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aura Sofía\Documents\"/>
    </mc:Choice>
  </mc:AlternateContent>
  <xr:revisionPtr revIDLastSave="0" documentId="13_ncr:1_{441D691A-3E3B-452E-A871-9079DB20986C}" xr6:coauthVersionLast="36" xr6:coauthVersionMax="36" xr10:uidLastSave="{00000000-0000-0000-0000-000000000000}"/>
  <bookViews>
    <workbookView xWindow="0" yWindow="0" windowWidth="14595" windowHeight="7515" xr2:uid="{01A653C1-67ED-484C-9B8C-93BC4F094A2E}"/>
  </bookViews>
  <sheets>
    <sheet name="Hoja1" sheetId="1" r:id="rId1"/>
  </sheets>
  <definedNames>
    <definedName name="_xlnm._FilterDatabase" localSheetId="0" hidden="1">Hoja1!$A$1:$BM$1123</definedName>
    <definedName name="NIT">#REF!</definedName>
    <definedName name="niti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3" i="1"/>
  <c r="BJ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3" i="1"/>
  <c r="BH2" i="1"/>
  <c r="BI2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3" i="1"/>
  <c r="BG2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3" i="1"/>
  <c r="BF4" i="1"/>
  <c r="BF5" i="1"/>
  <c r="BF2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E1011" i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E1048" i="1"/>
  <c r="BE1049" i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E1066" i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E1082" i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E1098" i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E1114" i="1"/>
  <c r="BE1115" i="1"/>
  <c r="BE1116" i="1"/>
  <c r="BE1117" i="1"/>
  <c r="BE1118" i="1"/>
  <c r="BE1119" i="1"/>
  <c r="BE1120" i="1"/>
  <c r="BE1121" i="1"/>
  <c r="BE1122" i="1"/>
  <c r="BE1123" i="1"/>
  <c r="BE3" i="1"/>
  <c r="BE4" i="1"/>
  <c r="BE2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3" i="1"/>
  <c r="BD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3" i="1"/>
  <c r="BC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3" i="1"/>
  <c r="BB2" i="1"/>
</calcChain>
</file>

<file path=xl/sharedStrings.xml><?xml version="1.0" encoding="utf-8"?>
<sst xmlns="http://schemas.openxmlformats.org/spreadsheetml/2006/main" count="11285" uniqueCount="1999">
  <si>
    <t>NIT</t>
  </si>
  <si>
    <t>Razón social de la sociedad</t>
  </si>
  <si>
    <t>Fecha de Corte</t>
  </si>
  <si>
    <t>Clasificación Industrial Internacional Uniforme Versión 4 A.C (CIIU)</t>
  </si>
  <si>
    <t>Tipo societario</t>
  </si>
  <si>
    <t>Dirección de notificación judicial registrada en Cámara de Comercio</t>
  </si>
  <si>
    <t>Departamento de la dirección del domicilio</t>
  </si>
  <si>
    <t>Ciudad de la dirección del domicilio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</si>
  <si>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</si>
  <si>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</si>
  <si>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</si>
  <si>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</si>
  <si>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</si>
  <si>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</si>
  <si>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</si>
  <si>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Ganancia (pérdida) por actividades de operación</t>
  </si>
  <si>
    <t>Costos financieros</t>
  </si>
  <si>
    <t>Ganancia (pérdida), antes de impuestos</t>
  </si>
  <si>
    <t>Ingreso (gasto) por impuestos</t>
  </si>
  <si>
    <t>Ganancia (pérdida) procedente de operaciones continuadas</t>
  </si>
  <si>
    <t>Ganancia (pérdida)</t>
  </si>
  <si>
    <t>Ganancia (pérdida), atribuible a los propietarios de la controladora</t>
  </si>
  <si>
    <t>830027231</t>
  </si>
  <si>
    <t>ROCSA COLOMBIA S.A</t>
  </si>
  <si>
    <t>2020-06-30</t>
  </si>
  <si>
    <t>G4664 - Comercio al por mayor de productos químicos básicos, cauchos y plásticos en formas primarias y productos químicos de uso agropecuario</t>
  </si>
  <si>
    <t>01. SOCIEDAD ANÓNIMA</t>
  </si>
  <si>
    <t>PARQ IND LOGIKA II AUTOP MEDELLIN COSTADO SUR KM 5.7 BG 1</t>
  </si>
  <si>
    <t>CUNDINAMARCA</t>
  </si>
  <si>
    <t>TENJO-CUNDINAMARCA</t>
  </si>
  <si>
    <t>800161734</t>
  </si>
  <si>
    <t>BT LATAM HOLDINGS ( COLOMBIA ) SOCIEDAD ANONIMA</t>
  </si>
  <si>
    <t>2020-12-31</t>
  </si>
  <si>
    <t>J6110 - Actividades de telecomunicaciones alámbricas</t>
  </si>
  <si>
    <t>Calle 113 # 7-21 Torre A Of 1112</t>
  </si>
  <si>
    <t>BOGOTA D.C.</t>
  </si>
  <si>
    <t>830004993</t>
  </si>
  <si>
    <t>CASA TORO AUTOMOTRIZ S.A.</t>
  </si>
  <si>
    <t>G4511 - Comercio de vehículos automotores nuevos</t>
  </si>
  <si>
    <t>CRA 72 170 97</t>
  </si>
  <si>
    <t>809002625</t>
  </si>
  <si>
    <t>INTERNACIONAL DE ELECTRICOS S.A.S.</t>
  </si>
  <si>
    <t>G4752 - Comercio al por menor de artículos de ferretería, pinturas y productos de vidrio en establecimientos especializados</t>
  </si>
  <si>
    <t>08. SOCIEDAD POR ACCIONES SIMPLIFICADA SAS</t>
  </si>
  <si>
    <t>CALLE 24 N. 4A 26 BRR EL CARMEN</t>
  </si>
  <si>
    <t>TOLIMA</t>
  </si>
  <si>
    <t>IBAGUE-TOLIMA</t>
  </si>
  <si>
    <t>830513773</t>
  </si>
  <si>
    <t>APPLUS NORCONTROL COLOMBIA LIMITADA</t>
  </si>
  <si>
    <t>M7020 - Actividades de consultaría de gestión</t>
  </si>
  <si>
    <t>03. SOCIEDAD LIMITADA</t>
  </si>
  <si>
    <t>CL 17 69 46</t>
  </si>
  <si>
    <t>900115530</t>
  </si>
  <si>
    <t>HUMBERTO QUINTERO O Y CIA SCA</t>
  </si>
  <si>
    <t>C3290 - Otras industrias manufactureras n.c.p.</t>
  </si>
  <si>
    <t>05. SOCIEDAD EN COMANDITA POR ACCIONES</t>
  </si>
  <si>
    <t>CALLE 8 N° 38 80 BG 4 COPI MENGA</t>
  </si>
  <si>
    <t>VALLE</t>
  </si>
  <si>
    <t>YUMBO-VALLE</t>
  </si>
  <si>
    <t>900353530</t>
  </si>
  <si>
    <t>ACI WORLDWIDE COLOMBIA SAS</t>
  </si>
  <si>
    <t>J6201 - Actividades de desarrollo de sistemas informáticos (planificación, análisis, diseño, programación, pruebas)</t>
  </si>
  <si>
    <t>Av. Cra 72 No. 80-94 Of 502</t>
  </si>
  <si>
    <t>800106884</t>
  </si>
  <si>
    <t>DUGOTEX S.A. EN REORGANIZACION</t>
  </si>
  <si>
    <t>C1410 - Confección de prendas de vestir, excepto prendas de piel</t>
  </si>
  <si>
    <t>CALLE 64 C 88 A 19</t>
  </si>
  <si>
    <t>800133063</t>
  </si>
  <si>
    <t>FALCON FARMS DE COLOMBIA S.A. EN REORGANIZACION</t>
  </si>
  <si>
    <t>A0125 - Cultivo de flor de corte</t>
  </si>
  <si>
    <t>Calle 19 N 5-30 OFC 2201</t>
  </si>
  <si>
    <t>800133807</t>
  </si>
  <si>
    <t>SCANDINAVIA PHARMA LTDA</t>
  </si>
  <si>
    <t>C2100 - Fabricación de productos farmacéuticos, sustancias químicas medicinales y productos botánicos de uso farmacéutico</t>
  </si>
  <si>
    <t>Calle 106 N. 18 A 45</t>
  </si>
  <si>
    <t>800173155</t>
  </si>
  <si>
    <t>PRABYC  INGENIEROS  SAS</t>
  </si>
  <si>
    <t>F4111 - Construcción de edificios residenciales</t>
  </si>
  <si>
    <t>CRA   16  N° 93  A  36  of 701</t>
  </si>
  <si>
    <t>800206584</t>
  </si>
  <si>
    <t>COMERCIALIZADORA INTERNACIONAL JEANS S.A.</t>
  </si>
  <si>
    <t>CR 53 77 SUR 120</t>
  </si>
  <si>
    <t>ANTIOQUIA</t>
  </si>
  <si>
    <t>LA-ESTRELLA-ANTIOQUIA</t>
  </si>
  <si>
    <t>800209481</t>
  </si>
  <si>
    <t>GUIRNALDAS SAS</t>
  </si>
  <si>
    <t>KM 2VIA TOCANCIPA ECOPETROL VDA EL PORVENIR FCA LA MAGDALENA</t>
  </si>
  <si>
    <t>TOCANCIPA-CUNDINAMARCA</t>
  </si>
  <si>
    <t>800221789</t>
  </si>
  <si>
    <t>BRINSA S.A,</t>
  </si>
  <si>
    <t>C1089 - Elaboración de otros productos alimenticios n.c.p.</t>
  </si>
  <si>
    <t>CRA 33 N 7-41 PI 2</t>
  </si>
  <si>
    <t>MEDELLIN-ANTIOQUIA</t>
  </si>
  <si>
    <t>800242482</t>
  </si>
  <si>
    <t>INVERNAC &amp; CIA SAS</t>
  </si>
  <si>
    <t>G4711 - Comercio al por menor en establecimientos no especializados con surtido compuesto principalmente por alimentos, bebidas o tabaco</t>
  </si>
  <si>
    <t>CL 75 5 59</t>
  </si>
  <si>
    <t>804010334</t>
  </si>
  <si>
    <t>MEDIIMPLANTES SA</t>
  </si>
  <si>
    <t>C3250 - Fabricación de instrumentos, aparatos y materiales médicos y odontológicos (incluido mobiliario)</t>
  </si>
  <si>
    <t>PAR INDUSTRIAL BUCARAMANGA MZ C BG 10</t>
  </si>
  <si>
    <t>SANTANDER</t>
  </si>
  <si>
    <t>BUCARAMANGA-SANTANDER</t>
  </si>
  <si>
    <t>805010369</t>
  </si>
  <si>
    <t>LATINOAMERICANA DE LA CONSTRUCCION SA</t>
  </si>
  <si>
    <t>F4112 - Construcción de edificios no residenciales</t>
  </si>
  <si>
    <t>CL 17N 9N 23</t>
  </si>
  <si>
    <t>CALI-VALLE</t>
  </si>
  <si>
    <t>806004274</t>
  </si>
  <si>
    <t>AXALTA POWDER COATING SYSTEMS ANDINA S.A</t>
  </si>
  <si>
    <t>C2022 - Fabricación de pinturas, barnices y revestimientos similares, tintas para impresión y masillas</t>
  </si>
  <si>
    <t>ZONA FRANCA MAMONAL KM 13 BODEGA 13</t>
  </si>
  <si>
    <t>BOLIVAR</t>
  </si>
  <si>
    <t>CARTAGENA-BOLIVAR</t>
  </si>
  <si>
    <t>811020576</t>
  </si>
  <si>
    <t>CHOUCAIR CARDENAS TESTING S.A</t>
  </si>
  <si>
    <t>CR 52 14 30 OF 421 CEOH</t>
  </si>
  <si>
    <t>830001637</t>
  </si>
  <si>
    <t>SONDA DE COLOMBIA S.A</t>
  </si>
  <si>
    <t>J6202 - Actividades de consultoría informática y actividades de administración de instalaciones informáticas</t>
  </si>
  <si>
    <t xml:space="preserve">AVENIDA CARRERA 45 No. 118 - 68 </t>
  </si>
  <si>
    <t>830012157</t>
  </si>
  <si>
    <t>THOMAS GREG &amp; SONS LIMITED (GUERNSEY) SA</t>
  </si>
  <si>
    <t>C1811 - Actividades de impresión</t>
  </si>
  <si>
    <t>KR 42 BIS 17 A 75</t>
  </si>
  <si>
    <t>830038885</t>
  </si>
  <si>
    <t>VALOREM SAS</t>
  </si>
  <si>
    <t>830094920</t>
  </si>
  <si>
    <t>KMA CONSTRUCCIONES SA</t>
  </si>
  <si>
    <t>F4290 - Construcción de otras obras de ingeniería civil</t>
  </si>
  <si>
    <t>CARRERA 2 No 11 41</t>
  </si>
  <si>
    <t>830119051</t>
  </si>
  <si>
    <t>AXESAT S.A</t>
  </si>
  <si>
    <t>J6130 - Actividades de telecomunicación satelital</t>
  </si>
  <si>
    <t>KRA 7 N° 71-52 TORREB OF501</t>
  </si>
  <si>
    <t>830121796</t>
  </si>
  <si>
    <t>DOMINA S.A., EN REORGANIZACION</t>
  </si>
  <si>
    <t>C3110 - Fabricación de muebles</t>
  </si>
  <si>
    <t>KR 116 19A 60</t>
  </si>
  <si>
    <t>830136799</t>
  </si>
  <si>
    <t>BIOMAX BIOCOMBUSTIBLES S.A.</t>
  </si>
  <si>
    <t>G4661 - Comercio al por mayor de combustibles sólidos, líquidos, gaseosos y productos conexos</t>
  </si>
  <si>
    <t>CARRERA 14 #99-33 PISO 9</t>
  </si>
  <si>
    <t>830513068</t>
  </si>
  <si>
    <t>SOLUCIONES EN INGENIERIA SOLINGENIA S.A.S.</t>
  </si>
  <si>
    <t>F4321 - Instalaciones eléctricas</t>
  </si>
  <si>
    <t>CL 8B  65  191 OFC 207</t>
  </si>
  <si>
    <t>860002518</t>
  </si>
  <si>
    <t>UNILEVER ANDINA COLOMBIA LTDA</t>
  </si>
  <si>
    <t>G4645 - Comercio al por mayor de productos farmacéuticos, medicinales, cosméticos y de tocador</t>
  </si>
  <si>
    <t>AV EL DORADO N. 69B 45 P 7</t>
  </si>
  <si>
    <t>860003829</t>
  </si>
  <si>
    <t>INVERSIONES HACIENDA CEREZOS S.A</t>
  </si>
  <si>
    <t>K6621 - Actividades de agentes y corredores de seguros</t>
  </si>
  <si>
    <t>CALLE 13 N 50-69</t>
  </si>
  <si>
    <t>860020439</t>
  </si>
  <si>
    <t>MONOMEROS COLOMBO VENEZOLANOS S.A.</t>
  </si>
  <si>
    <t>C2012 - Fabricación de abonos y compuestos inorgánicos nitrogenados</t>
  </si>
  <si>
    <t>VIA 40 LAS FLORES</t>
  </si>
  <si>
    <t>ATLANTICO</t>
  </si>
  <si>
    <t>BARRANQUILLA-ATLANTICO</t>
  </si>
  <si>
    <t>860031606</t>
  </si>
  <si>
    <t>DIANA CORPORACION SAS</t>
  </si>
  <si>
    <t>C1051 - Elaboración de productos de molinería</t>
  </si>
  <si>
    <t>CR 13 93 24</t>
  </si>
  <si>
    <t>860045854</t>
  </si>
  <si>
    <t>ALMACENES MAXIMO S.A.S.</t>
  </si>
  <si>
    <t>G4755 - Comercio al por menor de artículos y utensilios de uso doméstico</t>
  </si>
  <si>
    <t>CR 106 15 A 25 IN 109 MZ 15</t>
  </si>
  <si>
    <t>860522056</t>
  </si>
  <si>
    <t>LAMITECH S.A.S.</t>
  </si>
  <si>
    <t>C2221 - Fabricación de formas básicas de plástico</t>
  </si>
  <si>
    <t>CARRETERA MAMONAL KM 13</t>
  </si>
  <si>
    <t>890102110</t>
  </si>
  <si>
    <t>OLEOFLORES S.A.S</t>
  </si>
  <si>
    <t>C1030 - Elaboración de aceites y grasas de origen vegetal y animal</t>
  </si>
  <si>
    <t>Carrera 58 64 82</t>
  </si>
  <si>
    <t>890205142</t>
  </si>
  <si>
    <t>DISTRIBUIDORA AVICOLA SAS</t>
  </si>
  <si>
    <t>A0145 - Cría de aves de corral</t>
  </si>
  <si>
    <t>CRA 17 60 170 AUTOPISTA PALENQUE CHIMITA</t>
  </si>
  <si>
    <t>GIRON-SANTANDER</t>
  </si>
  <si>
    <t>890207037</t>
  </si>
  <si>
    <t>AGROPECUARIA ALIAR S.A.</t>
  </si>
  <si>
    <t>A0144 - Cría de ganado porcino</t>
  </si>
  <si>
    <t>CALLE 29 No 25-72 CENTRO COMERCIAL CAÑAVERAL EDIFICIO URBANAS PISO 3 Y 4</t>
  </si>
  <si>
    <t>FLORIDABLANCA-SANTANDER</t>
  </si>
  <si>
    <t>890301602</t>
  </si>
  <si>
    <t>LLOREDA S A EN ACUERDO DE REESTRUCTURACION</t>
  </si>
  <si>
    <t>CALLE 15 No.28 370</t>
  </si>
  <si>
    <t>890321924</t>
  </si>
  <si>
    <t>CINTAS ANDINAS DE COLOMBIA S.A.</t>
  </si>
  <si>
    <t>CR 2  37  50</t>
  </si>
  <si>
    <t>890322007</t>
  </si>
  <si>
    <t>QUIMPAC DE COLOMBIA S.A</t>
  </si>
  <si>
    <t>C2011 - Fabricación de sustancias y productos químicos básicos</t>
  </si>
  <si>
    <t>km 13 autopista Yumbo aeropuerto</t>
  </si>
  <si>
    <t>PALMIRA-VALLE</t>
  </si>
  <si>
    <t>890900118</t>
  </si>
  <si>
    <t>CRISTALERIA PELDAR S.A</t>
  </si>
  <si>
    <t>C2310 - Fabricación de vidrio y productos de vidrio</t>
  </si>
  <si>
    <t>CR 48 N° 32 B SUR 139 P 11</t>
  </si>
  <si>
    <t>ENVIGADO-ANTIOQUIA</t>
  </si>
  <si>
    <t>890903055</t>
  </si>
  <si>
    <t>INTEGRAL S.A.</t>
  </si>
  <si>
    <t>M7110 - Actividades de arquitectura e ingeniería y otras actividades conexas de consultoría técnica</t>
  </si>
  <si>
    <t>CR 46 52 36 P 11</t>
  </si>
  <si>
    <t>890910447</t>
  </si>
  <si>
    <t>SEDIC S.A</t>
  </si>
  <si>
    <t>Cra 30 # 7 AA 207 Piso 4</t>
  </si>
  <si>
    <t>890911431</t>
  </si>
  <si>
    <t>CONINSA RAMON H. S.A</t>
  </si>
  <si>
    <t>CL 55 45 55</t>
  </si>
  <si>
    <t>890917465</t>
  </si>
  <si>
    <t>GRIFFITH FOODS S.A.S.</t>
  </si>
  <si>
    <t>AUTOPISTA MEDELLIN BOGOTA KM39</t>
  </si>
  <si>
    <t>MARINILLA-ANTIOQUIA</t>
  </si>
  <si>
    <t>891300120</t>
  </si>
  <si>
    <t>INDUSTRIAS DE ENVASES S.A.</t>
  </si>
  <si>
    <t>C2599 - Fabricación de otros productos elaborados de metal n.c.p.</t>
  </si>
  <si>
    <t>CR 29 37 31</t>
  </si>
  <si>
    <t>891300671</t>
  </si>
  <si>
    <t>PROTERRA COLOMBIA  S.A.</t>
  </si>
  <si>
    <t>A0124 - Cultivo de caña de azúcar</t>
  </si>
  <si>
    <t>CL 10 CR 32 VIA AL BOLO HDA LA ITALIA</t>
  </si>
  <si>
    <t>891304818</t>
  </si>
  <si>
    <t>COSMOAGRO SA</t>
  </si>
  <si>
    <t>ZONA FRANCA DEL PACIFICO KM 6 CARRETERA YUMBO AEROPUERTO BODEGAS 15 Y 16</t>
  </si>
  <si>
    <t>891401705</t>
  </si>
  <si>
    <t>INGENIO RISARALDA S.A.</t>
  </si>
  <si>
    <t>C1071 - Elaboración y refinación de azúcar</t>
  </si>
  <si>
    <t>CRA. 7 No. 19-48 PISO 8</t>
  </si>
  <si>
    <t>RISARALDA</t>
  </si>
  <si>
    <t>PEREIRA-RISARALDA</t>
  </si>
  <si>
    <t>900017459</t>
  </si>
  <si>
    <t>INVERSIONES FALABELLA DE COLOMBIA S.A.</t>
  </si>
  <si>
    <t>K6613 - Otras actividades relacionadas con el mercado de valores</t>
  </si>
  <si>
    <t>CALLE 99 #11 A 32 P 2</t>
  </si>
  <si>
    <t>900038892</t>
  </si>
  <si>
    <t>CONTIPACK SAS</t>
  </si>
  <si>
    <t>L6810 - Actividades inmobiliarias realizadas con bienes propios o arrendados</t>
  </si>
  <si>
    <t>CL 64 112B 51</t>
  </si>
  <si>
    <t>900043170</t>
  </si>
  <si>
    <t>TINTATEX S.A</t>
  </si>
  <si>
    <t>C1313 - Acabado de productos textiles</t>
  </si>
  <si>
    <t>KM 41 AUTOPISTA MEDELLIN BOGOTA</t>
  </si>
  <si>
    <t>B0722 - Extracción de oro y otros metales preciosos</t>
  </si>
  <si>
    <t>900064443</t>
  </si>
  <si>
    <t>INDUSTRIAS AUDIOVISUALES COLOMBIANAS S.A.S.</t>
  </si>
  <si>
    <t>J5913 - Actividades de distribución de películas cinematográficas, videos, programas, anuncios y comerciales de televisión</t>
  </si>
  <si>
    <t>CL 110 9 25 OF 701</t>
  </si>
  <si>
    <t>COTA-CUNDINAMARCA</t>
  </si>
  <si>
    <t>900074316</t>
  </si>
  <si>
    <t>SOPHOS SOLUTIONS S A S</t>
  </si>
  <si>
    <t>CR 11 71 73 OF 404</t>
  </si>
  <si>
    <t>900182199</t>
  </si>
  <si>
    <t>COLGENER S.A</t>
  </si>
  <si>
    <t>K6499 - Otras actividades de servicio financiero, excepto las de seguros y pensiones n.c.p.</t>
  </si>
  <si>
    <t>CARRERA 13 93 19 P4</t>
  </si>
  <si>
    <t>900252139</t>
  </si>
  <si>
    <t>PARQUE ARAUCO COLOMBIA SA</t>
  </si>
  <si>
    <t>CLL 77 #7-44 OF 701</t>
  </si>
  <si>
    <t>900328413</t>
  </si>
  <si>
    <t>INVERSIONES EGEO I S.A.S.</t>
  </si>
  <si>
    <t>K6619 - Otras actividades auxiliares de las actividades de servicios financieros n.c.p.</t>
  </si>
  <si>
    <t>CL 98 9A 46 TORRE 3 PISO 8</t>
  </si>
  <si>
    <t>900357889</t>
  </si>
  <si>
    <t>CONSALFA S A S</t>
  </si>
  <si>
    <t>Carrera 6 N. 115-65 ZF oficina 409</t>
  </si>
  <si>
    <t>900450226</t>
  </si>
  <si>
    <t>ALKHORAYEF PETROLEUM COLOMBIA</t>
  </si>
  <si>
    <t>B0910 - Actividades de apoyo para la extracción de petróleo y de gas natural</t>
  </si>
  <si>
    <t>02. SUCURSAL EXTRANJERA</t>
  </si>
  <si>
    <t>Carrera 9 No. 113-52 Oficina 404</t>
  </si>
  <si>
    <t>900474762</t>
  </si>
  <si>
    <t>TV AZTECA SUCURSAL COLOMBIA</t>
  </si>
  <si>
    <t>J6190 - Otras actividades de telecomunicaciones</t>
  </si>
  <si>
    <t>KR 9 A No 99-02 PISO 9</t>
  </si>
  <si>
    <t>900549654</t>
  </si>
  <si>
    <t>WESTFALIA FRUIT COLOMBIA S.A.S</t>
  </si>
  <si>
    <t>G4620 - Comercio al por mayor de materias primas agropecuarias; animales vivos</t>
  </si>
  <si>
    <t>BG 2 Y 3 CC INDUSTRIAL  BODEX O KM 31 AUT MED BTA</t>
  </si>
  <si>
    <t>GUARNE-ANTIOQUIA</t>
  </si>
  <si>
    <t>900570964</t>
  </si>
  <si>
    <t>ULTRACEM SAS</t>
  </si>
  <si>
    <t>C2394 - Fabricación de cemento, cal y yeso</t>
  </si>
  <si>
    <t>KILOMETRO 2.5 VIA CORDIALIDAD GALAPA</t>
  </si>
  <si>
    <t>GALAPA-ATLANTICO</t>
  </si>
  <si>
    <t>900601507</t>
  </si>
  <si>
    <t>OHL CONCESIONES COLOMBIA S.A.S</t>
  </si>
  <si>
    <t>CRA 17 93 09</t>
  </si>
  <si>
    <t>900646251</t>
  </si>
  <si>
    <t>COMPUTEC OUTSOURCING S.A.S</t>
  </si>
  <si>
    <t>J6311 - Procesamiento de datos, alojamiento (hosting) y actividades relacionadas</t>
  </si>
  <si>
    <t>CRA 63# 17 32</t>
  </si>
  <si>
    <t>900675423</t>
  </si>
  <si>
    <t>GRUPO EMPRESARIAL BIOS SAS</t>
  </si>
  <si>
    <t>C1090 - Elaboración de alimentos preparados para animales</t>
  </si>
  <si>
    <t>CR 48 27 A SUR 89</t>
  </si>
  <si>
    <t>900685695</t>
  </si>
  <si>
    <t>AVANTGARD SAS</t>
  </si>
  <si>
    <t>07. EMPRESA UNIPERSONAL</t>
  </si>
  <si>
    <t>Calle 80 KM 1.7 Entrada Parque La Florida Terrapuerto Bodega 29</t>
  </si>
  <si>
    <t>900831600</t>
  </si>
  <si>
    <t>FLP GLOBAL COLOMBIA S.A.S.</t>
  </si>
  <si>
    <t>K6494 - Otras actividades de distribución de fondos</t>
  </si>
  <si>
    <t>Cra 7 No 76 35 Of 502 B</t>
  </si>
  <si>
    <t>901043903</t>
  </si>
  <si>
    <t>GOWAN COLOMBIA S A S</t>
  </si>
  <si>
    <t>C2029 - Fabricación de otros productos químicos n.c.p.</t>
  </si>
  <si>
    <t>KM 17 VIA LAS PALMAS OF 281 MALL INDIANA</t>
  </si>
  <si>
    <t>901112319</t>
  </si>
  <si>
    <t>PROYECTOS Y DESARROLLOS VIALES DEL MAR S A S</t>
  </si>
  <si>
    <t>F4210 - Construcción de carreteras y vías de ferrocarril</t>
  </si>
  <si>
    <t>Calle 26 No. 59-41 Oficina 902 - 903</t>
  </si>
  <si>
    <t>901253015</t>
  </si>
  <si>
    <t>EQUIREN VEHICULOS Y MAQUINARIAS S.A.S</t>
  </si>
  <si>
    <t>N7710 - Alquiler y arrendamiento de vehículos automotores</t>
  </si>
  <si>
    <t>AVENIDA CARACAS N 28A 17</t>
  </si>
  <si>
    <t>800002030</t>
  </si>
  <si>
    <t>COLSEIN SAS</t>
  </si>
  <si>
    <t>G4659 - Comercio al por mayor de otros tipos de maquinaria y equipo n.c.p.</t>
  </si>
  <si>
    <t>PARQUE INDUSTRIAL GRAN SABANA ED32</t>
  </si>
  <si>
    <t>800002482</t>
  </si>
  <si>
    <t>VARIADORES SA</t>
  </si>
  <si>
    <t>CRA 51  6 08</t>
  </si>
  <si>
    <t>800012375</t>
  </si>
  <si>
    <t>QBCO SAS</t>
  </si>
  <si>
    <t>KM.1 CTR CENTRAL BUGA-TULUA</t>
  </si>
  <si>
    <t>BUGA-VALLE</t>
  </si>
  <si>
    <t>800013736</t>
  </si>
  <si>
    <t>PALMERAS DE YARIMA S.A</t>
  </si>
  <si>
    <t>A0126 - Cultivo de palma para aceite (palma africana) y otros frutos oleaginosos</t>
  </si>
  <si>
    <t>CR 35 A 46 52</t>
  </si>
  <si>
    <t>800019615</t>
  </si>
  <si>
    <t>SYMRISE LTDA</t>
  </si>
  <si>
    <t>CR 58 9 54</t>
  </si>
  <si>
    <t>800020274</t>
  </si>
  <si>
    <t>COMERCIALIZADORA  INTERNACIONAL CULTIVOS MIRAMONTE  S.A.S</t>
  </si>
  <si>
    <t>CALLE 19 No. 5-30 OF 2201 EDIFICIO BD BACATA</t>
  </si>
  <si>
    <t>800021390</t>
  </si>
  <si>
    <t>GEOMATRIX SAS</t>
  </si>
  <si>
    <t>C1311 - Preparación e hilatura de fibras textiles</t>
  </si>
  <si>
    <t>CL. 15 72-72</t>
  </si>
  <si>
    <t>800021413</t>
  </si>
  <si>
    <t>VAL Y CIA S.C.S.</t>
  </si>
  <si>
    <t>04. SOCIEDAD EN COMANDITA</t>
  </si>
  <si>
    <t>CALLE 47B 2GN 05</t>
  </si>
  <si>
    <t>800022127</t>
  </si>
  <si>
    <t>ESTUDIOS PROYECTOS E INVERSIONES DE LOS ANDES SAS</t>
  </si>
  <si>
    <t>N8299 - Otras actividades de servicio de apoyo a las empresas n.c.p.</t>
  </si>
  <si>
    <t>AVENIDA CALLE 26 NO. 26-41 P9 OF 903  AVENIDA CALLE 26 NO. 26-41 P9 OF 903</t>
  </si>
  <si>
    <t>800027867</t>
  </si>
  <si>
    <t>INDUSTRIAS BASICAS DE CALDAS S.A. I.B.C.</t>
  </si>
  <si>
    <t>CARRETERA PANAMERICANA KM 18 LA MANUELA VIA MEDELLIN</t>
  </si>
  <si>
    <t>CALDAS</t>
  </si>
  <si>
    <t>MANIZALES-CALDAS</t>
  </si>
  <si>
    <t>800030932</t>
  </si>
  <si>
    <t>PROCINAL BOGOTA LTDA EN REORGANIZACION</t>
  </si>
  <si>
    <t>AV 15 119 43 OF 601</t>
  </si>
  <si>
    <t>800032970</t>
  </si>
  <si>
    <t>LEMCO S.A.S.</t>
  </si>
  <si>
    <t>C2750 - Fabricación de aparatos de uso doméstico</t>
  </si>
  <si>
    <t>DG 25G 94 55</t>
  </si>
  <si>
    <t>800033159</t>
  </si>
  <si>
    <t>DURMAN COLOMBIA SAS</t>
  </si>
  <si>
    <t>C2229 - Fabricación de artículos de plástico n.c.p.</t>
  </si>
  <si>
    <t>Km 27 Via Fontibon Facatativa Los Alpes</t>
  </si>
  <si>
    <t>MADRID-CUNDINAMARCA</t>
  </si>
  <si>
    <t>800035776</t>
  </si>
  <si>
    <t>NEXSYS DE COLOMBIA S.A</t>
  </si>
  <si>
    <t>G4651 - Comercio al por mayor de computadores, equipo periférico y programas de informática</t>
  </si>
  <si>
    <t>Aut. medellin cl 80 km 2 PET</t>
  </si>
  <si>
    <t>800039996</t>
  </si>
  <si>
    <t>KUEHNE + NAGEL S.A.S</t>
  </si>
  <si>
    <t>H5229 - Otras actividades complementarias al transporte</t>
  </si>
  <si>
    <t>CALLE 113 No. 7-80 PISO5 TORRE AR</t>
  </si>
  <si>
    <t>800042175</t>
  </si>
  <si>
    <t>PRODUCTOS QUIMICOS ANDINOS S.A.S</t>
  </si>
  <si>
    <t>AUT MEDELLIN KM 1.5  COSTADO SUR BG 20  PARQUE INDUSTRIAL LA FLORIDA</t>
  </si>
  <si>
    <t>800042972</t>
  </si>
  <si>
    <t>INGENIERIA SUMINISTROS Y REPRESENTACIONES DE COLOMBIA LIMITADA</t>
  </si>
  <si>
    <t>G4610 - Comercio al por mayor a cambio de una retribución o por contrata</t>
  </si>
  <si>
    <t>CLL 41 21 32</t>
  </si>
  <si>
    <t>800046226</t>
  </si>
  <si>
    <t>HEINSOHN BUSINESS TECHNOLOGY S.A.</t>
  </si>
  <si>
    <t>CR 13 82 49 P 6</t>
  </si>
  <si>
    <t>800047031</t>
  </si>
  <si>
    <t>DURATEX S.A.</t>
  </si>
  <si>
    <t>C1620 - Fabricación de hojas de madera para enchapado; fabricación de tableros contrachapados, tableros laminados, tableros de partículas y otros tableros y paneles</t>
  </si>
  <si>
    <t>Calle 16 # 55-129 Centro Comercial de Moda Piso 5</t>
  </si>
  <si>
    <t>800048943</t>
  </si>
  <si>
    <t>TAGHLEEF LATIN AMERICA S.A.</t>
  </si>
  <si>
    <t>Km 5 Via Mamona Sector Puerta de Hierro</t>
  </si>
  <si>
    <t>800049489</t>
  </si>
  <si>
    <t>COSMOTEXTIL SAS</t>
  </si>
  <si>
    <t>G4641 - Comercio al por mayor de productos textiles, productos confeccionados para uso doméstico</t>
  </si>
  <si>
    <t>CR 69B 18 A 10</t>
  </si>
  <si>
    <t>800065539</t>
  </si>
  <si>
    <t>HOTELES ROYAL S.A.</t>
  </si>
  <si>
    <t>I5520 - Actividades de zonas de camping y parques para vehículos recreacionales</t>
  </si>
  <si>
    <t>CALLE 99 N° 9A - 45 PISO 7</t>
  </si>
  <si>
    <t>800069103</t>
  </si>
  <si>
    <t>CI EXPORDENT S.A</t>
  </si>
  <si>
    <t>CR 53 50  09</t>
  </si>
  <si>
    <t>800069554</t>
  </si>
  <si>
    <t>INTERTEK COLOMBIA S A</t>
  </si>
  <si>
    <t>M7120 - Ensayos y análisis técnicos</t>
  </si>
  <si>
    <t>CALLE 127 A 53 A 45 TORRE II OFICINA 1103</t>
  </si>
  <si>
    <t>800070993</t>
  </si>
  <si>
    <t>EMPRESA INTERNACIONAL DE SOLUCIONES DE ENERGIA ELECTRICA TEMPORAL SAS EN REORGANIZACION</t>
  </si>
  <si>
    <t>N7730 - Alquiler y arrendamiento de otros tipos de maquinaria, equipo y bienes tangibles n.c.p.</t>
  </si>
  <si>
    <t>Carrera 25 A 36 D Sur 68, Loma del Escobero</t>
  </si>
  <si>
    <t>800078108</t>
  </si>
  <si>
    <t>MORE PRODUCTS  S.A</t>
  </si>
  <si>
    <t>G4690 - Comercio al por mayor no especializado</t>
  </si>
  <si>
    <t>AVDA BOYACA 95 51 BG 13</t>
  </si>
  <si>
    <t>800080575</t>
  </si>
  <si>
    <t>ONEST NEGOCIOS DE CAPITAL S.A.S.</t>
  </si>
  <si>
    <t>K6493 - Actividades de compra de cartera o factoring</t>
  </si>
  <si>
    <t>CRA 11 NO 94A 03</t>
  </si>
  <si>
    <t>800085445</t>
  </si>
  <si>
    <t>INVERSIONES JV</t>
  </si>
  <si>
    <t>CALLE 5 11-59</t>
  </si>
  <si>
    <t>800093117</t>
  </si>
  <si>
    <t>ARQUITECTURA Y CONCRETO S.A.S.</t>
  </si>
  <si>
    <t>CALLE 3 SUR # 43A - 52 OFICINA 1801</t>
  </si>
  <si>
    <t>800094574</t>
  </si>
  <si>
    <t>ETECH SOLUTIONS S.A</t>
  </si>
  <si>
    <t>J6312 - Portales web</t>
  </si>
  <si>
    <t>AV CRA 45 103 34 OF 701</t>
  </si>
  <si>
    <t>800106129</t>
  </si>
  <si>
    <t>FORERO MOLINA SAS</t>
  </si>
  <si>
    <t>AUTOPISTA MEDELLIN KM 2 600 MTS ENTRADA VIA PARCELAS COTA</t>
  </si>
  <si>
    <t>800107494</t>
  </si>
  <si>
    <t>INVERSIONES DE GASES DE COLOMBIA S.A.</t>
  </si>
  <si>
    <t>CR 50 NO 18A 75 PISO 3</t>
  </si>
  <si>
    <t>800110980</t>
  </si>
  <si>
    <t>ACCENTURE LTDA</t>
  </si>
  <si>
    <t>CALLE 99 NO. 10-57 PISO 3 EDIFICIO ECOTEK</t>
  </si>
  <si>
    <t>800114672</t>
  </si>
  <si>
    <t>INFORMATICA &amp; TECNOLOGIA STEFANINI SA</t>
  </si>
  <si>
    <t>Cll 122 No 23 -46 Piso 5</t>
  </si>
  <si>
    <t>800125872</t>
  </si>
  <si>
    <t>KERALTY S A S</t>
  </si>
  <si>
    <t>M7010 - Actividades de administración empresarial</t>
  </si>
  <si>
    <t>AC 100 NO. 11B-67</t>
  </si>
  <si>
    <t>800127132</t>
  </si>
  <si>
    <t>FEILO SYLVANIA COLOMBIA S.A.</t>
  </si>
  <si>
    <t>CALLE 57 B SUR No 72 A 23</t>
  </si>
  <si>
    <t>800130149</t>
  </si>
  <si>
    <t>SUPERTEX S.A.</t>
  </si>
  <si>
    <t>CR 35 10 707</t>
  </si>
  <si>
    <t>800136505</t>
  </si>
  <si>
    <t>DATECSA SA</t>
  </si>
  <si>
    <t>CALLE 15 No. 29A 11 MOD C PARQUE LOGISTICO EMPRESARIAL SERVICOMEX</t>
  </si>
  <si>
    <t>800141506</t>
  </si>
  <si>
    <t>THE ELITE FLOWER S.A.S C.I</t>
  </si>
  <si>
    <t>CALLE 19 5 30 OF 2201 EDIFICIO BD BACATA</t>
  </si>
  <si>
    <t>800141695</t>
  </si>
  <si>
    <t>IC CONTRUCTORA S.A.S</t>
  </si>
  <si>
    <t>KR 9 73 24</t>
  </si>
  <si>
    <t>800141770</t>
  </si>
  <si>
    <t>CI ACEPALMA SA</t>
  </si>
  <si>
    <t>CALLE 90  19 41 OF 303 304</t>
  </si>
  <si>
    <t>800142811</t>
  </si>
  <si>
    <t>COMERCIALIZADORA INTERNACIONAL DE COLORANTES S.A.S.</t>
  </si>
  <si>
    <t>G4669 - Comercio al por mayor de otros productos n.c.p.</t>
  </si>
  <si>
    <t>CL 75 A  NO 66-50 OF 421</t>
  </si>
  <si>
    <t>MOSQUERA-CUNDINAMARCA</t>
  </si>
  <si>
    <t>800143147</t>
  </si>
  <si>
    <t>PAEZ FONNEGRA INVERSIONES S.A.S.</t>
  </si>
  <si>
    <t>CRA. 63 No. 14-75</t>
  </si>
  <si>
    <t>800143588</t>
  </si>
  <si>
    <t>AGRICOLAS Y GANADERAS ROMERO LATORRE SAS</t>
  </si>
  <si>
    <t>A0141 - Cría de ganado bovino y bufalino</t>
  </si>
  <si>
    <t>CARRERA 30 NO 47A 26</t>
  </si>
  <si>
    <t>META</t>
  </si>
  <si>
    <t>VILLAVICENCIO-META</t>
  </si>
  <si>
    <t>800149296</t>
  </si>
  <si>
    <t>ALFREDO EMILIO HOYOS MAZUERA Y CIA S.EN.C.A.</t>
  </si>
  <si>
    <t>I5611 - Expendio a la mesa de comidas preparadas</t>
  </si>
  <si>
    <t>CRA 17 NRO.10-21 ZONA IND.LA POPA</t>
  </si>
  <si>
    <t>DOS-QUEBRADAS-RISARALDA</t>
  </si>
  <si>
    <t>800149695</t>
  </si>
  <si>
    <t>DROGUERIAS Y FARMACIAS CRUZ VERDE SAS</t>
  </si>
  <si>
    <t>G4773 - Comercio al por menor de productos farmacéuticos y medicinales, cosméticos y artículos de tocador en establecimientos especializados</t>
  </si>
  <si>
    <t>CALLE 97 # 13 - 14</t>
  </si>
  <si>
    <t>800150249</t>
  </si>
  <si>
    <t>COMPUNET SA</t>
  </si>
  <si>
    <t>CALLE 15  25A 207 BODEGAS NRO 4 Y 5 TIPO D TERMINAL LOGISTICO VALLE DEL PACIFICO PROPIEDAD HORIZONTAL</t>
  </si>
  <si>
    <t>800153993</t>
  </si>
  <si>
    <t>COMUNICACIÓN CELULAR S.A.</t>
  </si>
  <si>
    <t>J6120 - Actividades de telecomunicaciones inalámbricas</t>
  </si>
  <si>
    <t>CARRERA 68 A 24 B 10</t>
  </si>
  <si>
    <t>800156635</t>
  </si>
  <si>
    <t>ALUSUD EMABALES COLOMBIA LTDA</t>
  </si>
  <si>
    <t>C2013 - Fabricación de plásticos en formas primarias</t>
  </si>
  <si>
    <t>KR 106 15 A 25 ZF MZ 9 BG 25 26</t>
  </si>
  <si>
    <t>800157723</t>
  </si>
  <si>
    <t>INVESTAL SAS</t>
  </si>
  <si>
    <t>CALLE 10 SUR No. 50 FF 63</t>
  </si>
  <si>
    <t>800164767</t>
  </si>
  <si>
    <t>GABRICA SAS</t>
  </si>
  <si>
    <t>G4759 - Comercio al por menor de otros artículos domésticos en establecimientos especializados</t>
  </si>
  <si>
    <t>CALLE 164 # 15 29</t>
  </si>
  <si>
    <t>800170865</t>
  </si>
  <si>
    <t>SERVICIOS INDUSTRIALES DE LAVADO SIL SAS</t>
  </si>
  <si>
    <t>S9601 - Lavado y limpieza, incluso la limpieza en seco, de productos textiles y de piel</t>
  </si>
  <si>
    <t>CL 168 21 42</t>
  </si>
  <si>
    <t>800172954</t>
  </si>
  <si>
    <t>SKANDIA HOLDING DE COLOMBIA S.A.</t>
  </si>
  <si>
    <t>AV 19 No. 109A-30</t>
  </si>
  <si>
    <t>800180808</t>
  </si>
  <si>
    <t>SUMMUM ENERGY S.A.S.</t>
  </si>
  <si>
    <t>CRA 19 166 53</t>
  </si>
  <si>
    <t>800184269</t>
  </si>
  <si>
    <t>EMPRESA COLOMBIANA DE SOPLADO E INYECCION ECSI S.A.S.</t>
  </si>
  <si>
    <t>AV CR 68D 18 75</t>
  </si>
  <si>
    <t>800185295</t>
  </si>
  <si>
    <t>AMARILO SAS</t>
  </si>
  <si>
    <t>CALLE 90 11 A 27</t>
  </si>
  <si>
    <t>800188557</t>
  </si>
  <si>
    <t>ALMACENADORES Y COMERCIO XTERIOR SA ALCOMEX SA</t>
  </si>
  <si>
    <t>H5210 - Almacenamiento y depósito</t>
  </si>
  <si>
    <t>CR 103 25 B 86</t>
  </si>
  <si>
    <t>800196312</t>
  </si>
  <si>
    <t>YOUNG &amp; RUBICAM BRANDS SAS</t>
  </si>
  <si>
    <t>M7310 - Publicidad</t>
  </si>
  <si>
    <t>AV CR 9 101 67 PS 3</t>
  </si>
  <si>
    <t>800197463</t>
  </si>
  <si>
    <t>POLLOS EL BUCANERO S.A.</t>
  </si>
  <si>
    <t>C1011 - Procesamiento y conservación de carne y productos cárnicos</t>
  </si>
  <si>
    <t>CL 35 NORTE #6A BIS 100</t>
  </si>
  <si>
    <t>800201648</t>
  </si>
  <si>
    <t>ASESORIAS SERVICIOS ECOLOGICOS E INDUSTRIALES SAS</t>
  </si>
  <si>
    <t>E3822 - Tratamiento y disposición de desechos peligrosos</t>
  </si>
  <si>
    <t>DG 43 28 41 IN 109</t>
  </si>
  <si>
    <t>ITAGUI-ANTIOQUIA</t>
  </si>
  <si>
    <t>800207462</t>
  </si>
  <si>
    <t>VALORA SAS</t>
  </si>
  <si>
    <t>CALLE 10  4-47 P 21</t>
  </si>
  <si>
    <t>800208785</t>
  </si>
  <si>
    <t>CONGELADOS AGRICOLAS SA CONGELAGRO SA</t>
  </si>
  <si>
    <t>C1020 - Procesamiento y conservación de frutas, legumbres, hortalizas y tubérculos</t>
  </si>
  <si>
    <t>CL 49 SUR 72 C 30</t>
  </si>
  <si>
    <t>800210501</t>
  </si>
  <si>
    <t>INVERSIONES UNIDAS PAEZ S.A.S.</t>
  </si>
  <si>
    <t>Cra. 63 No. 14-75</t>
  </si>
  <si>
    <t>800212840</t>
  </si>
  <si>
    <t>LOREAL COLOMBIA S.A.S.</t>
  </si>
  <si>
    <t>CL 90 11 13</t>
  </si>
  <si>
    <t>800213075</t>
  </si>
  <si>
    <t>RESTCAFE SAS</t>
  </si>
  <si>
    <t>C1084 - Elaboración de comidas y platos preparados</t>
  </si>
  <si>
    <t>CRA 57 94 10</t>
  </si>
  <si>
    <t>800226094</t>
  </si>
  <si>
    <t>FINANCIAL SYSTEMS COMPANY SAS</t>
  </si>
  <si>
    <t>AV PRADILLA 900 ESTE CC CENTRO CHIA OF 301</t>
  </si>
  <si>
    <t>CHIA-CUNDINAMARCA</t>
  </si>
  <si>
    <t>800228015</t>
  </si>
  <si>
    <t>INVERSANCHEZ SA</t>
  </si>
  <si>
    <t>CALLE 36 134 201 K6 CALI - JAMUNDI</t>
  </si>
  <si>
    <t>800231779</t>
  </si>
  <si>
    <t>REFORESTACION Y PARQUES SA</t>
  </si>
  <si>
    <t>R9329 - Otras actividades recreativas y de esparcimiento n.c.p.</t>
  </si>
  <si>
    <t>AVENIDA CALLE 63 NO. 60-80</t>
  </si>
  <si>
    <t>800232359</t>
  </si>
  <si>
    <t>BCN MEDICAL SA</t>
  </si>
  <si>
    <t>Av Cra 7 # 155 C 20 - 30 | North Point Torre E Piso 36</t>
  </si>
  <si>
    <t>800233043</t>
  </si>
  <si>
    <t>DESARROLLOS Y PROYECTOS INVERSIONES S.A.S.</t>
  </si>
  <si>
    <t>CL 77 B No 59 - 61 OF 301</t>
  </si>
  <si>
    <t>800239064</t>
  </si>
  <si>
    <t>COMERCIALIZADORA INTERNACIONAL DE LLANTAS SA</t>
  </si>
  <si>
    <t>G4530 - Comercio de partes, piezas (autopartes) y accesorios (lujos) para vehículos automotores</t>
  </si>
  <si>
    <t>Carrera 25 1 A Sur 155 OFICINA 255Carrera 25 1 A Sur 155 OFICINA 255</t>
  </si>
  <si>
    <t>800244309</t>
  </si>
  <si>
    <t>AXA ASISTENCIA COLOMBIA S.A.</t>
  </si>
  <si>
    <t>CL 102 17 A 61 ED TORRE BEACON 102</t>
  </si>
  <si>
    <t>800245795</t>
  </si>
  <si>
    <t>PARMALAT COLOMBIA LTDA</t>
  </si>
  <si>
    <t>C1040 - Elaboración de productos lácteos</t>
  </si>
  <si>
    <t>DIAGONAL 182 N. 20-84</t>
  </si>
  <si>
    <t>800249542</t>
  </si>
  <si>
    <t>REYNA ROMERO Y CIA S EN C</t>
  </si>
  <si>
    <t>TV 23 No. 93-23</t>
  </si>
  <si>
    <t>800249704</t>
  </si>
  <si>
    <t>COLWAGEN S.A.S.</t>
  </si>
  <si>
    <t>AUTOPISTA NORTE BOGOTA-CHIA KM 20 LOTE C</t>
  </si>
  <si>
    <t>802003400</t>
  </si>
  <si>
    <t>SOCIEDAD INTERAMERICANA DE AGUAS Y SERVICIOS S.A.</t>
  </si>
  <si>
    <t>CR 54 72-142 PISO 6</t>
  </si>
  <si>
    <t>802022622</t>
  </si>
  <si>
    <t>C.I. FRONTIER COAL S.A.S.</t>
  </si>
  <si>
    <t>B0510 - Extracción de hulla (carbón de piedra)</t>
  </si>
  <si>
    <t>CARRERA 55 No. 100-51 OFICINA 1209</t>
  </si>
  <si>
    <t>804002861</t>
  </si>
  <si>
    <t>INVERSIONES ARAR S.A</t>
  </si>
  <si>
    <t>KM 2.176 ANILLO VIAL FLORIDA GIRON OFC 206 CENTRO NATURA ECOPARQUE EMPRESARIAL</t>
  </si>
  <si>
    <t>805004835</t>
  </si>
  <si>
    <t>R T S COLOMBIA S.A.S.</t>
  </si>
  <si>
    <t>Q8621 - Actividades de la práctica médica, sin internación</t>
  </si>
  <si>
    <t>CALLE 36 #2C22</t>
  </si>
  <si>
    <t>805005383</t>
  </si>
  <si>
    <t>COMERCIALIZADORA R DORON SAS</t>
  </si>
  <si>
    <t>CALLE 23 NORTE No 4N50 PISO 8</t>
  </si>
  <si>
    <t>CAUCA</t>
  </si>
  <si>
    <t>GUACHENE-CAUCA</t>
  </si>
  <si>
    <t>805005674</t>
  </si>
  <si>
    <t>ORREGO GOMEZ S EN CS SUCESORES</t>
  </si>
  <si>
    <t>G4772 - Comercio al por menor de todo tipo de calzado y artículos de cuero y sucedáneos del cuero en establecimientos especializados</t>
  </si>
  <si>
    <t>AV 5 NT No 23 DN 66 LOC 101-102-120</t>
  </si>
  <si>
    <t>805012526</t>
  </si>
  <si>
    <t>INVERSANTAMONICA SA</t>
  </si>
  <si>
    <t>CALLE 29 NTE 6AN 40</t>
  </si>
  <si>
    <t>805013653</t>
  </si>
  <si>
    <t>LA GALERIA Y CIA SA</t>
  </si>
  <si>
    <t>CRA 56 No 18 A 80</t>
  </si>
  <si>
    <t>805018583</t>
  </si>
  <si>
    <t>EQUIPAMIENTOS URBANOS NACIONALES DE COLOMBIA S.A.</t>
  </si>
  <si>
    <t>CL 76 53 61</t>
  </si>
  <si>
    <t>805023971</t>
  </si>
  <si>
    <t>VELEZ Y VALLECILLA &amp; CIA SCA</t>
  </si>
  <si>
    <t>G4631 - Comercio al por mayor de productos alimenticios</t>
  </si>
  <si>
    <t>K 1 58 41</t>
  </si>
  <si>
    <t>805025887</t>
  </si>
  <si>
    <t>INMCOR GROUP SAS EN REORGANIZACION</t>
  </si>
  <si>
    <t>C1702 - Fabricación de papel y cartón ondulado (corrugado); fabricación de envases, empaques y de embalajes de papel y cartón</t>
  </si>
  <si>
    <t>CL 17 N 15B 01 CENTRO COMERCIAL E INDUSTRIAL SAN RAFAEL PLAZA LOCALES  1 Y 2</t>
  </si>
  <si>
    <t>806000179</t>
  </si>
  <si>
    <t>HOTELES DECAMERON COLOMBIA S.A.S.</t>
  </si>
  <si>
    <t>I5511 - Alojamiento en hoteles</t>
  </si>
  <si>
    <t>Calle Larga # 10B-70 Barrio Getsemani</t>
  </si>
  <si>
    <t>811003486</t>
  </si>
  <si>
    <t>QUIPUX S.A.S.</t>
  </si>
  <si>
    <t>CR 43 A 3 SUR 130 T 1 P 12</t>
  </si>
  <si>
    <t>811006722</t>
  </si>
  <si>
    <t>INGREDIENTES Y PRODUCTOS FUNCIONALES S.A.S</t>
  </si>
  <si>
    <t>CRA 42 75 277</t>
  </si>
  <si>
    <t>811008963</t>
  </si>
  <si>
    <t>MULTIENLACE SAS</t>
  </si>
  <si>
    <t>N8220 - Actividades de centros de llamadas (Call center)</t>
  </si>
  <si>
    <t>CR 37A 8 43 OF 701</t>
  </si>
  <si>
    <t>811009788</t>
  </si>
  <si>
    <t>DISTRACOM S.A.</t>
  </si>
  <si>
    <t>G4731 - Comercio al por menor de combustible para automotores</t>
  </si>
  <si>
    <t>CALLE 51 N 64B-57</t>
  </si>
  <si>
    <t>811010485</t>
  </si>
  <si>
    <t>FGA FONDO DE GARANTIAS S.A.</t>
  </si>
  <si>
    <t>CR 43 A 19 17 P 9</t>
  </si>
  <si>
    <t>811011779</t>
  </si>
  <si>
    <t>RENTING COLOMBIA S.A.S</t>
  </si>
  <si>
    <t>CR 52 14 30 LOCAL 340</t>
  </si>
  <si>
    <t>811019499</t>
  </si>
  <si>
    <t>RP MEDICAS</t>
  </si>
  <si>
    <t>G4774 - Comercio al por menor de otros productos nuevos en establecimientos especializados</t>
  </si>
  <si>
    <t>Tv 6 #45-135</t>
  </si>
  <si>
    <t>811023986</t>
  </si>
  <si>
    <t>ONDADEMAR S.A.S.</t>
  </si>
  <si>
    <t>CL 14 52A 304</t>
  </si>
  <si>
    <t>811028650</t>
  </si>
  <si>
    <t>MADECENTRO SAS</t>
  </si>
  <si>
    <t>CALLE 7 SUR 42 70 INT 505</t>
  </si>
  <si>
    <t>811034480</t>
  </si>
  <si>
    <t>CALORCOL SAS</t>
  </si>
  <si>
    <t>C2399 - Fabricación de otros productos minerales no metálicos n.c.p.</t>
  </si>
  <si>
    <t>CALLE 46 71 121</t>
  </si>
  <si>
    <t>COPACABANA-ANTIOQUIA</t>
  </si>
  <si>
    <t>811039652</t>
  </si>
  <si>
    <t>MAS S.A.S</t>
  </si>
  <si>
    <t>G4642 - Comercio al por mayor de prendas de vestir</t>
  </si>
  <si>
    <t>Carrera 48 # 61 sur 115 BG 123</t>
  </si>
  <si>
    <t>SABANETA-ANTIOQUIA</t>
  </si>
  <si>
    <t>811041746</t>
  </si>
  <si>
    <t>BIKE HOUSE SAS</t>
  </si>
  <si>
    <t>G4649 - Comercio al por mayor de otros utensilios domésticos n.c.p.</t>
  </si>
  <si>
    <t>cra 44a 31 128</t>
  </si>
  <si>
    <t>811044406</t>
  </si>
  <si>
    <t>GCT &amp; ASOCIADOS S.A.</t>
  </si>
  <si>
    <t>M6920 - Actividades de contabilidad, teneduría de libros, auditoría financiera y asesoría tributaria</t>
  </si>
  <si>
    <t>Cr 48 # 20-114 Torre 2 oficina 932</t>
  </si>
  <si>
    <t>811044853</t>
  </si>
  <si>
    <t>PETRICORP S.A.S.</t>
  </si>
  <si>
    <t>N8211 - Actividades combinadas de servicios administrativos de oficina</t>
  </si>
  <si>
    <t>CR 25 3 45 P 3 MALL DEL ESTE</t>
  </si>
  <si>
    <t>813000008</t>
  </si>
  <si>
    <t>ATP INGENIERIA SAS EN REORGANIZACION</t>
  </si>
  <si>
    <t>CR 7 BIS A N° 124-69</t>
  </si>
  <si>
    <t>813003433</t>
  </si>
  <si>
    <t>CONSTRUCTORA DISARCO S.A.S.</t>
  </si>
  <si>
    <t>CR 7 155C 20 T E OF 1401 ED NORTH</t>
  </si>
  <si>
    <t>813003663</t>
  </si>
  <si>
    <t>OMNILIFE MANUFACTURA DE COLOMBIA S.A.S.</t>
  </si>
  <si>
    <t>ZONA FCA PERMANENTE DEL CAUCA ET 1 LOTE 1 VDA LA SOFIA</t>
  </si>
  <si>
    <t>815001802</t>
  </si>
  <si>
    <t>MADERKIT SA</t>
  </si>
  <si>
    <t>CALLE 20 No. 20-551 ANTIGUA VIA CALI YUMBO</t>
  </si>
  <si>
    <t>817006230</t>
  </si>
  <si>
    <t>CARTONERA NACIONAL SA</t>
  </si>
  <si>
    <t>ZONA FRANCA PERMANENTE CONJUNTO INDUSTRIAL PARQUE SUR</t>
  </si>
  <si>
    <t>VILLA-RICA-CAUCA</t>
  </si>
  <si>
    <t>819004712</t>
  </si>
  <si>
    <t>C.I. TEQUENDAMA S.A.S.</t>
  </si>
  <si>
    <t>CRA 1C #22-58 PISO 11 EDIFICIO BAHIA CENTRO</t>
  </si>
  <si>
    <t>MAGDALENA</t>
  </si>
  <si>
    <t>SANTA-MARTA-MAGDALENA</t>
  </si>
  <si>
    <t>830000324</t>
  </si>
  <si>
    <t>TELESET SAS</t>
  </si>
  <si>
    <t>J5911 - Actividades de producción de películas cinematográficas, videos, programas, anuncios y comerciales de televisión</t>
  </si>
  <si>
    <t>CRA 11 94A 34 P 6</t>
  </si>
  <si>
    <t>830001114</t>
  </si>
  <si>
    <t>FEPCO ZONA FRANCA SAS</t>
  </si>
  <si>
    <t>C2829 - Fabricación de otros tipos de maquinaria y equipo de uso especial n.c.p.</t>
  </si>
  <si>
    <t>Carrera 106 no 15-25 bodega 51-54</t>
  </si>
  <si>
    <t>830002366</t>
  </si>
  <si>
    <t>BIMBO DE COLOMBIA S A</t>
  </si>
  <si>
    <t>C1081 - Elaboración de productos de panadería</t>
  </si>
  <si>
    <t>CALLE 22 A No 68 - 97</t>
  </si>
  <si>
    <t>830006505</t>
  </si>
  <si>
    <t>BRANDCONNECTION S A S</t>
  </si>
  <si>
    <t>Cl 100 No 7A 81 Piso 5</t>
  </si>
  <si>
    <t>830007073</t>
  </si>
  <si>
    <t>OBCIPOL S A S</t>
  </si>
  <si>
    <t>CALLE 37 64 140</t>
  </si>
  <si>
    <t>BARRANCABERMEJA-SANTANDER</t>
  </si>
  <si>
    <t>830010337</t>
  </si>
  <si>
    <t>SANOFI - AVENTIS DE COLOMBIA S A</t>
  </si>
  <si>
    <t>Tv 23 N 97-73 P 9</t>
  </si>
  <si>
    <t>830016046</t>
  </si>
  <si>
    <t>AVANTEL S.A.S. EN REORGANIZACION</t>
  </si>
  <si>
    <t>TV 23 No 95 53 EDIFICIO ECOTEK</t>
  </si>
  <si>
    <t>830016488</t>
  </si>
  <si>
    <t>DANISCO COLOMBIA LTDA</t>
  </si>
  <si>
    <t>AV CL 116 7 15 P 6 OF 601 TO CUSEZAR</t>
  </si>
  <si>
    <t>830022634</t>
  </si>
  <si>
    <t>LA RIVIERA S.A.S.</t>
  </si>
  <si>
    <t>CALLE 81 N 11 94</t>
  </si>
  <si>
    <t>830026818</t>
  </si>
  <si>
    <t>ANCLA Y VIENTO SAS</t>
  </si>
  <si>
    <t>KR 116 N 22 H 31</t>
  </si>
  <si>
    <t>830031632</t>
  </si>
  <si>
    <t>INFOMEDIA SERVICE S.A.</t>
  </si>
  <si>
    <t>KM 1.5 VIA SIBERIA - COTA, PARQUE INDUSTRIAL POTRERO CHICO, PARQUE EMPRESARIAL SAN MIGUEL BOD 2A</t>
  </si>
  <si>
    <t>830034723</t>
  </si>
  <si>
    <t>MERCANTIL COLPATRIA S.A.</t>
  </si>
  <si>
    <t>Carrera 7 24 piso 33</t>
  </si>
  <si>
    <t>830041598</t>
  </si>
  <si>
    <t>SAINT-GOBAIN COLOMBIA S.A.S</t>
  </si>
  <si>
    <t xml:space="preserve">KM 20 CARRETERA OCCIDENTE KM 20 CARRETERA OCCIDENTE </t>
  </si>
  <si>
    <t>830043084</t>
  </si>
  <si>
    <t>CI CARBOCOQUE S.A.</t>
  </si>
  <si>
    <t>C1910 - Fabricación de productos de hornos de coque</t>
  </si>
  <si>
    <t>CR  7  No.  74B-36  P 2</t>
  </si>
  <si>
    <t>830049252</t>
  </si>
  <si>
    <t>HOLDING CONCORDE SA</t>
  </si>
  <si>
    <t>KM 20 VIA OCCIDENTE</t>
  </si>
  <si>
    <t>830050619</t>
  </si>
  <si>
    <t>CITY PARKING SAS</t>
  </si>
  <si>
    <t>H5221 - Actividades de estaciones, vías y servicios complementarios para el transporte terrestre</t>
  </si>
  <si>
    <t>CALLE 103 14A - 53 OF 206</t>
  </si>
  <si>
    <t>830050633</t>
  </si>
  <si>
    <t>VERYTEL  S A EN REORGANIZACION</t>
  </si>
  <si>
    <t>CR 97 N 24 C 75</t>
  </si>
  <si>
    <t>830058056</t>
  </si>
  <si>
    <t>OMD COLOMBIA S.A.S</t>
  </si>
  <si>
    <t>CL 98 9 03 PI 4</t>
  </si>
  <si>
    <t>830058148</t>
  </si>
  <si>
    <t>VEOLIA HOLDING COLOMBIA SA</t>
  </si>
  <si>
    <t>CL 96 10 72 PI 3</t>
  </si>
  <si>
    <t>830062000</t>
  </si>
  <si>
    <t>GILAT COLOMBIA S.A.. ESP</t>
  </si>
  <si>
    <t>CALLE 93 11 26 PISO 5</t>
  </si>
  <si>
    <t>830065974</t>
  </si>
  <si>
    <t>IGT FOREIGN HOLDINGS CORPORATION SUCURSAL COLOMBIA</t>
  </si>
  <si>
    <t>AV CRA 45 108 A 50</t>
  </si>
  <si>
    <t>830067633</t>
  </si>
  <si>
    <t>CIBERC SA</t>
  </si>
  <si>
    <t>G4652 - Comercio al por mayor de equipo, partes y piezas electrónicos y de telecomunicaciones</t>
  </si>
  <si>
    <t>AK 7 156 80 TO 1 OF 402</t>
  </si>
  <si>
    <t>830068589</t>
  </si>
  <si>
    <t>MARJIM LIMITADA</t>
  </si>
  <si>
    <t>CARRERA 13 34 76</t>
  </si>
  <si>
    <t>830070851</t>
  </si>
  <si>
    <t>PROMOTORA HERRERA VARGAS SAS</t>
  </si>
  <si>
    <t>CR 9 74 08</t>
  </si>
  <si>
    <t>830071114</t>
  </si>
  <si>
    <t>CONCRETOS ASFALTICOS DE COLOMBIA S.A</t>
  </si>
  <si>
    <t>CARRERA 7 No. 155 C 20 TORRE E OF 3307</t>
  </si>
  <si>
    <t>830075074</t>
  </si>
  <si>
    <t>AGROPECUARIA SANTAMARIA S.A.</t>
  </si>
  <si>
    <t>CL 126 A  7C 87 PISO 6</t>
  </si>
  <si>
    <t>830078515</t>
  </si>
  <si>
    <t>COLUMBUS NETWORKS DE COLOMBIA  SAS</t>
  </si>
  <si>
    <t>CL 108 45 30 T 3 OF 901</t>
  </si>
  <si>
    <t>830080672</t>
  </si>
  <si>
    <t>CEPSA COLOMBIA S A</t>
  </si>
  <si>
    <t>B0610 - Extracción de petróleo crudo</t>
  </si>
  <si>
    <t>CL 113 No 7 80 PISO 9</t>
  </si>
  <si>
    <t>830081806</t>
  </si>
  <si>
    <t>SEMILLAS ARROYAVE S.A.S.</t>
  </si>
  <si>
    <t>CALLE 162 18A-32</t>
  </si>
  <si>
    <t>830083572</t>
  </si>
  <si>
    <t>HIDROSUELOS SAS</t>
  </si>
  <si>
    <t>CALLE 122 No. 7A - 69 OF 201</t>
  </si>
  <si>
    <t>830090773</t>
  </si>
  <si>
    <t>MASSY ENERGY COLOMBIA SAS</t>
  </si>
  <si>
    <t>CRA 45a No 93-64</t>
  </si>
  <si>
    <t>830091676</t>
  </si>
  <si>
    <t>MEDIREX SAS</t>
  </si>
  <si>
    <t>CL 85 A 24 26</t>
  </si>
  <si>
    <t>830092675</t>
  </si>
  <si>
    <t>AXURE TECHNOLOGIES SA</t>
  </si>
  <si>
    <t>CL 23B 101 67</t>
  </si>
  <si>
    <t>830092963</t>
  </si>
  <si>
    <t>SUPERPOLO SAS</t>
  </si>
  <si>
    <t>C2920 - Fabricación de carrocerías para vehículos automotores; fabricación de remolques y semirremolques</t>
  </si>
  <si>
    <t>VIA SIBERIA COTA KM 1 PUNTO 6 COSTADO ORIENTAL HACIENDA POTRERO CHICO L</t>
  </si>
  <si>
    <t>830093741</t>
  </si>
  <si>
    <t>FANTASY FLOWER S.A.S</t>
  </si>
  <si>
    <t>CL 19 5 30 OF 2201 ED BD BACATA</t>
  </si>
  <si>
    <t>830095563</t>
  </si>
  <si>
    <t>CANACOL ENERGY COLOMBIA S.A.</t>
  </si>
  <si>
    <t>B0620 - Extracción de gas natural</t>
  </si>
  <si>
    <t>CLL 113 7 45 TO B OF 1501</t>
  </si>
  <si>
    <t>830101778</t>
  </si>
  <si>
    <t>FRANQUICIAS Y CONCESIONES  SAS</t>
  </si>
  <si>
    <t>830106920</t>
  </si>
  <si>
    <t>LABORATORIOS BIOPAS SA</t>
  </si>
  <si>
    <t>CALLE 127A  53A-45 T2  OF 1202</t>
  </si>
  <si>
    <t>830111031</t>
  </si>
  <si>
    <t>CONCESIONES COLOMBIANAS SAS</t>
  </si>
  <si>
    <t>CRA. 7 71-21 TORRE B OFICINA 406</t>
  </si>
  <si>
    <t>830111922</t>
  </si>
  <si>
    <t>INVERSIONES MSJ Y CIA S EN C</t>
  </si>
  <si>
    <t>I5619 - Otros tipos de expendio de comidas preparadas n.c.p.</t>
  </si>
  <si>
    <t>CR 18A 137 80</t>
  </si>
  <si>
    <t>830113477</t>
  </si>
  <si>
    <t>SCORPIO INVERSIONES S A</t>
  </si>
  <si>
    <t>C1512 - Fabricación de artículos de viaje, bolsos de mano y artículos similares elaborados en cuero, y fabricación de artículos de talabartería y guarnicionería</t>
  </si>
  <si>
    <t>CR 68D 13 54 IN 7</t>
  </si>
  <si>
    <t>830113598</t>
  </si>
  <si>
    <t>ADMINEGOCIOS &amp; CIA SCA</t>
  </si>
  <si>
    <t>G4799 - Otros tipos de comercio al por menor no realizado en establecimientos, puestos de venta o mercados</t>
  </si>
  <si>
    <t>CR 13 26A 47 P26</t>
  </si>
  <si>
    <t>830113599</t>
  </si>
  <si>
    <t>INVERPROGRESO S.A.</t>
  </si>
  <si>
    <t>M7490 - Otras actividades profesionales, científicas y técnicas n.c.p.</t>
  </si>
  <si>
    <t>830113600</t>
  </si>
  <si>
    <t>INVERSEGOVIA S A</t>
  </si>
  <si>
    <t>830114143</t>
  </si>
  <si>
    <t>GRUPO INMOBILIARIO Y CONSTRUCTORA VALOR S. A.</t>
  </si>
  <si>
    <t>CR 16 97 37</t>
  </si>
  <si>
    <t>830126461</t>
  </si>
  <si>
    <t>HITOS URBANOS S.A.S</t>
  </si>
  <si>
    <t>CRA. 19B No. 83 49 PISO 7</t>
  </si>
  <si>
    <t>830127076</t>
  </si>
  <si>
    <t>ANGLOGOLD ASHANTI COLOMBIA S.A.</t>
  </si>
  <si>
    <t>CALLE 116 NO. 7-15 OFICINA 801 PISO 8</t>
  </si>
  <si>
    <t>830129327</t>
  </si>
  <si>
    <t>FARMATODO COLOMBIA S.A.</t>
  </si>
  <si>
    <t>Cr 11 A No. 98 - 50 Of 301 - 302</t>
  </si>
  <si>
    <t>830130106</t>
  </si>
  <si>
    <t>SOENERGY INTERNATIONAL COLOMBIA SAS</t>
  </si>
  <si>
    <t>D3511 - Generación de energía eléctrica</t>
  </si>
  <si>
    <t>CALLE 98A N° 51 69 Piso 5</t>
  </si>
  <si>
    <t>830140271</t>
  </si>
  <si>
    <t>HNN ARANGO &amp; CIA S C A</t>
  </si>
  <si>
    <t>CRA 7 No 26 20 PISO 22</t>
  </si>
  <si>
    <t>830146338</t>
  </si>
  <si>
    <t>G4S HOLDING COLOMBIA S.A.</t>
  </si>
  <si>
    <t>N8010 - Actividades de seguridad privada</t>
  </si>
  <si>
    <t>calle 100 19 a 30 piso 2</t>
  </si>
  <si>
    <t>830507278</t>
  </si>
  <si>
    <t>GLORIA COLOMBIA S.A</t>
  </si>
  <si>
    <t>DG 63F 86 35</t>
  </si>
  <si>
    <t>830507323</t>
  </si>
  <si>
    <t>INCOLPLAS SAS</t>
  </si>
  <si>
    <t>CALLE 86D 30 29</t>
  </si>
  <si>
    <t>830511290</t>
  </si>
  <si>
    <t>INVERSIONES MANUELITA SA</t>
  </si>
  <si>
    <t>KM 7 VIA PALMIRA- EL CERRITO</t>
  </si>
  <si>
    <t>832006599</t>
  </si>
  <si>
    <t>CSS CONSTRUCTORES S.A</t>
  </si>
  <si>
    <t>Aut Norte Km 21 In Olimpica</t>
  </si>
  <si>
    <t>860000006</t>
  </si>
  <si>
    <t>TEAM FOODS COLOMBIA SA</t>
  </si>
  <si>
    <t>CALLE 45 A SUR No 56 - 21</t>
  </si>
  <si>
    <t>860000261</t>
  </si>
  <si>
    <t>COMPAÑÍA NACIONAL DE LEVADURAS, LEVAPAN S.A.</t>
  </si>
  <si>
    <t>Carrera 46 No. 13-20</t>
  </si>
  <si>
    <t>860000537</t>
  </si>
  <si>
    <t>CHAID NEME HERMANOS SA</t>
  </si>
  <si>
    <t>CR 7 26 20 P21</t>
  </si>
  <si>
    <t>860000656</t>
  </si>
  <si>
    <t>HMV INGENIEROS LTDA</t>
  </si>
  <si>
    <t>Carrera 43 A 11 A 80</t>
  </si>
  <si>
    <t>860000996</t>
  </si>
  <si>
    <t>RACAFE &amp; CIA SCA</t>
  </si>
  <si>
    <t>C1061 - Trilla de café</t>
  </si>
  <si>
    <t>CR 11 82 01 P. 5</t>
  </si>
  <si>
    <t>860001307</t>
  </si>
  <si>
    <t>DISTRIBUIDORA NISSAN S.A.</t>
  </si>
  <si>
    <t>CALLE 13 No. 50 - 69</t>
  </si>
  <si>
    <t>860001474</t>
  </si>
  <si>
    <t>CLINICA DEL COUNTRY S.A.</t>
  </si>
  <si>
    <t>CRA 14 93 40 OF 504</t>
  </si>
  <si>
    <t>860001942</t>
  </si>
  <si>
    <t>BAYER S.A.</t>
  </si>
  <si>
    <t>C2021 - Fabricación de plaguicidas y otros productos químicos de uso agropecuario</t>
  </si>
  <si>
    <t>AV. AMERICAS 57-52</t>
  </si>
  <si>
    <t>860001963</t>
  </si>
  <si>
    <t>PROTELA S.A.</t>
  </si>
  <si>
    <t>C1312 - Tejeduría de productos textiles</t>
  </si>
  <si>
    <t>TRV 93 # 65 A 82</t>
  </si>
  <si>
    <t>860001965</t>
  </si>
  <si>
    <t>TEXTILES LAFAYETTE SAS</t>
  </si>
  <si>
    <t>CL 15 No 72 -95</t>
  </si>
  <si>
    <t>860002067</t>
  </si>
  <si>
    <t>PROQUINAL S.A.S.</t>
  </si>
  <si>
    <t>C1399 - Fabricación de otros artículos textiles n.c.p.</t>
  </si>
  <si>
    <t>CLL 11A 34 50</t>
  </si>
  <si>
    <t>860002097</t>
  </si>
  <si>
    <t>SEISSA S.A</t>
  </si>
  <si>
    <t>CR 7 83 29 OF 1201</t>
  </si>
  <si>
    <t>860002120</t>
  </si>
  <si>
    <t>IBM DE COLOMBIA &amp; CIA SCA</t>
  </si>
  <si>
    <t>Carrera 53 No 100-25</t>
  </si>
  <si>
    <t>860002130</t>
  </si>
  <si>
    <t>NESTLE DE COLOMBIA S.A</t>
  </si>
  <si>
    <t>DG 92 # 17 A 42</t>
  </si>
  <si>
    <t>860002134</t>
  </si>
  <si>
    <t>ABBOTT LABORATORIES DE COLOMBIA S.A.S.</t>
  </si>
  <si>
    <t>CL 100 9A 45 P14</t>
  </si>
  <si>
    <t>860002291</t>
  </si>
  <si>
    <t>EMPRESA COLOMBIANA DE CABLES S A.S. EN REORGANIZACION</t>
  </si>
  <si>
    <t>C2410 - Industrias básicas de hierro y de acero</t>
  </si>
  <si>
    <t>km 5.5 via cajica Zipaquira</t>
  </si>
  <si>
    <t>CAJICA-CUNDINAMARCA</t>
  </si>
  <si>
    <t>860002304</t>
  </si>
  <si>
    <t>GENERAL MOTORS COLOMOTORES S.A.</t>
  </si>
  <si>
    <t>C2910 - Fabricación de vehículos automotores y sus motores</t>
  </si>
  <si>
    <t>CALLE 56 A SUR 36 A 09</t>
  </si>
  <si>
    <t>860002392</t>
  </si>
  <si>
    <t>MERCK SHARP &amp; DOHME COLOMBIA S.A.S.</t>
  </si>
  <si>
    <t>CALLE 127A NO. 53A-45 TORRE 3 PISO 8</t>
  </si>
  <si>
    <t>860002576</t>
  </si>
  <si>
    <t>GENERAL DE EQUIPOS DE COLOMBIA S.A.</t>
  </si>
  <si>
    <t>Av Americas 42A  21</t>
  </si>
  <si>
    <t>860002590</t>
  </si>
  <si>
    <t>BRENNTAG COLOMBIA S.A.</t>
  </si>
  <si>
    <t>Carrera 15 NO. 93 A 84 Oficina 606</t>
  </si>
  <si>
    <t>860002688</t>
  </si>
  <si>
    <t>ORGANIZACION CORONA S.A</t>
  </si>
  <si>
    <t>CALLE 100  8A  55    TC  PISO 9</t>
  </si>
  <si>
    <t>860002837</t>
  </si>
  <si>
    <t>OSPINAS Y CIA S A</t>
  </si>
  <si>
    <t>calle 97a No 8-10 piso 6</t>
  </si>
  <si>
    <t>860003168</t>
  </si>
  <si>
    <t>IMOCOM SAS</t>
  </si>
  <si>
    <t>CLL 17 50 24</t>
  </si>
  <si>
    <t>860003831</t>
  </si>
  <si>
    <t>PRODUCTOS RAMO SA</t>
  </si>
  <si>
    <t>KR 27A 68 50</t>
  </si>
  <si>
    <t>860005224</t>
  </si>
  <si>
    <t>BAVARIA Y CIA SCA</t>
  </si>
  <si>
    <t>C1103 - Producción de malta, elaboración de cervezas y otras bebidas malteadas</t>
  </si>
  <si>
    <t>CARRERA 53 A 127 35</t>
  </si>
  <si>
    <t>860006160</t>
  </si>
  <si>
    <t>PLASTILENE S A.S.</t>
  </si>
  <si>
    <t>CRA 4 58 66</t>
  </si>
  <si>
    <t>SOACHA-CUNDINAMARCA</t>
  </si>
  <si>
    <t>860006333</t>
  </si>
  <si>
    <t>YARA COLOMBIA LTDA.</t>
  </si>
  <si>
    <t>ZONA INDUSTRIAL MAMONAL KM11</t>
  </si>
  <si>
    <t>860007277</t>
  </si>
  <si>
    <t>MEXICHEM RESINAS COLOMBIA S.A.S.</t>
  </si>
  <si>
    <t>ZN INDUSTRIAL DE MAMONAL KM 8 CARTAGENA</t>
  </si>
  <si>
    <t>860007668</t>
  </si>
  <si>
    <t>ALAMBRES Y MALLAS SA</t>
  </si>
  <si>
    <t>KR 68 D No 39 F 58 sur</t>
  </si>
  <si>
    <t>860008355</t>
  </si>
  <si>
    <t>GREY COLOMBIA S A S</t>
  </si>
  <si>
    <t>AV CRA 9 101 67</t>
  </si>
  <si>
    <t>860009008</t>
  </si>
  <si>
    <t>FIBERGLASS COLOMBIA S.A.</t>
  </si>
  <si>
    <t>CALLE 3 No 3 - 49 ESTE</t>
  </si>
  <si>
    <t>860009808</t>
  </si>
  <si>
    <t>HOLCIM (COLOMBIA) S A</t>
  </si>
  <si>
    <t>Cll 113  7 45  piso 12 torre B Of 1201</t>
  </si>
  <si>
    <t>860012340</t>
  </si>
  <si>
    <t>FRACO S.A.</t>
  </si>
  <si>
    <t>C2930 - Fabricación de partes, piezas (autopartes) y accesorios (lujos) para vehículos automotores</t>
  </si>
  <si>
    <t>CRA 65B 13 50</t>
  </si>
  <si>
    <t>860014923</t>
  </si>
  <si>
    <t>CARACOL PRIMERA CADENA RADIAL COLOMBIANA S.A.</t>
  </si>
  <si>
    <t>J6010 - Actividades de programación y transmisión en el servicio de radiodifusión sonora</t>
  </si>
  <si>
    <t>CALLE 67 7 37 PISO 7</t>
  </si>
  <si>
    <t>860015753</t>
  </si>
  <si>
    <t>COLOMBIANA KIMBERLY COLPAPEL S.A.</t>
  </si>
  <si>
    <t>C1709 - Fabricación de otros artículos de papel y cartón</t>
  </si>
  <si>
    <t>CALLE 20 21 602</t>
  </si>
  <si>
    <t>BARBOSA-ANTIOQUIA</t>
  </si>
  <si>
    <t>860024586</t>
  </si>
  <si>
    <t>PAVIMENTOS COLOMBIA SAS</t>
  </si>
  <si>
    <t>CL 84 A 10 50 P 9</t>
  </si>
  <si>
    <t>860025639</t>
  </si>
  <si>
    <t>MITSUBISHI ELECTRIC DE COLOMBIA LTDA</t>
  </si>
  <si>
    <t>F4329 - Otras instalaciones especializadas</t>
  </si>
  <si>
    <t>CL 72 10 07 P 14</t>
  </si>
  <si>
    <t>860025792</t>
  </si>
  <si>
    <t>RENAULT SOCIEDAD DE FABRICACION DE AUTOMOTORES S A S</t>
  </si>
  <si>
    <t>Cl 49 No 39 sur 100</t>
  </si>
  <si>
    <t>860025998</t>
  </si>
  <si>
    <t>INCAP S.A.</t>
  </si>
  <si>
    <t>CR 72 N 62 27 SUR</t>
  </si>
  <si>
    <t>860026753</t>
  </si>
  <si>
    <t>ACERIAS DE COLOMBIA ACESCO S.A.S</t>
  </si>
  <si>
    <t>C2511 - Fabricación de productos metálicos para uso estructural</t>
  </si>
  <si>
    <t>AV CL 116 7 15 IN 2 P17</t>
  </si>
  <si>
    <t>860026759</t>
  </si>
  <si>
    <t>CARTONES AMERICA S.A. CAME</t>
  </si>
  <si>
    <t>CL 70 NORTE 2 A 130</t>
  </si>
  <si>
    <t>860026895</t>
  </si>
  <si>
    <t>ITALCOL SA ITALCOL SA</t>
  </si>
  <si>
    <t>CALLE 94A # 11A - 73</t>
  </si>
  <si>
    <t>860028238</t>
  </si>
  <si>
    <t>FABRICA DE ESPECIAS Y PRODUCTOS EL REY S.A.</t>
  </si>
  <si>
    <t>CARRERA 68 G No. 43 C 30 sur</t>
  </si>
  <si>
    <t>860028462</t>
  </si>
  <si>
    <t>COVINOC S.A.</t>
  </si>
  <si>
    <t>CALLE 19 7 48 PS 9</t>
  </si>
  <si>
    <t>860029415</t>
  </si>
  <si>
    <t>EMPRESA COLOMBIANA DE CLAVOS S.A.S  EMCOCLAVOS S.A.S</t>
  </si>
  <si>
    <t>CRA 106A NO 153A 11</t>
  </si>
  <si>
    <t>860030412</t>
  </si>
  <si>
    <t>AUTOFINANCIERA COLOMBIA S.A. SOCIEDAD ADMINISTRADORA DE PLANES DE AUTOFINANCIAMIENTO COMERCIAL</t>
  </si>
  <si>
    <t>CR 7 24 89 PI 17</t>
  </si>
  <si>
    <t>860031028</t>
  </si>
  <si>
    <t>SIEMENS S.A</t>
  </si>
  <si>
    <t>C2790 - Fabricación de otros tipos de equipo eléctrico n.c.p.</t>
  </si>
  <si>
    <t>AUTOPISTA MEDELLIN KM 8.5 COSTADO SUR</t>
  </si>
  <si>
    <t>860031169</t>
  </si>
  <si>
    <t>INVERSIONES AGROPECUARIAS JARAMILLO MEJIA Y CIA SAS</t>
  </si>
  <si>
    <t>AV SUBA COTA KM 4.2</t>
  </si>
  <si>
    <t>860031361</t>
  </si>
  <si>
    <t>CONSULTORIA COLOMBIANA S.A.</t>
  </si>
  <si>
    <t>CR 19 93A 45</t>
  </si>
  <si>
    <t>860031699</t>
  </si>
  <si>
    <t>VITRO COLOMBIA S.A.S</t>
  </si>
  <si>
    <t>CRA 3 ESTE 6B 41 VDA SAMARIA</t>
  </si>
  <si>
    <t>860032550</t>
  </si>
  <si>
    <t>ALFAGRES S.A. EN REORGANIZACION</t>
  </si>
  <si>
    <t>C2392 - Fabricación de materiales de arcilla para la construcción</t>
  </si>
  <si>
    <t>AVENIDA CARACAS 35 55</t>
  </si>
  <si>
    <t>860034335</t>
  </si>
  <si>
    <t>GOMEZ CAJIAO Y ASOCIADOS S.A.S</t>
  </si>
  <si>
    <t>TV  23 97 73 P7</t>
  </si>
  <si>
    <t>860034551</t>
  </si>
  <si>
    <t>GAICO INGENIEROS CONSTRUCTORES S.A., EN REORGANIZACION</t>
  </si>
  <si>
    <t>CL 75A 66 46 OFC 501</t>
  </si>
  <si>
    <t>860036884</t>
  </si>
  <si>
    <t>ERNST &amp; YOUNG SAS</t>
  </si>
  <si>
    <t>Carrera 11 98 07 piso 3</t>
  </si>
  <si>
    <t>860037804</t>
  </si>
  <si>
    <t>APG CAPITAL INVESTMENTS SAS</t>
  </si>
  <si>
    <t>CL 104 13A 46</t>
  </si>
  <si>
    <t>860041312</t>
  </si>
  <si>
    <t>C.I. PRODECO S.A.</t>
  </si>
  <si>
    <t>CALLE 77 # 59-61 PISO 5</t>
  </si>
  <si>
    <t>860042603</t>
  </si>
  <si>
    <t>TREVIGALANTE S.A.S.</t>
  </si>
  <si>
    <t>AV CORPAS 157A 60</t>
  </si>
  <si>
    <t>860045623</t>
  </si>
  <si>
    <t>INVERSIONES PINZON MARTINEZ S.A.</t>
  </si>
  <si>
    <t>CRA 10 N 3 - 12</t>
  </si>
  <si>
    <t>ZIPAQUIRA-CUNDINAMARCA</t>
  </si>
  <si>
    <t>860047657</t>
  </si>
  <si>
    <t>PRACO DIDACOL SAS</t>
  </si>
  <si>
    <t>CALLE 99 NO 69 C 41</t>
  </si>
  <si>
    <t>860048867</t>
  </si>
  <si>
    <t>DISAN COLOMBIA S.A.</t>
  </si>
  <si>
    <t>AUTOPISTA MEDELLIN (CL 80) KM 1,6 COSTADO NORTE</t>
  </si>
  <si>
    <t>860049313</t>
  </si>
  <si>
    <t>FILMTEX S.A.S</t>
  </si>
  <si>
    <t>CR 73 N° 62D 81 SUR</t>
  </si>
  <si>
    <t>860049921</t>
  </si>
  <si>
    <t>SGS COLOMBIA SAS</t>
  </si>
  <si>
    <t>CRA 100 NO 25 C 11</t>
  </si>
  <si>
    <t>860050753</t>
  </si>
  <si>
    <t>MODUART S A EN REORGANIZACION</t>
  </si>
  <si>
    <t>AV 15 #127-47 OF 711 EDIFICIO AGORA PLAZA</t>
  </si>
  <si>
    <t>860050906</t>
  </si>
  <si>
    <t>ADECCO COLOMBIA SA</t>
  </si>
  <si>
    <t>N7820 - Actividades de agencias de empleo temporal</t>
  </si>
  <si>
    <t>CR 7 No. 76 35 PISO 6</t>
  </si>
  <si>
    <t>860050956</t>
  </si>
  <si>
    <t>ALTACOL NORVENTAS SAS</t>
  </si>
  <si>
    <t>KM 7.5 AUTOPISTA MEDELLIN PARQUE INDUSTRIAL BRUSELAS</t>
  </si>
  <si>
    <t>860051812</t>
  </si>
  <si>
    <t>HALLIBURTON LATIN AMERICA S.R.L. SUCURSAL COLOMBIA</t>
  </si>
  <si>
    <t>Calle 106 # 57 - 23 Oficina 201</t>
  </si>
  <si>
    <t>860052988</t>
  </si>
  <si>
    <t>TEXELI SAS</t>
  </si>
  <si>
    <t>CL 20 68 61</t>
  </si>
  <si>
    <t>860054983</t>
  </si>
  <si>
    <t>ROSALES SAS</t>
  </si>
  <si>
    <t>CRA 11 No. 86-53 PISO 12</t>
  </si>
  <si>
    <t>860055182</t>
  </si>
  <si>
    <t>WSP COLOMBIA SAS</t>
  </si>
  <si>
    <t>CR 19 N 93 A 45</t>
  </si>
  <si>
    <t>860058070</t>
  </si>
  <si>
    <t>CONSTRUCTORA COLPATRIA SA</t>
  </si>
  <si>
    <t>CARRERA 54 A No. 127 A - 45</t>
  </si>
  <si>
    <t>860059851</t>
  </si>
  <si>
    <t>ACI PROYECTOS S.A.S</t>
  </si>
  <si>
    <t>CR 7 156 10 PI 31</t>
  </si>
  <si>
    <t>860060256</t>
  </si>
  <si>
    <t>BRETANO CIENTO ONCE SAS</t>
  </si>
  <si>
    <t>KR 9 93 A 50  P9</t>
  </si>
  <si>
    <t>860061173</t>
  </si>
  <si>
    <t>GRUPO AVIATUR LTDA</t>
  </si>
  <si>
    <t>N7911 - Actividades de las agencias de viaje</t>
  </si>
  <si>
    <t>Avenida 19 # 4 62</t>
  </si>
  <si>
    <t>860061284</t>
  </si>
  <si>
    <t>GRUPO AR SAS</t>
  </si>
  <si>
    <t>CALLE 113 7  80 PISO 18 (CARRERA 8)</t>
  </si>
  <si>
    <t>860063869</t>
  </si>
  <si>
    <t>FOXTELECOLOMBIA S A</t>
  </si>
  <si>
    <t>CARRERA 50 17 77</t>
  </si>
  <si>
    <t>860066524</t>
  </si>
  <si>
    <t>OCAP S.A.</t>
  </si>
  <si>
    <t>CR 9 N 94 A 32 OF 402 CR 9 N 94 A 32 OF 402</t>
  </si>
  <si>
    <t>860068429</t>
  </si>
  <si>
    <t>INVERSIONES QUANTUM PLUS S.A.S.</t>
  </si>
  <si>
    <t>CENTRO EMPRESARIAL CENTRO CHIA OFC 302</t>
  </si>
  <si>
    <t>860069163</t>
  </si>
  <si>
    <t>INVERSIONES A MATALLANA FLOREZ SAS</t>
  </si>
  <si>
    <t>CL 103 N° 69 53</t>
  </si>
  <si>
    <t>860070770</t>
  </si>
  <si>
    <t>GRUAS Y EQUIPOS S.A.S.</t>
  </si>
  <si>
    <t>G4653 - Comercio al por mayor de maquinaria y equipo agropecuarios</t>
  </si>
  <si>
    <t>AUT MEDELLIN KM 7 SIBERIA CELTA TRADE PARK BG 18</t>
  </si>
  <si>
    <t>FUNZA-CUNDINAMARCA</t>
  </si>
  <si>
    <t>860072045</t>
  </si>
  <si>
    <t>H L INGENIEROS S A EN REORGANIZACION</t>
  </si>
  <si>
    <t>CALLE 127 A 53 A 45 OF 1002 TO 2</t>
  </si>
  <si>
    <t>860074358</t>
  </si>
  <si>
    <t>LABORATORIOS BUSSIE S.A.</t>
  </si>
  <si>
    <t>DG 19 D 39 41</t>
  </si>
  <si>
    <t>860075684</t>
  </si>
  <si>
    <t>MOTO MART S.A.</t>
  </si>
  <si>
    <t>CRT CENTRAL NTE KM 9</t>
  </si>
  <si>
    <t>860076228</t>
  </si>
  <si>
    <t>COMPAÑIA BOGOTANA DE TEXTILES SAS</t>
  </si>
  <si>
    <t>CL 19 68A 20</t>
  </si>
  <si>
    <t>860077126</t>
  </si>
  <si>
    <t>TELEVIDEO S.A.S.</t>
  </si>
  <si>
    <t>TV 22 BIS 60 60</t>
  </si>
  <si>
    <t>860078622</t>
  </si>
  <si>
    <t>RANSA COLOMBIA S.A.S.</t>
  </si>
  <si>
    <t>AK 116 N 22H 31</t>
  </si>
  <si>
    <t>860350253</t>
  </si>
  <si>
    <t>INMACULADA GUADALUPE Y AMIGOS S.A.S.</t>
  </si>
  <si>
    <t>CL 3 11A 56</t>
  </si>
  <si>
    <t>860350543</t>
  </si>
  <si>
    <t>TOP MEDICAL SYSTEMS SA</t>
  </si>
  <si>
    <t>CARRERA 18  NO 103 47</t>
  </si>
  <si>
    <t>860350922</t>
  </si>
  <si>
    <t>TECNINTEGRAL S.A. S.</t>
  </si>
  <si>
    <t>CRA 81 65A 45 SUR</t>
  </si>
  <si>
    <t>860401339</t>
  </si>
  <si>
    <t>INVERINMOBILIARIAS S.A.S.</t>
  </si>
  <si>
    <t>AV DE LAS AMERICAS NO. 50 50 PISO 3</t>
  </si>
  <si>
    <t>860402887</t>
  </si>
  <si>
    <t>PRESWYLFA COLOMBIA S.A.S</t>
  </si>
  <si>
    <t>L6820 - Actividades inmobiliarias realizadas a cambio de una retribución o por contrata</t>
  </si>
  <si>
    <t>CARRERA  92 156 82</t>
  </si>
  <si>
    <t>860502509</t>
  </si>
  <si>
    <t>PVC GERFOR S.A.</t>
  </si>
  <si>
    <t>AUTOPISTA MEDELLIN KM 2, 600 MTS ENTRADA VIA PARCELAS COTA</t>
  </si>
  <si>
    <t>860510826</t>
  </si>
  <si>
    <t>INDUSTRIAL TAYLOR SAS</t>
  </si>
  <si>
    <t>Tranversal 93 No. 51 - 98 Edificio 3</t>
  </si>
  <si>
    <t>860513857</t>
  </si>
  <si>
    <t>COHERPA INGENIEROS CONSTRUCTORES SAS</t>
  </si>
  <si>
    <t>CL 100 8A 49 TB OF 919</t>
  </si>
  <si>
    <t>860520344</t>
  </si>
  <si>
    <t>IC INVERSIONES S A S</t>
  </si>
  <si>
    <t>CR 11 93 A 83 OFC 701</t>
  </si>
  <si>
    <t>860521658</t>
  </si>
  <si>
    <t>PERENCO OIL AND GAS COLOMBIA LIMITED</t>
  </si>
  <si>
    <t>CRA 7 NO 71-21 TORRE B PSO 17</t>
  </si>
  <si>
    <t>860522583</t>
  </si>
  <si>
    <t>MERCANTIL GALERAZAMBA Y CIA SCA</t>
  </si>
  <si>
    <t>CRA 11 No. 86-53 PISO 12 EDIFICIO SEGOVIA</t>
  </si>
  <si>
    <t>860522754</t>
  </si>
  <si>
    <t>ARCELANDIA SAS</t>
  </si>
  <si>
    <t>G4632 - Comercio al por mayor de bebidas y tabaco</t>
  </si>
  <si>
    <t>CALLE 100 8A 49 TO B OF 916</t>
  </si>
  <si>
    <t>860524513</t>
  </si>
  <si>
    <t>MULLEN LOWE SSP3 S.A</t>
  </si>
  <si>
    <t>KR 9 79 A PI6</t>
  </si>
  <si>
    <t>860524750</t>
  </si>
  <si>
    <t>CI DULCES LA AMERICANA S.A.</t>
  </si>
  <si>
    <t>C1082 - Elaboración de cacao, chocolate y productos de confitería</t>
  </si>
  <si>
    <t>CALLE 12 37 07</t>
  </si>
  <si>
    <t>860530547</t>
  </si>
  <si>
    <t>MULTIDIMENSIONALES SAS</t>
  </si>
  <si>
    <t>CALLE 17F No.126-90</t>
  </si>
  <si>
    <t>860532426</t>
  </si>
  <si>
    <t>NAVES SAS</t>
  </si>
  <si>
    <t>CALLE 100 13 21 PISO 12 EDIFICIO MEGATOWER</t>
  </si>
  <si>
    <t>890100477</t>
  </si>
  <si>
    <t>EL HERALDO S.A.</t>
  </si>
  <si>
    <t>J5813 - Edición de periódicos, revistas y otras publicaciones periódicas</t>
  </si>
  <si>
    <t>CALLE 53B 46-25</t>
  </si>
  <si>
    <t>890101176</t>
  </si>
  <si>
    <t>MEICO SA</t>
  </si>
  <si>
    <t>CL 30 N 15-276</t>
  </si>
  <si>
    <t>890101279</t>
  </si>
  <si>
    <t>CONTINENTE S.A.S</t>
  </si>
  <si>
    <t>CL 69 VIA 40 301</t>
  </si>
  <si>
    <t>890101692</t>
  </si>
  <si>
    <t>GELCO S.A.S</t>
  </si>
  <si>
    <t>CARRERA 42 2 100</t>
  </si>
  <si>
    <t>890106527</t>
  </si>
  <si>
    <t>PROCAPS S.A</t>
  </si>
  <si>
    <t>CALLE 80 78B 201</t>
  </si>
  <si>
    <t>890107487</t>
  </si>
  <si>
    <t>SUPERTIENDAS Y DROGUERIAS OLIMPICA  S.A</t>
  </si>
  <si>
    <t>CALLE 53 No 46-192</t>
  </si>
  <si>
    <t>890112475</t>
  </si>
  <si>
    <t>CI ENERGIA SOLAR SA ESWINDOWS</t>
  </si>
  <si>
    <t>AV. CIRCUNVALAR A 100 MTS. DE LA VIA 40, BRR LAS FLORES</t>
  </si>
  <si>
    <t>890200474</t>
  </si>
  <si>
    <t>INCUBADORA SANTANDER SA</t>
  </si>
  <si>
    <t>CARRERA 15 3AN 50 TORRE EMPRESARIAL CENTRO COMERCIAL DELACUESTA ACCESO 3 PISO 10</t>
  </si>
  <si>
    <t>PIEDECUESTA-SANTANDER</t>
  </si>
  <si>
    <t>890200685</t>
  </si>
  <si>
    <t>PENAGOS HERMANOS S.A.S</t>
  </si>
  <si>
    <t>CL 28 20 80</t>
  </si>
  <si>
    <t>890200877</t>
  </si>
  <si>
    <t>URBANIZADORA DAVID PUYANA S.A., EN REORGANIZACION</t>
  </si>
  <si>
    <t>D3514 - Comercialización de energía eléctrica</t>
  </si>
  <si>
    <t>CALLE 158 18-81</t>
  </si>
  <si>
    <t>890203803</t>
  </si>
  <si>
    <t>INDUSTRIA DE EJES Y TRANSMISIONES S.A.</t>
  </si>
  <si>
    <t>ZONA INDUSTRIAL GIRON KM 7 BRR RINCON DE GIRON</t>
  </si>
  <si>
    <t>890204814</t>
  </si>
  <si>
    <t>MANUFACTURAS Y PROCESOS INDUSTRIALES LTDA</t>
  </si>
  <si>
    <t>C1921 - Fabricación de productos de la refinación del petróleo</t>
  </si>
  <si>
    <t>KILOMETRO 2 VIA FLORIDABLANCA GIRON ECOPARQUE EMPRESARIAL NATURA TORRE 1 OFICINA 515</t>
  </si>
  <si>
    <t>890205584</t>
  </si>
  <si>
    <t>CONSTRUCTORA IC PREFABRICADOS S.A. EN REORGANIZACION</t>
  </si>
  <si>
    <t>CALLE 38N 4AN 07</t>
  </si>
  <si>
    <t>890205645</t>
  </si>
  <si>
    <t>MARVAL S.A.</t>
  </si>
  <si>
    <t>CARRERA 29 45 45  OFICINA 1801 BARRIO SOTOMAYOR</t>
  </si>
  <si>
    <t>890206351</t>
  </si>
  <si>
    <t>SISTEMAS Y COMPUTADORES S.A.-</t>
  </si>
  <si>
    <t>KILOMETRO 2.176 ANILLO VIAL FLORIDABLANCA-GIRÓN TORRE SYC PISO 8 ECOPARQUE EMPRESARIAL NATURA</t>
  </si>
  <si>
    <t>890212254</t>
  </si>
  <si>
    <t>INRALE S.A.</t>
  </si>
  <si>
    <t>GIRON ECOPARQUE EMPRESARIAL NATURA TO 1 OF 604</t>
  </si>
  <si>
    <t>890300213</t>
  </si>
  <si>
    <t>ALUMINIO NACIONAL S.A</t>
  </si>
  <si>
    <t>Cra 32 11 101</t>
  </si>
  <si>
    <t>890300346</t>
  </si>
  <si>
    <t>ALMACENES LA 14 S A</t>
  </si>
  <si>
    <t>CR 1 66 49 CALIMA CENTRO COMERCIAL 3 PISO CENTRO DE RADICACION</t>
  </si>
  <si>
    <t>890300466</t>
  </si>
  <si>
    <t>TECNOQUIMICAS S.A</t>
  </si>
  <si>
    <t>CALLE 23 NRO 7 39</t>
  </si>
  <si>
    <t>890300918</t>
  </si>
  <si>
    <t>SAGER SA</t>
  </si>
  <si>
    <t>CL 25 1 N 65</t>
  </si>
  <si>
    <t>890301443</t>
  </si>
  <si>
    <t>AMALFI S.A.S.</t>
  </si>
  <si>
    <t>AVENIDA 3 OESTE 10 51</t>
  </si>
  <si>
    <t>890301868</t>
  </si>
  <si>
    <t>ROY ALPHA SA</t>
  </si>
  <si>
    <t>C2740 - Fabricación de equipos eléctricos de iluminación</t>
  </si>
  <si>
    <t>CL 15 32 598</t>
  </si>
  <si>
    <t>890301886</t>
  </si>
  <si>
    <t>FABRICA NACIONAL DE AUTOPARTES FANALCA S.A.</t>
  </si>
  <si>
    <t>C3091 - Fabricación de motocicletas</t>
  </si>
  <si>
    <t>CL 13 31A 80 ACOPI</t>
  </si>
  <si>
    <t>890301960</t>
  </si>
  <si>
    <t>CARVAJAL PULPA Y PAPEL S.A.</t>
  </si>
  <si>
    <t>C1701 - Fabricación de pulpas (pastas) celulósicas; papel y cartón</t>
  </si>
  <si>
    <t>KM 6 CARR ANTIGUA A YUMBO</t>
  </si>
  <si>
    <t>890302180</t>
  </si>
  <si>
    <t>GRUPO IT INDUSTINTAS SAS</t>
  </si>
  <si>
    <t>CALLE 9  21 111</t>
  </si>
  <si>
    <t>890304099</t>
  </si>
  <si>
    <t>HOTELES ESTELAR S.A.</t>
  </si>
  <si>
    <t>AVENIDA COLOMBIA 2-72</t>
  </si>
  <si>
    <t>890304140</t>
  </si>
  <si>
    <t>IMPORTADORA CALI SA</t>
  </si>
  <si>
    <t>CALLE 15 29A 11 BODEGA 2A-3A PARQUE LOGISTICO EMPRESARIAL</t>
  </si>
  <si>
    <t>890304297</t>
  </si>
  <si>
    <t>ADMINISTRACION E INVERSIONES COMERCIALES S.A.</t>
  </si>
  <si>
    <t>AV 6A BIS 35N 100 OFC 211</t>
  </si>
  <si>
    <t>890304403</t>
  </si>
  <si>
    <t>EMA HOLDINGS S.A.S.</t>
  </si>
  <si>
    <t>CL. 64 N NRO. 5 B 26/146 LOCAL 26 EDIFICIO CENTRO EMPRESA</t>
  </si>
  <si>
    <t>890305795</t>
  </si>
  <si>
    <t>BEIERSDORF S A</t>
  </si>
  <si>
    <t>CALLE 100 23 10 PISO 8</t>
  </si>
  <si>
    <t>890307989</t>
  </si>
  <si>
    <t>MARSH &amp; MCLENNAN COLOMBIA S.A.</t>
  </si>
  <si>
    <t>CALLE 67N  # 6N 85</t>
  </si>
  <si>
    <t>890311875</t>
  </si>
  <si>
    <t>SCHNEIDER ELECTRIC DE COLOMBIA S.A.S</t>
  </si>
  <si>
    <t>CL 127 A N 53 A 48 TORRE 3 PISO 6</t>
  </si>
  <si>
    <t>890312535</t>
  </si>
  <si>
    <t>SPATARO NAPOLI S A</t>
  </si>
  <si>
    <t>CALLE 24 3 46</t>
  </si>
  <si>
    <t>890312765</t>
  </si>
  <si>
    <t>MORELCO S.A.S.</t>
  </si>
  <si>
    <t>CRA 9 No. 115-06/30 OF 2601-02 Edificio Tierra Firme Centro Empresarial</t>
  </si>
  <si>
    <t>890315540</t>
  </si>
  <si>
    <t>PRODUCTOS YUPI SAS</t>
  </si>
  <si>
    <t>Calle 15 No. 35 75 BG A5</t>
  </si>
  <si>
    <t>890316056</t>
  </si>
  <si>
    <t>LAGUNA Y CIA S A S</t>
  </si>
  <si>
    <t>CARRERA 8 12 44</t>
  </si>
  <si>
    <t>890318250</t>
  </si>
  <si>
    <t>SUPERMOTOS S.A.S</t>
  </si>
  <si>
    <t>AV 6A BIS 35N 100 OF 801</t>
  </si>
  <si>
    <t>890319193</t>
  </si>
  <si>
    <t>SISTEMAS DE INFORMACION EMPRESARIAL SA</t>
  </si>
  <si>
    <t>AV 3AN 26N 83</t>
  </si>
  <si>
    <t>890320250</t>
  </si>
  <si>
    <t>COLOMBIANA DE MOLDEADOS SAS</t>
  </si>
  <si>
    <t>KM 1.5 VIA BUGA BUENAVENTURA</t>
  </si>
  <si>
    <t>890320974</t>
  </si>
  <si>
    <t>GESTA &amp; CIA S.A.S</t>
  </si>
  <si>
    <t>CALLE 15 # 29 -69</t>
  </si>
  <si>
    <t>890321213</t>
  </si>
  <si>
    <t>PRODUCTORA NACIONAL AVICOLA S.A.</t>
  </si>
  <si>
    <t>MEDIACANOA KM 8 VIA BUGA - BUENAVENTURA</t>
  </si>
  <si>
    <t>YOTOCO-VALLE</t>
  </si>
  <si>
    <t>890504378</t>
  </si>
  <si>
    <t>ORGANIZACION LA ESPERANZA SA</t>
  </si>
  <si>
    <t>S9603 - Pompas fúnebres y actividades relacionadas</t>
  </si>
  <si>
    <t>DIAGONAL SANTANDER 8-93</t>
  </si>
  <si>
    <t>NORTE DE SANTANDER</t>
  </si>
  <si>
    <t>CUCUTA-NORTE DE SANTANDER</t>
  </si>
  <si>
    <t>890704021</t>
  </si>
  <si>
    <t>ORGANIZACION PAJONALES SAS</t>
  </si>
  <si>
    <t>A0129 - Otros cultivos permanentes n.c.p.</t>
  </si>
  <si>
    <t>CRA. 5 29-32 CC LA QUINTA OF 292</t>
  </si>
  <si>
    <t>890800148</t>
  </si>
  <si>
    <t>ETEX COLOMBIA S.A.</t>
  </si>
  <si>
    <t>C2395 - Fabricación de artículos de hormigón, cemento y yeso</t>
  </si>
  <si>
    <t>PARQUE INDUSTRIAL JUANCHITO - MALTERIA</t>
  </si>
  <si>
    <t>890800467</t>
  </si>
  <si>
    <t>HADA S.A.</t>
  </si>
  <si>
    <t>C2023 - Fabricación de jabones y detergentes, preparados para limpiar y pulir; perfumes y preparados de tocador</t>
  </si>
  <si>
    <t>CR 21 64A 33 P 9 Y 15  ED MULTIPLAZA EL CABLE TORRE EMPRESARIAL</t>
  </si>
  <si>
    <t>890800718</t>
  </si>
  <si>
    <t>SUCESORES DE JOSE JESUS RESTREPO &amp; CIA. S.A. CASA LUKER S.A.</t>
  </si>
  <si>
    <t>CRA 23 64B-33 TORRE A</t>
  </si>
  <si>
    <t>890801748</t>
  </si>
  <si>
    <t>MABE COLOMBIA S.A.S</t>
  </si>
  <si>
    <t>Carrera 21 No. 74-100</t>
  </si>
  <si>
    <t>890802586</t>
  </si>
  <si>
    <t>ARME S.A.</t>
  </si>
  <si>
    <t>KM 2 SECTOR EL LAGO VIA PALESTINA</t>
  </si>
  <si>
    <t>CHINCHINA-CALDAS</t>
  </si>
  <si>
    <t>890900016</t>
  </si>
  <si>
    <t>AGENCIA DE AUTOMOVILES SA</t>
  </si>
  <si>
    <t>CARRERA 50 38 35</t>
  </si>
  <si>
    <t>890900135</t>
  </si>
  <si>
    <t>AVICOLA COLOMBIANA S.A. AVICOL</t>
  </si>
  <si>
    <t>TO DAVIVIENDA CL 26 68 C61 OF 527 BARRIO CIUDAD SALITRE</t>
  </si>
  <si>
    <t>890900267</t>
  </si>
  <si>
    <t>PRODUCTORA Y COMERCIALIZADORA ODONTOLOGICA NEW STETIC.S.A.</t>
  </si>
  <si>
    <t>CRA 53 CL 50 09</t>
  </si>
  <si>
    <t>890900291</t>
  </si>
  <si>
    <t>SOLLA S.A.</t>
  </si>
  <si>
    <t>Carrera 42 # 33 - 80</t>
  </si>
  <si>
    <t>890900652</t>
  </si>
  <si>
    <t>INVESA S.A</t>
  </si>
  <si>
    <t>CARRERA 48 # 26 S 181 OFICINA 213</t>
  </si>
  <si>
    <t>890902070</t>
  </si>
  <si>
    <t>C.I J. GUTIERREZ Y CIA S.A</t>
  </si>
  <si>
    <t>CL 37 46 49</t>
  </si>
  <si>
    <t>890903295</t>
  </si>
  <si>
    <t>SUPPLA S.A.</t>
  </si>
  <si>
    <t>AV CALLE 26 NO 92 -32 G5 PISO 2 OFC 3</t>
  </si>
  <si>
    <t>890903475</t>
  </si>
  <si>
    <t>EQUIPOS GLEASON S.A.</t>
  </si>
  <si>
    <t>CR 50 FF 8 SUR 27 OF 420</t>
  </si>
  <si>
    <t>890903858</t>
  </si>
  <si>
    <t>INDUSTRIA NACIONAL DE GASEOSAS S.A.</t>
  </si>
  <si>
    <t>C1104 - Elaboración de bebidas no alcohólicas, producción de aguas minerales y de otras aguas embotelladas</t>
  </si>
  <si>
    <t>AK 96 24 C 94</t>
  </si>
  <si>
    <t>890904224</t>
  </si>
  <si>
    <t>C I UNION DE BANANEROS DE URABA S A</t>
  </si>
  <si>
    <t>cl 52 n. 47-42 Piso 15 Ed. Coltejer</t>
  </si>
  <si>
    <t>890904615</t>
  </si>
  <si>
    <t>AUTOAMERICA SA</t>
  </si>
  <si>
    <t>CRA 50 38 50</t>
  </si>
  <si>
    <t>890906197</t>
  </si>
  <si>
    <t>UMO S.A</t>
  </si>
  <si>
    <t>CRA 48  14 86</t>
  </si>
  <si>
    <t>890906295</t>
  </si>
  <si>
    <t>RESTREPO HERMANOS S.A.</t>
  </si>
  <si>
    <t>CALLE 49 SUR N 45 A 300 OF 1409 ED S48</t>
  </si>
  <si>
    <t>890907163</t>
  </si>
  <si>
    <t>COMPAÑIA INDUSTRIAL DE PRODUCTOS AGROPECUARIOS S.A.</t>
  </si>
  <si>
    <t>CARRERA 49 23 45</t>
  </si>
  <si>
    <t>BELLO-ANTIOQUIA</t>
  </si>
  <si>
    <t>890908649</t>
  </si>
  <si>
    <t>SUN CHEMICAL COLOMBIA S.A.S.</t>
  </si>
  <si>
    <t>Calle 7D # 43A 99</t>
  </si>
  <si>
    <t>890910354</t>
  </si>
  <si>
    <t>CELSA S.A.S.</t>
  </si>
  <si>
    <t>AUTOPISTA MEDELLIN - BOGOTA KM 26 VDA LA HONDA PARQUE INDUSTRIAL CINCUENTENARIO</t>
  </si>
  <si>
    <t>890911327</t>
  </si>
  <si>
    <t>ABRASIVOS DE COLOMBIA S.A.</t>
  </si>
  <si>
    <t>Autopista norte km 20|</t>
  </si>
  <si>
    <t>GIRARDOTA-ANTIOQUIA</t>
  </si>
  <si>
    <t>890917295</t>
  </si>
  <si>
    <t>COLORQUIMICA S.A.S</t>
  </si>
  <si>
    <t>Cra 53 No. 78 sur 59</t>
  </si>
  <si>
    <t>890920304</t>
  </si>
  <si>
    <t>PEPSICO ALIMENTOS COLOMBIA LTDA</t>
  </si>
  <si>
    <t>CALLE 110 No 9 -25</t>
  </si>
  <si>
    <t>890921335</t>
  </si>
  <si>
    <t>LAUMAYER COLOMBIANA COMERCIALIZADORA SA</t>
  </si>
  <si>
    <t>CRA 50 C N° 10 SUR 61</t>
  </si>
  <si>
    <t>890921972</t>
  </si>
  <si>
    <t>CARBE SAS</t>
  </si>
  <si>
    <t>KR 11 #90 64 PISO 7</t>
  </si>
  <si>
    <t>890922265</t>
  </si>
  <si>
    <t>HATCH S.A.S</t>
  </si>
  <si>
    <t>CARRERA 75  48A-27</t>
  </si>
  <si>
    <t>890922549</t>
  </si>
  <si>
    <t>PREMEX S.A.S.</t>
  </si>
  <si>
    <t>CR 50 2 SUR 251</t>
  </si>
  <si>
    <t>890924167</t>
  </si>
  <si>
    <t>C.I. HERMECO S.A.</t>
  </si>
  <si>
    <t>CRA 50 7 35</t>
  </si>
  <si>
    <t>890925215</t>
  </si>
  <si>
    <t>COMERCIALIZADORA INTERNACIONAL PRODUCTOS AUTOADHESIVOS ARCLAD S.A.</t>
  </si>
  <si>
    <t>AUTOPISTA MEDELLIN BOGOTA KM 34</t>
  </si>
  <si>
    <t>RIONEGRO-ANTIOQUIA</t>
  </si>
  <si>
    <t>890930060</t>
  </si>
  <si>
    <t>AGRICOLA SANTAMARIA S.A.S</t>
  </si>
  <si>
    <t>A0122 - Cultivo de plátano y banano</t>
  </si>
  <si>
    <t>CR 43A 19-17 OF 1006</t>
  </si>
  <si>
    <t>APARTADO-ANTIOQUIA</t>
  </si>
  <si>
    <t>890930534</t>
  </si>
  <si>
    <t>CADENA S.A.</t>
  </si>
  <si>
    <t>C1812 - Actividades de servicios relacionados con la impresión</t>
  </si>
  <si>
    <t>CR 50 97A SUR 150</t>
  </si>
  <si>
    <t>890932389</t>
  </si>
  <si>
    <t>TERNIUM COLOMBIA S.A.S.</t>
  </si>
  <si>
    <t>G4663 - Comercio al por mayor de materiales de construcción, artículos de ferretería, pinturas, productos de vidrio, equipo y materiales de fontanería y calefacción</t>
  </si>
  <si>
    <t>CR 42 NO. 26-18</t>
  </si>
  <si>
    <t>890932424</t>
  </si>
  <si>
    <t>SP INGENIEROS SAS</t>
  </si>
  <si>
    <t>CR 74 28 29</t>
  </si>
  <si>
    <t>890935966</t>
  </si>
  <si>
    <t>CONSTRUCCIONES Y SERVICIOS SAS</t>
  </si>
  <si>
    <t>CL 16 41 210 OF 301</t>
  </si>
  <si>
    <t>890937250</t>
  </si>
  <si>
    <t>UNION ELECTRICA S.A. EN REORGANIZACION</t>
  </si>
  <si>
    <t>CL 15 SUR 48 39</t>
  </si>
  <si>
    <t>891102723</t>
  </si>
  <si>
    <t>MECANICOS ASOCIADOS SAS</t>
  </si>
  <si>
    <t>CRA 7 156-10 PISO 25</t>
  </si>
  <si>
    <t>891300382</t>
  </si>
  <si>
    <t>HARINERA DEL VALLE S.A.</t>
  </si>
  <si>
    <t>CR 33 A  No 16 04</t>
  </si>
  <si>
    <t>891304849</t>
  </si>
  <si>
    <t>INGENIERIA MAQUINARIA Y EQUIPOS DE COLOMBIA S.A.</t>
  </si>
  <si>
    <t>RECTA CALI PALMIRA KM8</t>
  </si>
  <si>
    <t>891400378</t>
  </si>
  <si>
    <t>PAPELES NACIONALES S.A.</t>
  </si>
  <si>
    <t>PARAJE LA MARINA VIA PEREIRA CARTAGO PUERTO CALDAS</t>
  </si>
  <si>
    <t>891409156</t>
  </si>
  <si>
    <t>TECNODIESEL SAS</t>
  </si>
  <si>
    <t>CL 10 29 B 143</t>
  </si>
  <si>
    <t>891500202</t>
  </si>
  <si>
    <t>INDUSTRIAS NORTECAUCANAS S A S</t>
  </si>
  <si>
    <t>HACIENDA SAN ANTONIO</t>
  </si>
  <si>
    <t>MIRANDA-CAUCA</t>
  </si>
  <si>
    <t>891501133</t>
  </si>
  <si>
    <t>INGENIO LA CABAÑA S.A</t>
  </si>
  <si>
    <t>CL 23 NORTE # 4N-50 PISO 9</t>
  </si>
  <si>
    <t>891800111</t>
  </si>
  <si>
    <t>DIACO S.A.</t>
  </si>
  <si>
    <t>Calle 93b No 18-12 Piso 8</t>
  </si>
  <si>
    <t>891855089</t>
  </si>
  <si>
    <t>GYJ RAMIREZ S.A.</t>
  </si>
  <si>
    <t>CL 94 A 11 A 27 OF 501</t>
  </si>
  <si>
    <t>900010692</t>
  </si>
  <si>
    <t>MANUCHAR COLOMBIA CIA SAS</t>
  </si>
  <si>
    <t xml:space="preserve">KM 3.3 VIA SIBERIA FUNZA PI SANTA LUCIA BD 9A </t>
  </si>
  <si>
    <t>900018481</t>
  </si>
  <si>
    <t>PEI ASSET MANAGEMENT SAS</t>
  </si>
  <si>
    <t>CALLE 80 11 42 P10</t>
  </si>
  <si>
    <t>900023333</t>
  </si>
  <si>
    <t>AMOV COLOMBIA S.A.</t>
  </si>
  <si>
    <t>CL 72 No 5- 83 PSO 5</t>
  </si>
  <si>
    <t>900031088</t>
  </si>
  <si>
    <t>COMERCIALIZADORA INTERNACIONAL BANANEROS UNIDOS DE SANTA MARTA S.A.S</t>
  </si>
  <si>
    <t>KM 5 VIA GAIRA-CARRETERA TRONCAL DEL CARIBE</t>
  </si>
  <si>
    <t>900032774</t>
  </si>
  <si>
    <t>OLIMPIA IT S.A.S</t>
  </si>
  <si>
    <t>CL 24 7 43 P 16 ED SIETE 24</t>
  </si>
  <si>
    <t>900038933</t>
  </si>
  <si>
    <t>DIGITEX INTERNACIONAL SAS</t>
  </si>
  <si>
    <t>calle 108 N 45 30 EDIFICIO PARALELO 108 TORRE 3 PISO 18</t>
  </si>
  <si>
    <t>900039998</t>
  </si>
  <si>
    <t>MINERALES ANDINOS DE OCCIDENTE S.A</t>
  </si>
  <si>
    <t>CLL 4 SUR 43 A-195 OF 230 B</t>
  </si>
  <si>
    <t>900044844</t>
  </si>
  <si>
    <t>PROLUB COMBUSTIBLES Y LUBRICANTES S.A.</t>
  </si>
  <si>
    <t>AV TRONCAL DE OCCIDENTE 29 88 E KM 2.5 VIA BOGOTA MOSQUERA</t>
  </si>
  <si>
    <t>900053261</t>
  </si>
  <si>
    <t>ILUMAX SA</t>
  </si>
  <si>
    <t>CR 35 10 532</t>
  </si>
  <si>
    <t>900061482</t>
  </si>
  <si>
    <t>ARKUS SAS</t>
  </si>
  <si>
    <t>CRA 14 93 40 OF 501</t>
  </si>
  <si>
    <t>900061554</t>
  </si>
  <si>
    <t>GESTORA ADMINEGOCIOS Y CIA S EN C</t>
  </si>
  <si>
    <t>900066708</t>
  </si>
  <si>
    <t>INVERSIONES  YM S.A.S</t>
  </si>
  <si>
    <t>CALLE 105 14 140</t>
  </si>
  <si>
    <t>900067444</t>
  </si>
  <si>
    <t>GENSER POWER COLOMBIA</t>
  </si>
  <si>
    <t>CALLE 100 No. 13 - 21 PISO 15</t>
  </si>
  <si>
    <t>900078003</t>
  </si>
  <si>
    <t>AMCOR HOLDINGS AUSTRALIA PTY LTD SUCURSAL COLOMBIA</t>
  </si>
  <si>
    <t>ZONA FRANCA PALMASECA BODEGA A5A</t>
  </si>
  <si>
    <t>900082107</t>
  </si>
  <si>
    <t>CONSTRUCTORA CONTEX SAS</t>
  </si>
  <si>
    <t>KM 3 VIA DON DIEGO LLANO GRANDE</t>
  </si>
  <si>
    <t>900087151</t>
  </si>
  <si>
    <t>CARTAGENA II SA</t>
  </si>
  <si>
    <t>BARRIO MANGA TERMINAL MARITIMO</t>
  </si>
  <si>
    <t>900106251</t>
  </si>
  <si>
    <t>IKE ASISTENCIA COLOMBIA S.A.</t>
  </si>
  <si>
    <t>CALLE 93B #17-25 PISO 6</t>
  </si>
  <si>
    <t>900110385</t>
  </si>
  <si>
    <t>PLANTACIONES UNIDAS SA</t>
  </si>
  <si>
    <t>CR 9 N 94 A 32 OF 402</t>
  </si>
  <si>
    <t>900111454</t>
  </si>
  <si>
    <t>INVERSIONES JMH S.A.S</t>
  </si>
  <si>
    <t>CR 13 93 24 PISO 6</t>
  </si>
  <si>
    <t>900117010</t>
  </si>
  <si>
    <t>AKORN ARQUITECTOS SAS</t>
  </si>
  <si>
    <t>CALLE 104 13A 11</t>
  </si>
  <si>
    <t>900123136</t>
  </si>
  <si>
    <t>EMPRESA INMOBILIARIA CARSONIA SUCURSAL COLOMBIA</t>
  </si>
  <si>
    <t>CALLE 81  11 68 OF 716</t>
  </si>
  <si>
    <t>900123408</t>
  </si>
  <si>
    <t>COMPAÑIA DE INVERSIONES TEXTILES DE MODA TEXMODA S.A.S.</t>
  </si>
  <si>
    <t>G4771 - Comercio al por menor de prendas de vestir y sus accesorios (incluye artículos de piel) en establecimientos especializados</t>
  </si>
  <si>
    <t>BG GUADALETE VDA FUSCA AUT NORTE KM 21</t>
  </si>
  <si>
    <t>900123725</t>
  </si>
  <si>
    <t>EMPRESA INDUSTRIAL DE GRASAS Y ACEITES GRASCOIL SUCURSAL COLOMBIA</t>
  </si>
  <si>
    <t>CL 81  11 68  OF 716</t>
  </si>
  <si>
    <t>900123726</t>
  </si>
  <si>
    <t>EMPRESA INDUSTRIAL DE DETERGENTES Y QUIMICOS DERSACHEM SUCURSAL COLOMBIA</t>
  </si>
  <si>
    <t>CALLE 81 No. 11 68 OF 716</t>
  </si>
  <si>
    <t>900124227</t>
  </si>
  <si>
    <t>EMPRESA AGROINDUSTRIAL PALMICULTORA PALMAS DE ORO SUCURSAL COLOMBIA</t>
  </si>
  <si>
    <t>A0130 - Propagación de plantas (actividades de los viveros, excepto viveros forestales)</t>
  </si>
  <si>
    <t>900131471</t>
  </si>
  <si>
    <t>AZURITA S.A.S.</t>
  </si>
  <si>
    <t>CR 2 OESTE 6 08 P5</t>
  </si>
  <si>
    <t>900135202</t>
  </si>
  <si>
    <t>PETROLEOS Y DERIVADOS DE COLOMBIA SA</t>
  </si>
  <si>
    <t>CLL 98 # 21 50</t>
  </si>
  <si>
    <t>NARINO</t>
  </si>
  <si>
    <t>TUMACO-NARINO</t>
  </si>
  <si>
    <t>900138670</t>
  </si>
  <si>
    <t>C.I BIOCOSTA S.A</t>
  </si>
  <si>
    <t>CRA 1C N 22-58 OFC 1201 BARRIO CENTRO</t>
  </si>
  <si>
    <t>900155619</t>
  </si>
  <si>
    <t>ESPACIO Y ESTILO SAS</t>
  </si>
  <si>
    <t>CRA 7 74 21 PISO 6</t>
  </si>
  <si>
    <t>900157949</t>
  </si>
  <si>
    <t>MEJIA NUDOS &amp; CIA SCA</t>
  </si>
  <si>
    <t>CRA 23 64B 33 TO GENSA OF 702</t>
  </si>
  <si>
    <t>900158685</t>
  </si>
  <si>
    <t>CENTURY SPORTS SAS</t>
  </si>
  <si>
    <t>BG GUADALUPE VDA FUSCA KM 21 AUTONORTE</t>
  </si>
  <si>
    <t>900166896</t>
  </si>
  <si>
    <t>HINO MOTORS MANUFACTURING COLOMBIA S.A.</t>
  </si>
  <si>
    <t>PAR INDUSTRIAL POTRERO CHICO VDA GRANDE LT 6 KM 1.5 VIA SIBERIA COTA</t>
  </si>
  <si>
    <t>900179369</t>
  </si>
  <si>
    <t>CONFIPETROL SAS</t>
  </si>
  <si>
    <t>Cra 15 98 26 of 401</t>
  </si>
  <si>
    <t>900189642</t>
  </si>
  <si>
    <t>BAYPORT COLOMBIA S.A</t>
  </si>
  <si>
    <t>Carrera 16 No. 97 - 46 / 40. Piso5. Edificio Torre 97</t>
  </si>
  <si>
    <t>900191557</t>
  </si>
  <si>
    <t>INVERSIONES MOLANO CAMACHO S.C.A</t>
  </si>
  <si>
    <t>CRA 27 A 68 50</t>
  </si>
  <si>
    <t>900192242</t>
  </si>
  <si>
    <t>ESTUDIOS Y PROYECTOS DEL SOL S.A.S.</t>
  </si>
  <si>
    <t>Calle 26 No. 59 – 41 Oficina 902 - 903</t>
  </si>
  <si>
    <t>900192570</t>
  </si>
  <si>
    <t>COMPAÑIA DE SERVICIOS E INVERSIONES ALPES SAS</t>
  </si>
  <si>
    <t>CR 9 A 99 02 OF 806</t>
  </si>
  <si>
    <t>900197394</t>
  </si>
  <si>
    <t>INMOBILIARIA E INVERSIONES ISANT SAS</t>
  </si>
  <si>
    <t>CL 7 SUR 42 70 OFC 1011</t>
  </si>
  <si>
    <t>900208445</t>
  </si>
  <si>
    <t>CERAMICA SAN LORENZO INDUSTRIAL DE COLOMBIA SA</t>
  </si>
  <si>
    <t>C2393 - Fabricación de otros productos de cerámica y porcelana</t>
  </si>
  <si>
    <t>KM 1 VIA SOPO-CANAVITA-VEREDA LA CAROLINA</t>
  </si>
  <si>
    <t>SOPO-CUNDINAMARCA</t>
  </si>
  <si>
    <t>900210032</t>
  </si>
  <si>
    <t>EVERIS SPAIN S.L. SUCURSAL EN COLOMBIA</t>
  </si>
  <si>
    <t>CLL 97A 13A 57</t>
  </si>
  <si>
    <t>900210622</t>
  </si>
  <si>
    <t>BRIGHTSTAR COMERCIALIZADORA SAS</t>
  </si>
  <si>
    <t>CR 13 98 70 OF 604</t>
  </si>
  <si>
    <t>900220408</t>
  </si>
  <si>
    <t>INVERSIONES TQ S.A.S.</t>
  </si>
  <si>
    <t>CALLE 23 7-34</t>
  </si>
  <si>
    <t>900226948</t>
  </si>
  <si>
    <t>LABORATORIOS SIEGFRIED SAS</t>
  </si>
  <si>
    <t>CALLE 17 42 09</t>
  </si>
  <si>
    <t>900241676</t>
  </si>
  <si>
    <t>SKBERGÉ COLOMBIA S.A.S.</t>
  </si>
  <si>
    <t>AV CARRERA 45 No. 108-27 TORRE 2 OFICINA 805</t>
  </si>
  <si>
    <t>900243678</t>
  </si>
  <si>
    <t>INVERSIONES NUEVO STIRO S.A.S</t>
  </si>
  <si>
    <t>CL 12 B 37 31</t>
  </si>
  <si>
    <t>900277370</t>
  </si>
  <si>
    <t>I SHOP COLOMBIA SAS</t>
  </si>
  <si>
    <t>G4741 - Comercio al por menor de computadores, equipos periféricos, programas de informática y equipos de telecomunicaciones en establecimientos especializados</t>
  </si>
  <si>
    <t>CR 12 # 97 80 PISO 3</t>
  </si>
  <si>
    <t>900306166</t>
  </si>
  <si>
    <t>INVERSIONES Y ASESORIAS YERBABUENA S.A.S.</t>
  </si>
  <si>
    <t>K6431 - Fideicomisos, fondos y entidades financieras similares</t>
  </si>
  <si>
    <t>CALLE 32 F 81-47</t>
  </si>
  <si>
    <t>900308342</t>
  </si>
  <si>
    <t>TCC INVERSIONES S.A</t>
  </si>
  <si>
    <t>cra 43a 1a sur 29 piso 6</t>
  </si>
  <si>
    <t>900313945</t>
  </si>
  <si>
    <t>PORCICULTORES APA SAS</t>
  </si>
  <si>
    <t>VEREDA CABILDO 600 METROS DESPUES DE ENKA DE COLOMBIA</t>
  </si>
  <si>
    <t>900319372</t>
  </si>
  <si>
    <t>REDCARNICA S.A.S.</t>
  </si>
  <si>
    <t>KILOMETRO 1 VEREDA EL PALMITO</t>
  </si>
  <si>
    <t>CORDOBA</t>
  </si>
  <si>
    <t>CIENAGA-DE-ORO-CORDOBA</t>
  </si>
  <si>
    <t>900323853</t>
  </si>
  <si>
    <t>TELEPERFORMANCE COLOMBIA S.A.S.</t>
  </si>
  <si>
    <t>AV CL 26 92 32 ED A P 4</t>
  </si>
  <si>
    <t>900329769</t>
  </si>
  <si>
    <t>PRACEGAR ALZATE Y CIA S.C.A.</t>
  </si>
  <si>
    <t>06. COLECTIVA</t>
  </si>
  <si>
    <t>CL 32D 63 A 144</t>
  </si>
  <si>
    <t>900330636</t>
  </si>
  <si>
    <t>INVERGROUP AG &amp; CIA SAS</t>
  </si>
  <si>
    <t>CL 66 No 1N - 20</t>
  </si>
  <si>
    <t>900333530</t>
  </si>
  <si>
    <t>CI COLOMBIAN NATURAL RESOURCES I SAS</t>
  </si>
  <si>
    <t>Calle 77B # 59 -61 OFIC 1204</t>
  </si>
  <si>
    <t>900337718</t>
  </si>
  <si>
    <t>SUDAMEL S.A.S.</t>
  </si>
  <si>
    <t>CR 33 N° 45 74 APTO 802</t>
  </si>
  <si>
    <t>900342297</t>
  </si>
  <si>
    <t>COMERCIALIZADORA ARTURO CALLE S.A.S</t>
  </si>
  <si>
    <t>AK 72 152 B 62</t>
  </si>
  <si>
    <t>900345813</t>
  </si>
  <si>
    <t>GAS NATURAL SERVICIOS INTEGRALES SAS</t>
  </si>
  <si>
    <t>Cl 71A N° 5 - 30</t>
  </si>
  <si>
    <t>900354036</t>
  </si>
  <si>
    <t>AXIONLOG SAS</t>
  </si>
  <si>
    <t>AUT MEDELLIN KM 6 COSTADO SUR PARQUE EMPRESARIAL SIBERIA ETA 4</t>
  </si>
  <si>
    <t>900354637</t>
  </si>
  <si>
    <t>HIDALGO E HIDALGO COLOMBIA SAS</t>
  </si>
  <si>
    <t>AV EL DORADO 69 B 45 ED CORPORATE CENTER OF 605</t>
  </si>
  <si>
    <t>900377163</t>
  </si>
  <si>
    <t>ATC SITIOS DE COLOMBIA SAS</t>
  </si>
  <si>
    <t>Carrera 7 No. 99-53 OF 402 Torre 2</t>
  </si>
  <si>
    <t>900377636</t>
  </si>
  <si>
    <t>INMEVI SAS</t>
  </si>
  <si>
    <t>CALLE 4 1N 10 OF 1102</t>
  </si>
  <si>
    <t>900386417</t>
  </si>
  <si>
    <t>IDEMIA COLOMBIA S A S</t>
  </si>
  <si>
    <t>CALLE 15 No. 32-234 ACOPI</t>
  </si>
  <si>
    <t>900386657</t>
  </si>
  <si>
    <t>GRUPO MAGNETRON SAS</t>
  </si>
  <si>
    <t>C2711 - Fabricación de motores, generadores y transformadores eléctricos</t>
  </si>
  <si>
    <t>KM 9 VIA PEREIRA CARTAGO</t>
  </si>
  <si>
    <t>900401714</t>
  </si>
  <si>
    <t>OPEN SYSTEMS COLOMBIA SAS</t>
  </si>
  <si>
    <t>CRA 103 NO 16 -  20</t>
  </si>
  <si>
    <t>900402331</t>
  </si>
  <si>
    <t>MS TIMBERLAN HOLDINGS LIMITED</t>
  </si>
  <si>
    <t>A0220 - Extracción de madera</t>
  </si>
  <si>
    <t>CRA 43A 5A113 TORRE SUR PISO 14</t>
  </si>
  <si>
    <t>900418536</t>
  </si>
  <si>
    <t>SUMAS CONSTRUCCIONES S.A.S.</t>
  </si>
  <si>
    <t>Cra 28 No. 49 - 27</t>
  </si>
  <si>
    <t>900419769</t>
  </si>
  <si>
    <t>AKTIVA SERVICIOS FINANCIEROS SAS</t>
  </si>
  <si>
    <t>Cra 43B No. 1A Sur  - 70 Piso 10, edificio Buró 4.0, barrio El Poblado</t>
  </si>
  <si>
    <t>900422614</t>
  </si>
  <si>
    <t>EXPERIAN COLOMBIA S.A.</t>
  </si>
  <si>
    <t>Carrera 7 No. 76 - 35 Piso 10</t>
  </si>
  <si>
    <t>900425482</t>
  </si>
  <si>
    <t>PEPA SAS</t>
  </si>
  <si>
    <t>km 5 via Tabio</t>
  </si>
  <si>
    <t>900442475</t>
  </si>
  <si>
    <t>INVERSIONES GML SAS</t>
  </si>
  <si>
    <t>CL 84 A 10 50 P9</t>
  </si>
  <si>
    <t>900443255</t>
  </si>
  <si>
    <t>TRINITY CAPITAL SAS</t>
  </si>
  <si>
    <t>CALLE 93  11 A - 28 PF 602</t>
  </si>
  <si>
    <t>900449442</t>
  </si>
  <si>
    <t>ORGANIZACION S&amp;V SAS</t>
  </si>
  <si>
    <t>CRA 86 No. 51-66 OF 204</t>
  </si>
  <si>
    <t>900451597</t>
  </si>
  <si>
    <t>EMPRESA DE INVERSIONES INMOBILIARIAS VENDOME SUCURSAL COLOMBIA</t>
  </si>
  <si>
    <t>CL 81 11 68 OF 716</t>
  </si>
  <si>
    <t>900451609</t>
  </si>
  <si>
    <t>EMPRESA INDUSTRIAL DE ALIMENTOS CONCENTRADOS RAZA SUCURSAL COLOMBIA</t>
  </si>
  <si>
    <t>CL 81 No. 11 68 OF 716</t>
  </si>
  <si>
    <t>900454277</t>
  </si>
  <si>
    <t>FINANZA INVERSIONES SAS</t>
  </si>
  <si>
    <t>CR 10  65 98</t>
  </si>
  <si>
    <t>900459993</t>
  </si>
  <si>
    <t>GRUPO ETHUSS S.A.S.</t>
  </si>
  <si>
    <t>CALLE 100 No. 9A-45 TORRE 2 OFICINA 501</t>
  </si>
  <si>
    <t>900462511</t>
  </si>
  <si>
    <t>BRITISH AMERICAN TOBACCO COLOMBIA S.A.S.</t>
  </si>
  <si>
    <t>Avenida carrera 72 # 80 94 piso 9</t>
  </si>
  <si>
    <t>900478901</t>
  </si>
  <si>
    <t>ARQUITECTURA Y COMERCIO S.A.S.</t>
  </si>
  <si>
    <t>CALLE 3 SUR 43 A 52 OF 1801</t>
  </si>
  <si>
    <t>900479595</t>
  </si>
  <si>
    <t>GRUPO GRAL SAS</t>
  </si>
  <si>
    <t>CRA 7 # 156-68 TORRE III PISO 5</t>
  </si>
  <si>
    <t>900485960</t>
  </si>
  <si>
    <t>SM PROYECTOS S.A.S</t>
  </si>
  <si>
    <t>CR 43A 19-17 OF 1006 BR EL POBLADO</t>
  </si>
  <si>
    <t>900486584</t>
  </si>
  <si>
    <t>SION GRUPO SAS</t>
  </si>
  <si>
    <t>CALLE 44 A N 4 N 126</t>
  </si>
  <si>
    <t>900493698</t>
  </si>
  <si>
    <t>GEOPARK COLOMBIA S.A.S.</t>
  </si>
  <si>
    <t>CL 94 A 11 A- 27 Of 402</t>
  </si>
  <si>
    <t>900499032</t>
  </si>
  <si>
    <t>STECJKERL ACEROS SAS</t>
  </si>
  <si>
    <t>KM 114 CRT LA CORDIALIDAD KM 3 CRV BARRANQUILLA</t>
  </si>
  <si>
    <t>900509577</t>
  </si>
  <si>
    <t>CREDICORP HOLDING COLOMBIA S.A.S</t>
  </si>
  <si>
    <t>Calle 34 # 6-65</t>
  </si>
  <si>
    <t>900520112</t>
  </si>
  <si>
    <t>PRIMADERA SAS</t>
  </si>
  <si>
    <t>CR 19 No. 92-65 LC 1</t>
  </si>
  <si>
    <t>GACHANCIPA-CUNDINAMARCA</t>
  </si>
  <si>
    <t>900522845</t>
  </si>
  <si>
    <t>GLOBAL INVERSIONES HOTELERAS S.A.S.</t>
  </si>
  <si>
    <t>AV CL 26 102 20</t>
  </si>
  <si>
    <t>900542692</t>
  </si>
  <si>
    <t>NUTROCA SAS</t>
  </si>
  <si>
    <t>CL64N 5B146 LOCAL 10 CENTROEMPRESA</t>
  </si>
  <si>
    <t>900548188</t>
  </si>
  <si>
    <t>GRUPO GTD COLOMBIA SAS</t>
  </si>
  <si>
    <t>CALLE 53 N 45 - 112 ED. COLSEGUROS PISO 24</t>
  </si>
  <si>
    <t>900569531</t>
  </si>
  <si>
    <t>ANDES MOTROS BOGOTA S.A.S</t>
  </si>
  <si>
    <t>CR 7 153 11</t>
  </si>
  <si>
    <t>900575744</t>
  </si>
  <si>
    <t>AVEFARMA SAS</t>
  </si>
  <si>
    <t>CRA 69 N 98 A 45 OFICINA 702</t>
  </si>
  <si>
    <t>900595161</t>
  </si>
  <si>
    <t>SACYR CONCESIONES COLOMBIA S.A.S.</t>
  </si>
  <si>
    <t>CALLE 99 14-49 PISO 4</t>
  </si>
  <si>
    <t>900596020</t>
  </si>
  <si>
    <t>GETCOM COLOMBIA S.A.S</t>
  </si>
  <si>
    <t>Diagonal 55 No. 37 41 OF. 601</t>
  </si>
  <si>
    <t>900616308</t>
  </si>
  <si>
    <t>CENTENNIAL TOWERS COLOMBIA SAS</t>
  </si>
  <si>
    <t>CRA 14 93 B 45 OFICINA 204</t>
  </si>
  <si>
    <t>900618834</t>
  </si>
  <si>
    <t>DSV AIR &amp; SEA SAS</t>
  </si>
  <si>
    <t>DIAGONAL 25 G No. 95 A- 85 PISO 3 TORRE 3</t>
  </si>
  <si>
    <t>900619863</t>
  </si>
  <si>
    <t>STORK TECHNICAL SERVICES HOLDING BV SUCURSAL COLOMBIA</t>
  </si>
  <si>
    <t>CRA 7 NO. 156-10 PISO 25</t>
  </si>
  <si>
    <t>900625864</t>
  </si>
  <si>
    <t>APTAR CALI SAS</t>
  </si>
  <si>
    <t>KM 6 VIA YUMBO AEROPUERTO ZONA FRANCA DEL PACIFICO MANZANA C LOTE 2 Y 3</t>
  </si>
  <si>
    <t>900636944</t>
  </si>
  <si>
    <t>INVERSIONES CONCENTRADOS SAS</t>
  </si>
  <si>
    <t>CALLE 123 No 7 - 51/57 OFC 802</t>
  </si>
  <si>
    <t>900638916</t>
  </si>
  <si>
    <t>PLÁSTICOS KENDY COLOMBIA S.A.S.</t>
  </si>
  <si>
    <t>ZONA FRANCA VDA CHACHAFRUTO BOD 168 169</t>
  </si>
  <si>
    <t>900657500</t>
  </si>
  <si>
    <t>MASSY DELIMA GRUPO AUTOMOTRIZ SAS</t>
  </si>
  <si>
    <t>AVENIDA 3 NORTE No. 34 46</t>
  </si>
  <si>
    <t>900675108</t>
  </si>
  <si>
    <t>INVERSIONES TELCO S.A.S.</t>
  </si>
  <si>
    <t>Cra. 16 No 11 A Sur  100, Medellín</t>
  </si>
  <si>
    <t>CR 7 75 66 OF 702</t>
  </si>
  <si>
    <t>900678425</t>
  </si>
  <si>
    <t>CAVALA RESTREPO Y CIA S.C.A</t>
  </si>
  <si>
    <t>CR 42 29 97 AUTOPISTA SUR</t>
  </si>
  <si>
    <t>RETIRO-ANTIOQUIA</t>
  </si>
  <si>
    <t>900707908</t>
  </si>
  <si>
    <t>RESUELVE TU DEUDA SAS</t>
  </si>
  <si>
    <t>CLL 73 No. 11-12 OF 201</t>
  </si>
  <si>
    <t>900763226</t>
  </si>
  <si>
    <t>QMC TELECOM COLOMBIA SAS</t>
  </si>
  <si>
    <t>CL 94 11 30 P5</t>
  </si>
  <si>
    <t>900770349</t>
  </si>
  <si>
    <t>T CARIBE HOLDINGS SAS</t>
  </si>
  <si>
    <t>900785905</t>
  </si>
  <si>
    <t>CENTRAL CERVECERA DE COLOMBIA SAS</t>
  </si>
  <si>
    <t>AV CRA 45 N.108-27 TORRE 3 PISO 21</t>
  </si>
  <si>
    <t>900797309</t>
  </si>
  <si>
    <t>KNAUF DISTRIBUIDORA SAS</t>
  </si>
  <si>
    <t>CL 90 19 41 OF 403</t>
  </si>
  <si>
    <t>900801689</t>
  </si>
  <si>
    <t>ATTON BOGOTA 93 SAS</t>
  </si>
  <si>
    <t>CL 93 NO 12-41</t>
  </si>
  <si>
    <t>900809229</t>
  </si>
  <si>
    <t>GLAXOSMITHKLINE CONSUMER HEALTHCARE COLOMBIA S.A.S</t>
  </si>
  <si>
    <t>Carrera 7 No. 113 - 43 Piso 4</t>
  </si>
  <si>
    <t>900815566</t>
  </si>
  <si>
    <t>INVERSIONES FHG SAS</t>
  </si>
  <si>
    <t>CALLE 42 46 48</t>
  </si>
  <si>
    <t>900831969</t>
  </si>
  <si>
    <t>MARMARIS SAS</t>
  </si>
  <si>
    <t>CALLE 1 4 38</t>
  </si>
  <si>
    <t>900849269</t>
  </si>
  <si>
    <t>BACAO SAS</t>
  </si>
  <si>
    <t>A0161 - Actividades de apoyo a la agricultura</t>
  </si>
  <si>
    <t>CR 9 80 45 OF 301</t>
  </si>
  <si>
    <t>900854661</t>
  </si>
  <si>
    <t>ORGANIZACION PCC &amp; CIA SAS</t>
  </si>
  <si>
    <t>CALLE 36 NO.18-23</t>
  </si>
  <si>
    <t>900860284</t>
  </si>
  <si>
    <t>BBI COLOMBIA SAS</t>
  </si>
  <si>
    <t>I5613 - Expendio de comidas preparadas en cafeterías</t>
  </si>
  <si>
    <t>KM 2.5 VIA COLPAPEL VEREDA CANITA PARQUE IND BUENOS AIRES ETAPA 1</t>
  </si>
  <si>
    <t>900861975</t>
  </si>
  <si>
    <t>GRUPO LAR INVERSIONES COLOMBIA S.A.S.</t>
  </si>
  <si>
    <t>CARRERA 7 No. 114-33 OF 802</t>
  </si>
  <si>
    <t>900869003</t>
  </si>
  <si>
    <t>B BRAUN SURGICAL SAS</t>
  </si>
  <si>
    <t>Av Troncal Occ No 20-85 Lt 61 Mz 8</t>
  </si>
  <si>
    <t>900891350</t>
  </si>
  <si>
    <t>GOAM 1 C.I S.A.S</t>
  </si>
  <si>
    <t>CALLE 80 NO. 11 42 OFICINA 901</t>
  </si>
  <si>
    <t>900909553</t>
  </si>
  <si>
    <t>SUR AMERICANA DE EMPAQUES Y PAPELES SAS</t>
  </si>
  <si>
    <t>CARRERA 7 # 17-01 OF 412</t>
  </si>
  <si>
    <t>900915705</t>
  </si>
  <si>
    <t>PROYECTO NOGALES SAS</t>
  </si>
  <si>
    <t>Calle 37b sur 27a 45</t>
  </si>
  <si>
    <t>900916121</t>
  </si>
  <si>
    <t>INDUSTRIA  AMBIENTAL  SAS</t>
  </si>
  <si>
    <t>G4665 - Comercio al por mayor de desperdicios, desechos y chatarra</t>
  </si>
  <si>
    <t>KM 19 20 VIA MOSQUERA-MADRID ANTIGUA TRONCAL DE OCCIDENTE</t>
  </si>
  <si>
    <t>900934851</t>
  </si>
  <si>
    <t>GASTRONOMIA ITALIANA EN COLOMBIA S A S</t>
  </si>
  <si>
    <t>CARRERA 9 A N 99-02 OFICINA 501</t>
  </si>
  <si>
    <t>900954948</t>
  </si>
  <si>
    <t>KHIRON INVERSIONES S A S</t>
  </si>
  <si>
    <t>Cr 11 No. 84 09 Of 402</t>
  </si>
  <si>
    <t>900966401</t>
  </si>
  <si>
    <t>TEIXEIRA DUARTE ENGENHARIA E CONSTRUCOES SUCURSAL EN COLOMBIA</t>
  </si>
  <si>
    <t>CR 11 No 94 02 OFICINAS 201</t>
  </si>
  <si>
    <t>900966969</t>
  </si>
  <si>
    <t>ROYAL RENTAL COLOMBIA S.A.S.</t>
  </si>
  <si>
    <t>CL 15 35 75 BG 2 SERVICOMEX</t>
  </si>
  <si>
    <t>900967670</t>
  </si>
  <si>
    <t>HG SANTAMARIA S.A.S.</t>
  </si>
  <si>
    <t>CR 43 A NO. 19 -17 OFC 1006</t>
  </si>
  <si>
    <t>900989399</t>
  </si>
  <si>
    <t>WEWORK COLOMBIA SAS</t>
  </si>
  <si>
    <t>CL 93 19 55</t>
  </si>
  <si>
    <t>901006398</t>
  </si>
  <si>
    <t>ALUPAR COLOMBIA S A S</t>
  </si>
  <si>
    <t>KR 17 NO. 93 - 09 OFICINAS 701</t>
  </si>
  <si>
    <t>901029518</t>
  </si>
  <si>
    <t>TETRIS LOGISTICA SAS</t>
  </si>
  <si>
    <t>CR 7 NO. 71 52 TO A P 7</t>
  </si>
  <si>
    <t>901034906</t>
  </si>
  <si>
    <t>GRUPO SANCHO S A S</t>
  </si>
  <si>
    <t>CL 98 9 03 OF 705</t>
  </si>
  <si>
    <t>901037493</t>
  </si>
  <si>
    <t>LYRON CAPITAL SAS</t>
  </si>
  <si>
    <t>CRA 4 CL 6 ESQ BRR JORGE ELIECER GAITAN</t>
  </si>
  <si>
    <t>901046830</t>
  </si>
  <si>
    <t>OPP FILM COLOMBIA S.A.S</t>
  </si>
  <si>
    <t>ZF.ZOFIA KM 114 V/COR.MZ 20 LT 318</t>
  </si>
  <si>
    <t>901062828</t>
  </si>
  <si>
    <t>GRUPO CREZCAMOS SAS</t>
  </si>
  <si>
    <t>CR 23 28 27 BARRIO ALARCON</t>
  </si>
  <si>
    <t>901084632</t>
  </si>
  <si>
    <t>FAGUA FLOWERS SAS</t>
  </si>
  <si>
    <t>Calle 19 #5-30, of.  2201</t>
  </si>
  <si>
    <t>901112025</t>
  </si>
  <si>
    <t>PROYECTOS Y DESARROLLOS VIALES DEL PACIFICO S.A.S</t>
  </si>
  <si>
    <t>CALLE 26 # 59 - 41 OFICINA 903</t>
  </si>
  <si>
    <t>901132307</t>
  </si>
  <si>
    <t>GAMPER ACQUIRECO II S.A.S</t>
  </si>
  <si>
    <t>AV CR 9 115 06 OF 1005 ED TIERRA FIRME</t>
  </si>
  <si>
    <t>901142867</t>
  </si>
  <si>
    <t>INVERSIONES EMPRESARIALES ROASOL S.A.S</t>
  </si>
  <si>
    <t>CRA 10 97A 13 P4 TB ED BOGOTA TRADE CENTER</t>
  </si>
  <si>
    <t>901147970</t>
  </si>
  <si>
    <t>INVERSIONES ABINBEV COLOMBIA SAS</t>
  </si>
  <si>
    <t>CR 53 A 127 35</t>
  </si>
  <si>
    <t>901193641</t>
  </si>
  <si>
    <t>INVERSORA LILIUM SAS</t>
  </si>
  <si>
    <t>Cl 72 10 71 P9</t>
  </si>
  <si>
    <t>901206391</t>
  </si>
  <si>
    <t>CLARIOS HOLDING ANDINA SAS</t>
  </si>
  <si>
    <t>CARRERA 35 No. 10 - 300</t>
  </si>
  <si>
    <t>901207979</t>
  </si>
  <si>
    <t>AGROTRAC PRODUCTION COLOMBIA SAS</t>
  </si>
  <si>
    <t>A0128 - Cultivo de especias y de plantas aromáticas y medicinales</t>
  </si>
  <si>
    <t>VEREDA CHECUA LOTE CACHO VIEJO</t>
  </si>
  <si>
    <t>NEMOCON-CUNDINAMARCA</t>
  </si>
  <si>
    <t>901212102</t>
  </si>
  <si>
    <t>AUNA COLOMBIA S.A.S.</t>
  </si>
  <si>
    <t>CR 7 N° 71-52 TO A OF. 504</t>
  </si>
  <si>
    <t>901273886</t>
  </si>
  <si>
    <t>VIDRIO ANDINO HOLDING S.A.S.</t>
  </si>
  <si>
    <t>901291264</t>
  </si>
  <si>
    <t>LOGIVECO INVERSIONES SAS</t>
  </si>
  <si>
    <t>Av Cl 26 No 57 - 83 torre 8 of 901</t>
  </si>
  <si>
    <t>901315446</t>
  </si>
  <si>
    <t>CLIP HOLDING S.A.</t>
  </si>
  <si>
    <t>CL 36 NORTE NRO 6A - 65 WORL TRADE CENTER CALI - PACIFIC MALL PISO 13 OFICINA 1304</t>
  </si>
  <si>
    <t>901359433</t>
  </si>
  <si>
    <t>PDC HOLDING SAS</t>
  </si>
  <si>
    <t>C1101 - Destilación, rectificación y mezcla de bebidas alcohólicas</t>
  </si>
  <si>
    <t>AV AMERICAS 50 80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</si>
  <si>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</si>
  <si>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</si>
  <si>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</si>
  <si>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</si>
  <si>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</si>
  <si>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Otros activos no financieros corrientes</t>
  </si>
  <si>
    <t>Total activos corrientes distintos de los activos no corrientes o grupo de activos para su disposición clasificados como mantenidos para la venta o como mantenidos para distribuir a los propietarios</t>
  </si>
  <si>
    <t>Activos corrientes totales</t>
  </si>
  <si>
    <t>Propiedades, planta y equipo</t>
  </si>
  <si>
    <t>Activos intangibles distintos de la plusvalía</t>
  </si>
  <si>
    <t>Activos por impuestos diferidos</t>
  </si>
  <si>
    <t>Otros activos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</si>
  <si>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</si>
  <si>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</si>
  <si>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</si>
  <si>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</si>
  <si>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Total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</si>
  <si>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</si>
  <si>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</si>
  <si>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</si>
  <si>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</si>
  <si>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Total de pasivos corrientes distintos de los pasivos incluidos en grupos de activos para su disposición clasificados como mantenidos para la venta</t>
  </si>
  <si>
    <t>Pasivos corrientes totales</t>
  </si>
  <si>
    <t>Total de pasivos no corrientes</t>
  </si>
  <si>
    <t>Total pasivos</t>
  </si>
  <si>
    <t>Capital emitido</t>
  </si>
  <si>
    <t>Otras reservas</t>
  </si>
  <si>
    <t>Ganancias acumuladas</t>
  </si>
  <si>
    <t>Total patrimonio atribuible a propietarios de la controladora</t>
  </si>
  <si>
    <t>Patrimonio total</t>
  </si>
  <si>
    <t>Total de patrimonio y pasivos</t>
  </si>
  <si>
    <t>Capital de trabajo</t>
  </si>
  <si>
    <t>Indice de insolvencia</t>
  </si>
  <si>
    <t>Prueba ácida</t>
  </si>
  <si>
    <t>Liquidez general</t>
  </si>
  <si>
    <t>Leverage</t>
  </si>
  <si>
    <t>Endeudamiento sobre activos</t>
  </si>
  <si>
    <t>Concentración endeudamiento corto plazo</t>
  </si>
  <si>
    <t>Concentración endeudamiento largo plazo</t>
  </si>
  <si>
    <t>Rotación de cartera</t>
  </si>
  <si>
    <t>Rotación proveedores</t>
  </si>
  <si>
    <t>Proceso</t>
  </si>
  <si>
    <t>Sin proceso</t>
  </si>
  <si>
    <t>Reorganización</t>
  </si>
  <si>
    <t>Liquidación</t>
  </si>
  <si>
    <t>No</t>
  </si>
  <si>
    <t>Insolvencia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</si>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</sst>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D4A1-4773-47EB-9471-BBB522A80AA8}">
  <dimension ref="A1:BM1123"/>
  <sheetViews>
    <sheetView tabSelected="1" workbookViewId="0">
      <selection activeCell="BM1" sqref="BM1"/>
    </sheetView>
  </sheetViews>
  <sheetFormatPr baseColWidth="10" defaultColWidth="9.140625" defaultRowHeight="15" x14ac:dyDescent="0.25"/>
  <cols>
    <col min="54" max="54" width="10" bestFit="1" customWidth="1"/>
    <col min="59" max="59" width="10" bestFit="1" customWidth="1"/>
  </cols>
  <sheetData>
    <row r="1" spans="1:6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1951</v>
      </c>
      <c r="X1" s="2" t="s">
        <v>1952</v>
      </c>
      <c r="Y1" s="2" t="s">
        <v>1953</v>
      </c>
      <c r="Z1" s="2" t="s">
        <v>1954</v>
      </c>
      <c r="AA1" s="2" t="s">
        <v>1955</v>
      </c>
      <c r="AB1" s="2" t="s">
        <v>1956</v>
      </c>
      <c r="AC1" s="2" t="s">
        <v>1957</v>
      </c>
      <c r="AD1" s="2" t="s">
        <v>1958</v>
      </c>
      <c r="AE1" s="2" t="s">
        <v>1959</v>
      </c>
      <c r="AF1" s="2" t="s">
        <v>1960</v>
      </c>
      <c r="AG1" s="2" t="s">
        <v>1961</v>
      </c>
      <c r="AH1" s="2" t="s">
        <v>1962</v>
      </c>
      <c r="AI1" s="2" t="s">
        <v>1963</v>
      </c>
      <c r="AJ1" s="2" t="s">
        <v>1964</v>
      </c>
      <c r="AK1" s="2" t="s">
        <v>1965</v>
      </c>
      <c r="AL1" s="2" t="s">
        <v>1966</v>
      </c>
      <c r="AM1" s="2" t="s">
        <v>1967</v>
      </c>
      <c r="AN1" s="2" t="s">
        <v>1968</v>
      </c>
      <c r="AO1" s="2" t="s">
        <v>1969</v>
      </c>
      <c r="AP1" s="2" t="s">
        <v>1970</v>
      </c>
      <c r="AQ1" s="2" t="s">
        <v>1971</v>
      </c>
      <c r="AR1" s="2" t="s">
        <v>1972</v>
      </c>
      <c r="AS1" s="2" t="s">
        <v>1973</v>
      </c>
      <c r="AT1" s="2" t="s">
        <v>1974</v>
      </c>
      <c r="AU1" s="2" t="s">
        <v>1975</v>
      </c>
      <c r="AV1" s="2" t="s">
        <v>1976</v>
      </c>
      <c r="AW1" s="2" t="s">
        <v>1977</v>
      </c>
      <c r="AX1" s="2" t="s">
        <v>1978</v>
      </c>
      <c r="AY1" s="2" t="s">
        <v>1979</v>
      </c>
      <c r="AZ1" s="2" t="s">
        <v>1980</v>
      </c>
      <c r="BA1" s="2" t="s">
        <v>1981</v>
      </c>
      <c r="BB1" s="1" t="s">
        <v>1982</v>
      </c>
      <c r="BC1" s="1" t="s">
        <v>1983</v>
      </c>
      <c r="BD1" s="1" t="s">
        <v>1984</v>
      </c>
      <c r="BE1" s="1" t="s">
        <v>1985</v>
      </c>
      <c r="BF1" s="1" t="s">
        <v>1986</v>
      </c>
      <c r="BG1" s="1" t="s">
        <v>1987</v>
      </c>
      <c r="BH1" s="1" t="s">
        <v>1988</v>
      </c>
      <c r="BI1" s="1" t="s">
        <v>1989</v>
      </c>
      <c r="BJ1" s="1" t="s">
        <v>1990</v>
      </c>
      <c r="BK1" s="1" t="s">
        <v>1991</v>
      </c>
      <c r="BL1" s="1" t="s">
        <v>1992</v>
      </c>
      <c r="BM1" s="1" t="s">
        <v>1997</v>
      </c>
    </row>
    <row r="2" spans="1:65" s="3" customFormat="1" x14ac:dyDescent="0.25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>
        <v>158495904</v>
      </c>
      <c r="J2" s="3">
        <v>126280025</v>
      </c>
      <c r="K2" s="3">
        <v>32215879</v>
      </c>
      <c r="M2" s="3">
        <v>9249894</v>
      </c>
      <c r="N2" s="3">
        <v>8742067</v>
      </c>
      <c r="O2" s="3">
        <v>111381</v>
      </c>
      <c r="P2" s="3">
        <v>14112537</v>
      </c>
      <c r="Q2" s="3">
        <v>10055536</v>
      </c>
      <c r="R2" s="3">
        <v>4057001</v>
      </c>
      <c r="S2" s="3">
        <v>2380869</v>
      </c>
      <c r="T2" s="3">
        <v>1676132</v>
      </c>
      <c r="U2" s="3">
        <v>1676132</v>
      </c>
      <c r="W2" s="3">
        <v>34799050</v>
      </c>
      <c r="X2" s="3">
        <v>64437000</v>
      </c>
      <c r="Y2" s="3">
        <v>59523696</v>
      </c>
      <c r="Z2" s="3">
        <v>5443960</v>
      </c>
      <c r="AA2" s="3">
        <v>6995503</v>
      </c>
      <c r="AC2" s="3">
        <v>171199209</v>
      </c>
      <c r="AD2" s="3">
        <v>171199209</v>
      </c>
      <c r="AE2" s="3">
        <v>18137138</v>
      </c>
      <c r="AF2" s="3">
        <v>47961133</v>
      </c>
      <c r="AH2" s="3">
        <v>5880606</v>
      </c>
      <c r="AI2" s="3">
        <v>72978590</v>
      </c>
      <c r="AJ2" s="3">
        <v>244177799</v>
      </c>
      <c r="AN2" s="3">
        <v>45675851</v>
      </c>
      <c r="AO2" s="3">
        <v>504683</v>
      </c>
      <c r="AP2" s="3">
        <v>105181984</v>
      </c>
      <c r="AQ2" s="3">
        <v>1318682</v>
      </c>
      <c r="AR2" s="3">
        <v>152681200</v>
      </c>
      <c r="AS2" s="3">
        <v>152681200</v>
      </c>
      <c r="AT2" s="3">
        <v>42227309</v>
      </c>
      <c r="AU2" s="3">
        <v>194908509</v>
      </c>
      <c r="AV2" s="3">
        <v>4708570</v>
      </c>
      <c r="AW2" s="3">
        <v>3043288</v>
      </c>
      <c r="AX2" s="3">
        <v>9503038</v>
      </c>
      <c r="AY2" s="3">
        <v>49269289</v>
      </c>
      <c r="AZ2" s="3">
        <v>49269290</v>
      </c>
      <c r="BA2" s="3">
        <v>244177799</v>
      </c>
      <c r="BB2" s="3">
        <f>AD2-AS2</f>
        <v>18518009</v>
      </c>
      <c r="BC2" s="3">
        <f>AD2/AS2</f>
        <v>1.1212854562316774</v>
      </c>
      <c r="BD2" s="3">
        <f>(AD2-Y2)/AS2</f>
        <v>0.73142936392954727</v>
      </c>
      <c r="BE2" s="3">
        <f>AU2/AD2</f>
        <v>1.138489541736142</v>
      </c>
      <c r="BF2" s="3">
        <f>AU2/AZ2</f>
        <v>3.9559837172404961</v>
      </c>
      <c r="BG2" s="3">
        <f>AU2/AJ2</f>
        <v>0.79822371156683247</v>
      </c>
      <c r="BH2" s="3">
        <f>AS2/AU2</f>
        <v>0.7833480476729725</v>
      </c>
      <c r="BI2" s="3">
        <f>AT2/AU2</f>
        <v>0.21665195232702744</v>
      </c>
      <c r="BJ2" s="3">
        <f>(X2*360)/I2</f>
        <v>146.35911348220077</v>
      </c>
      <c r="BK2" s="3">
        <f>(AN2*360)/I2</f>
        <v>103.74593882249475</v>
      </c>
      <c r="BL2" s="3" t="s">
        <v>1993</v>
      </c>
      <c r="BM2" t="s">
        <v>1996</v>
      </c>
    </row>
    <row r="3" spans="1:65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>
        <v>150805922</v>
      </c>
      <c r="J3">
        <v>126113976</v>
      </c>
      <c r="K3">
        <v>24691946</v>
      </c>
      <c r="L3">
        <v>411486</v>
      </c>
      <c r="M3">
        <v>9816075</v>
      </c>
      <c r="N3">
        <v>8509639</v>
      </c>
      <c r="O3">
        <v>195465</v>
      </c>
      <c r="P3">
        <v>7055898</v>
      </c>
      <c r="Q3">
        <v>2745175</v>
      </c>
      <c r="R3">
        <v>4310723</v>
      </c>
      <c r="S3">
        <v>1341463</v>
      </c>
      <c r="T3">
        <v>2969260</v>
      </c>
      <c r="U3">
        <v>2969260</v>
      </c>
      <c r="W3">
        <v>16307111</v>
      </c>
      <c r="X3">
        <v>61715620</v>
      </c>
      <c r="Y3">
        <v>77747650</v>
      </c>
      <c r="Z3">
        <v>4361496</v>
      </c>
      <c r="AA3">
        <v>9345717</v>
      </c>
      <c r="AC3">
        <v>169477594</v>
      </c>
      <c r="AD3">
        <v>169477594</v>
      </c>
      <c r="AE3">
        <v>11336943</v>
      </c>
      <c r="AF3">
        <v>49326105</v>
      </c>
      <c r="AH3">
        <v>5880606</v>
      </c>
      <c r="AI3">
        <v>67524407</v>
      </c>
      <c r="AJ3">
        <v>237002001</v>
      </c>
      <c r="AN3">
        <v>78011766</v>
      </c>
      <c r="AO3">
        <v>1125567</v>
      </c>
      <c r="AP3">
        <v>71844450</v>
      </c>
      <c r="AQ3">
        <v>1355329</v>
      </c>
      <c r="AR3">
        <v>152337112</v>
      </c>
      <c r="AS3">
        <v>152337112</v>
      </c>
      <c r="AT3">
        <v>33908940</v>
      </c>
      <c r="AU3">
        <v>186246052</v>
      </c>
      <c r="AV3">
        <v>4708570</v>
      </c>
      <c r="AW3">
        <v>3043288</v>
      </c>
      <c r="AX3">
        <v>11137307</v>
      </c>
      <c r="AY3">
        <v>50755948</v>
      </c>
      <c r="AZ3">
        <v>50755949</v>
      </c>
      <c r="BA3">
        <v>237002001</v>
      </c>
      <c r="BB3">
        <f>AD3-AS3</f>
        <v>17140482</v>
      </c>
      <c r="BC3">
        <f>AD3/AS3</f>
        <v>1.1125167844851884</v>
      </c>
      <c r="BD3">
        <f>(AD3-Y3)/AS3</f>
        <v>0.60215099784745818</v>
      </c>
      <c r="BE3">
        <f>AU3/AD3</f>
        <v>1.0989420347801255</v>
      </c>
      <c r="BF3">
        <f>AU3/AZ3</f>
        <v>3.6694428075810386</v>
      </c>
      <c r="BG3">
        <f>AU3/AJ3</f>
        <v>0.78584168578391034</v>
      </c>
      <c r="BH3">
        <f>AS3/AU3</f>
        <v>0.81793471788599315</v>
      </c>
      <c r="BI3">
        <f>AT3/AU3</f>
        <v>0.18206528211400691</v>
      </c>
      <c r="BJ3">
        <f>(X3*360)/I3</f>
        <v>147.32593326142722</v>
      </c>
      <c r="BK3">
        <f>(AN3*360)/I3</f>
        <v>186.22767188147955</v>
      </c>
      <c r="BL3" s="3" t="s">
        <v>1993</v>
      </c>
      <c r="BM3" t="s">
        <v>1996</v>
      </c>
    </row>
    <row r="4" spans="1:65" x14ac:dyDescent="0.25">
      <c r="A4" t="s">
        <v>30</v>
      </c>
      <c r="B4" t="s">
        <v>31</v>
      </c>
      <c r="C4" t="s">
        <v>32</v>
      </c>
      <c r="D4" t="s">
        <v>33</v>
      </c>
      <c r="E4" t="s">
        <v>26</v>
      </c>
      <c r="F4" t="s">
        <v>34</v>
      </c>
      <c r="G4" t="s">
        <v>35</v>
      </c>
      <c r="H4" t="s">
        <v>35</v>
      </c>
      <c r="I4">
        <v>83939493</v>
      </c>
      <c r="J4">
        <v>67509189</v>
      </c>
      <c r="K4">
        <v>16430304</v>
      </c>
      <c r="L4">
        <v>3186576</v>
      </c>
      <c r="N4">
        <v>15504913</v>
      </c>
      <c r="O4">
        <v>277196</v>
      </c>
      <c r="P4">
        <v>3834771</v>
      </c>
      <c r="Q4">
        <v>3064287</v>
      </c>
      <c r="R4">
        <v>770484</v>
      </c>
      <c r="S4">
        <v>561344</v>
      </c>
      <c r="T4">
        <v>209140</v>
      </c>
      <c r="U4">
        <v>209140</v>
      </c>
      <c r="V4">
        <v>190817</v>
      </c>
      <c r="W4">
        <v>2470168</v>
      </c>
      <c r="X4">
        <v>31641980</v>
      </c>
      <c r="Y4">
        <v>0</v>
      </c>
      <c r="AA4">
        <v>2044848</v>
      </c>
      <c r="AB4">
        <v>8782388</v>
      </c>
      <c r="AC4">
        <v>44939384</v>
      </c>
      <c r="AD4">
        <v>44939384</v>
      </c>
      <c r="AE4">
        <v>90834831</v>
      </c>
      <c r="AG4">
        <v>5622291</v>
      </c>
      <c r="AI4">
        <v>96457122</v>
      </c>
      <c r="AJ4">
        <v>141396506</v>
      </c>
      <c r="AK4">
        <v>1654117</v>
      </c>
      <c r="AL4">
        <v>14055383</v>
      </c>
      <c r="AM4">
        <v>15709500</v>
      </c>
      <c r="AN4">
        <v>9642340</v>
      </c>
      <c r="AP4">
        <v>410214</v>
      </c>
      <c r="AQ4">
        <v>2900066</v>
      </c>
      <c r="AR4">
        <v>28662120</v>
      </c>
      <c r="AS4">
        <v>28662120</v>
      </c>
      <c r="AT4">
        <v>68311438</v>
      </c>
      <c r="AU4">
        <v>96973558</v>
      </c>
      <c r="AV4">
        <v>7079737</v>
      </c>
      <c r="AW4">
        <v>2175952</v>
      </c>
      <c r="AX4">
        <v>-11158822</v>
      </c>
      <c r="AY4">
        <v>40761590</v>
      </c>
      <c r="AZ4">
        <v>44422948</v>
      </c>
      <c r="BA4">
        <v>141396506</v>
      </c>
      <c r="BB4">
        <f>AD4-AS4</f>
        <v>16277264</v>
      </c>
      <c r="BC4">
        <f>AD4/AS4</f>
        <v>1.5679016067199496</v>
      </c>
      <c r="BD4">
        <f>(AD4-Y4)/AS4</f>
        <v>1.5679016067199496</v>
      </c>
      <c r="BE4">
        <f>AU4/AD4</f>
        <v>2.1578746606762569</v>
      </c>
      <c r="BF4">
        <f>AU4/AZ4</f>
        <v>2.1829608876925501</v>
      </c>
      <c r="BG4">
        <f>AU4/AJ4</f>
        <v>0.68582711654841033</v>
      </c>
      <c r="BH4">
        <f>AS4/AU4</f>
        <v>0.29556634397182785</v>
      </c>
      <c r="BI4">
        <f t="shared" ref="BI4:BI67" si="0">AT4/AU4</f>
        <v>0.70443365602817209</v>
      </c>
      <c r="BJ4">
        <f>(X4*360)/I4</f>
        <v>135.70623782538215</v>
      </c>
      <c r="BK4">
        <f>(AN4*360)/I4</f>
        <v>41.354102531927374</v>
      </c>
      <c r="BL4" s="3" t="s">
        <v>1993</v>
      </c>
      <c r="BM4" t="s">
        <v>1996</v>
      </c>
    </row>
    <row r="5" spans="1:65" x14ac:dyDescent="0.25">
      <c r="A5" t="s">
        <v>30</v>
      </c>
      <c r="B5" t="s">
        <v>31</v>
      </c>
      <c r="C5" t="s">
        <v>32</v>
      </c>
      <c r="D5" t="s">
        <v>33</v>
      </c>
      <c r="E5" t="s">
        <v>26</v>
      </c>
      <c r="F5" t="s">
        <v>34</v>
      </c>
      <c r="G5" t="s">
        <v>35</v>
      </c>
      <c r="H5" t="s">
        <v>35</v>
      </c>
      <c r="I5">
        <v>110235374</v>
      </c>
      <c r="J5">
        <v>87826267</v>
      </c>
      <c r="K5">
        <v>22409107</v>
      </c>
      <c r="L5">
        <v>2925984</v>
      </c>
      <c r="N5">
        <v>13606543</v>
      </c>
      <c r="O5">
        <v>316236</v>
      </c>
      <c r="P5">
        <v>11412312</v>
      </c>
      <c r="Q5">
        <v>5259060</v>
      </c>
      <c r="R5">
        <v>6153252</v>
      </c>
      <c r="S5">
        <v>2166684</v>
      </c>
      <c r="T5">
        <v>3986568</v>
      </c>
      <c r="U5">
        <v>3986568</v>
      </c>
      <c r="V5">
        <v>2629476</v>
      </c>
      <c r="W5">
        <v>7005653</v>
      </c>
      <c r="X5">
        <v>34615886</v>
      </c>
      <c r="Y5">
        <v>0</v>
      </c>
      <c r="AA5">
        <v>1456114</v>
      </c>
      <c r="AB5">
        <v>5918502</v>
      </c>
      <c r="AC5">
        <v>48996155</v>
      </c>
      <c r="AD5">
        <v>48996155</v>
      </c>
      <c r="AE5">
        <v>67141581</v>
      </c>
      <c r="AG5">
        <v>4408708</v>
      </c>
      <c r="AI5">
        <v>71550289</v>
      </c>
      <c r="AJ5">
        <v>120546444</v>
      </c>
      <c r="AK5">
        <v>3091522</v>
      </c>
      <c r="AL5">
        <v>10682669</v>
      </c>
      <c r="AM5">
        <v>13774191</v>
      </c>
      <c r="AN5">
        <v>13400030</v>
      </c>
      <c r="AP5">
        <v>475771</v>
      </c>
      <c r="AQ5">
        <v>3564558</v>
      </c>
      <c r="AR5">
        <v>31214550</v>
      </c>
      <c r="AS5">
        <v>31214550</v>
      </c>
      <c r="AT5">
        <v>42629745</v>
      </c>
      <c r="AU5">
        <v>73844295</v>
      </c>
      <c r="AV5">
        <v>7079737</v>
      </c>
      <c r="AW5">
        <v>2175952</v>
      </c>
      <c r="AX5">
        <v>-11349639</v>
      </c>
      <c r="AY5">
        <v>40570773</v>
      </c>
      <c r="AZ5">
        <v>46702149</v>
      </c>
      <c r="BA5">
        <v>120546444</v>
      </c>
      <c r="BB5">
        <f>AD5-AS5</f>
        <v>17781605</v>
      </c>
      <c r="BC5">
        <f>AD5/AS5</f>
        <v>1.5696575795582508</v>
      </c>
      <c r="BD5">
        <f>(AD5-Y5)/AS5</f>
        <v>1.5696575795582508</v>
      </c>
      <c r="BE5">
        <f>AU5/AD5</f>
        <v>1.5071446932927697</v>
      </c>
      <c r="BF5">
        <f>AU5/AZ5</f>
        <v>1.5811755257771971</v>
      </c>
      <c r="BG5">
        <f>AU5/AJ5</f>
        <v>0.61257962117903697</v>
      </c>
      <c r="BH5">
        <f>AS5/AU5</f>
        <v>0.42270767159467093</v>
      </c>
      <c r="BI5">
        <f t="shared" si="0"/>
        <v>0.57729232840532907</v>
      </c>
      <c r="BJ5">
        <f>(X5*360)/I5</f>
        <v>113.04646147433581</v>
      </c>
      <c r="BK5">
        <f>(AN5*360)/I5</f>
        <v>43.76100542825754</v>
      </c>
      <c r="BL5" s="3" t="s">
        <v>1993</v>
      </c>
      <c r="BM5" t="s">
        <v>1996</v>
      </c>
    </row>
    <row r="6" spans="1:65" x14ac:dyDescent="0.25">
      <c r="A6" t="s">
        <v>36</v>
      </c>
      <c r="B6" t="s">
        <v>37</v>
      </c>
      <c r="C6" t="s">
        <v>32</v>
      </c>
      <c r="D6" t="s">
        <v>38</v>
      </c>
      <c r="E6" t="s">
        <v>26</v>
      </c>
      <c r="F6" t="s">
        <v>39</v>
      </c>
      <c r="G6" t="s">
        <v>35</v>
      </c>
      <c r="H6" t="s">
        <v>35</v>
      </c>
      <c r="I6">
        <v>802781725</v>
      </c>
      <c r="J6">
        <v>673271503</v>
      </c>
      <c r="K6">
        <v>129510222</v>
      </c>
      <c r="L6">
        <v>10538872</v>
      </c>
      <c r="M6">
        <v>106093455</v>
      </c>
      <c r="N6">
        <v>8247511</v>
      </c>
      <c r="P6">
        <v>25708128</v>
      </c>
      <c r="Q6">
        <v>19649071</v>
      </c>
      <c r="R6">
        <v>29456731</v>
      </c>
      <c r="S6">
        <v>1587027</v>
      </c>
      <c r="T6">
        <v>27869704</v>
      </c>
      <c r="U6">
        <v>27869704</v>
      </c>
      <c r="V6">
        <v>27869704</v>
      </c>
      <c r="W6">
        <v>35581134</v>
      </c>
      <c r="X6">
        <v>74175717</v>
      </c>
      <c r="Y6">
        <v>165108202</v>
      </c>
      <c r="Z6">
        <v>8905096</v>
      </c>
      <c r="AB6">
        <v>26349476</v>
      </c>
      <c r="AC6">
        <v>310119625</v>
      </c>
      <c r="AD6">
        <v>310119625</v>
      </c>
      <c r="AE6">
        <v>71485600</v>
      </c>
      <c r="AG6">
        <v>2277264</v>
      </c>
      <c r="AH6">
        <v>230515211</v>
      </c>
      <c r="AI6">
        <v>306102941</v>
      </c>
      <c r="AJ6">
        <v>616222566</v>
      </c>
      <c r="AN6">
        <v>35697903</v>
      </c>
      <c r="AP6">
        <v>71474084</v>
      </c>
      <c r="AQ6">
        <v>40119911</v>
      </c>
      <c r="AR6">
        <v>147291898</v>
      </c>
      <c r="AS6">
        <v>147291898</v>
      </c>
      <c r="AT6">
        <v>173704617</v>
      </c>
      <c r="AU6">
        <v>320996515</v>
      </c>
      <c r="AV6">
        <v>6720000</v>
      </c>
      <c r="AW6">
        <v>6604934</v>
      </c>
      <c r="AX6">
        <v>27869704</v>
      </c>
      <c r="AY6">
        <v>292329263</v>
      </c>
      <c r="AZ6">
        <v>295226051</v>
      </c>
      <c r="BA6">
        <v>616222566</v>
      </c>
      <c r="BB6">
        <f>AD6-AS6</f>
        <v>162827727</v>
      </c>
      <c r="BC6">
        <f>AD6/AS6</f>
        <v>2.105476466872604</v>
      </c>
      <c r="BD6">
        <f>(AD6-Y6)/AS6</f>
        <v>0.98451730861666265</v>
      </c>
      <c r="BE6">
        <f>AU6/AD6</f>
        <v>1.0350732076372142</v>
      </c>
      <c r="BF6">
        <f>AU6/AZ6</f>
        <v>1.0872906165045713</v>
      </c>
      <c r="BG6">
        <f>AU6/AJ6</f>
        <v>0.52091002944543252</v>
      </c>
      <c r="BH6">
        <f>AS6/AU6</f>
        <v>0.45885824648283174</v>
      </c>
      <c r="BI6">
        <f t="shared" si="0"/>
        <v>0.5411417535171682</v>
      </c>
      <c r="BJ6">
        <f>(X6*360)/I6</f>
        <v>33.26341057402621</v>
      </c>
      <c r="BK6">
        <f>(AN6*360)/I6</f>
        <v>16.00839266738415</v>
      </c>
      <c r="BL6" s="3" t="s">
        <v>1993</v>
      </c>
      <c r="BM6" t="s">
        <v>1996</v>
      </c>
    </row>
    <row r="7" spans="1:65" x14ac:dyDescent="0.25">
      <c r="A7" t="s">
        <v>36</v>
      </c>
      <c r="B7" t="s">
        <v>37</v>
      </c>
      <c r="C7" t="s">
        <v>32</v>
      </c>
      <c r="D7" t="s">
        <v>38</v>
      </c>
      <c r="E7" t="s">
        <v>26</v>
      </c>
      <c r="F7" t="s">
        <v>39</v>
      </c>
      <c r="G7" t="s">
        <v>35</v>
      </c>
      <c r="H7" t="s">
        <v>35</v>
      </c>
      <c r="I7">
        <v>914329996</v>
      </c>
      <c r="J7">
        <v>770388150</v>
      </c>
      <c r="K7">
        <v>143941846</v>
      </c>
      <c r="L7">
        <v>10618263</v>
      </c>
      <c r="M7">
        <v>120816047</v>
      </c>
      <c r="N7">
        <v>9129533</v>
      </c>
      <c r="O7">
        <v>2709141</v>
      </c>
      <c r="P7">
        <v>21905388</v>
      </c>
      <c r="Q7">
        <v>19727455</v>
      </c>
      <c r="R7">
        <v>28797196</v>
      </c>
      <c r="S7">
        <v>1298739</v>
      </c>
      <c r="T7">
        <v>27498457</v>
      </c>
      <c r="U7">
        <v>27498457</v>
      </c>
      <c r="V7">
        <v>27498457</v>
      </c>
      <c r="W7">
        <v>15524243</v>
      </c>
      <c r="X7">
        <v>112340503</v>
      </c>
      <c r="Y7">
        <v>162260202</v>
      </c>
      <c r="Z7">
        <v>12526371</v>
      </c>
      <c r="AB7">
        <v>35738475</v>
      </c>
      <c r="AC7">
        <v>338389794</v>
      </c>
      <c r="AD7">
        <v>338389794</v>
      </c>
      <c r="AE7">
        <v>32424990</v>
      </c>
      <c r="AG7">
        <v>1336996</v>
      </c>
      <c r="AH7">
        <v>207477081</v>
      </c>
      <c r="AI7">
        <v>278739179</v>
      </c>
      <c r="AJ7">
        <v>617128973</v>
      </c>
      <c r="AN7">
        <v>70776091</v>
      </c>
      <c r="AP7">
        <v>86816787</v>
      </c>
      <c r="AQ7">
        <v>38333740</v>
      </c>
      <c r="AR7">
        <v>195926618</v>
      </c>
      <c r="AS7">
        <v>195926618</v>
      </c>
      <c r="AT7">
        <v>167539452</v>
      </c>
      <c r="AU7">
        <v>363466070</v>
      </c>
      <c r="AV7">
        <v>6720000</v>
      </c>
      <c r="AW7">
        <v>4364133</v>
      </c>
      <c r="AX7">
        <v>27498457</v>
      </c>
      <c r="AY7">
        <v>253662903</v>
      </c>
      <c r="AZ7">
        <v>253662903</v>
      </c>
      <c r="BA7">
        <v>617128973</v>
      </c>
      <c r="BB7">
        <f>AD7-AS7</f>
        <v>142463176</v>
      </c>
      <c r="BC7">
        <f>AD7/AS7</f>
        <v>1.7271251729563362</v>
      </c>
      <c r="BD7">
        <f>(AD7-Y7)/AS7</f>
        <v>0.89895693498879259</v>
      </c>
      <c r="BE7">
        <f>AU7/AD7</f>
        <v>1.0741047054155539</v>
      </c>
      <c r="BF7">
        <f>AU7/AZ7</f>
        <v>1.4328704185806782</v>
      </c>
      <c r="BG7">
        <f>AU7/AJ7</f>
        <v>0.58896290062855305</v>
      </c>
      <c r="BH7">
        <f>AS7/AU7</f>
        <v>0.53905064095804045</v>
      </c>
      <c r="BI7">
        <f t="shared" si="0"/>
        <v>0.46094935904195955</v>
      </c>
      <c r="BJ7">
        <f>(X7*360)/I7</f>
        <v>44.231930765618237</v>
      </c>
      <c r="BK7">
        <f>(AN7*360)/I7</f>
        <v>27.866736158134312</v>
      </c>
      <c r="BL7" s="3" t="s">
        <v>1993</v>
      </c>
      <c r="BM7" t="s">
        <v>1996</v>
      </c>
    </row>
    <row r="8" spans="1:65" x14ac:dyDescent="0.25">
      <c r="A8" t="s">
        <v>40</v>
      </c>
      <c r="B8" t="s">
        <v>41</v>
      </c>
      <c r="C8" t="s">
        <v>32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>
        <v>164749365</v>
      </c>
      <c r="J8">
        <v>131402410</v>
      </c>
      <c r="K8">
        <v>33346955</v>
      </c>
      <c r="L8">
        <v>3793200</v>
      </c>
      <c r="M8">
        <v>627203</v>
      </c>
      <c r="N8">
        <v>24238550</v>
      </c>
      <c r="O8">
        <v>1587743</v>
      </c>
      <c r="P8">
        <v>10686659</v>
      </c>
      <c r="Q8">
        <v>3732655</v>
      </c>
      <c r="R8">
        <v>8891157</v>
      </c>
      <c r="S8">
        <v>2779714</v>
      </c>
      <c r="T8">
        <v>6111443</v>
      </c>
      <c r="U8">
        <v>6111443</v>
      </c>
      <c r="V8">
        <v>6111443</v>
      </c>
      <c r="W8">
        <v>277404</v>
      </c>
      <c r="X8">
        <v>21461599</v>
      </c>
      <c r="Y8">
        <v>26989649</v>
      </c>
      <c r="Z8">
        <v>1367866</v>
      </c>
      <c r="AA8">
        <v>38806949</v>
      </c>
      <c r="AB8">
        <v>2139588</v>
      </c>
      <c r="AC8">
        <v>91043055</v>
      </c>
      <c r="AD8">
        <v>91073702</v>
      </c>
      <c r="AE8">
        <v>13547628</v>
      </c>
      <c r="AF8">
        <v>375144</v>
      </c>
      <c r="AG8">
        <v>55505</v>
      </c>
      <c r="AH8">
        <v>156090</v>
      </c>
      <c r="AI8">
        <v>18255177</v>
      </c>
      <c r="AJ8">
        <v>109328879</v>
      </c>
      <c r="AK8">
        <v>2152952</v>
      </c>
      <c r="AM8">
        <v>2152952</v>
      </c>
      <c r="AN8">
        <v>21621681</v>
      </c>
      <c r="AO8">
        <v>855811</v>
      </c>
      <c r="AP8">
        <v>17160314</v>
      </c>
      <c r="AQ8">
        <v>2924496</v>
      </c>
      <c r="AR8">
        <v>44715254</v>
      </c>
      <c r="AS8">
        <v>44715254</v>
      </c>
      <c r="AT8">
        <v>8901320</v>
      </c>
      <c r="AU8">
        <v>53616574</v>
      </c>
      <c r="AV8">
        <v>3000080</v>
      </c>
      <c r="AW8">
        <v>8053799</v>
      </c>
      <c r="AX8">
        <v>34336412</v>
      </c>
      <c r="AY8">
        <v>55712305</v>
      </c>
      <c r="AZ8">
        <v>55712305</v>
      </c>
      <c r="BA8">
        <v>109328879</v>
      </c>
      <c r="BB8">
        <f>AD8-AS8</f>
        <v>46358448</v>
      </c>
      <c r="BC8">
        <f>AD8/AS8</f>
        <v>2.0367479518286982</v>
      </c>
      <c r="BD8">
        <f>(AD8-Y8)/AS8</f>
        <v>1.4331586487242138</v>
      </c>
      <c r="BE8">
        <f>AU8/AD8</f>
        <v>0.58871631242133982</v>
      </c>
      <c r="BF8">
        <f>AU8/AZ8</f>
        <v>0.96238297805125816</v>
      </c>
      <c r="BG8">
        <f>AU8/AJ8</f>
        <v>0.4904154738474909</v>
      </c>
      <c r="BH8">
        <f>AS8/AU8</f>
        <v>0.83398193252705777</v>
      </c>
      <c r="BI8">
        <f t="shared" si="0"/>
        <v>0.16601806747294223</v>
      </c>
      <c r="BJ8">
        <f>(X8*360)/I8</f>
        <v>46.896542757539613</v>
      </c>
      <c r="BK8">
        <f>(AN8*360)/I8</f>
        <v>47.24634392369282</v>
      </c>
      <c r="BL8" s="3" t="s">
        <v>1993</v>
      </c>
      <c r="BM8" t="s">
        <v>1996</v>
      </c>
    </row>
    <row r="9" spans="1:65" x14ac:dyDescent="0.25">
      <c r="A9" t="s">
        <v>40</v>
      </c>
      <c r="B9" t="s">
        <v>41</v>
      </c>
      <c r="C9" t="s">
        <v>32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  <c r="I9">
        <v>170057244</v>
      </c>
      <c r="J9">
        <v>139225519</v>
      </c>
      <c r="K9">
        <v>30831725</v>
      </c>
      <c r="L9">
        <v>5067917</v>
      </c>
      <c r="M9">
        <v>1077305</v>
      </c>
      <c r="N9">
        <v>26297956</v>
      </c>
      <c r="O9">
        <v>791755</v>
      </c>
      <c r="P9">
        <v>7732626</v>
      </c>
      <c r="Q9">
        <v>3834709</v>
      </c>
      <c r="R9">
        <v>6426035</v>
      </c>
      <c r="S9">
        <v>2171298</v>
      </c>
      <c r="T9">
        <v>4254737</v>
      </c>
      <c r="U9">
        <v>4254737</v>
      </c>
      <c r="V9">
        <v>4254737</v>
      </c>
      <c r="W9">
        <v>664102</v>
      </c>
      <c r="X9">
        <v>26212863</v>
      </c>
      <c r="Y9">
        <v>20835911</v>
      </c>
      <c r="Z9">
        <v>2498534</v>
      </c>
      <c r="AA9">
        <v>31928477</v>
      </c>
      <c r="AB9">
        <v>7779495</v>
      </c>
      <c r="AC9">
        <v>89919382</v>
      </c>
      <c r="AD9">
        <v>90291516</v>
      </c>
      <c r="AE9">
        <v>13542401</v>
      </c>
      <c r="AF9">
        <v>717276</v>
      </c>
      <c r="AG9">
        <v>123077</v>
      </c>
      <c r="AH9">
        <v>156092</v>
      </c>
      <c r="AI9">
        <v>18559826</v>
      </c>
      <c r="AJ9">
        <v>108851342</v>
      </c>
      <c r="AK9">
        <v>2262839</v>
      </c>
      <c r="AM9">
        <v>2262839</v>
      </c>
      <c r="AN9">
        <v>15173336</v>
      </c>
      <c r="AO9">
        <v>2245817</v>
      </c>
      <c r="AP9">
        <v>20368327</v>
      </c>
      <c r="AQ9">
        <v>6028679</v>
      </c>
      <c r="AR9">
        <v>46078998</v>
      </c>
      <c r="AS9">
        <v>46078998</v>
      </c>
      <c r="AT9">
        <v>6730778</v>
      </c>
      <c r="AU9">
        <v>52809776</v>
      </c>
      <c r="AV9">
        <v>3000080</v>
      </c>
      <c r="AW9">
        <v>8053799</v>
      </c>
      <c r="AX9">
        <v>34813647</v>
      </c>
      <c r="AY9">
        <v>56041566</v>
      </c>
      <c r="AZ9">
        <v>56041566</v>
      </c>
      <c r="BA9">
        <v>108851342</v>
      </c>
      <c r="BB9">
        <f>AD9-AS9</f>
        <v>44212518</v>
      </c>
      <c r="BC9">
        <f>AD9/AS9</f>
        <v>1.9594939108701972</v>
      </c>
      <c r="BD9">
        <f>(AD9-Y9)/AS9</f>
        <v>1.507315870887644</v>
      </c>
      <c r="BE9">
        <f>AU9/AD9</f>
        <v>0.58488082091788118</v>
      </c>
      <c r="BF9">
        <f>AU9/AZ9</f>
        <v>0.94233226815967275</v>
      </c>
      <c r="BG9">
        <f>AU9/AJ9</f>
        <v>0.48515502914056863</v>
      </c>
      <c r="BH9">
        <f>AS9/AU9</f>
        <v>0.87254674210320449</v>
      </c>
      <c r="BI9">
        <f t="shared" si="0"/>
        <v>0.12745325789679549</v>
      </c>
      <c r="BJ9">
        <f>(X9*360)/I9</f>
        <v>55.490906814884049</v>
      </c>
      <c r="BK9">
        <f>(AN9*360)/I9</f>
        <v>32.120954282900172</v>
      </c>
      <c r="BL9" t="s">
        <v>1994</v>
      </c>
      <c r="BM9" t="s">
        <v>1998</v>
      </c>
    </row>
    <row r="10" spans="1:65" x14ac:dyDescent="0.25">
      <c r="A10" t="s">
        <v>47</v>
      </c>
      <c r="B10" t="s">
        <v>48</v>
      </c>
      <c r="C10" t="s">
        <v>32</v>
      </c>
      <c r="D10" t="s">
        <v>49</v>
      </c>
      <c r="E10" t="s">
        <v>50</v>
      </c>
      <c r="F10" t="s">
        <v>51</v>
      </c>
      <c r="G10" t="s">
        <v>35</v>
      </c>
      <c r="H10" t="s">
        <v>35</v>
      </c>
      <c r="I10">
        <v>175849558</v>
      </c>
      <c r="J10">
        <v>150793418</v>
      </c>
      <c r="K10">
        <v>25056140</v>
      </c>
      <c r="N10">
        <v>18713343</v>
      </c>
      <c r="P10">
        <v>6342797</v>
      </c>
      <c r="Q10">
        <v>3805080</v>
      </c>
      <c r="R10">
        <v>4089393</v>
      </c>
      <c r="S10">
        <v>4306353</v>
      </c>
      <c r="T10">
        <v>-216960</v>
      </c>
      <c r="U10">
        <v>-216960</v>
      </c>
      <c r="V10">
        <v>-216960</v>
      </c>
      <c r="W10">
        <v>7266011</v>
      </c>
      <c r="X10">
        <v>68660145</v>
      </c>
      <c r="Y10">
        <v>50276</v>
      </c>
      <c r="Z10">
        <v>17583332</v>
      </c>
      <c r="AA10">
        <v>2274911</v>
      </c>
      <c r="AB10">
        <v>3339013</v>
      </c>
      <c r="AC10">
        <v>99173688</v>
      </c>
      <c r="AD10">
        <v>99173688</v>
      </c>
      <c r="AE10">
        <v>12117059</v>
      </c>
      <c r="AF10">
        <v>447846</v>
      </c>
      <c r="AG10">
        <v>2114711</v>
      </c>
      <c r="AH10">
        <v>328215</v>
      </c>
      <c r="AI10">
        <v>15799397</v>
      </c>
      <c r="AJ10">
        <v>114973085</v>
      </c>
      <c r="AK10">
        <v>6120287</v>
      </c>
      <c r="AM10">
        <v>6120287</v>
      </c>
      <c r="AN10">
        <v>28951527</v>
      </c>
      <c r="AO10">
        <v>7170366</v>
      </c>
      <c r="AP10">
        <v>204128</v>
      </c>
      <c r="AQ10">
        <v>5161776</v>
      </c>
      <c r="AR10">
        <v>47608084</v>
      </c>
      <c r="AS10">
        <v>47608084</v>
      </c>
      <c r="AT10">
        <v>6471124</v>
      </c>
      <c r="AU10">
        <v>54079208</v>
      </c>
      <c r="AV10">
        <v>33005706</v>
      </c>
      <c r="AW10">
        <v>5065357</v>
      </c>
      <c r="AX10">
        <v>17803122</v>
      </c>
      <c r="AY10">
        <v>60893877</v>
      </c>
      <c r="AZ10">
        <v>60893877</v>
      </c>
      <c r="BA10">
        <v>114973085</v>
      </c>
      <c r="BB10">
        <f>AD10-AS10</f>
        <v>51565604</v>
      </c>
      <c r="BC10">
        <f>AD10/AS10</f>
        <v>2.0831270588415194</v>
      </c>
      <c r="BD10">
        <f>(AD10-Y10)/AS10</f>
        <v>2.0820710197032923</v>
      </c>
      <c r="BE10">
        <f>AU10/AD10</f>
        <v>0.54529794233325279</v>
      </c>
      <c r="BF10">
        <f>AU10/AZ10</f>
        <v>0.88808942153576453</v>
      </c>
      <c r="BG10">
        <f>AU10/AJ10</f>
        <v>0.47036406825127813</v>
      </c>
      <c r="BH10">
        <f>AS10/AU10</f>
        <v>0.88033988959305765</v>
      </c>
      <c r="BI10">
        <f t="shared" si="0"/>
        <v>0.11966011040694235</v>
      </c>
      <c r="BJ10">
        <f>(X10*360)/I10</f>
        <v>140.56135529211849</v>
      </c>
      <c r="BK10">
        <f>(AN10*360)/I10</f>
        <v>59.26969529260915</v>
      </c>
      <c r="BL10" t="s">
        <v>1994</v>
      </c>
      <c r="BM10" t="s">
        <v>1998</v>
      </c>
    </row>
    <row r="11" spans="1:65" x14ac:dyDescent="0.25">
      <c r="A11" t="s">
        <v>47</v>
      </c>
      <c r="B11" t="s">
        <v>48</v>
      </c>
      <c r="C11" t="s">
        <v>32</v>
      </c>
      <c r="D11" t="s">
        <v>49</v>
      </c>
      <c r="E11" t="s">
        <v>50</v>
      </c>
      <c r="F11" t="s">
        <v>51</v>
      </c>
      <c r="G11" t="s">
        <v>35</v>
      </c>
      <c r="H11" t="s">
        <v>35</v>
      </c>
      <c r="I11">
        <v>174555335</v>
      </c>
      <c r="J11">
        <v>139425285</v>
      </c>
      <c r="K11">
        <v>35130050</v>
      </c>
      <c r="N11">
        <v>19750007</v>
      </c>
      <c r="P11">
        <v>15380043</v>
      </c>
      <c r="Q11">
        <v>3541565</v>
      </c>
      <c r="R11">
        <v>11933660</v>
      </c>
      <c r="S11">
        <v>497327</v>
      </c>
      <c r="T11">
        <v>11436333</v>
      </c>
      <c r="U11">
        <v>11436333</v>
      </c>
      <c r="V11">
        <v>11436333</v>
      </c>
      <c r="W11">
        <v>14446544</v>
      </c>
      <c r="X11">
        <v>63549515</v>
      </c>
      <c r="Y11">
        <v>80099</v>
      </c>
      <c r="Z11">
        <v>18021310</v>
      </c>
      <c r="AA11">
        <v>1119617</v>
      </c>
      <c r="AB11">
        <v>2305535</v>
      </c>
      <c r="AC11">
        <v>99522620</v>
      </c>
      <c r="AD11">
        <v>99522620</v>
      </c>
      <c r="AE11">
        <v>12855646</v>
      </c>
      <c r="AF11">
        <v>714917</v>
      </c>
      <c r="AG11">
        <v>3647555</v>
      </c>
      <c r="AH11">
        <v>354018</v>
      </c>
      <c r="AI11">
        <v>18363702</v>
      </c>
      <c r="AJ11">
        <v>117886322</v>
      </c>
      <c r="AK11">
        <v>6982201</v>
      </c>
      <c r="AM11">
        <v>6982201</v>
      </c>
      <c r="AN11">
        <v>23723558</v>
      </c>
      <c r="AO11">
        <v>7049417</v>
      </c>
      <c r="AP11">
        <v>6952050</v>
      </c>
      <c r="AQ11">
        <v>4855420</v>
      </c>
      <c r="AR11">
        <v>49562646</v>
      </c>
      <c r="AS11">
        <v>49562646</v>
      </c>
      <c r="AT11">
        <v>6669592</v>
      </c>
      <c r="AU11">
        <v>56232238</v>
      </c>
      <c r="AV11">
        <v>33307307</v>
      </c>
      <c r="AW11">
        <v>4400399</v>
      </c>
      <c r="AX11">
        <v>18926686</v>
      </c>
      <c r="AY11">
        <v>61654084</v>
      </c>
      <c r="AZ11">
        <v>61654084</v>
      </c>
      <c r="BA11">
        <v>117886322</v>
      </c>
      <c r="BB11">
        <f>AD11-AS11</f>
        <v>49959974</v>
      </c>
      <c r="BC11">
        <f>AD11/AS11</f>
        <v>2.0080166825637193</v>
      </c>
      <c r="BD11">
        <f>(AD11-Y11)/AS11</f>
        <v>2.0064005662651665</v>
      </c>
      <c r="BE11">
        <f>AU11/AD11</f>
        <v>0.56501967090496608</v>
      </c>
      <c r="BF11">
        <f>AU11/AZ11</f>
        <v>0.91206022945698129</v>
      </c>
      <c r="BG11">
        <f>AU11/AJ11</f>
        <v>0.47700392247372009</v>
      </c>
      <c r="BH11">
        <f>AS11/AU11</f>
        <v>0.88139202284639639</v>
      </c>
      <c r="BI11">
        <f t="shared" si="0"/>
        <v>0.11860797715360359</v>
      </c>
      <c r="BJ11">
        <f>(X11*360)/I11</f>
        <v>131.06345560850374</v>
      </c>
      <c r="BK11">
        <f>(AN11*360)/I11</f>
        <v>48.927068771630495</v>
      </c>
      <c r="BL11" s="3" t="s">
        <v>1993</v>
      </c>
      <c r="BM11" t="s">
        <v>1996</v>
      </c>
    </row>
    <row r="12" spans="1:65" x14ac:dyDescent="0.25">
      <c r="A12" t="s">
        <v>52</v>
      </c>
      <c r="B12" t="s">
        <v>53</v>
      </c>
      <c r="C12" t="s">
        <v>32</v>
      </c>
      <c r="D12" t="s">
        <v>54</v>
      </c>
      <c r="E12" t="s">
        <v>55</v>
      </c>
      <c r="F12" t="s">
        <v>56</v>
      </c>
      <c r="G12" t="s">
        <v>57</v>
      </c>
      <c r="H12" t="s">
        <v>58</v>
      </c>
      <c r="I12">
        <v>188175084</v>
      </c>
      <c r="J12">
        <v>169650596</v>
      </c>
      <c r="K12">
        <v>18524488</v>
      </c>
      <c r="L12">
        <v>2376887</v>
      </c>
      <c r="M12">
        <v>685989</v>
      </c>
      <c r="N12">
        <v>7236416</v>
      </c>
      <c r="O12">
        <v>0</v>
      </c>
      <c r="P12">
        <v>12978970</v>
      </c>
      <c r="Q12">
        <v>9403010</v>
      </c>
      <c r="R12">
        <v>3575960</v>
      </c>
      <c r="S12">
        <v>1933314</v>
      </c>
      <c r="T12">
        <v>1642646</v>
      </c>
      <c r="U12">
        <v>1642646</v>
      </c>
      <c r="V12">
        <v>1642646</v>
      </c>
      <c r="W12">
        <v>6161497</v>
      </c>
      <c r="X12">
        <v>23527811</v>
      </c>
      <c r="Y12">
        <v>7535050</v>
      </c>
      <c r="Z12">
        <v>5837328</v>
      </c>
      <c r="AA12">
        <v>0</v>
      </c>
      <c r="AB12">
        <v>0</v>
      </c>
      <c r="AC12">
        <v>43061686</v>
      </c>
      <c r="AD12">
        <v>43061686</v>
      </c>
      <c r="AE12">
        <v>26397829</v>
      </c>
      <c r="AF12">
        <v>4100</v>
      </c>
      <c r="AG12">
        <v>1237524</v>
      </c>
      <c r="AH12">
        <v>0</v>
      </c>
      <c r="AI12">
        <v>34635847</v>
      </c>
      <c r="AJ12">
        <v>77697533</v>
      </c>
      <c r="AK12">
        <v>717991</v>
      </c>
      <c r="AL12">
        <v>0</v>
      </c>
      <c r="AM12">
        <v>717991</v>
      </c>
      <c r="AN12">
        <v>12904695</v>
      </c>
      <c r="AO12">
        <v>2770763</v>
      </c>
      <c r="AP12">
        <v>13812989</v>
      </c>
      <c r="AQ12">
        <v>6640608</v>
      </c>
      <c r="AR12">
        <v>36847046</v>
      </c>
      <c r="AS12">
        <v>36847046</v>
      </c>
      <c r="AT12">
        <v>9587867</v>
      </c>
      <c r="AU12">
        <v>46434913</v>
      </c>
      <c r="AV12">
        <v>11000000</v>
      </c>
      <c r="AW12">
        <v>1862979</v>
      </c>
      <c r="AX12">
        <v>6266798</v>
      </c>
      <c r="AY12">
        <v>31262620</v>
      </c>
      <c r="AZ12">
        <v>31262620</v>
      </c>
      <c r="BA12">
        <v>77697533</v>
      </c>
      <c r="BB12">
        <f>AD12-AS12</f>
        <v>6214640</v>
      </c>
      <c r="BC12">
        <f>AD12/AS12</f>
        <v>1.1686604673818357</v>
      </c>
      <c r="BD12">
        <f>(AD12-Y12)/AS12</f>
        <v>0.9641651056641013</v>
      </c>
      <c r="BE12">
        <f>AU12/AD12</f>
        <v>1.0783347637619205</v>
      </c>
      <c r="BF12">
        <f>AU12/AZ12</f>
        <v>1.4853173854270691</v>
      </c>
      <c r="BG12">
        <f>AU12/AJ12</f>
        <v>0.59763690309189099</v>
      </c>
      <c r="BH12">
        <f>AS12/AU12</f>
        <v>0.79352029797062396</v>
      </c>
      <c r="BI12">
        <f t="shared" si="0"/>
        <v>0.20647970202937604</v>
      </c>
      <c r="BJ12">
        <f>(X12*360)/I12</f>
        <v>45.011336144800126</v>
      </c>
      <c r="BK12">
        <f>(AN12*360)/I12</f>
        <v>24.688126085810595</v>
      </c>
      <c r="BL12" s="3" t="s">
        <v>1993</v>
      </c>
      <c r="BM12" t="s">
        <v>1996</v>
      </c>
    </row>
    <row r="13" spans="1:65" x14ac:dyDescent="0.25">
      <c r="A13" t="s">
        <v>52</v>
      </c>
      <c r="B13" t="s">
        <v>53</v>
      </c>
      <c r="C13" t="s">
        <v>32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  <c r="I13">
        <v>220211959</v>
      </c>
      <c r="J13">
        <v>201990115</v>
      </c>
      <c r="K13">
        <v>18221844</v>
      </c>
      <c r="L13">
        <v>2337889</v>
      </c>
      <c r="M13">
        <v>771729</v>
      </c>
      <c r="N13">
        <v>8093159</v>
      </c>
      <c r="O13">
        <v>0</v>
      </c>
      <c r="P13">
        <v>11694845</v>
      </c>
      <c r="Q13">
        <v>6650367</v>
      </c>
      <c r="R13">
        <v>5044478</v>
      </c>
      <c r="S13">
        <v>2700590</v>
      </c>
      <c r="T13">
        <v>2343888</v>
      </c>
      <c r="U13">
        <v>2343888</v>
      </c>
      <c r="V13">
        <v>2343888</v>
      </c>
      <c r="W13">
        <v>1777334</v>
      </c>
      <c r="X13">
        <v>19497416</v>
      </c>
      <c r="Y13">
        <v>6649787</v>
      </c>
      <c r="Z13">
        <v>9268905</v>
      </c>
      <c r="AA13">
        <v>0</v>
      </c>
      <c r="AB13">
        <v>485</v>
      </c>
      <c r="AC13">
        <v>37193927</v>
      </c>
      <c r="AD13">
        <v>37193927</v>
      </c>
      <c r="AE13">
        <v>18860936</v>
      </c>
      <c r="AF13">
        <v>282424</v>
      </c>
      <c r="AG13">
        <v>202038</v>
      </c>
      <c r="AH13">
        <v>0</v>
      </c>
      <c r="AI13">
        <v>26493623</v>
      </c>
      <c r="AJ13">
        <v>63687550</v>
      </c>
      <c r="AK13">
        <v>606739</v>
      </c>
      <c r="AL13">
        <v>0</v>
      </c>
      <c r="AM13">
        <v>606739</v>
      </c>
      <c r="AN13">
        <v>8625553</v>
      </c>
      <c r="AO13">
        <v>3327811</v>
      </c>
      <c r="AP13">
        <v>16541735</v>
      </c>
      <c r="AQ13">
        <v>4791697</v>
      </c>
      <c r="AR13">
        <v>33893535</v>
      </c>
      <c r="AS13">
        <v>33893535</v>
      </c>
      <c r="AT13">
        <v>6833935</v>
      </c>
      <c r="AU13">
        <v>40727470</v>
      </c>
      <c r="AV13">
        <v>11000000</v>
      </c>
      <c r="AW13">
        <v>1484313</v>
      </c>
      <c r="AX13">
        <v>5002818</v>
      </c>
      <c r="AY13">
        <v>22960080</v>
      </c>
      <c r="AZ13">
        <v>22960080</v>
      </c>
      <c r="BA13">
        <v>63687550</v>
      </c>
      <c r="BB13">
        <f>AD13-AS13</f>
        <v>3300392</v>
      </c>
      <c r="BC13">
        <f>AD13/AS13</f>
        <v>1.0973752664040501</v>
      </c>
      <c r="BD13">
        <f>(AD13-Y13)/AS13</f>
        <v>0.90117894164772128</v>
      </c>
      <c r="BE13">
        <f>AU13/AD13</f>
        <v>1.0950032245855621</v>
      </c>
      <c r="BF13">
        <f>AU13/AZ13</f>
        <v>1.7738383315737576</v>
      </c>
      <c r="BG13">
        <f>AU13/AJ13</f>
        <v>0.63948872267813728</v>
      </c>
      <c r="BH13">
        <f>AS13/AU13</f>
        <v>0.83220330160454359</v>
      </c>
      <c r="BI13">
        <f t="shared" si="0"/>
        <v>0.16779669839545644</v>
      </c>
      <c r="BJ13">
        <f>(X13*360)/I13</f>
        <v>31.874153392368669</v>
      </c>
      <c r="BK13">
        <f>(AN13*360)/I13</f>
        <v>14.10095570695141</v>
      </c>
      <c r="BL13" s="3" t="s">
        <v>1993</v>
      </c>
      <c r="BM13" t="s">
        <v>1996</v>
      </c>
    </row>
    <row r="14" spans="1:65" x14ac:dyDescent="0.25">
      <c r="A14" t="s">
        <v>59</v>
      </c>
      <c r="B14" t="s">
        <v>60</v>
      </c>
      <c r="C14" t="s">
        <v>32</v>
      </c>
      <c r="D14" t="s">
        <v>61</v>
      </c>
      <c r="E14" t="s">
        <v>43</v>
      </c>
      <c r="F14" t="s">
        <v>62</v>
      </c>
      <c r="G14" t="s">
        <v>35</v>
      </c>
      <c r="H14" t="s">
        <v>35</v>
      </c>
      <c r="I14">
        <v>26863088</v>
      </c>
      <c r="J14">
        <v>14214135</v>
      </c>
      <c r="K14">
        <v>12648953</v>
      </c>
      <c r="L14">
        <v>4649307</v>
      </c>
      <c r="N14">
        <v>3545109</v>
      </c>
      <c r="O14">
        <v>5872473</v>
      </c>
      <c r="P14">
        <v>7880920</v>
      </c>
      <c r="Q14">
        <v>150539</v>
      </c>
      <c r="R14">
        <v>7730381</v>
      </c>
      <c r="S14">
        <v>2420995</v>
      </c>
      <c r="T14">
        <v>5309386</v>
      </c>
      <c r="U14">
        <v>5309386</v>
      </c>
      <c r="V14">
        <v>5308576</v>
      </c>
      <c r="W14">
        <v>8571264</v>
      </c>
      <c r="X14">
        <v>2800119</v>
      </c>
      <c r="Y14">
        <v>0</v>
      </c>
      <c r="Z14">
        <v>2264817</v>
      </c>
      <c r="AB14">
        <v>2553059</v>
      </c>
      <c r="AC14">
        <v>16189259</v>
      </c>
      <c r="AD14">
        <v>16189259</v>
      </c>
      <c r="AE14">
        <v>3189763</v>
      </c>
      <c r="AF14">
        <v>4960309</v>
      </c>
      <c r="AG14">
        <v>2646283</v>
      </c>
      <c r="AI14">
        <v>31151824</v>
      </c>
      <c r="AJ14">
        <v>47341083</v>
      </c>
      <c r="AK14">
        <v>1352325</v>
      </c>
      <c r="AL14">
        <v>1257316</v>
      </c>
      <c r="AM14">
        <v>2609641</v>
      </c>
      <c r="AN14">
        <v>989454</v>
      </c>
      <c r="AO14">
        <v>1541234</v>
      </c>
      <c r="AP14">
        <v>12</v>
      </c>
      <c r="AQ14">
        <v>3482648</v>
      </c>
      <c r="AR14">
        <v>8622989</v>
      </c>
      <c r="AS14">
        <v>8622989</v>
      </c>
      <c r="AT14">
        <v>12533639</v>
      </c>
      <c r="AU14">
        <v>21156628</v>
      </c>
      <c r="AV14">
        <v>16500000</v>
      </c>
      <c r="AW14">
        <v>1847255</v>
      </c>
      <c r="AX14">
        <v>7814714</v>
      </c>
      <c r="AY14">
        <v>26161969</v>
      </c>
      <c r="AZ14">
        <v>26184455</v>
      </c>
      <c r="BA14">
        <v>47341083</v>
      </c>
      <c r="BB14">
        <f>AD14-AS14</f>
        <v>7566270</v>
      </c>
      <c r="BC14">
        <f>AD14/AS14</f>
        <v>1.8774532821507717</v>
      </c>
      <c r="BD14">
        <f>(AD14-Y14)/AS14</f>
        <v>1.8774532821507717</v>
      </c>
      <c r="BE14">
        <f>AU14/AD14</f>
        <v>1.3068311526796872</v>
      </c>
      <c r="BF14">
        <f>AU14/AZ14</f>
        <v>0.80798427922215676</v>
      </c>
      <c r="BG14">
        <f>AU14/AJ14</f>
        <v>0.44689784557738149</v>
      </c>
      <c r="BH14">
        <f>AS14/AU14</f>
        <v>0.40757860846255839</v>
      </c>
      <c r="BI14">
        <f t="shared" si="0"/>
        <v>0.59242139153744156</v>
      </c>
      <c r="BJ14">
        <f>(X14*360)/I14</f>
        <v>37.525203357112183</v>
      </c>
      <c r="BK14">
        <f>(AN14*360)/I14</f>
        <v>13.259958795504076</v>
      </c>
      <c r="BL14" s="3" t="s">
        <v>1993</v>
      </c>
      <c r="BM14" t="s">
        <v>1996</v>
      </c>
    </row>
    <row r="15" spans="1:65" x14ac:dyDescent="0.25">
      <c r="A15" t="s">
        <v>59</v>
      </c>
      <c r="B15" t="s">
        <v>60</v>
      </c>
      <c r="C15" t="s">
        <v>32</v>
      </c>
      <c r="D15" t="s">
        <v>61</v>
      </c>
      <c r="E15" t="s">
        <v>43</v>
      </c>
      <c r="F15" t="s">
        <v>62</v>
      </c>
      <c r="G15" t="s">
        <v>35</v>
      </c>
      <c r="H15" t="s">
        <v>35</v>
      </c>
      <c r="I15">
        <v>19652943</v>
      </c>
      <c r="J15">
        <v>15169084</v>
      </c>
      <c r="K15">
        <v>4483859</v>
      </c>
      <c r="L15">
        <v>4063741</v>
      </c>
      <c r="N15">
        <v>3475681</v>
      </c>
      <c r="O15">
        <v>2920707</v>
      </c>
      <c r="P15">
        <v>2151212</v>
      </c>
      <c r="Q15">
        <v>171871</v>
      </c>
      <c r="R15">
        <v>1979341</v>
      </c>
      <c r="S15">
        <v>877215</v>
      </c>
      <c r="T15">
        <v>1102126</v>
      </c>
      <c r="U15">
        <v>1102126</v>
      </c>
      <c r="V15">
        <v>1099077</v>
      </c>
      <c r="W15">
        <v>8805259</v>
      </c>
      <c r="X15">
        <v>8958891</v>
      </c>
      <c r="Y15">
        <v>0</v>
      </c>
      <c r="Z15">
        <v>1530706</v>
      </c>
      <c r="AB15">
        <v>1875246</v>
      </c>
      <c r="AC15">
        <v>21170102</v>
      </c>
      <c r="AD15">
        <v>21170102</v>
      </c>
      <c r="AE15">
        <v>740672</v>
      </c>
      <c r="AF15">
        <v>5770834</v>
      </c>
      <c r="AG15">
        <v>1701566</v>
      </c>
      <c r="AI15">
        <v>24187435</v>
      </c>
      <c r="AJ15">
        <v>45357537</v>
      </c>
      <c r="AK15">
        <v>1350518</v>
      </c>
      <c r="AL15">
        <v>298826</v>
      </c>
      <c r="AM15">
        <v>1649344</v>
      </c>
      <c r="AN15">
        <v>4963897</v>
      </c>
      <c r="AO15">
        <v>1455793</v>
      </c>
      <c r="AP15">
        <v>18099</v>
      </c>
      <c r="AQ15">
        <v>2390107</v>
      </c>
      <c r="AR15">
        <v>10477240</v>
      </c>
      <c r="AS15">
        <v>10477240</v>
      </c>
      <c r="AT15">
        <v>14445143</v>
      </c>
      <c r="AU15">
        <v>24922383</v>
      </c>
      <c r="AV15">
        <v>16500000</v>
      </c>
      <c r="AW15">
        <v>1408235</v>
      </c>
      <c r="AX15">
        <v>2506138</v>
      </c>
      <c r="AY15">
        <v>20414373</v>
      </c>
      <c r="AZ15">
        <v>20435154</v>
      </c>
      <c r="BA15">
        <v>45357537</v>
      </c>
      <c r="BB15">
        <f>AD15-AS15</f>
        <v>10692862</v>
      </c>
      <c r="BC15">
        <f>AD15/AS15</f>
        <v>2.0205800382543493</v>
      </c>
      <c r="BD15">
        <f>(AD15-Y15)/AS15</f>
        <v>2.0205800382543493</v>
      </c>
      <c r="BE15">
        <f>AU15/AD15</f>
        <v>1.1772443514915516</v>
      </c>
      <c r="BF15">
        <f>AU15/AZ15</f>
        <v>1.219583811308689</v>
      </c>
      <c r="BG15">
        <f>AU15/AJ15</f>
        <v>0.5494650866955143</v>
      </c>
      <c r="BH15">
        <f>AS15/AU15</f>
        <v>0.42039479130065532</v>
      </c>
      <c r="BI15">
        <f t="shared" si="0"/>
        <v>0.57960520869934473</v>
      </c>
      <c r="BJ15">
        <f>(X15*360)/I15</f>
        <v>164.10777561406451</v>
      </c>
      <c r="BK15">
        <f>(AN15*360)/I15</f>
        <v>90.928006049780947</v>
      </c>
      <c r="BL15" s="3" t="s">
        <v>1993</v>
      </c>
      <c r="BM15" t="s">
        <v>1996</v>
      </c>
    </row>
    <row r="16" spans="1:65" x14ac:dyDescent="0.25">
      <c r="A16" t="s">
        <v>63</v>
      </c>
      <c r="B16" t="s">
        <v>64</v>
      </c>
      <c r="C16" t="s">
        <v>32</v>
      </c>
      <c r="D16" t="s">
        <v>65</v>
      </c>
      <c r="E16" t="s">
        <v>26</v>
      </c>
      <c r="F16" t="s">
        <v>66</v>
      </c>
      <c r="G16" t="s">
        <v>35</v>
      </c>
      <c r="H16" t="s">
        <v>35</v>
      </c>
      <c r="I16">
        <v>77608321</v>
      </c>
      <c r="J16">
        <v>47162354</v>
      </c>
      <c r="K16">
        <v>30445967</v>
      </c>
      <c r="L16">
        <v>1464989</v>
      </c>
      <c r="M16">
        <v>27561111</v>
      </c>
      <c r="N16">
        <v>6613066</v>
      </c>
      <c r="O16">
        <v>1712801</v>
      </c>
      <c r="P16">
        <v>-3976022</v>
      </c>
      <c r="Q16">
        <v>1421604</v>
      </c>
      <c r="R16">
        <v>-5165571</v>
      </c>
      <c r="S16">
        <v>204843</v>
      </c>
      <c r="T16">
        <v>-5370414</v>
      </c>
      <c r="U16">
        <v>-5370414</v>
      </c>
      <c r="V16">
        <v>-5370414</v>
      </c>
      <c r="W16">
        <v>9616561</v>
      </c>
      <c r="X16">
        <v>39760508</v>
      </c>
      <c r="Y16">
        <v>38300729</v>
      </c>
      <c r="Z16">
        <v>656848</v>
      </c>
      <c r="AA16">
        <v>21569</v>
      </c>
      <c r="AB16">
        <v>585332</v>
      </c>
      <c r="AC16">
        <v>88941547</v>
      </c>
      <c r="AD16">
        <v>88941547</v>
      </c>
      <c r="AE16">
        <v>42595352</v>
      </c>
      <c r="AH16">
        <v>13054860</v>
      </c>
      <c r="AI16">
        <v>60564638</v>
      </c>
      <c r="AJ16">
        <v>149506185</v>
      </c>
      <c r="AN16">
        <v>13693318</v>
      </c>
      <c r="AO16">
        <v>4039103</v>
      </c>
      <c r="AP16">
        <v>2120331</v>
      </c>
      <c r="AQ16">
        <v>3836011</v>
      </c>
      <c r="AR16">
        <v>23688763</v>
      </c>
      <c r="AS16">
        <v>23688763</v>
      </c>
      <c r="AT16">
        <v>109619143</v>
      </c>
      <c r="AU16">
        <v>133307906</v>
      </c>
      <c r="AV16">
        <v>5726598</v>
      </c>
      <c r="AW16">
        <v>3807170</v>
      </c>
      <c r="AX16">
        <v>-12784884</v>
      </c>
      <c r="AY16">
        <v>13091952</v>
      </c>
      <c r="AZ16">
        <v>16198279</v>
      </c>
      <c r="BA16">
        <v>149506185</v>
      </c>
      <c r="BB16">
        <f>AD16-AS16</f>
        <v>65252784</v>
      </c>
      <c r="BC16">
        <f>AD16/AS16</f>
        <v>3.7545880719900824</v>
      </c>
      <c r="BD16">
        <f>(AD16-Y16)/AS16</f>
        <v>2.1377569609692157</v>
      </c>
      <c r="BE16">
        <f>AU16/AD16</f>
        <v>1.4988260323378455</v>
      </c>
      <c r="BF16">
        <f>AU16/AZ16</f>
        <v>8.2297573711380085</v>
      </c>
      <c r="BG16">
        <f>AU16/AJ16</f>
        <v>0.89165479006771531</v>
      </c>
      <c r="BH16">
        <f>AS16/AU16</f>
        <v>0.17769961070425935</v>
      </c>
      <c r="BI16">
        <f t="shared" si="0"/>
        <v>0.82230038929574067</v>
      </c>
      <c r="BJ16">
        <f>(X16*360)/I16</f>
        <v>184.43618797010183</v>
      </c>
      <c r="BK16">
        <f>(AN16*360)/I16</f>
        <v>63.518890970466941</v>
      </c>
      <c r="BL16" s="3" t="s">
        <v>1993</v>
      </c>
      <c r="BM16" t="s">
        <v>1996</v>
      </c>
    </row>
    <row r="17" spans="1:65" x14ac:dyDescent="0.25">
      <c r="A17" t="s">
        <v>63</v>
      </c>
      <c r="B17" t="s">
        <v>64</v>
      </c>
      <c r="C17" t="s">
        <v>32</v>
      </c>
      <c r="D17" t="s">
        <v>65</v>
      </c>
      <c r="E17" t="s">
        <v>26</v>
      </c>
      <c r="F17" t="s">
        <v>66</v>
      </c>
      <c r="G17" t="s">
        <v>35</v>
      </c>
      <c r="H17" t="s">
        <v>35</v>
      </c>
      <c r="I17">
        <v>96982947</v>
      </c>
      <c r="J17">
        <v>50712813</v>
      </c>
      <c r="K17">
        <v>46270134</v>
      </c>
      <c r="L17">
        <v>1150265</v>
      </c>
      <c r="M17">
        <v>35157979</v>
      </c>
      <c r="N17">
        <v>9350286</v>
      </c>
      <c r="O17">
        <v>1738697</v>
      </c>
      <c r="P17">
        <v>1173437</v>
      </c>
      <c r="Q17">
        <v>2093398</v>
      </c>
      <c r="R17">
        <v>-905687</v>
      </c>
      <c r="S17">
        <v>92711</v>
      </c>
      <c r="T17">
        <v>-998398</v>
      </c>
      <c r="U17">
        <v>-998398</v>
      </c>
      <c r="V17">
        <v>-998398</v>
      </c>
      <c r="W17">
        <v>9468880</v>
      </c>
      <c r="X17">
        <v>42083614</v>
      </c>
      <c r="Y17">
        <v>37862161</v>
      </c>
      <c r="Z17">
        <v>1284835</v>
      </c>
      <c r="AA17">
        <v>21569</v>
      </c>
      <c r="AC17">
        <v>90721059</v>
      </c>
      <c r="AD17">
        <v>90721059</v>
      </c>
      <c r="AE17">
        <v>42580147</v>
      </c>
      <c r="AH17">
        <v>13054860</v>
      </c>
      <c r="AI17">
        <v>60638152</v>
      </c>
      <c r="AJ17">
        <v>151359211</v>
      </c>
      <c r="AN17">
        <v>40913811</v>
      </c>
      <c r="AO17">
        <v>14010056</v>
      </c>
      <c r="AP17">
        <v>1516867</v>
      </c>
      <c r="AQ17">
        <v>11140708</v>
      </c>
      <c r="AR17">
        <v>67581442</v>
      </c>
      <c r="AS17">
        <v>67581442</v>
      </c>
      <c r="AT17">
        <v>62209076</v>
      </c>
      <c r="AU17">
        <v>129790518</v>
      </c>
      <c r="AV17">
        <v>5726598</v>
      </c>
      <c r="AW17">
        <v>3807170</v>
      </c>
      <c r="AX17">
        <v>-8521642</v>
      </c>
      <c r="AY17">
        <v>17355194</v>
      </c>
      <c r="AZ17">
        <v>21568693</v>
      </c>
      <c r="BA17">
        <v>151359211</v>
      </c>
      <c r="BB17">
        <f>AD17-AS17</f>
        <v>23139617</v>
      </c>
      <c r="BC17">
        <f>AD17/AS17</f>
        <v>1.3423960234527106</v>
      </c>
      <c r="BD17">
        <f>(AD17-Y17)/AS17</f>
        <v>0.78215108224533003</v>
      </c>
      <c r="BE17">
        <f>AU17/AD17</f>
        <v>1.4306547942743921</v>
      </c>
      <c r="BF17">
        <f>AU17/AZ17</f>
        <v>6.0175420921425324</v>
      </c>
      <c r="BG17">
        <f>AU17/AJ17</f>
        <v>0.85749996410856022</v>
      </c>
      <c r="BH17">
        <f>AS17/AU17</f>
        <v>0.52069629616548718</v>
      </c>
      <c r="BI17">
        <f t="shared" si="0"/>
        <v>0.47930370383451276</v>
      </c>
      <c r="BJ17">
        <f>(X17*360)/I17</f>
        <v>156.21407173778707</v>
      </c>
      <c r="BK17">
        <f>(AN17*360)/I17</f>
        <v>151.87177143627116</v>
      </c>
      <c r="BL17" s="3" t="s">
        <v>1993</v>
      </c>
      <c r="BM17" t="s">
        <v>1996</v>
      </c>
    </row>
    <row r="18" spans="1:65" x14ac:dyDescent="0.25">
      <c r="A18" t="s">
        <v>67</v>
      </c>
      <c r="B18" t="s">
        <v>68</v>
      </c>
      <c r="C18" t="s">
        <v>32</v>
      </c>
      <c r="D18" t="s">
        <v>69</v>
      </c>
      <c r="E18" t="s">
        <v>26</v>
      </c>
      <c r="F18" t="s">
        <v>70</v>
      </c>
      <c r="G18" t="s">
        <v>35</v>
      </c>
      <c r="H18" t="s">
        <v>35</v>
      </c>
      <c r="I18">
        <v>210544645</v>
      </c>
      <c r="J18">
        <v>172987568</v>
      </c>
      <c r="K18">
        <v>37557077</v>
      </c>
      <c r="M18">
        <v>1443735</v>
      </c>
      <c r="N18">
        <v>13856250</v>
      </c>
      <c r="O18">
        <v>4579551</v>
      </c>
      <c r="P18">
        <v>17677541</v>
      </c>
      <c r="Q18">
        <v>21611972</v>
      </c>
      <c r="R18">
        <v>10163200</v>
      </c>
      <c r="S18">
        <v>8943095</v>
      </c>
      <c r="T18">
        <v>1220105</v>
      </c>
      <c r="U18">
        <v>1220105</v>
      </c>
      <c r="V18">
        <v>1220105</v>
      </c>
      <c r="W18">
        <v>1808141</v>
      </c>
      <c r="X18">
        <v>27598281</v>
      </c>
      <c r="Y18">
        <v>6251674</v>
      </c>
      <c r="AC18">
        <v>35658096</v>
      </c>
      <c r="AD18">
        <v>35658096</v>
      </c>
      <c r="AE18">
        <v>79683326</v>
      </c>
      <c r="AF18">
        <v>3383384</v>
      </c>
      <c r="AG18">
        <v>0</v>
      </c>
      <c r="AI18">
        <v>94354813</v>
      </c>
      <c r="AJ18">
        <v>130012909</v>
      </c>
      <c r="AK18">
        <v>4000469</v>
      </c>
      <c r="AL18">
        <v>142657</v>
      </c>
      <c r="AM18">
        <v>4143126</v>
      </c>
      <c r="AN18">
        <v>38336678</v>
      </c>
      <c r="AO18">
        <v>1032419</v>
      </c>
      <c r="AP18">
        <v>28358270</v>
      </c>
      <c r="AQ18">
        <v>1631827</v>
      </c>
      <c r="AR18">
        <v>73502320</v>
      </c>
      <c r="AS18">
        <v>73502320</v>
      </c>
      <c r="AT18">
        <v>38371397</v>
      </c>
      <c r="AU18">
        <v>111873717</v>
      </c>
      <c r="AV18">
        <v>50974558</v>
      </c>
      <c r="AW18">
        <v>-1559311</v>
      </c>
      <c r="AX18">
        <v>-57448547</v>
      </c>
      <c r="AY18">
        <v>6291857</v>
      </c>
      <c r="AZ18">
        <v>18139192</v>
      </c>
      <c r="BA18">
        <v>130012909</v>
      </c>
      <c r="BB18">
        <f>AD18-AS18</f>
        <v>-37844224</v>
      </c>
      <c r="BC18">
        <f>AD18/AS18</f>
        <v>0.48512885035465547</v>
      </c>
      <c r="BD18">
        <f>(AD18-Y18)/AS18</f>
        <v>0.40007474593999209</v>
      </c>
      <c r="BE18">
        <f>AU18/AD18</f>
        <v>3.1374001853604296</v>
      </c>
      <c r="BF18">
        <f>AU18/AZ18</f>
        <v>6.1675138010557475</v>
      </c>
      <c r="BG18">
        <f>AU18/AJ18</f>
        <v>0.8604816080224772</v>
      </c>
      <c r="BH18">
        <f>AS18/AU18</f>
        <v>0.65701151236442779</v>
      </c>
      <c r="BI18">
        <f t="shared" si="0"/>
        <v>0.34298848763557216</v>
      </c>
      <c r="BJ18">
        <f>(X18*360)/I18</f>
        <v>47.188952062874833</v>
      </c>
      <c r="BK18">
        <f>(AN18*360)/I18</f>
        <v>65.550012350112254</v>
      </c>
      <c r="BL18" s="3" t="s">
        <v>1993</v>
      </c>
      <c r="BM18" t="s">
        <v>1996</v>
      </c>
    </row>
    <row r="19" spans="1:65" x14ac:dyDescent="0.25">
      <c r="A19" t="s">
        <v>67</v>
      </c>
      <c r="B19" t="s">
        <v>68</v>
      </c>
      <c r="C19" t="s">
        <v>32</v>
      </c>
      <c r="D19" t="s">
        <v>69</v>
      </c>
      <c r="E19" t="s">
        <v>26</v>
      </c>
      <c r="F19" t="s">
        <v>70</v>
      </c>
      <c r="G19" t="s">
        <v>35</v>
      </c>
      <c r="H19" t="s">
        <v>35</v>
      </c>
      <c r="I19">
        <v>172419713</v>
      </c>
      <c r="J19">
        <v>152552529</v>
      </c>
      <c r="K19">
        <v>19867184</v>
      </c>
      <c r="M19">
        <v>1301611</v>
      </c>
      <c r="N19">
        <v>12290647</v>
      </c>
      <c r="O19">
        <v>4588981</v>
      </c>
      <c r="P19">
        <v>1685945</v>
      </c>
      <c r="Q19">
        <v>11365126</v>
      </c>
      <c r="R19">
        <v>-2283024</v>
      </c>
      <c r="S19">
        <v>845021</v>
      </c>
      <c r="T19">
        <v>-3128045</v>
      </c>
      <c r="U19">
        <v>-3128045</v>
      </c>
      <c r="V19">
        <v>-3128045</v>
      </c>
      <c r="W19">
        <v>1373895</v>
      </c>
      <c r="X19">
        <v>18639692</v>
      </c>
      <c r="Y19">
        <v>5357197</v>
      </c>
      <c r="AC19">
        <v>25370784</v>
      </c>
      <c r="AD19">
        <v>25370784</v>
      </c>
      <c r="AE19">
        <v>83505929</v>
      </c>
      <c r="AF19">
        <v>4623409</v>
      </c>
      <c r="AG19">
        <v>3146354</v>
      </c>
      <c r="AI19">
        <v>104251986</v>
      </c>
      <c r="AJ19">
        <v>129622770</v>
      </c>
      <c r="AK19">
        <v>3576307</v>
      </c>
      <c r="AL19">
        <v>40000</v>
      </c>
      <c r="AM19">
        <v>3616307</v>
      </c>
      <c r="AN19">
        <v>34866850</v>
      </c>
      <c r="AO19">
        <v>596790</v>
      </c>
      <c r="AP19">
        <v>25527709</v>
      </c>
      <c r="AQ19">
        <v>15317074</v>
      </c>
      <c r="AR19">
        <v>79924730</v>
      </c>
      <c r="AS19">
        <v>79924730</v>
      </c>
      <c r="AT19">
        <v>37586821</v>
      </c>
      <c r="AU19">
        <v>117511551</v>
      </c>
      <c r="AV19">
        <v>50974558</v>
      </c>
      <c r="AW19">
        <v>-2038789</v>
      </c>
      <c r="AX19">
        <v>-60962168</v>
      </c>
      <c r="AY19">
        <v>4460075</v>
      </c>
      <c r="AZ19">
        <v>12111219</v>
      </c>
      <c r="BA19">
        <v>129622770</v>
      </c>
      <c r="BB19">
        <f>AD19-AS19</f>
        <v>-54553946</v>
      </c>
      <c r="BC19">
        <f>AD19/AS19</f>
        <v>0.31743346521158095</v>
      </c>
      <c r="BD19">
        <f>(AD19-Y19)/AS19</f>
        <v>0.25040543771621127</v>
      </c>
      <c r="BE19">
        <f>AU19/AD19</f>
        <v>4.631766641503865</v>
      </c>
      <c r="BF19">
        <f>AU19/AZ19</f>
        <v>9.7027021805154376</v>
      </c>
      <c r="BG19">
        <f>AU19/AJ19</f>
        <v>0.90656565200697381</v>
      </c>
      <c r="BH19">
        <f>AS19/AU19</f>
        <v>0.680143605627331</v>
      </c>
      <c r="BI19">
        <f t="shared" si="0"/>
        <v>0.31985639437266894</v>
      </c>
      <c r="BJ19">
        <f>(X19*360)/I19</f>
        <v>38.918340619207505</v>
      </c>
      <c r="BK19">
        <f>(AN19*360)/I19</f>
        <v>72.799483200624508</v>
      </c>
      <c r="BL19" s="3" t="s">
        <v>1993</v>
      </c>
      <c r="BM19" t="s">
        <v>1996</v>
      </c>
    </row>
    <row r="20" spans="1:65" x14ac:dyDescent="0.25">
      <c r="A20" t="s">
        <v>71</v>
      </c>
      <c r="B20" t="s">
        <v>72</v>
      </c>
      <c r="C20" t="s">
        <v>32</v>
      </c>
      <c r="D20" t="s">
        <v>73</v>
      </c>
      <c r="E20" t="s">
        <v>43</v>
      </c>
      <c r="F20" t="s">
        <v>74</v>
      </c>
      <c r="G20" t="s">
        <v>35</v>
      </c>
      <c r="H20" t="s">
        <v>35</v>
      </c>
      <c r="I20">
        <v>268838118</v>
      </c>
      <c r="J20">
        <v>144681956</v>
      </c>
      <c r="K20">
        <v>124156162</v>
      </c>
      <c r="L20">
        <v>440052</v>
      </c>
      <c r="M20">
        <v>86848563</v>
      </c>
      <c r="N20">
        <v>2483362</v>
      </c>
      <c r="O20">
        <v>6671797</v>
      </c>
      <c r="P20">
        <v>28592492</v>
      </c>
      <c r="Q20">
        <v>8505047</v>
      </c>
      <c r="R20">
        <v>26200653</v>
      </c>
      <c r="S20">
        <v>2723285</v>
      </c>
      <c r="T20">
        <v>23477368</v>
      </c>
      <c r="U20">
        <v>23477368</v>
      </c>
      <c r="V20">
        <v>23477368</v>
      </c>
      <c r="W20">
        <v>5158941</v>
      </c>
      <c r="X20">
        <v>54609078</v>
      </c>
      <c r="Y20">
        <v>111133142</v>
      </c>
      <c r="Z20">
        <v>221137</v>
      </c>
      <c r="AA20">
        <v>1010037</v>
      </c>
      <c r="AC20">
        <v>172132335</v>
      </c>
      <c r="AD20">
        <v>172132335</v>
      </c>
      <c r="AE20">
        <v>16878189</v>
      </c>
      <c r="AF20">
        <v>73413682</v>
      </c>
      <c r="AI20">
        <v>90357652</v>
      </c>
      <c r="AJ20">
        <v>262489987</v>
      </c>
      <c r="AK20">
        <v>2186005</v>
      </c>
      <c r="AL20">
        <v>2551033</v>
      </c>
      <c r="AM20">
        <v>4737038</v>
      </c>
      <c r="AN20">
        <v>40304721</v>
      </c>
      <c r="AO20">
        <v>2092331</v>
      </c>
      <c r="AP20">
        <v>32809980</v>
      </c>
      <c r="AQ20">
        <v>1495161</v>
      </c>
      <c r="AR20">
        <v>81439231</v>
      </c>
      <c r="AS20">
        <v>81439231</v>
      </c>
      <c r="AT20">
        <v>22539900</v>
      </c>
      <c r="AU20">
        <v>103979131</v>
      </c>
      <c r="AV20">
        <v>14000000</v>
      </c>
      <c r="AW20">
        <v>8116405</v>
      </c>
      <c r="AX20">
        <v>79334646</v>
      </c>
      <c r="AY20">
        <v>158510856</v>
      </c>
      <c r="AZ20">
        <v>158510856</v>
      </c>
      <c r="BA20">
        <v>262489987</v>
      </c>
      <c r="BB20">
        <f>AD20-AS20</f>
        <v>90693104</v>
      </c>
      <c r="BC20">
        <f>AD20/AS20</f>
        <v>2.1136291795289668</v>
      </c>
      <c r="BD20">
        <f>(AD20-Y20)/AS20</f>
        <v>0.74901484519174799</v>
      </c>
      <c r="BE20">
        <f>AU20/AD20</f>
        <v>0.604065070052062</v>
      </c>
      <c r="BF20">
        <f>AU20/AZ20</f>
        <v>0.6559748248410191</v>
      </c>
      <c r="BG20">
        <f>AU20/AJ20</f>
        <v>0.39612608537330607</v>
      </c>
      <c r="BH20">
        <f>AS20/AU20</f>
        <v>0.7832266938257062</v>
      </c>
      <c r="BI20">
        <f t="shared" si="0"/>
        <v>0.21677330617429377</v>
      </c>
      <c r="BJ20">
        <f>(X20*360)/I20</f>
        <v>73.126788069540055</v>
      </c>
      <c r="BK20">
        <f>(AN20*360)/I20</f>
        <v>53.971883406801709</v>
      </c>
      <c r="BL20" s="3" t="s">
        <v>1993</v>
      </c>
      <c r="BM20" t="s">
        <v>1996</v>
      </c>
    </row>
    <row r="21" spans="1:65" x14ac:dyDescent="0.25">
      <c r="A21" t="s">
        <v>71</v>
      </c>
      <c r="B21" t="s">
        <v>72</v>
      </c>
      <c r="C21" t="s">
        <v>32</v>
      </c>
      <c r="D21" t="s">
        <v>73</v>
      </c>
      <c r="E21" t="s">
        <v>43</v>
      </c>
      <c r="F21" t="s">
        <v>74</v>
      </c>
      <c r="G21" t="s">
        <v>35</v>
      </c>
      <c r="H21" t="s">
        <v>35</v>
      </c>
      <c r="I21">
        <v>259609489</v>
      </c>
      <c r="J21">
        <v>136677860</v>
      </c>
      <c r="K21">
        <v>122931629</v>
      </c>
      <c r="L21">
        <v>731082</v>
      </c>
      <c r="M21">
        <v>87371518</v>
      </c>
      <c r="N21">
        <v>2865086</v>
      </c>
      <c r="O21">
        <v>5589089</v>
      </c>
      <c r="P21">
        <v>27837018</v>
      </c>
      <c r="Q21">
        <v>9768057</v>
      </c>
      <c r="R21">
        <v>24996118</v>
      </c>
      <c r="S21">
        <v>6297362</v>
      </c>
      <c r="T21">
        <v>18698756</v>
      </c>
      <c r="U21">
        <v>18698756</v>
      </c>
      <c r="V21">
        <v>18698756</v>
      </c>
      <c r="W21">
        <v>1151678</v>
      </c>
      <c r="X21">
        <v>67920484</v>
      </c>
      <c r="Y21">
        <v>94707054</v>
      </c>
      <c r="Z21">
        <v>5480581</v>
      </c>
      <c r="AA21">
        <v>512395</v>
      </c>
      <c r="AC21">
        <v>169772192</v>
      </c>
      <c r="AD21">
        <v>169772192</v>
      </c>
      <c r="AE21">
        <v>12402603</v>
      </c>
      <c r="AF21">
        <v>77570824</v>
      </c>
      <c r="AH21">
        <v>5963132</v>
      </c>
      <c r="AI21">
        <v>95999363</v>
      </c>
      <c r="AJ21">
        <v>265771555</v>
      </c>
      <c r="AK21">
        <v>2667277</v>
      </c>
      <c r="AL21">
        <v>2348071</v>
      </c>
      <c r="AM21">
        <v>5015348</v>
      </c>
      <c r="AN21">
        <v>70631847</v>
      </c>
      <c r="AO21">
        <v>1656527</v>
      </c>
      <c r="AP21">
        <v>32458035</v>
      </c>
      <c r="AQ21">
        <v>1275084</v>
      </c>
      <c r="AR21">
        <v>111036841</v>
      </c>
      <c r="AS21">
        <v>111036841</v>
      </c>
      <c r="AT21">
        <v>19701226</v>
      </c>
      <c r="AU21">
        <v>130738067</v>
      </c>
      <c r="AV21">
        <v>14000000</v>
      </c>
      <c r="AW21">
        <v>6189442</v>
      </c>
      <c r="AX21">
        <v>57784241</v>
      </c>
      <c r="AY21">
        <v>135033488</v>
      </c>
      <c r="AZ21">
        <v>135033488</v>
      </c>
      <c r="BA21">
        <v>265771555</v>
      </c>
      <c r="BB21">
        <f>AD21-AS21</f>
        <v>58735351</v>
      </c>
      <c r="BC21">
        <f>AD21/AS21</f>
        <v>1.5289717401092129</v>
      </c>
      <c r="BD21">
        <f>(AD21-Y21)/AS21</f>
        <v>0.6760381268411626</v>
      </c>
      <c r="BE21">
        <f>AU21/AD21</f>
        <v>0.77007939557027105</v>
      </c>
      <c r="BF21">
        <f>AU21/AZ21</f>
        <v>0.96818995744226055</v>
      </c>
      <c r="BG21">
        <f>AU21/AJ21</f>
        <v>0.49191896025140841</v>
      </c>
      <c r="BH21">
        <f>AS21/AU21</f>
        <v>0.84930765421214316</v>
      </c>
      <c r="BI21">
        <f t="shared" si="0"/>
        <v>0.15069234578785687</v>
      </c>
      <c r="BJ21">
        <f>(X21*360)/I21</f>
        <v>94.185210002088951</v>
      </c>
      <c r="BK21">
        <f>(AN21*360)/I21</f>
        <v>97.945052077815234</v>
      </c>
      <c r="BL21" s="3" t="s">
        <v>1993</v>
      </c>
      <c r="BM21" t="s">
        <v>1996</v>
      </c>
    </row>
    <row r="22" spans="1:65" x14ac:dyDescent="0.25">
      <c r="A22" t="s">
        <v>75</v>
      </c>
      <c r="B22" t="s">
        <v>76</v>
      </c>
      <c r="C22" t="s">
        <v>32</v>
      </c>
      <c r="D22" t="s">
        <v>77</v>
      </c>
      <c r="E22" t="s">
        <v>43</v>
      </c>
      <c r="F22" t="s">
        <v>78</v>
      </c>
      <c r="G22" t="s">
        <v>35</v>
      </c>
      <c r="H22" t="s">
        <v>35</v>
      </c>
      <c r="I22">
        <v>148232499</v>
      </c>
      <c r="J22">
        <v>123553383</v>
      </c>
      <c r="K22">
        <v>24679116</v>
      </c>
      <c r="L22">
        <v>923585</v>
      </c>
      <c r="M22">
        <v>3598783</v>
      </c>
      <c r="N22">
        <v>9859115</v>
      </c>
      <c r="O22">
        <v>2480709</v>
      </c>
      <c r="P22">
        <v>9664094</v>
      </c>
      <c r="Q22">
        <v>3349004</v>
      </c>
      <c r="R22">
        <v>6315090</v>
      </c>
      <c r="S22">
        <v>2550000</v>
      </c>
      <c r="T22">
        <v>3765090</v>
      </c>
      <c r="U22">
        <v>3765090</v>
      </c>
      <c r="V22">
        <v>3765090</v>
      </c>
      <c r="W22">
        <v>3454369</v>
      </c>
      <c r="X22">
        <v>201724985</v>
      </c>
      <c r="Y22">
        <v>472523500</v>
      </c>
      <c r="Z22">
        <v>16563302</v>
      </c>
      <c r="AB22">
        <v>5496557</v>
      </c>
      <c r="AC22">
        <v>699762713</v>
      </c>
      <c r="AD22">
        <v>699762713</v>
      </c>
      <c r="AE22">
        <v>22986106</v>
      </c>
      <c r="AI22">
        <v>196451689</v>
      </c>
      <c r="AJ22">
        <v>896214402</v>
      </c>
      <c r="AN22">
        <v>75302628</v>
      </c>
      <c r="AO22">
        <v>15313588</v>
      </c>
      <c r="AP22">
        <v>44126847</v>
      </c>
      <c r="AQ22">
        <v>35664425</v>
      </c>
      <c r="AR22">
        <v>170407488</v>
      </c>
      <c r="AS22">
        <v>170407488</v>
      </c>
      <c r="AT22">
        <v>272590333</v>
      </c>
      <c r="AU22">
        <v>442997821</v>
      </c>
      <c r="AV22">
        <v>6848000</v>
      </c>
      <c r="AW22">
        <v>6861466</v>
      </c>
      <c r="AX22">
        <v>145444798</v>
      </c>
      <c r="AY22">
        <v>165169764</v>
      </c>
      <c r="AZ22">
        <v>453216581</v>
      </c>
      <c r="BA22">
        <v>896214402</v>
      </c>
      <c r="BB22">
        <f>AD22-AS22</f>
        <v>529355225</v>
      </c>
      <c r="BC22">
        <f>AD22/AS22</f>
        <v>4.1064082406989062</v>
      </c>
      <c r="BD22">
        <f>(AD22-Y22)/AS22</f>
        <v>1.3335048574860748</v>
      </c>
      <c r="BE22">
        <f>AU22/AD22</f>
        <v>0.63306862850807544</v>
      </c>
      <c r="BF22">
        <f>AU22/AZ22</f>
        <v>0.97745281080084756</v>
      </c>
      <c r="BG22">
        <f>AU22/AJ22</f>
        <v>0.49429893116134055</v>
      </c>
      <c r="BH22">
        <f>AS22/AU22</f>
        <v>0.38466890788611802</v>
      </c>
      <c r="BI22">
        <f t="shared" si="0"/>
        <v>0.61533109211388193</v>
      </c>
      <c r="BJ22">
        <f>(X22*360)/I22</f>
        <v>489.91277277191421</v>
      </c>
      <c r="BK22">
        <f>(AN22*360)/I22</f>
        <v>182.88125925745879</v>
      </c>
      <c r="BL22" s="3" t="s">
        <v>1993</v>
      </c>
      <c r="BM22" t="s">
        <v>1996</v>
      </c>
    </row>
    <row r="23" spans="1:65" x14ac:dyDescent="0.25">
      <c r="A23" t="s">
        <v>75</v>
      </c>
      <c r="B23" t="s">
        <v>76</v>
      </c>
      <c r="C23" t="s">
        <v>32</v>
      </c>
      <c r="D23" t="s">
        <v>77</v>
      </c>
      <c r="E23" t="s">
        <v>43</v>
      </c>
      <c r="F23" t="s">
        <v>78</v>
      </c>
      <c r="G23" t="s">
        <v>35</v>
      </c>
      <c r="H23" t="s">
        <v>35</v>
      </c>
      <c r="I23">
        <v>276424427</v>
      </c>
      <c r="J23">
        <v>247183802</v>
      </c>
      <c r="K23">
        <v>29240625</v>
      </c>
      <c r="L23">
        <v>1266837</v>
      </c>
      <c r="M23">
        <v>4275120</v>
      </c>
      <c r="N23">
        <v>12358242</v>
      </c>
      <c r="O23">
        <v>896837</v>
      </c>
      <c r="P23">
        <v>12977263</v>
      </c>
      <c r="Q23">
        <v>4817923</v>
      </c>
      <c r="R23">
        <v>8159340</v>
      </c>
      <c r="S23">
        <v>1210290</v>
      </c>
      <c r="T23">
        <v>6949050</v>
      </c>
      <c r="U23">
        <v>6949050</v>
      </c>
      <c r="V23">
        <v>6949050</v>
      </c>
      <c r="W23">
        <v>13316697</v>
      </c>
      <c r="X23">
        <v>219465008</v>
      </c>
      <c r="Y23">
        <v>629546153</v>
      </c>
      <c r="Z23">
        <v>15415897</v>
      </c>
      <c r="AB23">
        <v>13926357</v>
      </c>
      <c r="AC23">
        <v>891670112</v>
      </c>
      <c r="AD23">
        <v>891670112</v>
      </c>
      <c r="AE23">
        <v>22101290</v>
      </c>
      <c r="AI23">
        <v>137208927</v>
      </c>
      <c r="AJ23">
        <v>1028879039</v>
      </c>
      <c r="AN23">
        <v>86275234</v>
      </c>
      <c r="AO23">
        <v>13414721</v>
      </c>
      <c r="AP23">
        <v>47829377</v>
      </c>
      <c r="AQ23">
        <v>82562366</v>
      </c>
      <c r="AR23">
        <v>230081698</v>
      </c>
      <c r="AS23">
        <v>230081698</v>
      </c>
      <c r="AT23">
        <v>293863464</v>
      </c>
      <c r="AU23">
        <v>523945162</v>
      </c>
      <c r="AV23">
        <v>6848000</v>
      </c>
      <c r="AW23">
        <v>6861466</v>
      </c>
      <c r="AX23">
        <v>141064843</v>
      </c>
      <c r="AY23">
        <v>160789809</v>
      </c>
      <c r="AZ23">
        <v>504933877</v>
      </c>
      <c r="BA23">
        <v>1028879039</v>
      </c>
      <c r="BB23">
        <f>AD23-AS23</f>
        <v>661588414</v>
      </c>
      <c r="BC23">
        <f>AD23/AS23</f>
        <v>3.8754499803804472</v>
      </c>
      <c r="BD23">
        <f>(AD23-Y23)/AS23</f>
        <v>1.1392647102248001</v>
      </c>
      <c r="BE23">
        <f>AU23/AD23</f>
        <v>0.58759978039950278</v>
      </c>
      <c r="BF23">
        <f>AU23/AZ23</f>
        <v>1.037651038811167</v>
      </c>
      <c r="BG23">
        <f>AU23/AJ23</f>
        <v>0.50923883385673674</v>
      </c>
      <c r="BH23">
        <f>AS23/AU23</f>
        <v>0.43913316638278266</v>
      </c>
      <c r="BI23">
        <f t="shared" si="0"/>
        <v>0.56086683361721734</v>
      </c>
      <c r="BJ23">
        <f>(X23*360)/I23</f>
        <v>285.81917935928288</v>
      </c>
      <c r="BK23">
        <f>(AN23*360)/I23</f>
        <v>112.36012886806128</v>
      </c>
      <c r="BL23" s="3" t="s">
        <v>1993</v>
      </c>
      <c r="BM23" t="s">
        <v>1996</v>
      </c>
    </row>
    <row r="24" spans="1:65" x14ac:dyDescent="0.25">
      <c r="A24" t="s">
        <v>79</v>
      </c>
      <c r="B24" t="s">
        <v>80</v>
      </c>
      <c r="C24" t="s">
        <v>32</v>
      </c>
      <c r="D24" t="s">
        <v>65</v>
      </c>
      <c r="E24" t="s">
        <v>43</v>
      </c>
      <c r="F24" t="s">
        <v>81</v>
      </c>
      <c r="G24" t="s">
        <v>82</v>
      </c>
      <c r="H24" t="s">
        <v>83</v>
      </c>
      <c r="I24">
        <v>145768128</v>
      </c>
      <c r="J24">
        <v>108073884</v>
      </c>
      <c r="K24">
        <v>37694244</v>
      </c>
      <c r="L24">
        <v>4736564</v>
      </c>
      <c r="M24">
        <v>14461701</v>
      </c>
      <c r="N24">
        <v>23308274</v>
      </c>
      <c r="O24">
        <v>3744227</v>
      </c>
      <c r="P24">
        <v>916606</v>
      </c>
      <c r="Q24">
        <v>17036175</v>
      </c>
      <c r="R24">
        <v>-3798127</v>
      </c>
      <c r="S24">
        <v>2593241</v>
      </c>
      <c r="T24">
        <v>-6391368</v>
      </c>
      <c r="U24">
        <v>-7037911</v>
      </c>
      <c r="V24">
        <v>-7037911</v>
      </c>
      <c r="W24">
        <v>6092123</v>
      </c>
      <c r="X24">
        <v>15892616</v>
      </c>
      <c r="Y24">
        <v>22890212</v>
      </c>
      <c r="Z24">
        <v>2316067</v>
      </c>
      <c r="AA24">
        <v>1028682</v>
      </c>
      <c r="AB24">
        <v>74961</v>
      </c>
      <c r="AC24">
        <v>48294661</v>
      </c>
      <c r="AD24">
        <v>48294661</v>
      </c>
      <c r="AE24">
        <v>27082095</v>
      </c>
      <c r="AG24">
        <v>2655390</v>
      </c>
      <c r="AI24">
        <v>54940884</v>
      </c>
      <c r="AJ24">
        <v>103235545</v>
      </c>
      <c r="AN24">
        <v>23386352</v>
      </c>
      <c r="AP24">
        <v>38099414</v>
      </c>
      <c r="AR24">
        <v>61485766</v>
      </c>
      <c r="AS24">
        <v>61485766</v>
      </c>
      <c r="AT24">
        <v>9510082</v>
      </c>
      <c r="AU24">
        <v>70995848</v>
      </c>
      <c r="AV24">
        <v>1730000</v>
      </c>
      <c r="AW24">
        <v>684585</v>
      </c>
      <c r="AX24">
        <v>-7026110</v>
      </c>
      <c r="AY24">
        <v>20583657</v>
      </c>
      <c r="AZ24">
        <v>32239697</v>
      </c>
      <c r="BA24">
        <v>103235545</v>
      </c>
      <c r="BB24">
        <f>AD24-AS24</f>
        <v>-13191105</v>
      </c>
      <c r="BC24">
        <f>AD24/AS24</f>
        <v>0.78546083332522842</v>
      </c>
      <c r="BD24">
        <f>(AD24-Y24)/AS24</f>
        <v>0.41317609997735083</v>
      </c>
      <c r="BE24">
        <f>AU24/AD24</f>
        <v>1.4700558308091241</v>
      </c>
      <c r="BF24">
        <f>AU24/AZ24</f>
        <v>2.2021251626527385</v>
      </c>
      <c r="BG24">
        <f>AU24/AJ24</f>
        <v>0.68770739767974298</v>
      </c>
      <c r="BH24">
        <f>AS24/AU24</f>
        <v>0.86604734969853447</v>
      </c>
      <c r="BI24">
        <f t="shared" si="0"/>
        <v>0.13395265030146553</v>
      </c>
      <c r="BJ24">
        <f>(X24*360)/I24</f>
        <v>39.249607156922536</v>
      </c>
      <c r="BK24">
        <f>(AN24*360)/I24</f>
        <v>57.756704675524134</v>
      </c>
      <c r="BL24" s="3" t="s">
        <v>1993</v>
      </c>
      <c r="BM24" t="s">
        <v>1996</v>
      </c>
    </row>
    <row r="25" spans="1:65" x14ac:dyDescent="0.25">
      <c r="A25" t="s">
        <v>79</v>
      </c>
      <c r="B25" t="s">
        <v>80</v>
      </c>
      <c r="C25" t="s">
        <v>32</v>
      </c>
      <c r="D25" t="s">
        <v>65</v>
      </c>
      <c r="E25" t="s">
        <v>43</v>
      </c>
      <c r="F25" t="s">
        <v>81</v>
      </c>
      <c r="G25" t="s">
        <v>82</v>
      </c>
      <c r="H25" t="s">
        <v>83</v>
      </c>
      <c r="I25">
        <v>236229335</v>
      </c>
      <c r="J25">
        <v>172214240</v>
      </c>
      <c r="K25">
        <v>64015095</v>
      </c>
      <c r="L25">
        <v>308284</v>
      </c>
      <c r="M25">
        <v>16842984</v>
      </c>
      <c r="N25">
        <v>31794422</v>
      </c>
      <c r="O25">
        <v>1911438</v>
      </c>
      <c r="P25">
        <v>13774535</v>
      </c>
      <c r="Q25">
        <v>14860095</v>
      </c>
      <c r="R25">
        <v>7618070</v>
      </c>
      <c r="S25">
        <v>3973356</v>
      </c>
      <c r="T25">
        <v>3644714</v>
      </c>
      <c r="U25">
        <v>948668</v>
      </c>
      <c r="V25">
        <v>948668</v>
      </c>
      <c r="W25">
        <v>1887493</v>
      </c>
      <c r="X25">
        <v>27594564</v>
      </c>
      <c r="Y25">
        <v>27155123</v>
      </c>
      <c r="Z25">
        <v>1720861</v>
      </c>
      <c r="AA25">
        <v>1673312</v>
      </c>
      <c r="AB25">
        <v>227872</v>
      </c>
      <c r="AC25">
        <v>60259225</v>
      </c>
      <c r="AD25">
        <v>60259225</v>
      </c>
      <c r="AE25">
        <v>23572413</v>
      </c>
      <c r="AG25">
        <v>3005479</v>
      </c>
      <c r="AI25">
        <v>49270843</v>
      </c>
      <c r="AJ25">
        <v>109530068</v>
      </c>
      <c r="AK25">
        <v>2636540</v>
      </c>
      <c r="AM25">
        <v>2636540</v>
      </c>
      <c r="AN25">
        <v>30465476</v>
      </c>
      <c r="AO25">
        <v>1467980</v>
      </c>
      <c r="AP25">
        <v>22902811</v>
      </c>
      <c r="AQ25">
        <v>1631627</v>
      </c>
      <c r="AR25">
        <v>59104434</v>
      </c>
      <c r="AS25">
        <v>59104434</v>
      </c>
      <c r="AT25">
        <v>9092833</v>
      </c>
      <c r="AU25">
        <v>68197267</v>
      </c>
      <c r="AV25">
        <v>1730000</v>
      </c>
      <c r="AW25">
        <v>1927661</v>
      </c>
      <c r="AX25">
        <v>1475473</v>
      </c>
      <c r="AY25">
        <v>30328316</v>
      </c>
      <c r="AZ25">
        <v>41332801</v>
      </c>
      <c r="BA25">
        <v>109530068</v>
      </c>
      <c r="BB25">
        <f>AD25-AS25</f>
        <v>1154791</v>
      </c>
      <c r="BC25">
        <f>AD25/AS25</f>
        <v>1.0195381449723382</v>
      </c>
      <c r="BD25">
        <f>(AD25-Y25)/AS25</f>
        <v>0.56009506833277511</v>
      </c>
      <c r="BE25">
        <f>AU25/AD25</f>
        <v>1.1317315647521189</v>
      </c>
      <c r="BF25">
        <f>AU25/AZ25</f>
        <v>1.6499551288575869</v>
      </c>
      <c r="BG25">
        <f>AU25/AJ25</f>
        <v>0.622635119700647</v>
      </c>
      <c r="BH25">
        <f>AS25/AU25</f>
        <v>0.8666686599039225</v>
      </c>
      <c r="BI25">
        <f t="shared" si="0"/>
        <v>0.13333134009607744</v>
      </c>
      <c r="BJ25">
        <f>(X25*360)/I25</f>
        <v>42.052537801877996</v>
      </c>
      <c r="BK25">
        <f>(AN25*360)/I25</f>
        <v>46.42764354393158</v>
      </c>
      <c r="BL25" s="3" t="s">
        <v>1993</v>
      </c>
      <c r="BM25" t="s">
        <v>1996</v>
      </c>
    </row>
    <row r="26" spans="1:65" x14ac:dyDescent="0.25">
      <c r="A26" t="s">
        <v>84</v>
      </c>
      <c r="B26" t="s">
        <v>85</v>
      </c>
      <c r="C26" t="s">
        <v>32</v>
      </c>
      <c r="D26" t="s">
        <v>54</v>
      </c>
      <c r="E26" t="s">
        <v>43</v>
      </c>
      <c r="F26" t="s">
        <v>86</v>
      </c>
      <c r="G26" t="s">
        <v>28</v>
      </c>
      <c r="H26" t="s">
        <v>87</v>
      </c>
      <c r="I26">
        <v>97913242</v>
      </c>
      <c r="J26">
        <v>65406132</v>
      </c>
      <c r="K26">
        <v>32507110</v>
      </c>
      <c r="L26">
        <v>1269030</v>
      </c>
      <c r="M26">
        <v>8521484</v>
      </c>
      <c r="N26">
        <v>9445710</v>
      </c>
      <c r="O26">
        <v>3320675</v>
      </c>
      <c r="P26">
        <v>12488271</v>
      </c>
      <c r="Q26">
        <v>1673677</v>
      </c>
      <c r="R26">
        <v>10814594</v>
      </c>
      <c r="S26">
        <v>4252466</v>
      </c>
      <c r="T26">
        <v>6562128</v>
      </c>
      <c r="U26">
        <v>6562128</v>
      </c>
      <c r="V26">
        <v>6562128</v>
      </c>
      <c r="W26">
        <v>13148434</v>
      </c>
      <c r="X26">
        <v>19428522</v>
      </c>
      <c r="Y26">
        <v>26648845</v>
      </c>
      <c r="Z26">
        <v>5431971</v>
      </c>
      <c r="AC26">
        <v>64657772</v>
      </c>
      <c r="AD26">
        <v>64657772</v>
      </c>
      <c r="AE26">
        <v>51298569</v>
      </c>
      <c r="AG26">
        <v>812896</v>
      </c>
      <c r="AH26">
        <v>4862943</v>
      </c>
      <c r="AI26">
        <v>58775791</v>
      </c>
      <c r="AJ26">
        <v>123433563</v>
      </c>
      <c r="AK26">
        <v>1669225</v>
      </c>
      <c r="AM26">
        <v>1669225</v>
      </c>
      <c r="AN26">
        <v>11011926</v>
      </c>
      <c r="AO26">
        <v>4109110</v>
      </c>
      <c r="AP26">
        <v>17828805</v>
      </c>
      <c r="AQ26">
        <v>4652174</v>
      </c>
      <c r="AR26">
        <v>39271240</v>
      </c>
      <c r="AS26">
        <v>39271240</v>
      </c>
      <c r="AT26">
        <v>14053809</v>
      </c>
      <c r="AU26">
        <v>53325049</v>
      </c>
      <c r="AV26">
        <v>5171400</v>
      </c>
      <c r="AW26">
        <v>1295052</v>
      </c>
      <c r="AX26">
        <v>36921235</v>
      </c>
      <c r="AY26">
        <v>69870141</v>
      </c>
      <c r="AZ26">
        <v>70108514</v>
      </c>
      <c r="BA26">
        <v>123433563</v>
      </c>
      <c r="BB26">
        <f>AD26-AS26</f>
        <v>25386532</v>
      </c>
      <c r="BC26">
        <f>AD26/AS26</f>
        <v>1.6464408050267829</v>
      </c>
      <c r="BD26">
        <f>(AD26-Y26)/AS26</f>
        <v>0.96785655354911126</v>
      </c>
      <c r="BE26">
        <f>AU26/AD26</f>
        <v>0.82472759809911178</v>
      </c>
      <c r="BF26">
        <f>AU26/AZ26</f>
        <v>0.76060732081698379</v>
      </c>
      <c r="BG26">
        <f>AU26/AJ26</f>
        <v>0.43201417591745284</v>
      </c>
      <c r="BH26">
        <f>AS26/AU26</f>
        <v>0.73645014372138695</v>
      </c>
      <c r="BI26">
        <f t="shared" si="0"/>
        <v>0.2635498562786131</v>
      </c>
      <c r="BJ26">
        <f>(X26*360)/I26</f>
        <v>71.433319713793153</v>
      </c>
      <c r="BK26">
        <f>(AN26*360)/I26</f>
        <v>40.487816346638795</v>
      </c>
      <c r="BL26" s="3" t="s">
        <v>1993</v>
      </c>
      <c r="BM26" t="s">
        <v>1996</v>
      </c>
    </row>
    <row r="27" spans="1:65" x14ac:dyDescent="0.25">
      <c r="A27" t="s">
        <v>84</v>
      </c>
      <c r="B27" t="s">
        <v>85</v>
      </c>
      <c r="C27" t="s">
        <v>32</v>
      </c>
      <c r="D27" t="s">
        <v>54</v>
      </c>
      <c r="E27" t="s">
        <v>43</v>
      </c>
      <c r="F27" t="s">
        <v>86</v>
      </c>
      <c r="G27" t="s">
        <v>28</v>
      </c>
      <c r="H27" t="s">
        <v>87</v>
      </c>
      <c r="I27">
        <v>88520814</v>
      </c>
      <c r="J27">
        <v>58019225</v>
      </c>
      <c r="K27">
        <v>30501589</v>
      </c>
      <c r="L27">
        <v>646299</v>
      </c>
      <c r="M27">
        <v>9507116</v>
      </c>
      <c r="N27">
        <v>11249176</v>
      </c>
      <c r="O27">
        <v>443806</v>
      </c>
      <c r="P27">
        <v>9947790</v>
      </c>
      <c r="Q27">
        <v>1210378</v>
      </c>
      <c r="R27">
        <v>8737412</v>
      </c>
      <c r="S27">
        <v>3613928</v>
      </c>
      <c r="T27">
        <v>5123484</v>
      </c>
      <c r="U27">
        <v>5123484</v>
      </c>
      <c r="V27">
        <v>5123484</v>
      </c>
      <c r="W27">
        <v>3726541</v>
      </c>
      <c r="X27">
        <v>13651695</v>
      </c>
      <c r="Y27">
        <v>26748605</v>
      </c>
      <c r="Z27">
        <v>6260638</v>
      </c>
      <c r="AA27">
        <v>70168</v>
      </c>
      <c r="AC27">
        <v>50457647</v>
      </c>
      <c r="AD27">
        <v>50457647</v>
      </c>
      <c r="AE27">
        <v>50268225</v>
      </c>
      <c r="AG27">
        <v>381621</v>
      </c>
      <c r="AH27">
        <v>3686443</v>
      </c>
      <c r="AI27">
        <v>55615126</v>
      </c>
      <c r="AJ27">
        <v>106072773</v>
      </c>
      <c r="AK27">
        <v>1199093</v>
      </c>
      <c r="AM27">
        <v>1199093</v>
      </c>
      <c r="AN27">
        <v>14659889</v>
      </c>
      <c r="AO27">
        <v>1261274</v>
      </c>
      <c r="AP27">
        <v>9386115</v>
      </c>
      <c r="AQ27">
        <v>5133798</v>
      </c>
      <c r="AR27">
        <v>31640169</v>
      </c>
      <c r="AS27">
        <v>31640169</v>
      </c>
      <c r="AT27">
        <v>15101531</v>
      </c>
      <c r="AU27">
        <v>46741700</v>
      </c>
      <c r="AV27">
        <v>5171400</v>
      </c>
      <c r="AW27">
        <v>1295052</v>
      </c>
      <c r="AX27">
        <v>30359107</v>
      </c>
      <c r="AY27">
        <v>59198423</v>
      </c>
      <c r="AZ27">
        <v>59331073</v>
      </c>
      <c r="BA27">
        <v>106072773</v>
      </c>
      <c r="BB27">
        <f>AD27-AS27</f>
        <v>18817478</v>
      </c>
      <c r="BC27">
        <f>AD27/AS27</f>
        <v>1.5947338018327273</v>
      </c>
      <c r="BD27">
        <f>(AD27-Y27)/AS27</f>
        <v>0.74933360817383754</v>
      </c>
      <c r="BE27">
        <f>AU27/AD27</f>
        <v>0.92635512710293444</v>
      </c>
      <c r="BF27">
        <f>AU27/AZ27</f>
        <v>0.78781147275054342</v>
      </c>
      <c r="BG27">
        <f>AU27/AJ27</f>
        <v>0.44065690636748039</v>
      </c>
      <c r="BH27">
        <f>AS27/AU27</f>
        <v>0.67691523842735712</v>
      </c>
      <c r="BI27">
        <f t="shared" si="0"/>
        <v>0.32308476157264282</v>
      </c>
      <c r="BJ27">
        <f>(X27*360)/I27</f>
        <v>55.519261266621427</v>
      </c>
      <c r="BK27">
        <f>(AN27*360)/I27</f>
        <v>59.619425099276654</v>
      </c>
      <c r="BL27" s="3" t="s">
        <v>1993</v>
      </c>
      <c r="BM27" t="s">
        <v>1996</v>
      </c>
    </row>
    <row r="28" spans="1:65" x14ac:dyDescent="0.25">
      <c r="A28" t="s">
        <v>88</v>
      </c>
      <c r="B28" t="s">
        <v>89</v>
      </c>
      <c r="C28" t="s">
        <v>32</v>
      </c>
      <c r="D28" t="s">
        <v>90</v>
      </c>
      <c r="E28" t="s">
        <v>26</v>
      </c>
      <c r="F28" t="s">
        <v>91</v>
      </c>
      <c r="G28" t="s">
        <v>82</v>
      </c>
      <c r="H28" t="s">
        <v>92</v>
      </c>
      <c r="I28">
        <v>720743122</v>
      </c>
      <c r="J28">
        <v>537721759</v>
      </c>
      <c r="K28">
        <v>183021363</v>
      </c>
      <c r="L28">
        <v>3534948</v>
      </c>
      <c r="M28">
        <v>61585231</v>
      </c>
      <c r="N28">
        <v>30944954</v>
      </c>
      <c r="O28">
        <v>8769653</v>
      </c>
      <c r="P28">
        <v>85256473</v>
      </c>
      <c r="Q28">
        <v>23827512</v>
      </c>
      <c r="R28">
        <v>69164528</v>
      </c>
      <c r="S28">
        <v>25909690</v>
      </c>
      <c r="T28">
        <v>43254838</v>
      </c>
      <c r="U28">
        <v>43254838</v>
      </c>
      <c r="V28">
        <v>43465883</v>
      </c>
      <c r="W28">
        <v>55425119</v>
      </c>
      <c r="X28">
        <v>96637216</v>
      </c>
      <c r="Y28">
        <v>79277291</v>
      </c>
      <c r="Z28">
        <v>33405763</v>
      </c>
      <c r="AA28">
        <v>7087612</v>
      </c>
      <c r="AC28">
        <v>271833001</v>
      </c>
      <c r="AD28">
        <v>271833001</v>
      </c>
      <c r="AE28">
        <v>529699508</v>
      </c>
      <c r="AF28">
        <v>9320449</v>
      </c>
      <c r="AH28">
        <v>1732514</v>
      </c>
      <c r="AI28">
        <v>563848028</v>
      </c>
      <c r="AJ28">
        <v>835681029</v>
      </c>
      <c r="AL28">
        <v>1122731</v>
      </c>
      <c r="AM28">
        <v>1122731</v>
      </c>
      <c r="AN28">
        <v>124380129</v>
      </c>
      <c r="AO28">
        <v>6668626</v>
      </c>
      <c r="AP28">
        <v>4237365</v>
      </c>
      <c r="AQ28">
        <v>19706890</v>
      </c>
      <c r="AR28">
        <v>156115741</v>
      </c>
      <c r="AS28">
        <v>156115741</v>
      </c>
      <c r="AT28">
        <v>321861113</v>
      </c>
      <c r="AU28">
        <v>477976854</v>
      </c>
      <c r="AV28">
        <v>5730740</v>
      </c>
      <c r="AW28">
        <v>144203471</v>
      </c>
      <c r="AX28">
        <v>195952671</v>
      </c>
      <c r="AY28">
        <v>351755865</v>
      </c>
      <c r="AZ28">
        <v>357704175</v>
      </c>
      <c r="BA28">
        <v>835681029</v>
      </c>
      <c r="BB28">
        <f>AD28-AS28</f>
        <v>115717260</v>
      </c>
      <c r="BC28">
        <f>AD28/AS28</f>
        <v>1.7412273692503564</v>
      </c>
      <c r="BD28">
        <f>(AD28-Y28)/AS28</f>
        <v>1.2334163663867823</v>
      </c>
      <c r="BE28">
        <f>AU28/AD28</f>
        <v>1.7583474127190319</v>
      </c>
      <c r="BF28">
        <f>AU28/AZ28</f>
        <v>1.336235043943784</v>
      </c>
      <c r="BG28">
        <f>AU28/AJ28</f>
        <v>0.57196087671388318</v>
      </c>
      <c r="BH28">
        <f>AS28/AU28</f>
        <v>0.32661778429965566</v>
      </c>
      <c r="BI28">
        <f t="shared" si="0"/>
        <v>0.6733822157003444</v>
      </c>
      <c r="BJ28">
        <f>(X28*360)/I28</f>
        <v>48.26878911235729</v>
      </c>
      <c r="BK28">
        <f>(AN28*360)/I28</f>
        <v>62.125943450903996</v>
      </c>
      <c r="BL28" s="3" t="s">
        <v>1993</v>
      </c>
      <c r="BM28" t="s">
        <v>1996</v>
      </c>
    </row>
    <row r="29" spans="1:65" x14ac:dyDescent="0.25">
      <c r="A29" t="s">
        <v>88</v>
      </c>
      <c r="B29" t="s">
        <v>89</v>
      </c>
      <c r="C29" t="s">
        <v>32</v>
      </c>
      <c r="D29" t="s">
        <v>90</v>
      </c>
      <c r="E29" t="s">
        <v>26</v>
      </c>
      <c r="F29" t="s">
        <v>91</v>
      </c>
      <c r="G29" t="s">
        <v>82</v>
      </c>
      <c r="H29" t="s">
        <v>92</v>
      </c>
      <c r="I29">
        <v>643367760</v>
      </c>
      <c r="J29">
        <v>466921302</v>
      </c>
      <c r="K29">
        <v>176446458</v>
      </c>
      <c r="L29">
        <v>6365866</v>
      </c>
      <c r="M29">
        <v>62707318</v>
      </c>
      <c r="N29">
        <v>25178795</v>
      </c>
      <c r="O29">
        <v>5679923</v>
      </c>
      <c r="P29">
        <v>89246288</v>
      </c>
      <c r="Q29">
        <v>22068474</v>
      </c>
      <c r="R29">
        <v>72128690</v>
      </c>
      <c r="S29">
        <v>27955394</v>
      </c>
      <c r="T29">
        <v>44173296</v>
      </c>
      <c r="U29">
        <v>44173296</v>
      </c>
      <c r="V29">
        <v>44171427</v>
      </c>
      <c r="W29">
        <v>29662166</v>
      </c>
      <c r="X29">
        <v>113688119</v>
      </c>
      <c r="Y29">
        <v>61066236</v>
      </c>
      <c r="Z29">
        <v>4873628</v>
      </c>
      <c r="AA29">
        <v>4542072</v>
      </c>
      <c r="AC29">
        <v>213832221</v>
      </c>
      <c r="AD29">
        <v>213832221</v>
      </c>
      <c r="AE29">
        <v>532331496</v>
      </c>
      <c r="AF29">
        <v>10773501</v>
      </c>
      <c r="AH29">
        <v>1452749</v>
      </c>
      <c r="AI29">
        <v>567567304</v>
      </c>
      <c r="AJ29">
        <v>781399525</v>
      </c>
      <c r="AL29">
        <v>1012248</v>
      </c>
      <c r="AM29">
        <v>1012248</v>
      </c>
      <c r="AN29">
        <v>103891513</v>
      </c>
      <c r="AO29">
        <v>5977608</v>
      </c>
      <c r="AP29">
        <v>5347755</v>
      </c>
      <c r="AQ29">
        <v>16118187</v>
      </c>
      <c r="AR29">
        <v>132347311</v>
      </c>
      <c r="AS29">
        <v>132347311</v>
      </c>
      <c r="AT29">
        <v>305678456</v>
      </c>
      <c r="AU29">
        <v>438025767</v>
      </c>
      <c r="AV29">
        <v>5730740</v>
      </c>
      <c r="AW29">
        <v>125529516</v>
      </c>
      <c r="AX29">
        <v>197935742</v>
      </c>
      <c r="AY29">
        <v>337246810</v>
      </c>
      <c r="AZ29">
        <v>343373758</v>
      </c>
      <c r="BA29">
        <v>781399525</v>
      </c>
      <c r="BB29">
        <f>AD29-AS29</f>
        <v>81484910</v>
      </c>
      <c r="BC29">
        <f>AD29/AS29</f>
        <v>1.615689955347865</v>
      </c>
      <c r="BD29">
        <f>(AD29-Y29)/AS29</f>
        <v>1.1542809887539007</v>
      </c>
      <c r="BE29">
        <f>AU29/AD29</f>
        <v>2.0484553962519989</v>
      </c>
      <c r="BF29">
        <f>AU29/AZ29</f>
        <v>1.2756530072400001</v>
      </c>
      <c r="BG29">
        <f>AU29/AJ29</f>
        <v>0.56056569397069955</v>
      </c>
      <c r="BH29">
        <f>AS29/AU29</f>
        <v>0.30214503568234147</v>
      </c>
      <c r="BI29">
        <f t="shared" si="0"/>
        <v>0.69785496431765848</v>
      </c>
      <c r="BJ29">
        <f>(X29*360)/I29</f>
        <v>63.614817814308878</v>
      </c>
      <c r="BK29">
        <f>(AN29*360)/I29</f>
        <v>58.133072568013041</v>
      </c>
      <c r="BL29" s="3" t="s">
        <v>1993</v>
      </c>
      <c r="BM29" t="s">
        <v>1996</v>
      </c>
    </row>
    <row r="30" spans="1:65" x14ac:dyDescent="0.25">
      <c r="A30" t="s">
        <v>93</v>
      </c>
      <c r="B30" t="s">
        <v>94</v>
      </c>
      <c r="C30" t="s">
        <v>32</v>
      </c>
      <c r="D30" t="s">
        <v>95</v>
      </c>
      <c r="E30" t="s">
        <v>43</v>
      </c>
      <c r="F30" t="s">
        <v>96</v>
      </c>
      <c r="G30" t="s">
        <v>35</v>
      </c>
      <c r="H30" t="s">
        <v>35</v>
      </c>
      <c r="I30">
        <v>8316790945</v>
      </c>
      <c r="J30">
        <v>6872064287</v>
      </c>
      <c r="K30">
        <v>1444726658</v>
      </c>
      <c r="L30">
        <v>31838865</v>
      </c>
      <c r="N30">
        <v>1334730250</v>
      </c>
      <c r="O30">
        <v>49630948</v>
      </c>
      <c r="P30">
        <v>72873472</v>
      </c>
      <c r="Q30">
        <v>273500015</v>
      </c>
      <c r="R30">
        <v>-96944934</v>
      </c>
      <c r="S30">
        <v>-31773639</v>
      </c>
      <c r="T30">
        <v>-65171295</v>
      </c>
      <c r="U30">
        <v>-65171295</v>
      </c>
      <c r="V30">
        <v>-78345830</v>
      </c>
      <c r="W30">
        <v>778883815</v>
      </c>
      <c r="X30">
        <v>285089090</v>
      </c>
      <c r="Y30">
        <v>843141374</v>
      </c>
      <c r="Z30">
        <v>194307359</v>
      </c>
      <c r="AA30">
        <v>26393970</v>
      </c>
      <c r="AB30">
        <v>20785871</v>
      </c>
      <c r="AC30">
        <v>2148601479</v>
      </c>
      <c r="AD30">
        <v>2148601479</v>
      </c>
      <c r="AE30">
        <v>3879729153</v>
      </c>
      <c r="AF30">
        <v>316480988</v>
      </c>
      <c r="AG30">
        <v>110137916</v>
      </c>
      <c r="AH30">
        <v>9072890</v>
      </c>
      <c r="AI30">
        <v>5340143845</v>
      </c>
      <c r="AJ30">
        <v>7488745324</v>
      </c>
      <c r="AK30">
        <v>67139844</v>
      </c>
      <c r="AL30">
        <v>32612269</v>
      </c>
      <c r="AM30">
        <v>99752113</v>
      </c>
      <c r="AN30">
        <v>2006359704</v>
      </c>
      <c r="AO30">
        <v>57328037</v>
      </c>
      <c r="AP30">
        <v>48592767</v>
      </c>
      <c r="AQ30">
        <v>38063655</v>
      </c>
      <c r="AR30">
        <v>2250096276</v>
      </c>
      <c r="AS30">
        <v>2250096276</v>
      </c>
      <c r="AT30">
        <v>3655522412</v>
      </c>
      <c r="AU30">
        <v>5905618688</v>
      </c>
      <c r="AV30">
        <v>109711</v>
      </c>
      <c r="AW30">
        <v>71450701</v>
      </c>
      <c r="AX30">
        <v>285461303</v>
      </c>
      <c r="AY30">
        <v>995531383</v>
      </c>
      <c r="AZ30">
        <v>1583126636</v>
      </c>
      <c r="BA30">
        <v>7488745324</v>
      </c>
      <c r="BB30">
        <f>AD30-AS30</f>
        <v>-101494797</v>
      </c>
      <c r="BC30">
        <f>AD30/AS30</f>
        <v>0.95489313142616838</v>
      </c>
      <c r="BD30">
        <f>(AD30-Y30)/AS30</f>
        <v>0.58017966561000611</v>
      </c>
      <c r="BE30">
        <f>AU30/AD30</f>
        <v>2.748587276756687</v>
      </c>
      <c r="BF30">
        <f>AU30/AZ30</f>
        <v>3.7303514158042375</v>
      </c>
      <c r="BG30">
        <f>AU30/AJ30</f>
        <v>0.78859921555532386</v>
      </c>
      <c r="BH30">
        <f>AS30/AU30</f>
        <v>0.3810094072907404</v>
      </c>
      <c r="BI30">
        <f t="shared" si="0"/>
        <v>0.6189905927092596</v>
      </c>
      <c r="BJ30">
        <f>(X30*360)/I30</f>
        <v>12.34034534217813</v>
      </c>
      <c r="BK30">
        <f>(AN30*360)/I30</f>
        <v>86.847138303294216</v>
      </c>
      <c r="BL30" s="3" t="s">
        <v>1993</v>
      </c>
      <c r="BM30" t="s">
        <v>1996</v>
      </c>
    </row>
    <row r="31" spans="1:65" x14ac:dyDescent="0.25">
      <c r="A31" t="s">
        <v>93</v>
      </c>
      <c r="B31" t="s">
        <v>94</v>
      </c>
      <c r="C31" t="s">
        <v>32</v>
      </c>
      <c r="D31" t="s">
        <v>95</v>
      </c>
      <c r="E31" t="s">
        <v>43</v>
      </c>
      <c r="F31" t="s">
        <v>96</v>
      </c>
      <c r="G31" t="s">
        <v>35</v>
      </c>
      <c r="H31" t="s">
        <v>35</v>
      </c>
      <c r="I31">
        <v>6612638115</v>
      </c>
      <c r="J31">
        <v>5332977612</v>
      </c>
      <c r="K31">
        <v>1279660503</v>
      </c>
      <c r="L31">
        <v>21581354</v>
      </c>
      <c r="N31">
        <v>1100778035</v>
      </c>
      <c r="O31">
        <v>41331509</v>
      </c>
      <c r="P31">
        <v>159735680</v>
      </c>
      <c r="Q31">
        <v>219525979</v>
      </c>
      <c r="R31">
        <v>34662965</v>
      </c>
      <c r="S31">
        <v>46603069</v>
      </c>
      <c r="T31">
        <v>-11940104</v>
      </c>
      <c r="U31">
        <v>-11940104</v>
      </c>
      <c r="V31">
        <v>-19501231</v>
      </c>
      <c r="W31">
        <v>396028805</v>
      </c>
      <c r="X31">
        <v>263886243</v>
      </c>
      <c r="Y31">
        <v>643366976</v>
      </c>
      <c r="Z31">
        <v>113948699</v>
      </c>
      <c r="AA31">
        <v>32895749</v>
      </c>
      <c r="AB31">
        <v>21575130</v>
      </c>
      <c r="AC31">
        <v>1471701602</v>
      </c>
      <c r="AD31">
        <v>1478466823</v>
      </c>
      <c r="AE31">
        <v>3747330897</v>
      </c>
      <c r="AF31">
        <v>346034132</v>
      </c>
      <c r="AG31">
        <v>105480718</v>
      </c>
      <c r="AH31">
        <v>27618576</v>
      </c>
      <c r="AI31">
        <v>4956138982</v>
      </c>
      <c r="AJ31">
        <v>6434605805</v>
      </c>
      <c r="AK31">
        <v>62864948</v>
      </c>
      <c r="AL31">
        <v>32547420</v>
      </c>
      <c r="AM31">
        <v>95412368</v>
      </c>
      <c r="AN31">
        <v>1634504792</v>
      </c>
      <c r="AO31">
        <v>45809370</v>
      </c>
      <c r="AP31">
        <v>44946491</v>
      </c>
      <c r="AQ31">
        <v>36931043</v>
      </c>
      <c r="AR31">
        <v>1857604064</v>
      </c>
      <c r="AS31">
        <v>1857604064</v>
      </c>
      <c r="AT31">
        <v>2908919448</v>
      </c>
      <c r="AU31">
        <v>4766523512</v>
      </c>
      <c r="AV31">
        <v>108353</v>
      </c>
      <c r="AW31">
        <v>30703809</v>
      </c>
      <c r="AX31">
        <v>304906431</v>
      </c>
      <c r="AY31">
        <v>916388382</v>
      </c>
      <c r="AZ31">
        <v>1668082293</v>
      </c>
      <c r="BA31">
        <v>6434605805</v>
      </c>
      <c r="BB31">
        <f>AD31-AS31</f>
        <v>-379137241</v>
      </c>
      <c r="BC31">
        <f>AD31/AS31</f>
        <v>0.79589986459030482</v>
      </c>
      <c r="BD31">
        <f>(AD31-Y31)/AS31</f>
        <v>0.44955750430571839</v>
      </c>
      <c r="BE31">
        <f>AU31/AD31</f>
        <v>3.2239637967175407</v>
      </c>
      <c r="BF31">
        <f>AU31/AZ31</f>
        <v>2.8574870268705621</v>
      </c>
      <c r="BG31">
        <f>AU31/AJ31</f>
        <v>0.74076387217009942</v>
      </c>
      <c r="BH31">
        <f>AS31/AU31</f>
        <v>0.38971885050464428</v>
      </c>
      <c r="BI31">
        <f t="shared" si="0"/>
        <v>0.61028114949535572</v>
      </c>
      <c r="BJ31">
        <f>(X31*360)/I31</f>
        <v>14.366285562263828</v>
      </c>
      <c r="BK31">
        <f>(AN31*360)/I31</f>
        <v>88.984413616289359</v>
      </c>
      <c r="BL31" s="3" t="s">
        <v>1993</v>
      </c>
      <c r="BM31" t="s">
        <v>1996</v>
      </c>
    </row>
    <row r="32" spans="1:65" x14ac:dyDescent="0.25">
      <c r="A32" t="s">
        <v>97</v>
      </c>
      <c r="B32" t="s">
        <v>98</v>
      </c>
      <c r="C32" t="s">
        <v>32</v>
      </c>
      <c r="D32" t="s">
        <v>99</v>
      </c>
      <c r="E32" t="s">
        <v>26</v>
      </c>
      <c r="F32" t="s">
        <v>100</v>
      </c>
      <c r="G32" t="s">
        <v>101</v>
      </c>
      <c r="H32" t="s">
        <v>102</v>
      </c>
      <c r="I32">
        <v>16781141</v>
      </c>
      <c r="J32">
        <v>5257650</v>
      </c>
      <c r="K32">
        <v>11523491</v>
      </c>
      <c r="M32">
        <v>6135165</v>
      </c>
      <c r="N32">
        <v>4975464</v>
      </c>
      <c r="O32">
        <v>16539</v>
      </c>
      <c r="P32">
        <v>396323</v>
      </c>
      <c r="Q32">
        <v>4430145</v>
      </c>
      <c r="R32">
        <v>-574246</v>
      </c>
      <c r="S32">
        <v>23196</v>
      </c>
      <c r="T32">
        <v>-597442</v>
      </c>
      <c r="U32">
        <v>-597442</v>
      </c>
      <c r="V32">
        <v>-597442</v>
      </c>
      <c r="W32">
        <v>704535</v>
      </c>
      <c r="X32">
        <v>6206210</v>
      </c>
      <c r="Y32">
        <v>17186162</v>
      </c>
      <c r="Z32">
        <v>655913</v>
      </c>
      <c r="AB32">
        <v>576055</v>
      </c>
      <c r="AC32">
        <v>25328875</v>
      </c>
      <c r="AD32">
        <v>25328875</v>
      </c>
      <c r="AE32">
        <v>5994829</v>
      </c>
      <c r="AF32">
        <v>236766</v>
      </c>
      <c r="AG32">
        <v>310618</v>
      </c>
      <c r="AI32">
        <v>6542213</v>
      </c>
      <c r="AJ32">
        <v>31871088</v>
      </c>
      <c r="AK32">
        <v>943986</v>
      </c>
      <c r="AM32">
        <v>943986</v>
      </c>
      <c r="AN32">
        <v>2451630</v>
      </c>
      <c r="AO32">
        <v>263959</v>
      </c>
      <c r="AP32">
        <v>3270774</v>
      </c>
      <c r="AQ32">
        <v>110753</v>
      </c>
      <c r="AR32">
        <v>7041102</v>
      </c>
      <c r="AS32">
        <v>7041102</v>
      </c>
      <c r="AT32">
        <v>3189111</v>
      </c>
      <c r="AU32">
        <v>10230213</v>
      </c>
      <c r="AV32">
        <v>1130556</v>
      </c>
      <c r="AW32">
        <v>4148040</v>
      </c>
      <c r="AX32">
        <v>-2152350</v>
      </c>
      <c r="AY32">
        <v>21189545</v>
      </c>
      <c r="AZ32">
        <v>21640875</v>
      </c>
      <c r="BA32">
        <v>31871088</v>
      </c>
      <c r="BB32">
        <f>AD32-AS32</f>
        <v>18287773</v>
      </c>
      <c r="BC32">
        <f>AD32/AS32</f>
        <v>3.5972884642205156</v>
      </c>
      <c r="BD32">
        <f>(AD32-Y32)/AS32</f>
        <v>1.1564543447886424</v>
      </c>
      <c r="BE32">
        <f>AU32/AD32</f>
        <v>0.40389527762287114</v>
      </c>
      <c r="BF32">
        <f>AU32/AZ32</f>
        <v>0.47272640316068548</v>
      </c>
      <c r="BG32">
        <f>AU32/AJ32</f>
        <v>0.32098725340032319</v>
      </c>
      <c r="BH32">
        <f>AS32/AU32</f>
        <v>0.68826543494255688</v>
      </c>
      <c r="BI32">
        <f t="shared" si="0"/>
        <v>0.31173456505744307</v>
      </c>
      <c r="BJ32">
        <f>(X32*360)/I32</f>
        <v>133.13967149194443</v>
      </c>
      <c r="BK32">
        <f>(AN32*360)/I32</f>
        <v>52.593968431586383</v>
      </c>
      <c r="BL32" s="3" t="s">
        <v>1993</v>
      </c>
      <c r="BM32" t="s">
        <v>1996</v>
      </c>
    </row>
    <row r="33" spans="1:65" x14ac:dyDescent="0.25">
      <c r="A33" t="s">
        <v>97</v>
      </c>
      <c r="B33" t="s">
        <v>98</v>
      </c>
      <c r="C33" t="s">
        <v>32</v>
      </c>
      <c r="D33" t="s">
        <v>99</v>
      </c>
      <c r="E33" t="s">
        <v>26</v>
      </c>
      <c r="F33" t="s">
        <v>100</v>
      </c>
      <c r="G33" t="s">
        <v>101</v>
      </c>
      <c r="H33" t="s">
        <v>102</v>
      </c>
      <c r="I33">
        <v>20819571</v>
      </c>
      <c r="J33">
        <v>6220816</v>
      </c>
      <c r="K33">
        <v>14598755</v>
      </c>
      <c r="M33">
        <v>7422945</v>
      </c>
      <c r="N33">
        <v>6509206</v>
      </c>
      <c r="P33">
        <v>666604</v>
      </c>
      <c r="Q33">
        <v>3357227</v>
      </c>
      <c r="R33">
        <v>-266254</v>
      </c>
      <c r="S33">
        <v>246188</v>
      </c>
      <c r="T33">
        <v>-512442</v>
      </c>
      <c r="U33">
        <v>-512442</v>
      </c>
      <c r="V33">
        <v>-512442</v>
      </c>
      <c r="W33">
        <v>669034</v>
      </c>
      <c r="X33">
        <v>8087738</v>
      </c>
      <c r="Y33">
        <v>12811397</v>
      </c>
      <c r="Z33">
        <v>327792</v>
      </c>
      <c r="AB33">
        <v>651749</v>
      </c>
      <c r="AC33">
        <v>22547710</v>
      </c>
      <c r="AD33">
        <v>22547710</v>
      </c>
      <c r="AE33">
        <v>6856637</v>
      </c>
      <c r="AF33">
        <v>355149</v>
      </c>
      <c r="AG33">
        <v>638951</v>
      </c>
      <c r="AI33">
        <v>7850737</v>
      </c>
      <c r="AJ33">
        <v>30398447</v>
      </c>
      <c r="AK33">
        <v>1117067</v>
      </c>
      <c r="AM33">
        <v>1117067</v>
      </c>
      <c r="AN33">
        <v>1685700</v>
      </c>
      <c r="AO33">
        <v>146614</v>
      </c>
      <c r="AP33">
        <v>2596103</v>
      </c>
      <c r="AQ33">
        <v>88192</v>
      </c>
      <c r="AR33">
        <v>5633676</v>
      </c>
      <c r="AS33">
        <v>5633676</v>
      </c>
      <c r="AT33">
        <v>3208721</v>
      </c>
      <c r="AU33">
        <v>8842397</v>
      </c>
      <c r="AV33">
        <v>1130556</v>
      </c>
      <c r="AW33">
        <v>4148040</v>
      </c>
      <c r="AX33">
        <v>-1554908</v>
      </c>
      <c r="AY33">
        <v>21279347</v>
      </c>
      <c r="AZ33">
        <v>21556050</v>
      </c>
      <c r="BA33">
        <v>30398447</v>
      </c>
      <c r="BB33">
        <f>AD33-AS33</f>
        <v>16914034</v>
      </c>
      <c r="BC33">
        <f>AD33/AS33</f>
        <v>4.0023086169669675</v>
      </c>
      <c r="BD33">
        <f>(AD33-Y33)/AS33</f>
        <v>1.728234460057696</v>
      </c>
      <c r="BE33">
        <f>AU33/AD33</f>
        <v>0.39216386054282232</v>
      </c>
      <c r="BF33">
        <f>AU33/AZ33</f>
        <v>0.41020488447558806</v>
      </c>
      <c r="BG33">
        <f>AU33/AJ33</f>
        <v>0.29088318228888471</v>
      </c>
      <c r="BH33">
        <f>AS33/AU33</f>
        <v>0.63712090737387161</v>
      </c>
      <c r="BI33">
        <f t="shared" si="0"/>
        <v>0.36287909262612839</v>
      </c>
      <c r="BJ33">
        <f>(X33*360)/I33</f>
        <v>139.84849543729791</v>
      </c>
      <c r="BK33">
        <f>(AN33*360)/I33</f>
        <v>29.148151035388768</v>
      </c>
      <c r="BL33" s="3" t="s">
        <v>1993</v>
      </c>
      <c r="BM33" t="s">
        <v>1996</v>
      </c>
    </row>
    <row r="34" spans="1:65" x14ac:dyDescent="0.25">
      <c r="A34" t="s">
        <v>103</v>
      </c>
      <c r="B34" t="s">
        <v>104</v>
      </c>
      <c r="C34" t="s">
        <v>32</v>
      </c>
      <c r="D34" t="s">
        <v>105</v>
      </c>
      <c r="E34" t="s">
        <v>26</v>
      </c>
      <c r="F34" t="s">
        <v>106</v>
      </c>
      <c r="G34" t="s">
        <v>57</v>
      </c>
      <c r="H34" t="s">
        <v>107</v>
      </c>
      <c r="I34">
        <v>33844551</v>
      </c>
      <c r="J34">
        <v>32312056</v>
      </c>
      <c r="K34">
        <v>1532495</v>
      </c>
      <c r="L34">
        <v>6180989</v>
      </c>
      <c r="N34">
        <v>3312707</v>
      </c>
      <c r="O34">
        <v>12229</v>
      </c>
      <c r="P34">
        <v>4388548</v>
      </c>
      <c r="Q34">
        <v>1172443</v>
      </c>
      <c r="R34">
        <v>3330969</v>
      </c>
      <c r="S34">
        <v>119795</v>
      </c>
      <c r="T34">
        <v>3211174</v>
      </c>
      <c r="U34">
        <v>3211174</v>
      </c>
      <c r="V34">
        <v>3211174</v>
      </c>
      <c r="W34">
        <v>3108750</v>
      </c>
      <c r="X34">
        <v>25092221</v>
      </c>
      <c r="Y34">
        <v>25143496</v>
      </c>
      <c r="Z34">
        <v>2710110</v>
      </c>
      <c r="AB34">
        <v>230758</v>
      </c>
      <c r="AC34">
        <v>56285335</v>
      </c>
      <c r="AD34">
        <v>56285335</v>
      </c>
      <c r="AE34">
        <v>852840</v>
      </c>
      <c r="AF34">
        <v>326007</v>
      </c>
      <c r="AG34">
        <v>259184</v>
      </c>
      <c r="AI34">
        <v>23764861</v>
      </c>
      <c r="AJ34">
        <v>80050196</v>
      </c>
      <c r="AK34">
        <v>712421</v>
      </c>
      <c r="AL34">
        <v>5008812</v>
      </c>
      <c r="AM34">
        <v>5721233</v>
      </c>
      <c r="AN34">
        <v>16914224</v>
      </c>
      <c r="AO34">
        <v>316630</v>
      </c>
      <c r="AP34">
        <v>14917707</v>
      </c>
      <c r="AQ34">
        <v>8434801</v>
      </c>
      <c r="AR34">
        <v>46304595</v>
      </c>
      <c r="AS34">
        <v>46304595</v>
      </c>
      <c r="AT34">
        <v>11321529</v>
      </c>
      <c r="AU34">
        <v>57626124</v>
      </c>
      <c r="AV34">
        <v>3000000</v>
      </c>
      <c r="AW34">
        <v>1280780</v>
      </c>
      <c r="AX34">
        <v>17261292</v>
      </c>
      <c r="AY34">
        <v>22424072</v>
      </c>
      <c r="AZ34">
        <v>22424072</v>
      </c>
      <c r="BA34">
        <v>80050196</v>
      </c>
      <c r="BB34">
        <f>AD34-AS34</f>
        <v>9980740</v>
      </c>
      <c r="BC34">
        <f>AD34/AS34</f>
        <v>1.2155453470654478</v>
      </c>
      <c r="BD34">
        <f>(AD34-Y34)/AS34</f>
        <v>0.67254316769210487</v>
      </c>
      <c r="BE34">
        <f>AU34/AD34</f>
        <v>1.0238212848870847</v>
      </c>
      <c r="BF34">
        <f>AU34/AZ34</f>
        <v>2.5698331685699189</v>
      </c>
      <c r="BG34">
        <f>AU34/AJ34</f>
        <v>0.71987486451625926</v>
      </c>
      <c r="BH34">
        <f>AS34/AU34</f>
        <v>0.80353478224563568</v>
      </c>
      <c r="BI34">
        <f t="shared" si="0"/>
        <v>0.19646521775436432</v>
      </c>
      <c r="BJ34">
        <f>(X34*360)/I34</f>
        <v>266.90262665916293</v>
      </c>
      <c r="BK34">
        <f>(AN34*360)/I34</f>
        <v>179.91435726241426</v>
      </c>
      <c r="BL34" s="3" t="s">
        <v>1993</v>
      </c>
      <c r="BM34" t="s">
        <v>1996</v>
      </c>
    </row>
    <row r="35" spans="1:65" x14ac:dyDescent="0.25">
      <c r="A35" t="s">
        <v>103</v>
      </c>
      <c r="B35" t="s">
        <v>104</v>
      </c>
      <c r="C35" t="s">
        <v>32</v>
      </c>
      <c r="D35" t="s">
        <v>105</v>
      </c>
      <c r="E35" t="s">
        <v>26</v>
      </c>
      <c r="F35" t="s">
        <v>106</v>
      </c>
      <c r="G35" t="s">
        <v>57</v>
      </c>
      <c r="H35" t="s">
        <v>107</v>
      </c>
      <c r="I35">
        <v>59878598</v>
      </c>
      <c r="J35">
        <v>56379870</v>
      </c>
      <c r="K35">
        <v>3498728</v>
      </c>
      <c r="L35">
        <v>789323</v>
      </c>
      <c r="N35">
        <v>3301549</v>
      </c>
      <c r="O35">
        <v>223008</v>
      </c>
      <c r="P35">
        <v>763494</v>
      </c>
      <c r="Q35">
        <v>189972</v>
      </c>
      <c r="R35">
        <v>982224</v>
      </c>
      <c r="S35">
        <v>70897</v>
      </c>
      <c r="T35">
        <v>911327</v>
      </c>
      <c r="U35">
        <v>911327</v>
      </c>
      <c r="V35">
        <v>911327</v>
      </c>
      <c r="W35">
        <v>7683079</v>
      </c>
      <c r="X35">
        <v>20153969</v>
      </c>
      <c r="Y35">
        <v>16473346</v>
      </c>
      <c r="Z35">
        <v>2824501</v>
      </c>
      <c r="AB35">
        <v>1338051</v>
      </c>
      <c r="AC35">
        <v>48472946</v>
      </c>
      <c r="AD35">
        <v>48472946</v>
      </c>
      <c r="AE35">
        <v>1318195</v>
      </c>
      <c r="AF35">
        <v>185287</v>
      </c>
      <c r="AG35">
        <v>980</v>
      </c>
      <c r="AI35">
        <v>18464768</v>
      </c>
      <c r="AJ35">
        <v>66937714</v>
      </c>
      <c r="AK35">
        <v>822869</v>
      </c>
      <c r="AL35">
        <v>1240238</v>
      </c>
      <c r="AM35">
        <v>2063107</v>
      </c>
      <c r="AN35">
        <v>9842033</v>
      </c>
      <c r="AO35">
        <v>168</v>
      </c>
      <c r="AP35">
        <v>12360642</v>
      </c>
      <c r="AQ35">
        <v>6516450</v>
      </c>
      <c r="AR35">
        <v>30782400</v>
      </c>
      <c r="AS35">
        <v>30782400</v>
      </c>
      <c r="AT35">
        <v>15403508</v>
      </c>
      <c r="AU35">
        <v>46185908</v>
      </c>
      <c r="AV35">
        <v>3000000</v>
      </c>
      <c r="AW35">
        <v>1072754</v>
      </c>
      <c r="AX35">
        <v>15797052</v>
      </c>
      <c r="AY35">
        <v>20751806</v>
      </c>
      <c r="AZ35">
        <v>20751806</v>
      </c>
      <c r="BA35">
        <v>66937714</v>
      </c>
      <c r="BB35">
        <f>AD35-AS35</f>
        <v>17690546</v>
      </c>
      <c r="BC35">
        <f>AD35/AS35</f>
        <v>1.5746967747803939</v>
      </c>
      <c r="BD35">
        <f>(AD35-Y35)/AS35</f>
        <v>1.0395420759914757</v>
      </c>
      <c r="BE35">
        <f>AU35/AD35</f>
        <v>0.95281825866329639</v>
      </c>
      <c r="BF35">
        <f>AU35/AZ35</f>
        <v>2.2256331810349423</v>
      </c>
      <c r="BG35">
        <f>AU35/AJ35</f>
        <v>0.68998334780300385</v>
      </c>
      <c r="BH35">
        <f>AS35/AU35</f>
        <v>0.66648900785928034</v>
      </c>
      <c r="BI35">
        <f t="shared" si="0"/>
        <v>0.33351099214071961</v>
      </c>
      <c r="BJ35">
        <f>(X35*360)/I35</f>
        <v>121.16898328180629</v>
      </c>
      <c r="BK35">
        <f>(AN35*360)/I35</f>
        <v>59.171924499635075</v>
      </c>
      <c r="BL35" s="3" t="s">
        <v>1993</v>
      </c>
      <c r="BM35" t="s">
        <v>1996</v>
      </c>
    </row>
    <row r="36" spans="1:65" x14ac:dyDescent="0.25">
      <c r="A36" t="s">
        <v>108</v>
      </c>
      <c r="B36" t="s">
        <v>109</v>
      </c>
      <c r="C36" t="s">
        <v>32</v>
      </c>
      <c r="D36" t="s">
        <v>110</v>
      </c>
      <c r="E36" t="s">
        <v>26</v>
      </c>
      <c r="F36" t="s">
        <v>111</v>
      </c>
      <c r="G36" t="s">
        <v>112</v>
      </c>
      <c r="H36" t="s">
        <v>113</v>
      </c>
      <c r="I36">
        <v>17363069</v>
      </c>
      <c r="J36">
        <v>12624213</v>
      </c>
      <c r="K36">
        <v>4738856</v>
      </c>
      <c r="L36">
        <v>11475269</v>
      </c>
      <c r="M36">
        <v>2847631</v>
      </c>
      <c r="N36">
        <v>1962009</v>
      </c>
      <c r="O36">
        <v>12649891</v>
      </c>
      <c r="P36">
        <v>-1245406</v>
      </c>
      <c r="Q36">
        <v>456302</v>
      </c>
      <c r="R36">
        <v>-1701708</v>
      </c>
      <c r="S36">
        <v>260478</v>
      </c>
      <c r="T36">
        <v>-1962186</v>
      </c>
      <c r="U36">
        <v>-1962186</v>
      </c>
      <c r="V36">
        <v>-1962186</v>
      </c>
      <c r="W36">
        <v>1359575</v>
      </c>
      <c r="X36">
        <v>4092932</v>
      </c>
      <c r="Y36">
        <v>3911034</v>
      </c>
      <c r="Z36">
        <v>684273</v>
      </c>
      <c r="AB36">
        <v>364930</v>
      </c>
      <c r="AC36">
        <v>10412744</v>
      </c>
      <c r="AD36">
        <v>10412744</v>
      </c>
      <c r="AE36">
        <v>3678278</v>
      </c>
      <c r="AG36">
        <v>687982</v>
      </c>
      <c r="AI36">
        <v>5343218</v>
      </c>
      <c r="AJ36">
        <v>15755962</v>
      </c>
      <c r="AK36">
        <v>321654</v>
      </c>
      <c r="AL36">
        <v>13423</v>
      </c>
      <c r="AM36">
        <v>335077</v>
      </c>
      <c r="AN36">
        <v>15068825</v>
      </c>
      <c r="AO36">
        <v>40524</v>
      </c>
      <c r="AQ36">
        <v>360612</v>
      </c>
      <c r="AR36">
        <v>15805038</v>
      </c>
      <c r="AS36">
        <v>15805038</v>
      </c>
      <c r="AT36">
        <v>6818560</v>
      </c>
      <c r="AU36">
        <v>22623598</v>
      </c>
      <c r="AV36">
        <v>1143000</v>
      </c>
      <c r="AW36">
        <v>571500</v>
      </c>
      <c r="AX36">
        <v>-9248136</v>
      </c>
      <c r="AY36">
        <v>-6867636</v>
      </c>
      <c r="AZ36">
        <v>-6867636</v>
      </c>
      <c r="BA36">
        <v>15755962</v>
      </c>
      <c r="BB36">
        <f>AD36-AS36</f>
        <v>-5392294</v>
      </c>
      <c r="BC36">
        <f>AD36/AS36</f>
        <v>0.65882435714485466</v>
      </c>
      <c r="BD36">
        <f>(AD36-Y36)/AS36</f>
        <v>0.4113694633318819</v>
      </c>
      <c r="BE36">
        <f>AU36/AD36</f>
        <v>2.1726835884950213</v>
      </c>
      <c r="BF36">
        <f>AU36/AZ36</f>
        <v>-3.2942337072028862</v>
      </c>
      <c r="BG36">
        <f>AU36/AJ36</f>
        <v>1.4358753848225834</v>
      </c>
      <c r="BH36">
        <f>AS36/AU36</f>
        <v>0.69860850603869462</v>
      </c>
      <c r="BI36">
        <f t="shared" si="0"/>
        <v>0.30139149396130538</v>
      </c>
      <c r="BJ36">
        <f>(X36*360)/I36</f>
        <v>84.861467750891279</v>
      </c>
      <c r="BK36">
        <f>(AN36*360)/I36</f>
        <v>312.43192087758217</v>
      </c>
      <c r="BL36" s="3" t="s">
        <v>1993</v>
      </c>
      <c r="BM36" t="s">
        <v>1996</v>
      </c>
    </row>
    <row r="37" spans="1:65" x14ac:dyDescent="0.25">
      <c r="A37" t="s">
        <v>108</v>
      </c>
      <c r="B37" t="s">
        <v>109</v>
      </c>
      <c r="C37" t="s">
        <v>32</v>
      </c>
      <c r="D37" t="s">
        <v>110</v>
      </c>
      <c r="E37" t="s">
        <v>26</v>
      </c>
      <c r="F37" t="s">
        <v>111</v>
      </c>
      <c r="G37" t="s">
        <v>112</v>
      </c>
      <c r="H37" t="s">
        <v>113</v>
      </c>
      <c r="I37">
        <v>17817108</v>
      </c>
      <c r="J37">
        <v>12858761</v>
      </c>
      <c r="K37">
        <v>4958347</v>
      </c>
      <c r="L37">
        <v>5065955</v>
      </c>
      <c r="M37">
        <v>3045388</v>
      </c>
      <c r="N37">
        <v>1119311</v>
      </c>
      <c r="O37">
        <v>5930198</v>
      </c>
      <c r="P37">
        <v>-70595</v>
      </c>
      <c r="Q37">
        <v>687876</v>
      </c>
      <c r="R37">
        <v>-758471</v>
      </c>
      <c r="S37">
        <v>-313253</v>
      </c>
      <c r="T37">
        <v>-445218</v>
      </c>
      <c r="U37">
        <v>-445218</v>
      </c>
      <c r="V37">
        <v>-445218</v>
      </c>
      <c r="W37">
        <v>421296</v>
      </c>
      <c r="X37">
        <v>3809443</v>
      </c>
      <c r="Y37">
        <v>3199190</v>
      </c>
      <c r="Z37">
        <v>1246848</v>
      </c>
      <c r="AB37">
        <v>354310</v>
      </c>
      <c r="AC37">
        <v>9031087</v>
      </c>
      <c r="AD37">
        <v>9031087</v>
      </c>
      <c r="AE37">
        <v>3858585</v>
      </c>
      <c r="AG37">
        <v>947610</v>
      </c>
      <c r="AI37">
        <v>6097606</v>
      </c>
      <c r="AJ37">
        <v>15128693</v>
      </c>
      <c r="AK37">
        <v>252074</v>
      </c>
      <c r="AL37">
        <v>38833</v>
      </c>
      <c r="AM37">
        <v>290907</v>
      </c>
      <c r="AN37">
        <v>12645685</v>
      </c>
      <c r="AO37">
        <v>54536</v>
      </c>
      <c r="AP37">
        <v>346573</v>
      </c>
      <c r="AR37">
        <v>13337701</v>
      </c>
      <c r="AS37">
        <v>13337701</v>
      </c>
      <c r="AT37">
        <v>6696442</v>
      </c>
      <c r="AU37">
        <v>20034143</v>
      </c>
      <c r="AV37">
        <v>1143000</v>
      </c>
      <c r="AW37">
        <v>571500</v>
      </c>
      <c r="AX37">
        <v>-7285950</v>
      </c>
      <c r="AY37">
        <v>-4905450</v>
      </c>
      <c r="AZ37">
        <v>-4905450</v>
      </c>
      <c r="BA37">
        <v>15128693</v>
      </c>
      <c r="BB37">
        <f>AD37-AS37</f>
        <v>-4306614</v>
      </c>
      <c r="BC37">
        <f>AD37/AS37</f>
        <v>0.67710972078321441</v>
      </c>
      <c r="BD37">
        <f>(AD37-Y37)/AS37</f>
        <v>0.43724904314469187</v>
      </c>
      <c r="BE37">
        <f>AU37/AD37</f>
        <v>2.2183534495902872</v>
      </c>
      <c r="BF37">
        <f>AU37/AZ37</f>
        <v>-4.0840581394163635</v>
      </c>
      <c r="BG37">
        <f>AU37/AJ37</f>
        <v>1.3242481025955117</v>
      </c>
      <c r="BH37">
        <f>AS37/AU37</f>
        <v>0.66574851741848906</v>
      </c>
      <c r="BI37">
        <f t="shared" si="0"/>
        <v>0.33425148258151099</v>
      </c>
      <c r="BJ37">
        <f>(X37*360)/I37</f>
        <v>76.970936023960789</v>
      </c>
      <c r="BK37">
        <f>(AN37*360)/I37</f>
        <v>255.50985042016919</v>
      </c>
      <c r="BL37" s="3" t="s">
        <v>1993</v>
      </c>
      <c r="BM37" t="s">
        <v>1996</v>
      </c>
    </row>
    <row r="38" spans="1:65" x14ac:dyDescent="0.25">
      <c r="A38" t="s">
        <v>114</v>
      </c>
      <c r="B38" t="s">
        <v>115</v>
      </c>
      <c r="C38" t="s">
        <v>32</v>
      </c>
      <c r="D38" t="s">
        <v>61</v>
      </c>
      <c r="E38" t="s">
        <v>26</v>
      </c>
      <c r="F38" t="s">
        <v>116</v>
      </c>
      <c r="G38" t="s">
        <v>82</v>
      </c>
      <c r="H38" t="s">
        <v>92</v>
      </c>
      <c r="I38">
        <v>50489205</v>
      </c>
      <c r="J38">
        <v>37518720</v>
      </c>
      <c r="K38">
        <v>12970485</v>
      </c>
      <c r="L38">
        <v>367853</v>
      </c>
      <c r="N38">
        <v>5996820</v>
      </c>
      <c r="O38">
        <v>1246876</v>
      </c>
      <c r="P38">
        <v>6094642</v>
      </c>
      <c r="Q38">
        <v>714398</v>
      </c>
      <c r="R38">
        <v>5380244</v>
      </c>
      <c r="S38">
        <v>1646196</v>
      </c>
      <c r="T38">
        <v>3734048</v>
      </c>
      <c r="U38">
        <v>3734048</v>
      </c>
      <c r="V38">
        <v>3734048</v>
      </c>
      <c r="W38">
        <v>9700413</v>
      </c>
      <c r="X38">
        <v>9820605</v>
      </c>
      <c r="Y38">
        <v>0</v>
      </c>
      <c r="AC38">
        <v>19521018</v>
      </c>
      <c r="AD38">
        <v>19521018</v>
      </c>
      <c r="AE38">
        <v>175403</v>
      </c>
      <c r="AG38">
        <v>52412</v>
      </c>
      <c r="AI38">
        <v>238712</v>
      </c>
      <c r="AJ38">
        <v>19759730</v>
      </c>
      <c r="AN38">
        <v>6166934</v>
      </c>
      <c r="AO38">
        <v>2020149</v>
      </c>
      <c r="AP38">
        <v>17282</v>
      </c>
      <c r="AQ38">
        <v>189862</v>
      </c>
      <c r="AR38">
        <v>8394227</v>
      </c>
      <c r="AS38">
        <v>8394227</v>
      </c>
      <c r="AT38">
        <v>166638</v>
      </c>
      <c r="AU38">
        <v>8560865</v>
      </c>
      <c r="AV38">
        <v>352722</v>
      </c>
      <c r="AW38">
        <v>1231281</v>
      </c>
      <c r="AX38">
        <v>8010784</v>
      </c>
      <c r="AY38">
        <v>11198865</v>
      </c>
      <c r="AZ38">
        <v>11198865</v>
      </c>
      <c r="BA38">
        <v>19759730</v>
      </c>
      <c r="BB38">
        <f>AD38-AS38</f>
        <v>11126791</v>
      </c>
      <c r="BC38">
        <f>AD38/AS38</f>
        <v>2.3255289617495452</v>
      </c>
      <c r="BD38">
        <f>(AD38-Y38)/AS38</f>
        <v>2.3255289617495452</v>
      </c>
      <c r="BE38">
        <f>AU38/AD38</f>
        <v>0.43854603279398646</v>
      </c>
      <c r="BF38">
        <f>AU38/AZ38</f>
        <v>0.76444041427412512</v>
      </c>
      <c r="BG38">
        <f>AU38/AJ38</f>
        <v>0.43324807575812019</v>
      </c>
      <c r="BH38">
        <f>AS38/AU38</f>
        <v>0.98053491089977474</v>
      </c>
      <c r="BI38">
        <f t="shared" si="0"/>
        <v>1.946508910022527E-2</v>
      </c>
      <c r="BJ38">
        <f>(X38*360)/I38</f>
        <v>70.023241601843409</v>
      </c>
      <c r="BK38">
        <f>(AN38*360)/I38</f>
        <v>43.971701277530514</v>
      </c>
      <c r="BL38" s="3" t="s">
        <v>1993</v>
      </c>
      <c r="BM38" t="s">
        <v>1996</v>
      </c>
    </row>
    <row r="39" spans="1:65" x14ac:dyDescent="0.25">
      <c r="A39" t="s">
        <v>114</v>
      </c>
      <c r="B39" t="s">
        <v>115</v>
      </c>
      <c r="C39" t="s">
        <v>32</v>
      </c>
      <c r="D39" t="s">
        <v>61</v>
      </c>
      <c r="E39" t="s">
        <v>26</v>
      </c>
      <c r="F39" t="s">
        <v>116</v>
      </c>
      <c r="G39" t="s">
        <v>82</v>
      </c>
      <c r="H39" t="s">
        <v>92</v>
      </c>
      <c r="I39">
        <v>50615682</v>
      </c>
      <c r="J39">
        <v>37358037</v>
      </c>
      <c r="K39">
        <v>13257645</v>
      </c>
      <c r="L39">
        <v>498668</v>
      </c>
      <c r="M39">
        <v>1378760</v>
      </c>
      <c r="N39">
        <v>6654907</v>
      </c>
      <c r="O39">
        <v>1114710</v>
      </c>
      <c r="P39">
        <v>4607936</v>
      </c>
      <c r="R39">
        <v>4607936</v>
      </c>
      <c r="S39">
        <v>681965</v>
      </c>
      <c r="T39">
        <v>3925971</v>
      </c>
      <c r="U39">
        <v>3925971</v>
      </c>
      <c r="V39">
        <v>3925971</v>
      </c>
      <c r="W39">
        <v>2787342</v>
      </c>
      <c r="X39">
        <v>9309594</v>
      </c>
      <c r="Y39">
        <v>0</v>
      </c>
      <c r="Z39">
        <v>485090</v>
      </c>
      <c r="AA39">
        <v>150212</v>
      </c>
      <c r="AC39">
        <v>12732238</v>
      </c>
      <c r="AD39">
        <v>12732238</v>
      </c>
      <c r="AE39">
        <v>214767</v>
      </c>
      <c r="AH39">
        <v>99634</v>
      </c>
      <c r="AI39">
        <v>314401</v>
      </c>
      <c r="AJ39">
        <v>13046639</v>
      </c>
      <c r="AN39">
        <v>4239350</v>
      </c>
      <c r="AO39">
        <v>449014</v>
      </c>
      <c r="AQ39">
        <v>10118</v>
      </c>
      <c r="AR39">
        <v>4698482</v>
      </c>
      <c r="AS39">
        <v>4698482</v>
      </c>
      <c r="AT39">
        <v>168352</v>
      </c>
      <c r="AU39">
        <v>4866834</v>
      </c>
      <c r="AV39">
        <v>352722</v>
      </c>
      <c r="AW39">
        <v>1231281</v>
      </c>
      <c r="AX39">
        <v>4876365</v>
      </c>
      <c r="AY39">
        <v>8179805</v>
      </c>
      <c r="AZ39">
        <v>8179805</v>
      </c>
      <c r="BA39">
        <v>13046639</v>
      </c>
      <c r="BB39">
        <f>AD39-AS39</f>
        <v>8033756</v>
      </c>
      <c r="BC39">
        <f>AD39/AS39</f>
        <v>2.7098620362917214</v>
      </c>
      <c r="BD39">
        <f>(AD39-Y39)/AS39</f>
        <v>2.7098620362917214</v>
      </c>
      <c r="BE39">
        <f>AU39/AD39</f>
        <v>0.38224497531384505</v>
      </c>
      <c r="BF39">
        <f>AU39/AZ39</f>
        <v>0.5949816652108455</v>
      </c>
      <c r="BG39">
        <f>AU39/AJ39</f>
        <v>0.37303354526786553</v>
      </c>
      <c r="BH39">
        <f>AS39/AU39</f>
        <v>0.9654083126730848</v>
      </c>
      <c r="BI39">
        <f t="shared" si="0"/>
        <v>3.4591687326915199E-2</v>
      </c>
      <c r="BJ39">
        <f>(X39*360)/I39</f>
        <v>66.213744586114629</v>
      </c>
      <c r="BK39">
        <f>(AN39*360)/I39</f>
        <v>30.152038650788111</v>
      </c>
      <c r="BL39" s="3" t="s">
        <v>1993</v>
      </c>
      <c r="BM39" t="s">
        <v>1996</v>
      </c>
    </row>
    <row r="40" spans="1:65" x14ac:dyDescent="0.25">
      <c r="A40" t="s">
        <v>117</v>
      </c>
      <c r="B40" t="s">
        <v>118</v>
      </c>
      <c r="C40" t="s">
        <v>32</v>
      </c>
      <c r="D40" t="s">
        <v>119</v>
      </c>
      <c r="E40" t="s">
        <v>26</v>
      </c>
      <c r="F40" t="s">
        <v>120</v>
      </c>
      <c r="G40" t="s">
        <v>35</v>
      </c>
      <c r="H40" t="s">
        <v>35</v>
      </c>
      <c r="I40">
        <v>243228610</v>
      </c>
      <c r="J40">
        <v>194639413</v>
      </c>
      <c r="K40">
        <v>48589197</v>
      </c>
      <c r="L40">
        <v>68646</v>
      </c>
      <c r="M40">
        <v>16485525</v>
      </c>
      <c r="N40">
        <v>10586993</v>
      </c>
      <c r="O40">
        <v>5628232</v>
      </c>
      <c r="P40">
        <v>15582044</v>
      </c>
      <c r="Q40">
        <v>1074841</v>
      </c>
      <c r="R40">
        <v>15273526</v>
      </c>
      <c r="S40">
        <v>8216241</v>
      </c>
      <c r="T40">
        <v>7057285</v>
      </c>
      <c r="U40">
        <v>7057285</v>
      </c>
      <c r="V40">
        <v>7534326</v>
      </c>
      <c r="W40">
        <v>26679729</v>
      </c>
      <c r="X40">
        <v>65812718</v>
      </c>
      <c r="Y40">
        <v>9191952</v>
      </c>
      <c r="Z40">
        <v>17935953</v>
      </c>
      <c r="AA40">
        <v>4141396</v>
      </c>
      <c r="AB40">
        <v>2830903</v>
      </c>
      <c r="AC40">
        <v>126592651</v>
      </c>
      <c r="AD40">
        <v>126592651</v>
      </c>
      <c r="AE40">
        <v>37611198</v>
      </c>
      <c r="AG40">
        <v>3573581</v>
      </c>
      <c r="AI40">
        <v>115602142</v>
      </c>
      <c r="AJ40">
        <v>242194793</v>
      </c>
      <c r="AK40">
        <v>12122341</v>
      </c>
      <c r="AM40">
        <v>12122341</v>
      </c>
      <c r="AN40">
        <v>36495672</v>
      </c>
      <c r="AO40">
        <v>12363666</v>
      </c>
      <c r="AP40">
        <v>17443998</v>
      </c>
      <c r="AQ40">
        <v>9210825</v>
      </c>
      <c r="AR40">
        <v>87636502</v>
      </c>
      <c r="AS40">
        <v>87636502</v>
      </c>
      <c r="AT40">
        <v>10642338</v>
      </c>
      <c r="AU40">
        <v>98278840</v>
      </c>
      <c r="AV40">
        <v>52430198</v>
      </c>
      <c r="AW40">
        <v>1055450</v>
      </c>
      <c r="AX40">
        <v>-503395</v>
      </c>
      <c r="AY40">
        <v>133186936</v>
      </c>
      <c r="AZ40">
        <v>143915953</v>
      </c>
      <c r="BA40">
        <v>242194793</v>
      </c>
      <c r="BB40">
        <f>AD40-AS40</f>
        <v>38956149</v>
      </c>
      <c r="BC40">
        <f>AD40/AS40</f>
        <v>1.4445196705820138</v>
      </c>
      <c r="BD40">
        <f>(AD40-Y40)/AS40</f>
        <v>1.3396324170948768</v>
      </c>
      <c r="BE40">
        <f>AU40/AD40</f>
        <v>0.7763392205128874</v>
      </c>
      <c r="BF40">
        <f>AU40/AZ40</f>
        <v>0.68289052013573504</v>
      </c>
      <c r="BG40">
        <f>AU40/AJ40</f>
        <v>0.4057842812500102</v>
      </c>
      <c r="BH40">
        <f>AS40/AU40</f>
        <v>0.89171282444929145</v>
      </c>
      <c r="BI40">
        <f t="shared" si="0"/>
        <v>0.10828717555070858</v>
      </c>
      <c r="BJ40">
        <f>(X40*360)/I40</f>
        <v>97.408682638115636</v>
      </c>
      <c r="BK40">
        <f>(AN40*360)/I40</f>
        <v>54.01684415332555</v>
      </c>
      <c r="BL40" s="3" t="s">
        <v>1993</v>
      </c>
      <c r="BM40" t="s">
        <v>1996</v>
      </c>
    </row>
    <row r="41" spans="1:65" x14ac:dyDescent="0.25">
      <c r="A41" t="s">
        <v>117</v>
      </c>
      <c r="B41" t="s">
        <v>118</v>
      </c>
      <c r="C41" t="s">
        <v>32</v>
      </c>
      <c r="D41" t="s">
        <v>119</v>
      </c>
      <c r="E41" t="s">
        <v>26</v>
      </c>
      <c r="F41" t="s">
        <v>120</v>
      </c>
      <c r="G41" t="s">
        <v>35</v>
      </c>
      <c r="H41" t="s">
        <v>35</v>
      </c>
      <c r="I41">
        <v>227940533</v>
      </c>
      <c r="J41">
        <v>203362985</v>
      </c>
      <c r="K41">
        <v>24577548</v>
      </c>
      <c r="L41">
        <v>92405</v>
      </c>
      <c r="M41">
        <v>13604753</v>
      </c>
      <c r="N41">
        <v>8952414</v>
      </c>
      <c r="O41">
        <v>3850140</v>
      </c>
      <c r="P41">
        <v>-2095129</v>
      </c>
      <c r="Q41">
        <v>2004157</v>
      </c>
      <c r="R41">
        <v>-2857896</v>
      </c>
      <c r="S41">
        <v>2275461</v>
      </c>
      <c r="T41">
        <v>-5133357</v>
      </c>
      <c r="U41">
        <v>-5133357</v>
      </c>
      <c r="V41">
        <v>-3905748</v>
      </c>
      <c r="W41">
        <v>15135671</v>
      </c>
      <c r="X41">
        <v>86177413</v>
      </c>
      <c r="Y41">
        <v>11770671</v>
      </c>
      <c r="Z41">
        <v>20994309</v>
      </c>
      <c r="AA41">
        <v>1052</v>
      </c>
      <c r="AB41">
        <v>3696016</v>
      </c>
      <c r="AC41">
        <v>137775132</v>
      </c>
      <c r="AD41">
        <v>137775132</v>
      </c>
      <c r="AE41">
        <v>39637839</v>
      </c>
      <c r="AI41">
        <v>108749185</v>
      </c>
      <c r="AJ41">
        <v>246524317</v>
      </c>
      <c r="AK41">
        <v>8075200</v>
      </c>
      <c r="AM41">
        <v>8075200</v>
      </c>
      <c r="AN41">
        <v>36502049</v>
      </c>
      <c r="AO41">
        <v>4088808</v>
      </c>
      <c r="AP41">
        <v>33041013</v>
      </c>
      <c r="AQ41">
        <v>9254198</v>
      </c>
      <c r="AR41">
        <v>90961268</v>
      </c>
      <c r="AS41">
        <v>90961268</v>
      </c>
      <c r="AT41">
        <v>18704381</v>
      </c>
      <c r="AU41">
        <v>109665649</v>
      </c>
      <c r="AV41">
        <v>52430198</v>
      </c>
      <c r="AW41">
        <v>1055450</v>
      </c>
      <c r="AX41">
        <v>-8037721</v>
      </c>
      <c r="AY41">
        <v>125652610</v>
      </c>
      <c r="AZ41">
        <v>136858668</v>
      </c>
      <c r="BA41">
        <v>246524317</v>
      </c>
      <c r="BB41">
        <f>AD41-AS41</f>
        <v>46813864</v>
      </c>
      <c r="BC41">
        <f>AD41/AS41</f>
        <v>1.5146571175766812</v>
      </c>
      <c r="BD41">
        <f>(AD41-Y41)/AS41</f>
        <v>1.3852540072330566</v>
      </c>
      <c r="BE41">
        <f>AU41/AD41</f>
        <v>0.79597564094513085</v>
      </c>
      <c r="BF41">
        <f>AU41/AZ41</f>
        <v>0.80130583325566196</v>
      </c>
      <c r="BG41">
        <f>AU41/AJ41</f>
        <v>0.44484718722494221</v>
      </c>
      <c r="BH41">
        <f>AS41/AU41</f>
        <v>0.82944175162816935</v>
      </c>
      <c r="BI41">
        <f t="shared" si="0"/>
        <v>0.17055824837183065</v>
      </c>
      <c r="BJ41">
        <f>(X41*360)/I41</f>
        <v>136.10509842933465</v>
      </c>
      <c r="BK41">
        <f>(AN41*360)/I41</f>
        <v>57.649850454635903</v>
      </c>
      <c r="BL41" s="3" t="s">
        <v>1993</v>
      </c>
      <c r="BM41" t="s">
        <v>1996</v>
      </c>
    </row>
    <row r="42" spans="1:65" x14ac:dyDescent="0.25">
      <c r="A42" t="s">
        <v>121</v>
      </c>
      <c r="B42" t="s">
        <v>122</v>
      </c>
      <c r="C42" t="s">
        <v>32</v>
      </c>
      <c r="D42" t="s">
        <v>123</v>
      </c>
      <c r="E42" t="s">
        <v>26</v>
      </c>
      <c r="F42" t="s">
        <v>124</v>
      </c>
      <c r="G42" t="s">
        <v>35</v>
      </c>
      <c r="H42" t="s">
        <v>35</v>
      </c>
      <c r="I42">
        <v>593130919</v>
      </c>
      <c r="J42">
        <v>495990262</v>
      </c>
      <c r="K42">
        <v>97140657</v>
      </c>
      <c r="M42">
        <v>26772179</v>
      </c>
      <c r="N42">
        <v>105021241</v>
      </c>
      <c r="P42">
        <v>-40326279</v>
      </c>
      <c r="Q42">
        <v>28126118</v>
      </c>
      <c r="R42">
        <v>-55205222</v>
      </c>
      <c r="S42">
        <v>8194341</v>
      </c>
      <c r="T42">
        <v>-63399563</v>
      </c>
      <c r="U42">
        <v>-63399563</v>
      </c>
      <c r="V42">
        <v>-58405443</v>
      </c>
      <c r="W42">
        <v>80939870</v>
      </c>
      <c r="X42">
        <v>124203133</v>
      </c>
      <c r="Y42">
        <v>75893796</v>
      </c>
      <c r="Z42">
        <v>31666230</v>
      </c>
      <c r="AB42">
        <v>9758059</v>
      </c>
      <c r="AC42">
        <v>322461088</v>
      </c>
      <c r="AD42">
        <v>326866636</v>
      </c>
      <c r="AE42">
        <v>221777056</v>
      </c>
      <c r="AF42">
        <v>41474397</v>
      </c>
      <c r="AG42">
        <v>14928242</v>
      </c>
      <c r="AH42">
        <v>2610002</v>
      </c>
      <c r="AI42">
        <v>323939793</v>
      </c>
      <c r="AJ42">
        <v>650806429</v>
      </c>
      <c r="AK42">
        <v>16790927</v>
      </c>
      <c r="AL42">
        <v>5778861</v>
      </c>
      <c r="AM42">
        <v>22569788</v>
      </c>
      <c r="AN42">
        <v>81008986</v>
      </c>
      <c r="AO42">
        <v>27186447</v>
      </c>
      <c r="AP42">
        <v>151482160</v>
      </c>
      <c r="AQ42">
        <v>28936989</v>
      </c>
      <c r="AR42">
        <v>311184370</v>
      </c>
      <c r="AS42">
        <v>311184370</v>
      </c>
      <c r="AT42">
        <v>137979343</v>
      </c>
      <c r="AU42">
        <v>449163713</v>
      </c>
      <c r="AV42">
        <v>29373339</v>
      </c>
      <c r="AW42">
        <v>78999596</v>
      </c>
      <c r="AX42">
        <v>20539706</v>
      </c>
      <c r="AY42">
        <v>128912641</v>
      </c>
      <c r="AZ42">
        <v>201642716</v>
      </c>
      <c r="BA42">
        <v>650806429</v>
      </c>
      <c r="BB42">
        <f>AD42-AS42</f>
        <v>15682266</v>
      </c>
      <c r="BC42">
        <f>AD42/AS42</f>
        <v>1.0503954167106786</v>
      </c>
      <c r="BD42">
        <f>(AD42-Y42)/AS42</f>
        <v>0.8065085016962773</v>
      </c>
      <c r="BE42">
        <f>AU42/AD42</f>
        <v>1.3741497709787671</v>
      </c>
      <c r="BF42">
        <f>AU42/AZ42</f>
        <v>2.2275226296793185</v>
      </c>
      <c r="BG42">
        <f>AU42/AJ42</f>
        <v>0.6901648370163842</v>
      </c>
      <c r="BH42">
        <f>AS42/AU42</f>
        <v>0.69280834803322588</v>
      </c>
      <c r="BI42">
        <f t="shared" si="0"/>
        <v>0.30719165196677406</v>
      </c>
      <c r="BJ42">
        <f>(X42*360)/I42</f>
        <v>75.384921688764635</v>
      </c>
      <c r="BK42">
        <f>(AN42*360)/I42</f>
        <v>49.168293248256717</v>
      </c>
      <c r="BL42" s="3" t="s">
        <v>1993</v>
      </c>
      <c r="BM42" t="s">
        <v>1996</v>
      </c>
    </row>
    <row r="43" spans="1:65" x14ac:dyDescent="0.25">
      <c r="A43" t="s">
        <v>121</v>
      </c>
      <c r="B43" t="s">
        <v>122</v>
      </c>
      <c r="C43" t="s">
        <v>32</v>
      </c>
      <c r="D43" t="s">
        <v>123</v>
      </c>
      <c r="E43" t="s">
        <v>26</v>
      </c>
      <c r="F43" t="s">
        <v>124</v>
      </c>
      <c r="G43" t="s">
        <v>35</v>
      </c>
      <c r="H43" t="s">
        <v>35</v>
      </c>
      <c r="I43">
        <v>1078102576</v>
      </c>
      <c r="J43">
        <v>717299953</v>
      </c>
      <c r="K43">
        <v>360802623</v>
      </c>
      <c r="M43">
        <v>33095521</v>
      </c>
      <c r="N43">
        <v>95584436</v>
      </c>
      <c r="P43">
        <v>231193033</v>
      </c>
      <c r="Q43">
        <v>28236713</v>
      </c>
      <c r="R43">
        <v>201348525</v>
      </c>
      <c r="S43">
        <v>77960199</v>
      </c>
      <c r="T43">
        <v>123388326</v>
      </c>
      <c r="U43">
        <v>123388326</v>
      </c>
      <c r="V43">
        <v>97985727</v>
      </c>
      <c r="W43">
        <v>131749755</v>
      </c>
      <c r="X43">
        <v>155588066</v>
      </c>
      <c r="Y43">
        <v>69759650</v>
      </c>
      <c r="Z43">
        <v>55860456</v>
      </c>
      <c r="AB43">
        <v>10449332</v>
      </c>
      <c r="AC43">
        <v>423407259</v>
      </c>
      <c r="AD43">
        <v>423407259</v>
      </c>
      <c r="AE43">
        <v>243625757</v>
      </c>
      <c r="AF43">
        <v>41749334</v>
      </c>
      <c r="AG43">
        <v>14293624</v>
      </c>
      <c r="AH43">
        <v>2610000</v>
      </c>
      <c r="AI43">
        <v>370582416</v>
      </c>
      <c r="AJ43">
        <v>793989675</v>
      </c>
      <c r="AK43">
        <v>20169958</v>
      </c>
      <c r="AL43">
        <v>6345364</v>
      </c>
      <c r="AM43">
        <v>26515322</v>
      </c>
      <c r="AN43">
        <v>87829295</v>
      </c>
      <c r="AO43">
        <v>105969580</v>
      </c>
      <c r="AP43">
        <v>102247932</v>
      </c>
      <c r="AQ43">
        <v>25770751</v>
      </c>
      <c r="AR43">
        <v>348332880</v>
      </c>
      <c r="AS43">
        <v>348332880</v>
      </c>
      <c r="AT43">
        <v>138475620</v>
      </c>
      <c r="AU43">
        <v>486808500</v>
      </c>
      <c r="AV43">
        <v>29373339</v>
      </c>
      <c r="AW43">
        <v>53665935</v>
      </c>
      <c r="AX43">
        <v>129485256</v>
      </c>
      <c r="AY43">
        <v>212524530</v>
      </c>
      <c r="AZ43">
        <v>307181175</v>
      </c>
      <c r="BA43">
        <v>793989675</v>
      </c>
      <c r="BB43">
        <f>AD43-AS43</f>
        <v>75074379</v>
      </c>
      <c r="BC43">
        <f>AD43/AS43</f>
        <v>1.2155248135059773</v>
      </c>
      <c r="BD43">
        <f>(AD43-Y43)/AS43</f>
        <v>1.0152576150721115</v>
      </c>
      <c r="BE43">
        <f>AU43/AD43</f>
        <v>1.1497405621947545</v>
      </c>
      <c r="BF43">
        <f>AU43/AZ43</f>
        <v>1.5847601989282059</v>
      </c>
      <c r="BG43">
        <f>AU43/AJ43</f>
        <v>0.61311691490194753</v>
      </c>
      <c r="BH43">
        <f>AS43/AU43</f>
        <v>0.71554395619632771</v>
      </c>
      <c r="BI43">
        <f t="shared" si="0"/>
        <v>0.28445604380367229</v>
      </c>
      <c r="BJ43">
        <f>(X43*360)/I43</f>
        <v>51.953965241244354</v>
      </c>
      <c r="BK43">
        <f>(AN43*360)/I43</f>
        <v>29.327957194306897</v>
      </c>
      <c r="BL43" s="3" t="s">
        <v>1993</v>
      </c>
      <c r="BM43" t="s">
        <v>1996</v>
      </c>
    </row>
    <row r="44" spans="1:65" x14ac:dyDescent="0.25">
      <c r="A44" t="s">
        <v>125</v>
      </c>
      <c r="B44" t="s">
        <v>126</v>
      </c>
      <c r="C44" t="s">
        <v>32</v>
      </c>
      <c r="D44" t="s">
        <v>95</v>
      </c>
      <c r="E44" t="s">
        <v>43</v>
      </c>
      <c r="F44" t="s">
        <v>96</v>
      </c>
      <c r="G44" t="s">
        <v>35</v>
      </c>
      <c r="H44" t="s">
        <v>35</v>
      </c>
      <c r="I44">
        <v>8316802210</v>
      </c>
      <c r="J44">
        <v>6872072967</v>
      </c>
      <c r="K44">
        <v>1444729243</v>
      </c>
      <c r="L44">
        <v>31752394</v>
      </c>
      <c r="M44">
        <v>469100615</v>
      </c>
      <c r="N44">
        <v>865917451</v>
      </c>
      <c r="O44">
        <v>49630954</v>
      </c>
      <c r="P44">
        <v>72501764</v>
      </c>
      <c r="Q44">
        <v>273505780</v>
      </c>
      <c r="R44">
        <v>-97185375</v>
      </c>
      <c r="S44">
        <v>-31762026</v>
      </c>
      <c r="T44">
        <v>-65423349</v>
      </c>
      <c r="U44">
        <v>-65423349</v>
      </c>
      <c r="V44">
        <v>-94375317</v>
      </c>
      <c r="W44">
        <v>784574761</v>
      </c>
      <c r="X44">
        <v>285227788</v>
      </c>
      <c r="Y44">
        <v>843141374</v>
      </c>
      <c r="Z44">
        <v>194330424</v>
      </c>
      <c r="AA44">
        <v>26393970</v>
      </c>
      <c r="AB44">
        <v>20809379</v>
      </c>
      <c r="AC44">
        <v>2154477696</v>
      </c>
      <c r="AD44">
        <v>2154477696</v>
      </c>
      <c r="AE44">
        <v>3879729319</v>
      </c>
      <c r="AF44">
        <v>316480988</v>
      </c>
      <c r="AG44">
        <v>110137916</v>
      </c>
      <c r="AH44">
        <v>9072890</v>
      </c>
      <c r="AI44">
        <v>5340144011</v>
      </c>
      <c r="AJ44">
        <v>7494621707</v>
      </c>
      <c r="AK44">
        <v>67139844</v>
      </c>
      <c r="AL44">
        <v>32612269</v>
      </c>
      <c r="AM44">
        <v>99752113</v>
      </c>
      <c r="AN44">
        <v>2002374872</v>
      </c>
      <c r="AO44">
        <v>57335945</v>
      </c>
      <c r="AP44">
        <v>48743224</v>
      </c>
      <c r="AQ44">
        <v>38063655</v>
      </c>
      <c r="AR44">
        <v>2246269809</v>
      </c>
      <c r="AS44">
        <v>2246269809</v>
      </c>
      <c r="AT44">
        <v>3655522412</v>
      </c>
      <c r="AU44">
        <v>5901792221</v>
      </c>
      <c r="AV44">
        <v>2509107</v>
      </c>
      <c r="AW44">
        <v>318541019</v>
      </c>
      <c r="AX44">
        <v>391230606</v>
      </c>
      <c r="AY44">
        <v>1546929495</v>
      </c>
      <c r="AZ44">
        <v>1592829486</v>
      </c>
      <c r="BA44">
        <v>7494621707</v>
      </c>
      <c r="BB44">
        <f>AD44-AS44</f>
        <v>-91792113</v>
      </c>
      <c r="BC44">
        <f>AD44/AS44</f>
        <v>0.95913575803217321</v>
      </c>
      <c r="BD44">
        <f>(AD44-Y44)/AS44</f>
        <v>0.58378397677159899</v>
      </c>
      <c r="BE44">
        <f>AU44/AD44</f>
        <v>2.7393146060213378</v>
      </c>
      <c r="BF44">
        <f>AU44/AZ44</f>
        <v>3.7052253696162429</v>
      </c>
      <c r="BG44">
        <f>AU44/AJ44</f>
        <v>0.78747032895438973</v>
      </c>
      <c r="BH44">
        <f>AS44/AU44</f>
        <v>0.38060808054326789</v>
      </c>
      <c r="BI44">
        <f t="shared" si="0"/>
        <v>0.61939191945673211</v>
      </c>
      <c r="BJ44">
        <f>(X44*360)/I44</f>
        <v>12.34633229061726</v>
      </c>
      <c r="BK44">
        <f>(AN44*360)/I44</f>
        <v>86.674533759292089</v>
      </c>
      <c r="BL44" s="3" t="s">
        <v>1993</v>
      </c>
      <c r="BM44" t="s">
        <v>1996</v>
      </c>
    </row>
    <row r="45" spans="1:65" x14ac:dyDescent="0.25">
      <c r="A45" t="s">
        <v>125</v>
      </c>
      <c r="B45" t="s">
        <v>126</v>
      </c>
      <c r="C45" t="s">
        <v>32</v>
      </c>
      <c r="D45" t="s">
        <v>95</v>
      </c>
      <c r="E45" t="s">
        <v>43</v>
      </c>
      <c r="F45" t="s">
        <v>96</v>
      </c>
      <c r="G45" t="s">
        <v>35</v>
      </c>
      <c r="H45" t="s">
        <v>35</v>
      </c>
      <c r="I45">
        <v>6612638115</v>
      </c>
      <c r="J45">
        <v>5332977612</v>
      </c>
      <c r="K45">
        <v>1279660503</v>
      </c>
      <c r="L45">
        <v>21466263</v>
      </c>
      <c r="M45">
        <v>384794674</v>
      </c>
      <c r="N45">
        <v>716220993</v>
      </c>
      <c r="O45">
        <v>41331519</v>
      </c>
      <c r="P45">
        <v>159382947</v>
      </c>
      <c r="Q45">
        <v>219528907</v>
      </c>
      <c r="R45">
        <v>34487996</v>
      </c>
      <c r="S45">
        <v>46645202</v>
      </c>
      <c r="T45">
        <v>-12157206</v>
      </c>
      <c r="U45">
        <v>-12157206</v>
      </c>
      <c r="V45">
        <v>-1806922</v>
      </c>
      <c r="W45">
        <v>401309618</v>
      </c>
      <c r="X45">
        <v>264347301</v>
      </c>
      <c r="Y45">
        <v>643366976</v>
      </c>
      <c r="Z45">
        <v>113972251</v>
      </c>
      <c r="AA45">
        <v>32895749</v>
      </c>
      <c r="AB45">
        <v>21594269</v>
      </c>
      <c r="AC45">
        <v>1477486164</v>
      </c>
      <c r="AD45">
        <v>1484251385</v>
      </c>
      <c r="AE45">
        <v>3747331063</v>
      </c>
      <c r="AF45">
        <v>346034132</v>
      </c>
      <c r="AG45">
        <v>105480718</v>
      </c>
      <c r="AH45">
        <v>27645865</v>
      </c>
      <c r="AI45">
        <v>4956175117</v>
      </c>
      <c r="AJ45">
        <v>6440426502</v>
      </c>
      <c r="AK45">
        <v>62864948</v>
      </c>
      <c r="AL45">
        <v>32547420</v>
      </c>
      <c r="AM45">
        <v>95412368</v>
      </c>
      <c r="AN45">
        <v>1633276818</v>
      </c>
      <c r="AO45">
        <v>45818585</v>
      </c>
      <c r="AP45">
        <v>44946491</v>
      </c>
      <c r="AQ45">
        <v>36931043</v>
      </c>
      <c r="AR45">
        <v>1856385305</v>
      </c>
      <c r="AS45">
        <v>1856385305</v>
      </c>
      <c r="AT45">
        <v>2908919448</v>
      </c>
      <c r="AU45">
        <v>4765304753</v>
      </c>
      <c r="AV45">
        <v>2489137</v>
      </c>
      <c r="AW45">
        <v>312173490</v>
      </c>
      <c r="AX45">
        <v>568166119</v>
      </c>
      <c r="AY45">
        <v>1658080406</v>
      </c>
      <c r="AZ45">
        <v>1675121749</v>
      </c>
      <c r="BA45">
        <v>6440426502</v>
      </c>
      <c r="BB45">
        <f>AD45-AS45</f>
        <v>-372133920</v>
      </c>
      <c r="BC45">
        <f>AD45/AS45</f>
        <v>0.79953842610276427</v>
      </c>
      <c r="BD45">
        <f>(AD45-Y45)/AS45</f>
        <v>0.45296868421397035</v>
      </c>
      <c r="BE45">
        <f>AU45/AD45</f>
        <v>3.2105779392619533</v>
      </c>
      <c r="BF45">
        <f>AU45/AZ45</f>
        <v>2.8447512879853369</v>
      </c>
      <c r="BG45">
        <f>AU45/AJ45</f>
        <v>0.73990515248022626</v>
      </c>
      <c r="BH45">
        <f>AS45/AU45</f>
        <v>0.3895627669628709</v>
      </c>
      <c r="BI45">
        <f t="shared" si="0"/>
        <v>0.61043723303712916</v>
      </c>
      <c r="BJ45">
        <f>(X45*360)/I45</f>
        <v>14.391386116250519</v>
      </c>
      <c r="BK45">
        <f>(AN45*360)/I45</f>
        <v>88.917561229645486</v>
      </c>
      <c r="BL45" s="3" t="s">
        <v>1993</v>
      </c>
      <c r="BM45" t="s">
        <v>1996</v>
      </c>
    </row>
    <row r="46" spans="1:65" x14ac:dyDescent="0.25">
      <c r="A46" t="s">
        <v>127</v>
      </c>
      <c r="B46" t="s">
        <v>128</v>
      </c>
      <c r="C46" t="s">
        <v>32</v>
      </c>
      <c r="D46" t="s">
        <v>129</v>
      </c>
      <c r="E46" t="s">
        <v>43</v>
      </c>
      <c r="F46" t="s">
        <v>130</v>
      </c>
      <c r="G46" t="s">
        <v>112</v>
      </c>
      <c r="H46" t="s">
        <v>113</v>
      </c>
      <c r="I46">
        <v>244546177</v>
      </c>
      <c r="J46">
        <v>157803398</v>
      </c>
      <c r="K46">
        <v>86742779</v>
      </c>
      <c r="L46">
        <v>15154375</v>
      </c>
      <c r="M46">
        <v>1586868</v>
      </c>
      <c r="N46">
        <v>41487458</v>
      </c>
      <c r="O46">
        <v>8954938</v>
      </c>
      <c r="P46">
        <v>45416022</v>
      </c>
      <c r="Q46">
        <v>7340860</v>
      </c>
      <c r="R46">
        <v>88387932</v>
      </c>
      <c r="S46">
        <v>34592662</v>
      </c>
      <c r="T46">
        <v>53795270</v>
      </c>
      <c r="U46">
        <v>53795270</v>
      </c>
      <c r="V46">
        <v>47704247</v>
      </c>
      <c r="W46">
        <v>187555060</v>
      </c>
      <c r="X46">
        <v>96288669</v>
      </c>
      <c r="Y46">
        <v>7929762</v>
      </c>
      <c r="Z46">
        <v>6561633</v>
      </c>
      <c r="AA46">
        <v>21983815</v>
      </c>
      <c r="AB46">
        <v>8967633</v>
      </c>
      <c r="AC46">
        <v>329286572</v>
      </c>
      <c r="AD46">
        <v>331397443</v>
      </c>
      <c r="AE46">
        <v>114605457</v>
      </c>
      <c r="AF46">
        <v>1029364</v>
      </c>
      <c r="AH46">
        <v>3100614</v>
      </c>
      <c r="AI46">
        <v>397434407</v>
      </c>
      <c r="AJ46">
        <v>728831850</v>
      </c>
      <c r="AL46">
        <v>3551439</v>
      </c>
      <c r="AM46">
        <v>3551439</v>
      </c>
      <c r="AN46">
        <v>66777277</v>
      </c>
      <c r="AO46">
        <v>22994271</v>
      </c>
      <c r="AP46">
        <v>30866142</v>
      </c>
      <c r="AQ46">
        <v>60900623</v>
      </c>
      <c r="AR46">
        <v>185089752</v>
      </c>
      <c r="AS46">
        <v>185089752</v>
      </c>
      <c r="AT46">
        <v>48526756</v>
      </c>
      <c r="AU46">
        <v>233616508</v>
      </c>
      <c r="AV46">
        <v>4013714</v>
      </c>
      <c r="AW46">
        <v>-13837998</v>
      </c>
      <c r="AX46">
        <v>431943610</v>
      </c>
      <c r="AY46">
        <v>477547526</v>
      </c>
      <c r="AZ46">
        <v>495215342</v>
      </c>
      <c r="BA46">
        <v>728831850</v>
      </c>
      <c r="BB46">
        <f>AD46-AS46</f>
        <v>146307691</v>
      </c>
      <c r="BC46">
        <f>AD46/AS46</f>
        <v>1.7904688910059159</v>
      </c>
      <c r="BD46">
        <f>(AD46-Y46)/AS46</f>
        <v>1.7476260976350544</v>
      </c>
      <c r="BE46">
        <f>AU46/AD46</f>
        <v>0.70494360452865656</v>
      </c>
      <c r="BF46">
        <f>AU46/AZ46</f>
        <v>0.47174731513063667</v>
      </c>
      <c r="BG46">
        <f>AU46/AJ46</f>
        <v>0.32053553642036914</v>
      </c>
      <c r="BH46">
        <f>AS46/AU46</f>
        <v>0.79228027841251703</v>
      </c>
      <c r="BI46">
        <f t="shared" si="0"/>
        <v>0.20771972158748303</v>
      </c>
      <c r="BJ46">
        <f>(X46*360)/I46</f>
        <v>141.74795641969902</v>
      </c>
      <c r="BK46">
        <f>(AN46*360)/I46</f>
        <v>98.303805092810748</v>
      </c>
      <c r="BL46" s="3" t="s">
        <v>1993</v>
      </c>
      <c r="BM46" t="s">
        <v>1996</v>
      </c>
    </row>
    <row r="47" spans="1:65" x14ac:dyDescent="0.25">
      <c r="A47" t="s">
        <v>127</v>
      </c>
      <c r="B47" t="s">
        <v>128</v>
      </c>
      <c r="C47" t="s">
        <v>32</v>
      </c>
      <c r="D47" t="s">
        <v>129</v>
      </c>
      <c r="E47" t="s">
        <v>43</v>
      </c>
      <c r="F47" t="s">
        <v>130</v>
      </c>
      <c r="G47" t="s">
        <v>112</v>
      </c>
      <c r="H47" t="s">
        <v>113</v>
      </c>
      <c r="I47">
        <v>209752637</v>
      </c>
      <c r="J47">
        <v>107466674</v>
      </c>
      <c r="K47">
        <v>102285963</v>
      </c>
      <c r="L47">
        <v>32081194</v>
      </c>
      <c r="M47">
        <v>1277991</v>
      </c>
      <c r="N47">
        <v>47052656</v>
      </c>
      <c r="O47">
        <v>3628756</v>
      </c>
      <c r="P47">
        <v>82407754</v>
      </c>
      <c r="Q47">
        <v>7888670</v>
      </c>
      <c r="R47">
        <v>132360426</v>
      </c>
      <c r="S47">
        <v>32444652</v>
      </c>
      <c r="T47">
        <v>99915774</v>
      </c>
      <c r="U47">
        <v>99915774</v>
      </c>
      <c r="V47">
        <v>81740127</v>
      </c>
      <c r="W47">
        <v>187584572</v>
      </c>
      <c r="X47">
        <v>92094481</v>
      </c>
      <c r="Y47">
        <v>4528547</v>
      </c>
      <c r="Z47">
        <v>4817937</v>
      </c>
      <c r="AA47">
        <v>10535744</v>
      </c>
      <c r="AB47">
        <v>7481468</v>
      </c>
      <c r="AC47">
        <v>307042749</v>
      </c>
      <c r="AD47">
        <v>307042749</v>
      </c>
      <c r="AE47">
        <v>118214942</v>
      </c>
      <c r="AF47">
        <v>569634</v>
      </c>
      <c r="AH47">
        <v>3793456</v>
      </c>
      <c r="AI47">
        <v>397184360</v>
      </c>
      <c r="AJ47">
        <v>704227109</v>
      </c>
      <c r="AL47">
        <v>1225591</v>
      </c>
      <c r="AM47">
        <v>1225591</v>
      </c>
      <c r="AN47">
        <v>70419874</v>
      </c>
      <c r="AO47">
        <v>14926267</v>
      </c>
      <c r="AP47">
        <v>43104688</v>
      </c>
      <c r="AQ47">
        <v>48798758</v>
      </c>
      <c r="AR47">
        <v>178475178</v>
      </c>
      <c r="AS47">
        <v>178475178</v>
      </c>
      <c r="AT47">
        <v>37459582</v>
      </c>
      <c r="AU47">
        <v>215934760</v>
      </c>
      <c r="AV47">
        <v>4013714</v>
      </c>
      <c r="AW47">
        <v>-2777656</v>
      </c>
      <c r="AX47">
        <v>397190461</v>
      </c>
      <c r="AY47">
        <v>454559023</v>
      </c>
      <c r="AZ47">
        <v>488292349</v>
      </c>
      <c r="BA47">
        <v>704227109</v>
      </c>
      <c r="BB47">
        <f>AD47-AS47</f>
        <v>128567571</v>
      </c>
      <c r="BC47">
        <f>AD47/AS47</f>
        <v>1.7203666775443698</v>
      </c>
      <c r="BD47">
        <f>(AD47-Y47)/AS47</f>
        <v>1.6949931379253198</v>
      </c>
      <c r="BE47">
        <f>AU47/AD47</f>
        <v>0.70327262475102448</v>
      </c>
      <c r="BF47">
        <f>AU47/AZ47</f>
        <v>0.44222433638828118</v>
      </c>
      <c r="BG47">
        <f>AU47/AJ47</f>
        <v>0.30662659423410521</v>
      </c>
      <c r="BH47">
        <f>AS47/AU47</f>
        <v>0.8265236129653234</v>
      </c>
      <c r="BI47">
        <f t="shared" si="0"/>
        <v>0.17347638703467658</v>
      </c>
      <c r="BJ47">
        <f>(X47*360)/I47</f>
        <v>158.06243789917167</v>
      </c>
      <c r="BK47">
        <f>(AN47*360)/I47</f>
        <v>120.86214982841908</v>
      </c>
      <c r="BL47" s="3" t="s">
        <v>1993</v>
      </c>
      <c r="BM47" t="s">
        <v>1996</v>
      </c>
    </row>
    <row r="48" spans="1:65" x14ac:dyDescent="0.25">
      <c r="A48" t="s">
        <v>131</v>
      </c>
      <c r="B48" t="s">
        <v>132</v>
      </c>
      <c r="C48" t="s">
        <v>32</v>
      </c>
      <c r="D48" t="s">
        <v>133</v>
      </c>
      <c r="E48" t="s">
        <v>43</v>
      </c>
      <c r="F48" t="s">
        <v>134</v>
      </c>
      <c r="G48" t="s">
        <v>35</v>
      </c>
      <c r="H48" t="s">
        <v>35</v>
      </c>
      <c r="I48">
        <v>149025761</v>
      </c>
      <c r="J48">
        <v>79082953</v>
      </c>
      <c r="K48">
        <v>69942808</v>
      </c>
      <c r="L48">
        <v>395056</v>
      </c>
      <c r="N48">
        <v>50253153</v>
      </c>
      <c r="O48">
        <v>4070874</v>
      </c>
      <c r="P48">
        <v>16013837</v>
      </c>
      <c r="Q48">
        <v>7956738</v>
      </c>
      <c r="R48">
        <v>9817866</v>
      </c>
      <c r="S48">
        <v>6112431</v>
      </c>
      <c r="T48">
        <v>3705435</v>
      </c>
      <c r="U48">
        <v>3705435</v>
      </c>
      <c r="V48">
        <v>2966363</v>
      </c>
      <c r="W48">
        <v>9133316</v>
      </c>
      <c r="X48">
        <v>27929443</v>
      </c>
      <c r="Y48">
        <v>4860233</v>
      </c>
      <c r="Z48">
        <v>8866635</v>
      </c>
      <c r="AB48">
        <v>1256309</v>
      </c>
      <c r="AC48">
        <v>52045936</v>
      </c>
      <c r="AD48">
        <v>52045936</v>
      </c>
      <c r="AE48">
        <v>48154345</v>
      </c>
      <c r="AF48">
        <v>7038506</v>
      </c>
      <c r="AG48">
        <v>2990184</v>
      </c>
      <c r="AH48">
        <v>2114471</v>
      </c>
      <c r="AI48">
        <v>70463429</v>
      </c>
      <c r="AJ48">
        <v>122509365</v>
      </c>
      <c r="AK48">
        <v>1762218</v>
      </c>
      <c r="AM48">
        <v>1762218</v>
      </c>
      <c r="AN48">
        <v>26717267</v>
      </c>
      <c r="AO48">
        <v>8927663</v>
      </c>
      <c r="AP48">
        <v>76585</v>
      </c>
      <c r="AQ48">
        <v>860332</v>
      </c>
      <c r="AR48">
        <v>38344065</v>
      </c>
      <c r="AS48">
        <v>38344065</v>
      </c>
      <c r="AT48">
        <v>71725429</v>
      </c>
      <c r="AU48">
        <v>110069494</v>
      </c>
      <c r="AV48">
        <v>5502370</v>
      </c>
      <c r="AW48">
        <v>2260976</v>
      </c>
      <c r="AX48">
        <v>1558923</v>
      </c>
      <c r="AY48">
        <v>10163536</v>
      </c>
      <c r="AZ48">
        <v>12439871</v>
      </c>
      <c r="BA48">
        <v>122509365</v>
      </c>
      <c r="BB48">
        <f>AD48-AS48</f>
        <v>13701871</v>
      </c>
      <c r="BC48">
        <f>AD48/AS48</f>
        <v>1.3573400733594625</v>
      </c>
      <c r="BD48">
        <f>(AD48-Y48)/AS48</f>
        <v>1.2305868717883719</v>
      </c>
      <c r="BE48">
        <f>AU48/AD48</f>
        <v>2.1148528100253592</v>
      </c>
      <c r="BF48">
        <f>AU48/AZ48</f>
        <v>8.8481218173403882</v>
      </c>
      <c r="BG48">
        <f>AU48/AJ48</f>
        <v>0.89845779545098448</v>
      </c>
      <c r="BH48">
        <f>AS48/AU48</f>
        <v>0.34836232644078474</v>
      </c>
      <c r="BI48">
        <f t="shared" si="0"/>
        <v>0.6516376735592152</v>
      </c>
      <c r="BJ48">
        <f>(X48*360)/I48</f>
        <v>67.468868553538201</v>
      </c>
      <c r="BK48">
        <f>(AN48*360)/I48</f>
        <v>64.540627442258128</v>
      </c>
      <c r="BL48" t="s">
        <v>1994</v>
      </c>
      <c r="BM48" t="s">
        <v>1998</v>
      </c>
    </row>
    <row r="49" spans="1:65" x14ac:dyDescent="0.25">
      <c r="A49" t="s">
        <v>131</v>
      </c>
      <c r="B49" t="s">
        <v>132</v>
      </c>
      <c r="C49" t="s">
        <v>32</v>
      </c>
      <c r="D49" t="s">
        <v>133</v>
      </c>
      <c r="E49" t="s">
        <v>43</v>
      </c>
      <c r="F49" t="s">
        <v>134</v>
      </c>
      <c r="G49" t="s">
        <v>35</v>
      </c>
      <c r="H49" t="s">
        <v>35</v>
      </c>
      <c r="I49">
        <v>129451290</v>
      </c>
      <c r="J49">
        <v>72955898</v>
      </c>
      <c r="K49">
        <v>56495392</v>
      </c>
      <c r="L49">
        <v>1304717</v>
      </c>
      <c r="N49">
        <v>50573508</v>
      </c>
      <c r="O49">
        <v>5184253</v>
      </c>
      <c r="P49">
        <v>2042348</v>
      </c>
      <c r="Q49">
        <v>8356094</v>
      </c>
      <c r="R49">
        <v>-5887152</v>
      </c>
      <c r="S49">
        <v>2612030</v>
      </c>
      <c r="T49">
        <v>-8499182</v>
      </c>
      <c r="U49">
        <v>-8499182</v>
      </c>
      <c r="V49">
        <v>-6898306</v>
      </c>
      <c r="W49">
        <v>10274515</v>
      </c>
      <c r="X49">
        <v>23824298</v>
      </c>
      <c r="Y49">
        <v>4094408</v>
      </c>
      <c r="Z49">
        <v>8702096</v>
      </c>
      <c r="AA49">
        <v>544820</v>
      </c>
      <c r="AB49">
        <v>2585178</v>
      </c>
      <c r="AC49">
        <v>50025315</v>
      </c>
      <c r="AD49">
        <v>50025315</v>
      </c>
      <c r="AE49">
        <v>45664812</v>
      </c>
      <c r="AF49">
        <v>8012206</v>
      </c>
      <c r="AG49">
        <v>4551251</v>
      </c>
      <c r="AH49">
        <v>674009</v>
      </c>
      <c r="AI49">
        <v>69685223</v>
      </c>
      <c r="AJ49">
        <v>119710538</v>
      </c>
      <c r="AK49">
        <v>1930481</v>
      </c>
      <c r="AM49">
        <v>1930481</v>
      </c>
      <c r="AN49">
        <v>50628308</v>
      </c>
      <c r="AO49">
        <v>5742582</v>
      </c>
      <c r="AP49">
        <v>4915710</v>
      </c>
      <c r="AR49">
        <v>63217081</v>
      </c>
      <c r="AS49">
        <v>63217081</v>
      </c>
      <c r="AT49">
        <v>47421542</v>
      </c>
      <c r="AU49">
        <v>110638623</v>
      </c>
      <c r="AV49">
        <v>5502370</v>
      </c>
      <c r="AW49">
        <v>2260976</v>
      </c>
      <c r="AX49">
        <v>-1069961</v>
      </c>
      <c r="AY49">
        <v>7534652</v>
      </c>
      <c r="AZ49">
        <v>9071915</v>
      </c>
      <c r="BA49">
        <v>119710538</v>
      </c>
      <c r="BB49">
        <f>AD49-AS49</f>
        <v>-13191766</v>
      </c>
      <c r="BC49">
        <f>AD49/AS49</f>
        <v>0.79132592344780994</v>
      </c>
      <c r="BD49">
        <f>(AD49-Y49)/AS49</f>
        <v>0.72655849136723027</v>
      </c>
      <c r="BE49">
        <f>AU49/AD49</f>
        <v>2.2116527002378694</v>
      </c>
      <c r="BF49">
        <f>AU49/AZ49</f>
        <v>12.195729677802316</v>
      </c>
      <c r="BG49">
        <f>AU49/AJ49</f>
        <v>0.92421790803412818</v>
      </c>
      <c r="BH49">
        <f>AS49/AU49</f>
        <v>0.57138347609405804</v>
      </c>
      <c r="BI49">
        <f t="shared" si="0"/>
        <v>0.42861652390594196</v>
      </c>
      <c r="BJ49">
        <f>(X49*360)/I49</f>
        <v>66.254629675764534</v>
      </c>
      <c r="BK49">
        <f>(AN49*360)/I49</f>
        <v>140.79574548851542</v>
      </c>
      <c r="BL49" s="3" t="s">
        <v>1993</v>
      </c>
      <c r="BM49" t="s">
        <v>1996</v>
      </c>
    </row>
    <row r="50" spans="1:65" x14ac:dyDescent="0.25">
      <c r="A50" t="s">
        <v>135</v>
      </c>
      <c r="B50" t="s">
        <v>136</v>
      </c>
      <c r="C50" t="s">
        <v>32</v>
      </c>
      <c r="D50" t="s">
        <v>137</v>
      </c>
      <c r="E50" t="s">
        <v>26</v>
      </c>
      <c r="F50" t="s">
        <v>138</v>
      </c>
      <c r="G50" t="s">
        <v>35</v>
      </c>
      <c r="H50" t="s">
        <v>35</v>
      </c>
      <c r="I50">
        <v>33189629</v>
      </c>
      <c r="J50">
        <v>17329161</v>
      </c>
      <c r="K50">
        <v>15860468</v>
      </c>
      <c r="L50">
        <v>501108</v>
      </c>
      <c r="M50">
        <v>6797117</v>
      </c>
      <c r="N50">
        <v>6387056</v>
      </c>
      <c r="O50">
        <v>530599</v>
      </c>
      <c r="P50">
        <v>2646804</v>
      </c>
      <c r="Q50">
        <v>1305086</v>
      </c>
      <c r="R50">
        <v>1631053</v>
      </c>
      <c r="S50">
        <v>809563</v>
      </c>
      <c r="T50">
        <v>821490</v>
      </c>
      <c r="U50">
        <v>821490</v>
      </c>
      <c r="V50">
        <v>821490</v>
      </c>
      <c r="W50">
        <v>4797367</v>
      </c>
      <c r="X50">
        <v>1629521</v>
      </c>
      <c r="Y50">
        <v>10878056</v>
      </c>
      <c r="AA50">
        <v>20603</v>
      </c>
      <c r="AB50">
        <v>9741</v>
      </c>
      <c r="AC50">
        <v>17335288</v>
      </c>
      <c r="AD50">
        <v>17335288</v>
      </c>
      <c r="AE50">
        <v>14823761</v>
      </c>
      <c r="AF50">
        <v>28538</v>
      </c>
      <c r="AG50">
        <v>1750413</v>
      </c>
      <c r="AI50">
        <v>22829292</v>
      </c>
      <c r="AJ50">
        <v>40164580</v>
      </c>
      <c r="AK50">
        <v>775039</v>
      </c>
      <c r="AL50">
        <v>154847</v>
      </c>
      <c r="AM50">
        <v>929886</v>
      </c>
      <c r="AN50">
        <v>2034057</v>
      </c>
      <c r="AO50">
        <v>2631466</v>
      </c>
      <c r="AP50">
        <v>3138821</v>
      </c>
      <c r="AQ50">
        <v>6347495</v>
      </c>
      <c r="AR50">
        <v>15081725</v>
      </c>
      <c r="AS50">
        <v>15081725</v>
      </c>
      <c r="AT50">
        <v>18182213</v>
      </c>
      <c r="AU50">
        <v>33263938</v>
      </c>
      <c r="AV50">
        <v>3946185</v>
      </c>
      <c r="AW50">
        <v>8502</v>
      </c>
      <c r="AX50">
        <v>-2516884</v>
      </c>
      <c r="AY50">
        <v>6900642</v>
      </c>
      <c r="AZ50">
        <v>6900642</v>
      </c>
      <c r="BA50">
        <v>40164580</v>
      </c>
      <c r="BB50">
        <f>AD50-AS50</f>
        <v>2253563</v>
      </c>
      <c r="BC50">
        <f>AD50/AS50</f>
        <v>1.1494234247077175</v>
      </c>
      <c r="BD50">
        <f>(AD50-Y50)/AS50</f>
        <v>0.42814943250854925</v>
      </c>
      <c r="BE50">
        <f>AU50/AD50</f>
        <v>1.9188569581307215</v>
      </c>
      <c r="BF50">
        <f>AU50/AZ50</f>
        <v>4.8204120718043333</v>
      </c>
      <c r="BG50">
        <f>AU50/AJ50</f>
        <v>0.82819085871183018</v>
      </c>
      <c r="BH50">
        <f>AS50/AU50</f>
        <v>0.4533956562809851</v>
      </c>
      <c r="BI50">
        <f t="shared" si="0"/>
        <v>0.5466043437190149</v>
      </c>
      <c r="BJ50">
        <f>(X50*360)/I50</f>
        <v>17.675026135423206</v>
      </c>
      <c r="BK50">
        <f>(AN50*360)/I50</f>
        <v>22.06293176702879</v>
      </c>
      <c r="BL50" s="3" t="s">
        <v>1993</v>
      </c>
      <c r="BM50" t="s">
        <v>1996</v>
      </c>
    </row>
    <row r="51" spans="1:65" x14ac:dyDescent="0.25">
      <c r="A51" t="s">
        <v>135</v>
      </c>
      <c r="B51" t="s">
        <v>136</v>
      </c>
      <c r="C51" t="s">
        <v>32</v>
      </c>
      <c r="D51" t="s">
        <v>137</v>
      </c>
      <c r="E51" t="s">
        <v>26</v>
      </c>
      <c r="F51" t="s">
        <v>138</v>
      </c>
      <c r="G51" t="s">
        <v>35</v>
      </c>
      <c r="H51" t="s">
        <v>35</v>
      </c>
      <c r="I51">
        <v>32206771</v>
      </c>
      <c r="J51">
        <v>16734385</v>
      </c>
      <c r="K51">
        <v>15472386</v>
      </c>
      <c r="L51">
        <v>573718</v>
      </c>
      <c r="M51">
        <v>7723185</v>
      </c>
      <c r="N51">
        <v>5758830</v>
      </c>
      <c r="O51">
        <v>725871</v>
      </c>
      <c r="P51">
        <v>1838218</v>
      </c>
      <c r="Q51">
        <v>2364961</v>
      </c>
      <c r="R51">
        <v>-319370</v>
      </c>
      <c r="S51">
        <v>-628503</v>
      </c>
      <c r="T51">
        <v>309133</v>
      </c>
      <c r="U51">
        <v>309133</v>
      </c>
      <c r="V51">
        <v>309133</v>
      </c>
      <c r="W51">
        <v>2248998</v>
      </c>
      <c r="X51">
        <v>1368034</v>
      </c>
      <c r="Y51">
        <v>8997776</v>
      </c>
      <c r="Z51">
        <v>894916</v>
      </c>
      <c r="AA51">
        <v>41060</v>
      </c>
      <c r="AB51">
        <v>8626</v>
      </c>
      <c r="AC51">
        <v>13559410</v>
      </c>
      <c r="AD51">
        <v>13559410</v>
      </c>
      <c r="AE51">
        <v>13699418</v>
      </c>
      <c r="AF51">
        <v>33730</v>
      </c>
      <c r="AG51">
        <v>1760144</v>
      </c>
      <c r="AI51">
        <v>21719872</v>
      </c>
      <c r="AJ51">
        <v>35279282</v>
      </c>
      <c r="AK51">
        <v>832708</v>
      </c>
      <c r="AL51">
        <v>266038</v>
      </c>
      <c r="AM51">
        <v>1098746</v>
      </c>
      <c r="AN51">
        <v>1987247</v>
      </c>
      <c r="AO51">
        <v>3133587</v>
      </c>
      <c r="AP51">
        <v>2782991</v>
      </c>
      <c r="AQ51">
        <v>3095989</v>
      </c>
      <c r="AR51">
        <v>12098560</v>
      </c>
      <c r="AS51">
        <v>12098560</v>
      </c>
      <c r="AT51">
        <v>17111257</v>
      </c>
      <c r="AU51">
        <v>29209817</v>
      </c>
      <c r="AV51">
        <v>3946185</v>
      </c>
      <c r="AW51">
        <v>8502</v>
      </c>
      <c r="AX51">
        <v>-3338374</v>
      </c>
      <c r="AY51">
        <v>6069465</v>
      </c>
      <c r="AZ51">
        <v>6069465</v>
      </c>
      <c r="BA51">
        <v>35279282</v>
      </c>
      <c r="BB51">
        <f>AD51-AS51</f>
        <v>1460850</v>
      </c>
      <c r="BC51">
        <f>AD51/AS51</f>
        <v>1.1207457747037664</v>
      </c>
      <c r="BD51">
        <f>(AD51-Y51)/AS51</f>
        <v>0.37703941626110876</v>
      </c>
      <c r="BE51">
        <f>AU51/AD51</f>
        <v>2.1542100283124412</v>
      </c>
      <c r="BF51">
        <f>AU51/AZ51</f>
        <v>4.8125851290023087</v>
      </c>
      <c r="BG51">
        <f>AU51/AJ51</f>
        <v>0.82795950892651382</v>
      </c>
      <c r="BH51">
        <f>AS51/AU51</f>
        <v>0.41419499478548599</v>
      </c>
      <c r="BI51">
        <f t="shared" si="0"/>
        <v>0.58580500521451406</v>
      </c>
      <c r="BJ51">
        <f>(X51*360)/I51</f>
        <v>15.291574557412167</v>
      </c>
      <c r="BK51">
        <f>(AN51*360)/I51</f>
        <v>22.212997384928777</v>
      </c>
      <c r="BL51" t="s">
        <v>1994</v>
      </c>
      <c r="BM51" t="s">
        <v>1998</v>
      </c>
    </row>
    <row r="52" spans="1:65" x14ac:dyDescent="0.25">
      <c r="A52" t="s">
        <v>139</v>
      </c>
      <c r="B52" t="s">
        <v>140</v>
      </c>
      <c r="C52" t="s">
        <v>32</v>
      </c>
      <c r="D52" t="s">
        <v>141</v>
      </c>
      <c r="E52" t="s">
        <v>26</v>
      </c>
      <c r="F52" t="s">
        <v>142</v>
      </c>
      <c r="G52" t="s">
        <v>35</v>
      </c>
      <c r="H52" t="s">
        <v>35</v>
      </c>
      <c r="I52">
        <v>2278733083</v>
      </c>
      <c r="J52">
        <v>2117988677</v>
      </c>
      <c r="K52">
        <v>160744406</v>
      </c>
      <c r="L52">
        <v>7021044</v>
      </c>
      <c r="M52">
        <v>51212705</v>
      </c>
      <c r="N52">
        <v>13549792</v>
      </c>
      <c r="O52">
        <v>27861727</v>
      </c>
      <c r="P52">
        <v>75141226</v>
      </c>
      <c r="Q52">
        <v>28244202</v>
      </c>
      <c r="R52">
        <v>51238875</v>
      </c>
      <c r="S52">
        <v>9909723</v>
      </c>
      <c r="T52">
        <v>41329152</v>
      </c>
      <c r="U52">
        <v>41329152</v>
      </c>
      <c r="V52">
        <v>41329152</v>
      </c>
      <c r="W52">
        <v>67639848</v>
      </c>
      <c r="X52">
        <v>68742437</v>
      </c>
      <c r="Y52">
        <v>90452488</v>
      </c>
      <c r="AA52">
        <v>15192477</v>
      </c>
      <c r="AC52">
        <v>242027250</v>
      </c>
      <c r="AD52">
        <v>242027250</v>
      </c>
      <c r="AE52">
        <v>237657959</v>
      </c>
      <c r="AF52">
        <v>11573008</v>
      </c>
      <c r="AG52">
        <v>4162565</v>
      </c>
      <c r="AH52">
        <v>85780896</v>
      </c>
      <c r="AI52">
        <v>638514113</v>
      </c>
      <c r="AJ52">
        <v>880541363</v>
      </c>
      <c r="AK52">
        <v>3736071</v>
      </c>
      <c r="AL52">
        <v>2021945</v>
      </c>
      <c r="AM52">
        <v>5758016</v>
      </c>
      <c r="AN52">
        <v>73532112</v>
      </c>
      <c r="AO52">
        <v>26158089</v>
      </c>
      <c r="AP52">
        <v>86443638</v>
      </c>
      <c r="AQ52">
        <v>2576345</v>
      </c>
      <c r="AR52">
        <v>194468200</v>
      </c>
      <c r="AS52">
        <v>194468200</v>
      </c>
      <c r="AT52">
        <v>311627031</v>
      </c>
      <c r="AU52">
        <v>506095231</v>
      </c>
      <c r="AV52">
        <v>15919491</v>
      </c>
      <c r="AW52">
        <v>8066933</v>
      </c>
      <c r="AX52">
        <v>103773783</v>
      </c>
      <c r="AY52">
        <v>374446132</v>
      </c>
      <c r="AZ52">
        <v>374446132</v>
      </c>
      <c r="BA52">
        <v>880541363</v>
      </c>
      <c r="BB52">
        <f>AD52-AS52</f>
        <v>47559050</v>
      </c>
      <c r="BC52">
        <f>AD52/AS52</f>
        <v>1.2445595218138492</v>
      </c>
      <c r="BD52">
        <f>(AD52-Y52)/AS52</f>
        <v>0.77943212309261878</v>
      </c>
      <c r="BE52">
        <f>AU52/AD52</f>
        <v>2.091067146364717</v>
      </c>
      <c r="BF52">
        <f>AU52/AZ52</f>
        <v>1.3515835463350441</v>
      </c>
      <c r="BG52">
        <f>AU52/AJ52</f>
        <v>0.57475463648378322</v>
      </c>
      <c r="BH52">
        <f>AS52/AU52</f>
        <v>0.38425218830011065</v>
      </c>
      <c r="BI52">
        <f t="shared" si="0"/>
        <v>0.61574781169988935</v>
      </c>
      <c r="BJ52">
        <f>(X52*360)/I52</f>
        <v>10.86010358326816</v>
      </c>
      <c r="BK52">
        <f>(AN52*360)/I52</f>
        <v>11.61678852055355</v>
      </c>
      <c r="BL52" s="3" t="s">
        <v>1993</v>
      </c>
      <c r="BM52" t="s">
        <v>1996</v>
      </c>
    </row>
    <row r="53" spans="1:65" x14ac:dyDescent="0.25">
      <c r="A53" t="s">
        <v>139</v>
      </c>
      <c r="B53" t="s">
        <v>140</v>
      </c>
      <c r="C53" t="s">
        <v>32</v>
      </c>
      <c r="D53" t="s">
        <v>141</v>
      </c>
      <c r="E53" t="s">
        <v>26</v>
      </c>
      <c r="F53" t="s">
        <v>142</v>
      </c>
      <c r="G53" t="s">
        <v>35</v>
      </c>
      <c r="H53" t="s">
        <v>35</v>
      </c>
      <c r="I53">
        <v>2926919150</v>
      </c>
      <c r="J53">
        <v>2703386479</v>
      </c>
      <c r="K53">
        <v>223532671</v>
      </c>
      <c r="L53">
        <v>4435338</v>
      </c>
      <c r="M53">
        <v>57642178</v>
      </c>
      <c r="N53">
        <v>15177646</v>
      </c>
      <c r="O53">
        <v>22689823</v>
      </c>
      <c r="P53">
        <v>132458362</v>
      </c>
      <c r="Q53">
        <v>32007520</v>
      </c>
      <c r="R53">
        <v>104893970</v>
      </c>
      <c r="S53">
        <v>30166836</v>
      </c>
      <c r="T53">
        <v>74727134</v>
      </c>
      <c r="U53">
        <v>74727134</v>
      </c>
      <c r="V53">
        <v>74727134</v>
      </c>
      <c r="W53">
        <v>52764780</v>
      </c>
      <c r="X53">
        <v>92005857</v>
      </c>
      <c r="Y53">
        <v>131422769</v>
      </c>
      <c r="AA53">
        <v>4893137</v>
      </c>
      <c r="AC53">
        <v>281086543</v>
      </c>
      <c r="AD53">
        <v>281086543</v>
      </c>
      <c r="AE53">
        <v>231669456</v>
      </c>
      <c r="AF53">
        <v>13991349</v>
      </c>
      <c r="AG53">
        <v>3151042</v>
      </c>
      <c r="AH53">
        <v>82216885</v>
      </c>
      <c r="AI53">
        <v>636251406</v>
      </c>
      <c r="AJ53">
        <v>917337949</v>
      </c>
      <c r="AK53">
        <v>3393529</v>
      </c>
      <c r="AL53">
        <v>153453</v>
      </c>
      <c r="AM53">
        <v>3546982</v>
      </c>
      <c r="AN53">
        <v>102405121</v>
      </c>
      <c r="AO53">
        <v>34916992</v>
      </c>
      <c r="AP53">
        <v>189916919</v>
      </c>
      <c r="AQ53">
        <v>3969223</v>
      </c>
      <c r="AR53">
        <v>334755237</v>
      </c>
      <c r="AS53">
        <v>334755237</v>
      </c>
      <c r="AT53">
        <v>185647680</v>
      </c>
      <c r="AU53">
        <v>520402917</v>
      </c>
      <c r="AV53">
        <v>15919491</v>
      </c>
      <c r="AW53">
        <v>7965071</v>
      </c>
      <c r="AX53">
        <v>126364545</v>
      </c>
      <c r="AY53">
        <v>396935032</v>
      </c>
      <c r="AZ53">
        <v>396935032</v>
      </c>
      <c r="BA53">
        <v>917337949</v>
      </c>
      <c r="BB53">
        <f>AD53-AS53</f>
        <v>-53668694</v>
      </c>
      <c r="BC53">
        <f>AD53/AS53</f>
        <v>0.83967780614586773</v>
      </c>
      <c r="BD53">
        <f>(AD53-Y53)/AS53</f>
        <v>0.44708419005256667</v>
      </c>
      <c r="BE53">
        <f>AU53/AD53</f>
        <v>1.8513974786761671</v>
      </c>
      <c r="BF53">
        <f>AU53/AZ53</f>
        <v>1.3110531322415504</v>
      </c>
      <c r="BG53">
        <f>AU53/AJ53</f>
        <v>0.56729683707874168</v>
      </c>
      <c r="BH53">
        <f>AS53/AU53</f>
        <v>0.64326164605261038</v>
      </c>
      <c r="BI53">
        <f t="shared" si="0"/>
        <v>0.35673835394738956</v>
      </c>
      <c r="BJ53">
        <f>(X53*360)/I53</f>
        <v>11.316372889903706</v>
      </c>
      <c r="BK53">
        <f>(AN53*360)/I53</f>
        <v>12.595443082191046</v>
      </c>
      <c r="BL53" s="3" t="s">
        <v>1993</v>
      </c>
      <c r="BM53" t="s">
        <v>1996</v>
      </c>
    </row>
    <row r="54" spans="1:65" x14ac:dyDescent="0.25">
      <c r="A54" t="s">
        <v>143</v>
      </c>
      <c r="B54" t="s">
        <v>144</v>
      </c>
      <c r="C54" t="s">
        <v>32</v>
      </c>
      <c r="D54" t="s">
        <v>145</v>
      </c>
      <c r="E54" t="s">
        <v>43</v>
      </c>
      <c r="F54" t="s">
        <v>146</v>
      </c>
      <c r="G54" t="s">
        <v>82</v>
      </c>
      <c r="H54" t="s">
        <v>92</v>
      </c>
      <c r="I54">
        <v>12570450242</v>
      </c>
      <c r="J54">
        <v>10227490654</v>
      </c>
      <c r="K54">
        <v>2342959588</v>
      </c>
      <c r="L54">
        <v>171782669</v>
      </c>
      <c r="N54">
        <v>1306708443</v>
      </c>
      <c r="O54">
        <v>267888407</v>
      </c>
      <c r="P54">
        <v>940145407</v>
      </c>
      <c r="Q54">
        <v>583497122</v>
      </c>
      <c r="R54">
        <v>365338163</v>
      </c>
      <c r="T54">
        <v>365338163</v>
      </c>
      <c r="U54">
        <v>365338163</v>
      </c>
      <c r="V54">
        <v>322389167</v>
      </c>
      <c r="W54">
        <v>1714069117</v>
      </c>
      <c r="X54">
        <v>1806414452</v>
      </c>
      <c r="Y54">
        <v>874054409</v>
      </c>
      <c r="Z54">
        <v>480776894</v>
      </c>
      <c r="AB54">
        <v>1487151665</v>
      </c>
      <c r="AC54">
        <v>6362466537</v>
      </c>
      <c r="AD54">
        <v>6362466537</v>
      </c>
      <c r="AE54">
        <v>2756338825</v>
      </c>
      <c r="AI54">
        <v>4072861820</v>
      </c>
      <c r="AJ54">
        <v>10435328357</v>
      </c>
      <c r="AK54">
        <v>156536586</v>
      </c>
      <c r="AM54">
        <v>156536586</v>
      </c>
      <c r="AN54">
        <v>2830774750</v>
      </c>
      <c r="AO54">
        <v>16617393</v>
      </c>
      <c r="AP54">
        <v>152217267</v>
      </c>
      <c r="AQ54">
        <v>93442644</v>
      </c>
      <c r="AR54">
        <v>3249588640</v>
      </c>
      <c r="AS54">
        <v>3249588640</v>
      </c>
      <c r="AT54">
        <v>3572266980</v>
      </c>
      <c r="AU54">
        <v>6821855620</v>
      </c>
      <c r="AV54">
        <v>960920562</v>
      </c>
      <c r="AW54">
        <v>64584045</v>
      </c>
      <c r="AX54">
        <v>852875989</v>
      </c>
      <c r="AY54">
        <v>3636871137</v>
      </c>
      <c r="AZ54">
        <v>3613472737</v>
      </c>
      <c r="BA54">
        <v>10435328357</v>
      </c>
      <c r="BB54">
        <f>AD54-AS54</f>
        <v>3112877897</v>
      </c>
      <c r="BC54">
        <f>AD54/AS54</f>
        <v>1.9579298310816351</v>
      </c>
      <c r="BD54">
        <f>(AD54-Y54)/AS54</f>
        <v>1.6889559682852657</v>
      </c>
      <c r="BE54">
        <f>AU54/AD54</f>
        <v>1.0722029861105735</v>
      </c>
      <c r="BF54">
        <f>AU54/AZ54</f>
        <v>1.8878945868742554</v>
      </c>
      <c r="BG54">
        <f>AU54/AJ54</f>
        <v>0.65372697308790584</v>
      </c>
      <c r="BH54">
        <f>AS54/AU54</f>
        <v>0.47634966510768811</v>
      </c>
      <c r="BI54">
        <f t="shared" si="0"/>
        <v>0.52365033489231194</v>
      </c>
      <c r="BJ54">
        <f>(X54*360)/I54</f>
        <v>51.73316708634723</v>
      </c>
      <c r="BK54">
        <f>(AN54*360)/I54</f>
        <v>81.06940406916253</v>
      </c>
      <c r="BL54" s="3" t="s">
        <v>1993</v>
      </c>
      <c r="BM54" t="s">
        <v>1996</v>
      </c>
    </row>
    <row r="55" spans="1:65" x14ac:dyDescent="0.25">
      <c r="A55" t="s">
        <v>143</v>
      </c>
      <c r="B55" t="s">
        <v>144</v>
      </c>
      <c r="C55" t="s">
        <v>32</v>
      </c>
      <c r="D55" t="s">
        <v>145</v>
      </c>
      <c r="E55" t="s">
        <v>43</v>
      </c>
      <c r="F55" t="s">
        <v>146</v>
      </c>
      <c r="G55" t="s">
        <v>82</v>
      </c>
      <c r="H55" t="s">
        <v>92</v>
      </c>
      <c r="I55">
        <v>12175996487</v>
      </c>
      <c r="J55">
        <v>10530356679</v>
      </c>
      <c r="K55">
        <v>1645639808</v>
      </c>
      <c r="L55">
        <v>211584757</v>
      </c>
      <c r="N55">
        <v>990937977</v>
      </c>
      <c r="O55">
        <v>353947152</v>
      </c>
      <c r="P55">
        <v>512339436</v>
      </c>
      <c r="Q55">
        <v>517053904</v>
      </c>
      <c r="R55">
        <v>3367613</v>
      </c>
      <c r="T55">
        <v>3367613</v>
      </c>
      <c r="U55">
        <v>3367613</v>
      </c>
      <c r="V55">
        <v>89653082</v>
      </c>
      <c r="W55">
        <v>199630585</v>
      </c>
      <c r="X55">
        <v>1576242759</v>
      </c>
      <c r="Y55">
        <v>664514534</v>
      </c>
      <c r="Z55">
        <v>600323770</v>
      </c>
      <c r="AB55">
        <v>1251246878</v>
      </c>
      <c r="AC55">
        <v>4291958526</v>
      </c>
      <c r="AD55">
        <v>4291958526</v>
      </c>
      <c r="AE55">
        <v>2739222654</v>
      </c>
      <c r="AI55">
        <v>4005724939</v>
      </c>
      <c r="AJ55">
        <v>8297683465</v>
      </c>
      <c r="AK55">
        <v>128249246</v>
      </c>
      <c r="AM55">
        <v>128249246</v>
      </c>
      <c r="AN55">
        <v>1591170532</v>
      </c>
      <c r="AO55">
        <v>20775366</v>
      </c>
      <c r="AP55">
        <v>363534355</v>
      </c>
      <c r="AQ55">
        <v>259777540</v>
      </c>
      <c r="AR55">
        <v>2363507039</v>
      </c>
      <c r="AS55">
        <v>2363507039</v>
      </c>
      <c r="AT55">
        <v>2686041852</v>
      </c>
      <c r="AU55">
        <v>5049548891</v>
      </c>
      <c r="AV55">
        <v>960920562</v>
      </c>
      <c r="AW55">
        <v>64584045</v>
      </c>
      <c r="AX55">
        <v>530486822</v>
      </c>
      <c r="AY55">
        <v>3314481970</v>
      </c>
      <c r="AZ55">
        <v>3248134574</v>
      </c>
      <c r="BA55">
        <v>8297683465</v>
      </c>
      <c r="BB55">
        <f>AD55-AS55</f>
        <v>1928451487</v>
      </c>
      <c r="BC55">
        <f>AD55/AS55</f>
        <v>1.8159279643253898</v>
      </c>
      <c r="BD55">
        <f>(AD55-Y55)/AS55</f>
        <v>1.5347718166876168</v>
      </c>
      <c r="BE55">
        <f>AU55/AD55</f>
        <v>1.1765139062762695</v>
      </c>
      <c r="BF55">
        <f>AU55/AZ55</f>
        <v>1.5545996558823612</v>
      </c>
      <c r="BG55">
        <f>AU55/AJ55</f>
        <v>0.60854923091477553</v>
      </c>
      <c r="BH55">
        <f>AS55/AU55</f>
        <v>0.46806300721487559</v>
      </c>
      <c r="BI55">
        <f t="shared" si="0"/>
        <v>0.53193699278512441</v>
      </c>
      <c r="BJ55">
        <f>(X55*360)/I55</f>
        <v>46.603774388884645</v>
      </c>
      <c r="BK55">
        <f>(AN55*360)/I55</f>
        <v>47.045134427526058</v>
      </c>
      <c r="BL55" s="3" t="s">
        <v>1993</v>
      </c>
      <c r="BM55" t="s">
        <v>1996</v>
      </c>
    </row>
    <row r="56" spans="1:65" x14ac:dyDescent="0.25">
      <c r="A56" t="s">
        <v>147</v>
      </c>
      <c r="B56" t="s">
        <v>148</v>
      </c>
      <c r="C56" t="s">
        <v>32</v>
      </c>
      <c r="D56" t="s">
        <v>149</v>
      </c>
      <c r="E56" t="s">
        <v>50</v>
      </c>
      <c r="F56" t="s">
        <v>150</v>
      </c>
      <c r="G56" t="s">
        <v>35</v>
      </c>
      <c r="H56" t="s">
        <v>35</v>
      </c>
      <c r="I56">
        <v>1621813534</v>
      </c>
      <c r="J56">
        <v>1164796962</v>
      </c>
      <c r="K56">
        <v>457016572</v>
      </c>
      <c r="L56">
        <v>4774579</v>
      </c>
      <c r="N56">
        <v>392556469</v>
      </c>
      <c r="P56">
        <v>66101494</v>
      </c>
      <c r="Q56">
        <v>5003673</v>
      </c>
      <c r="R56">
        <v>61097821</v>
      </c>
      <c r="S56">
        <v>30045755</v>
      </c>
      <c r="T56">
        <v>31052066</v>
      </c>
      <c r="U56">
        <v>31052066</v>
      </c>
      <c r="V56">
        <v>18315960</v>
      </c>
      <c r="W56">
        <v>106308126</v>
      </c>
      <c r="X56">
        <v>185909920</v>
      </c>
      <c r="Y56">
        <v>168766852</v>
      </c>
      <c r="Z56">
        <v>102429401</v>
      </c>
      <c r="AB56">
        <v>36868577</v>
      </c>
      <c r="AC56">
        <v>600282876</v>
      </c>
      <c r="AD56">
        <v>600282876</v>
      </c>
      <c r="AE56">
        <v>363326045</v>
      </c>
      <c r="AF56">
        <v>347305190</v>
      </c>
      <c r="AI56">
        <v>727734804</v>
      </c>
      <c r="AJ56">
        <v>1328017680</v>
      </c>
      <c r="AK56">
        <v>22038508</v>
      </c>
      <c r="AM56">
        <v>22038508</v>
      </c>
      <c r="AN56">
        <v>545688048</v>
      </c>
      <c r="AP56">
        <v>15268517</v>
      </c>
      <c r="AQ56">
        <v>48060673</v>
      </c>
      <c r="AR56">
        <v>631055746</v>
      </c>
      <c r="AS56">
        <v>631055746</v>
      </c>
      <c r="AT56">
        <v>107992935</v>
      </c>
      <c r="AU56">
        <v>739048681</v>
      </c>
      <c r="AV56">
        <v>49609035</v>
      </c>
      <c r="AW56">
        <v>175468353</v>
      </c>
      <c r="AX56">
        <v>214273601</v>
      </c>
      <c r="AY56">
        <v>346106585</v>
      </c>
      <c r="AZ56">
        <v>588968999</v>
      </c>
      <c r="BA56">
        <v>1328017680</v>
      </c>
      <c r="BB56">
        <f>AD56-AS56</f>
        <v>-30772870</v>
      </c>
      <c r="BC56">
        <f>AD56/AS56</f>
        <v>0.95123589287466848</v>
      </c>
      <c r="BD56">
        <f>(AD56-Y56)/AS56</f>
        <v>0.68380016620591866</v>
      </c>
      <c r="BE56">
        <f>AU56/AD56</f>
        <v>1.2311673555052403</v>
      </c>
      <c r="BF56">
        <f>AU56/AZ56</f>
        <v>1.2548176258085191</v>
      </c>
      <c r="BG56">
        <f>AU56/AJ56</f>
        <v>0.55650515210008344</v>
      </c>
      <c r="BH56">
        <f>AS56/AU56</f>
        <v>0.85387574895083262</v>
      </c>
      <c r="BI56">
        <f t="shared" si="0"/>
        <v>0.14612425104916735</v>
      </c>
      <c r="BJ56">
        <f>(X56*360)/I56</f>
        <v>41.267118442976319</v>
      </c>
      <c r="BK56">
        <f>(AN56*360)/I56</f>
        <v>121.12841159703875</v>
      </c>
      <c r="BL56" s="3" t="s">
        <v>1993</v>
      </c>
      <c r="BM56" t="s">
        <v>1996</v>
      </c>
    </row>
    <row r="57" spans="1:65" x14ac:dyDescent="0.25">
      <c r="A57" t="s">
        <v>147</v>
      </c>
      <c r="B57" t="s">
        <v>148</v>
      </c>
      <c r="C57" t="s">
        <v>32</v>
      </c>
      <c r="D57" t="s">
        <v>149</v>
      </c>
      <c r="E57" t="s">
        <v>50</v>
      </c>
      <c r="F57" t="s">
        <v>150</v>
      </c>
      <c r="G57" t="s">
        <v>35</v>
      </c>
      <c r="H57" t="s">
        <v>35</v>
      </c>
      <c r="I57">
        <v>1567895119</v>
      </c>
      <c r="J57">
        <v>1044028460</v>
      </c>
      <c r="K57">
        <v>523866659</v>
      </c>
      <c r="N57">
        <v>373099748</v>
      </c>
      <c r="O57">
        <v>2462281</v>
      </c>
      <c r="P57">
        <v>148304630</v>
      </c>
      <c r="Q57">
        <v>5547371</v>
      </c>
      <c r="R57">
        <v>142757259</v>
      </c>
      <c r="S57">
        <v>50911082</v>
      </c>
      <c r="T57">
        <v>91846177</v>
      </c>
      <c r="U57">
        <v>91846177</v>
      </c>
      <c r="V57">
        <v>71662972</v>
      </c>
      <c r="W57">
        <v>123138615</v>
      </c>
      <c r="X57">
        <v>217220965</v>
      </c>
      <c r="Y57">
        <v>143184136</v>
      </c>
      <c r="Z57">
        <v>57401604</v>
      </c>
      <c r="AB57">
        <v>10651082</v>
      </c>
      <c r="AC57">
        <v>554114346</v>
      </c>
      <c r="AD57">
        <v>554114346</v>
      </c>
      <c r="AE57">
        <v>367245602</v>
      </c>
      <c r="AF57">
        <v>351352199</v>
      </c>
      <c r="AI57">
        <v>747200593</v>
      </c>
      <c r="AJ57">
        <v>1301314939</v>
      </c>
      <c r="AK57">
        <v>26009139</v>
      </c>
      <c r="AM57">
        <v>26009139</v>
      </c>
      <c r="AN57">
        <v>532702252</v>
      </c>
      <c r="AP57">
        <v>1610416</v>
      </c>
      <c r="AQ57">
        <v>47711432</v>
      </c>
      <c r="AR57">
        <v>608033239</v>
      </c>
      <c r="AS57">
        <v>608033239</v>
      </c>
      <c r="AT57">
        <v>121292698</v>
      </c>
      <c r="AU57">
        <v>729325937</v>
      </c>
      <c r="AV57">
        <v>49609035</v>
      </c>
      <c r="AW57">
        <v>175801662</v>
      </c>
      <c r="AX57">
        <v>254957641</v>
      </c>
      <c r="AY57">
        <v>387123934</v>
      </c>
      <c r="AZ57">
        <v>571989002</v>
      </c>
      <c r="BA57">
        <v>1301314939</v>
      </c>
      <c r="BB57">
        <f>AD57-AS57</f>
        <v>-53918893</v>
      </c>
      <c r="BC57">
        <f>AD57/AS57</f>
        <v>0.91132245814607515</v>
      </c>
      <c r="BD57">
        <f>(AD57-Y57)/AS57</f>
        <v>0.67583510841584105</v>
      </c>
      <c r="BE57">
        <f>AU57/AD57</f>
        <v>1.316201145602536</v>
      </c>
      <c r="BF57">
        <f>AU57/AZ57</f>
        <v>1.2750698605215489</v>
      </c>
      <c r="BG57">
        <f>AU57/AJ57</f>
        <v>0.56045305801257694</v>
      </c>
      <c r="BH57">
        <f>AS57/AU57</f>
        <v>0.8336920547500013</v>
      </c>
      <c r="BI57">
        <f t="shared" si="0"/>
        <v>0.1663079452499987</v>
      </c>
      <c r="BJ57">
        <f>(X57*360)/I57</f>
        <v>49.875496423431372</v>
      </c>
      <c r="BK57">
        <f>(AN57*360)/I57</f>
        <v>122.3122697405374</v>
      </c>
      <c r="BL57" s="3" t="s">
        <v>1993</v>
      </c>
      <c r="BM57" t="s">
        <v>1996</v>
      </c>
    </row>
    <row r="58" spans="1:65" x14ac:dyDescent="0.25">
      <c r="A58" t="s">
        <v>151</v>
      </c>
      <c r="B58" t="s">
        <v>152</v>
      </c>
      <c r="C58" t="s">
        <v>32</v>
      </c>
      <c r="D58" t="s">
        <v>153</v>
      </c>
      <c r="E58" t="s">
        <v>26</v>
      </c>
      <c r="F58" t="s">
        <v>154</v>
      </c>
      <c r="G58" t="s">
        <v>35</v>
      </c>
      <c r="H58" t="s">
        <v>35</v>
      </c>
      <c r="I58">
        <v>8184404</v>
      </c>
      <c r="K58">
        <v>8184404</v>
      </c>
      <c r="L58">
        <v>446655</v>
      </c>
      <c r="M58">
        <v>3342285</v>
      </c>
      <c r="N58">
        <v>1908835</v>
      </c>
      <c r="O58">
        <v>36247</v>
      </c>
      <c r="P58">
        <v>3343692</v>
      </c>
      <c r="Q58">
        <v>343210</v>
      </c>
      <c r="R58">
        <v>3166389</v>
      </c>
      <c r="S58">
        <v>895842</v>
      </c>
      <c r="T58">
        <v>2270547</v>
      </c>
      <c r="U58">
        <v>2170917</v>
      </c>
      <c r="V58">
        <v>2170917</v>
      </c>
      <c r="W58">
        <v>2940957</v>
      </c>
      <c r="X58">
        <v>2589594</v>
      </c>
      <c r="Y58">
        <v>0</v>
      </c>
      <c r="Z58">
        <v>285240</v>
      </c>
      <c r="AA58">
        <v>191693</v>
      </c>
      <c r="AB58">
        <v>10140</v>
      </c>
      <c r="AC58">
        <v>6017624</v>
      </c>
      <c r="AD58">
        <v>6017624</v>
      </c>
      <c r="AE58">
        <v>2156096</v>
      </c>
      <c r="AF58">
        <v>50693</v>
      </c>
      <c r="AG58">
        <v>41944</v>
      </c>
      <c r="AI58">
        <v>41500073</v>
      </c>
      <c r="AJ58">
        <v>47517697</v>
      </c>
      <c r="AK58">
        <v>272748</v>
      </c>
      <c r="AL58">
        <v>252851</v>
      </c>
      <c r="AM58">
        <v>525599</v>
      </c>
      <c r="AN58">
        <v>850976</v>
      </c>
      <c r="AO58">
        <v>221471</v>
      </c>
      <c r="AP58">
        <v>892979</v>
      </c>
      <c r="AQ58">
        <v>408285</v>
      </c>
      <c r="AR58">
        <v>2899310</v>
      </c>
      <c r="AS58">
        <v>2899310</v>
      </c>
      <c r="AT58">
        <v>2362999</v>
      </c>
      <c r="AU58">
        <v>5262309</v>
      </c>
      <c r="AV58">
        <v>14000000</v>
      </c>
      <c r="AW58">
        <v>13408653</v>
      </c>
      <c r="AX58">
        <v>5819146</v>
      </c>
      <c r="AY58">
        <v>41963399</v>
      </c>
      <c r="AZ58">
        <v>42255388</v>
      </c>
      <c r="BA58">
        <v>47517697</v>
      </c>
      <c r="BB58">
        <f>AD58-AS58</f>
        <v>3118314</v>
      </c>
      <c r="BC58">
        <f>AD58/AS58</f>
        <v>2.0755365931894141</v>
      </c>
      <c r="BD58">
        <f>(AD58-Y58)/AS58</f>
        <v>2.0755365931894141</v>
      </c>
      <c r="BE58">
        <f>AU58/AD58</f>
        <v>0.87448285236831014</v>
      </c>
      <c r="BF58">
        <f>AU58/AZ58</f>
        <v>0.12453581067578885</v>
      </c>
      <c r="BG58">
        <f>AU58/AJ58</f>
        <v>0.11074419284251087</v>
      </c>
      <c r="BH58">
        <f>AS58/AU58</f>
        <v>0.55095776397775198</v>
      </c>
      <c r="BI58">
        <f t="shared" si="0"/>
        <v>0.44904223602224802</v>
      </c>
      <c r="BJ58">
        <f>(X58*360)/I58</f>
        <v>113.90613659833997</v>
      </c>
      <c r="BK58">
        <f>(AN58*360)/I58</f>
        <v>37.431114104337958</v>
      </c>
      <c r="BL58" s="3" t="s">
        <v>1993</v>
      </c>
      <c r="BM58" t="s">
        <v>1996</v>
      </c>
    </row>
    <row r="59" spans="1:65" x14ac:dyDescent="0.25">
      <c r="A59" t="s">
        <v>151</v>
      </c>
      <c r="B59" t="s">
        <v>152</v>
      </c>
      <c r="C59" t="s">
        <v>32</v>
      </c>
      <c r="D59" t="s">
        <v>153</v>
      </c>
      <c r="E59" t="s">
        <v>26</v>
      </c>
      <c r="F59" t="s">
        <v>154</v>
      </c>
      <c r="G59" t="s">
        <v>35</v>
      </c>
      <c r="H59" t="s">
        <v>35</v>
      </c>
      <c r="I59">
        <v>10426776</v>
      </c>
      <c r="K59">
        <v>10426776</v>
      </c>
      <c r="L59">
        <v>421395</v>
      </c>
      <c r="M59">
        <v>4207055</v>
      </c>
      <c r="N59">
        <v>1957029</v>
      </c>
      <c r="O59">
        <v>40543</v>
      </c>
      <c r="P59">
        <v>4643544</v>
      </c>
      <c r="Q59">
        <v>478605</v>
      </c>
      <c r="R59">
        <v>4502042</v>
      </c>
      <c r="S59">
        <v>1469446</v>
      </c>
      <c r="T59">
        <v>3032596</v>
      </c>
      <c r="U59">
        <v>2916480</v>
      </c>
      <c r="V59">
        <v>2916480</v>
      </c>
      <c r="W59">
        <v>2065585</v>
      </c>
      <c r="X59">
        <v>2780178</v>
      </c>
      <c r="Y59">
        <v>0</v>
      </c>
      <c r="Z59">
        <v>25629</v>
      </c>
      <c r="AA59">
        <v>326955</v>
      </c>
      <c r="AB59">
        <v>15698</v>
      </c>
      <c r="AC59">
        <v>5214045</v>
      </c>
      <c r="AD59">
        <v>5214045</v>
      </c>
      <c r="AE59">
        <v>2228216</v>
      </c>
      <c r="AF59">
        <v>50577</v>
      </c>
      <c r="AG59">
        <v>58834</v>
      </c>
      <c r="AI59">
        <v>40653043</v>
      </c>
      <c r="AJ59">
        <v>45867088</v>
      </c>
      <c r="AK59">
        <v>267687</v>
      </c>
      <c r="AL59">
        <v>313857</v>
      </c>
      <c r="AM59">
        <v>581544</v>
      </c>
      <c r="AN59">
        <v>655972</v>
      </c>
      <c r="AO59">
        <v>269299</v>
      </c>
      <c r="AP59">
        <v>825378</v>
      </c>
      <c r="AQ59">
        <v>382520</v>
      </c>
      <c r="AR59">
        <v>2714713</v>
      </c>
      <c r="AS59">
        <v>2714713</v>
      </c>
      <c r="AT59">
        <v>2932774</v>
      </c>
      <c r="AU59">
        <v>5647487</v>
      </c>
      <c r="AV59">
        <v>14000000</v>
      </c>
      <c r="AW59">
        <v>13117916</v>
      </c>
      <c r="AX59">
        <v>5247282</v>
      </c>
      <c r="AY59">
        <v>39961909</v>
      </c>
      <c r="AZ59">
        <v>40219601</v>
      </c>
      <c r="BA59">
        <v>45867088</v>
      </c>
      <c r="BB59">
        <f>AD59-AS59</f>
        <v>2499332</v>
      </c>
      <c r="BC59">
        <f>AD59/AS59</f>
        <v>1.9206615947984189</v>
      </c>
      <c r="BD59">
        <f>(AD59-Y59)/AS59</f>
        <v>1.9206615947984189</v>
      </c>
      <c r="BE59">
        <f>AU59/AD59</f>
        <v>1.0831297006450846</v>
      </c>
      <c r="BF59">
        <f>AU59/AZ59</f>
        <v>0.14041628607901904</v>
      </c>
      <c r="BG59">
        <f>AU59/AJ59</f>
        <v>0.1231272192383349</v>
      </c>
      <c r="BH59">
        <f>AS59/AU59</f>
        <v>0.48069397946378628</v>
      </c>
      <c r="BI59">
        <f t="shared" si="0"/>
        <v>0.51930602053621366</v>
      </c>
      <c r="BJ59">
        <f>(X59*360)/I59</f>
        <v>95.989793968912352</v>
      </c>
      <c r="BK59">
        <f>(AN59*360)/I59</f>
        <v>22.648412126624759</v>
      </c>
      <c r="BL59" s="3" t="s">
        <v>1993</v>
      </c>
      <c r="BM59" t="s">
        <v>1996</v>
      </c>
    </row>
    <row r="60" spans="1:65" x14ac:dyDescent="0.25">
      <c r="A60" t="s">
        <v>155</v>
      </c>
      <c r="B60" t="s">
        <v>156</v>
      </c>
      <c r="C60" t="s">
        <v>32</v>
      </c>
      <c r="D60" t="s">
        <v>157</v>
      </c>
      <c r="E60" t="s">
        <v>26</v>
      </c>
      <c r="F60" t="s">
        <v>158</v>
      </c>
      <c r="G60" t="s">
        <v>159</v>
      </c>
      <c r="H60" t="s">
        <v>160</v>
      </c>
      <c r="I60">
        <v>1036476553</v>
      </c>
      <c r="J60">
        <v>882411905</v>
      </c>
      <c r="K60">
        <v>154064648</v>
      </c>
      <c r="M60">
        <v>47810460</v>
      </c>
      <c r="N60">
        <v>53082105</v>
      </c>
      <c r="O60">
        <v>6203596</v>
      </c>
      <c r="P60">
        <v>46304359</v>
      </c>
      <c r="Q60">
        <v>14553112</v>
      </c>
      <c r="R60">
        <v>46421681</v>
      </c>
      <c r="S60">
        <v>12242808</v>
      </c>
      <c r="T60">
        <v>34178873</v>
      </c>
      <c r="U60">
        <v>34178873</v>
      </c>
      <c r="V60">
        <v>32096815</v>
      </c>
      <c r="W60">
        <v>54139781</v>
      </c>
      <c r="X60">
        <v>81964409</v>
      </c>
      <c r="Y60">
        <v>235822698</v>
      </c>
      <c r="Z60">
        <v>24086763</v>
      </c>
      <c r="AB60">
        <v>27679248</v>
      </c>
      <c r="AC60">
        <v>423692899</v>
      </c>
      <c r="AD60">
        <v>426829001</v>
      </c>
      <c r="AE60">
        <v>548742781</v>
      </c>
      <c r="AF60">
        <v>296817</v>
      </c>
      <c r="AH60">
        <v>528150</v>
      </c>
      <c r="AI60">
        <v>713618928</v>
      </c>
      <c r="AJ60">
        <v>1140447929</v>
      </c>
      <c r="AK60">
        <v>15446088</v>
      </c>
      <c r="AM60">
        <v>15446088</v>
      </c>
      <c r="AN60">
        <v>179540802</v>
      </c>
      <c r="AP60">
        <v>4427878</v>
      </c>
      <c r="AQ60">
        <v>9368228</v>
      </c>
      <c r="AR60">
        <v>208782996</v>
      </c>
      <c r="AS60">
        <v>208782996</v>
      </c>
      <c r="AT60">
        <v>325087497</v>
      </c>
      <c r="AU60">
        <v>533870493</v>
      </c>
      <c r="AV60">
        <v>16093437</v>
      </c>
      <c r="AW60">
        <v>41201559</v>
      </c>
      <c r="AX60">
        <v>424758375</v>
      </c>
      <c r="AY60">
        <v>598941792</v>
      </c>
      <c r="AZ60">
        <v>606577436</v>
      </c>
      <c r="BA60">
        <v>1140447929</v>
      </c>
      <c r="BB60">
        <f>AD60-AS60</f>
        <v>218046005</v>
      </c>
      <c r="BC60">
        <f>AD60/AS60</f>
        <v>2.0443666830032461</v>
      </c>
      <c r="BD60">
        <f>(AD60-Y60)/AS60</f>
        <v>0.91485564753558757</v>
      </c>
      <c r="BE60">
        <f>AU60/AD60</f>
        <v>1.2507830811618164</v>
      </c>
      <c r="BF60">
        <f>AU60/AZ60</f>
        <v>0.88013576060550991</v>
      </c>
      <c r="BG60">
        <f>AU60/AJ60</f>
        <v>0.46812351482642744</v>
      </c>
      <c r="BH60">
        <f>AS60/AU60</f>
        <v>0.39107423754921777</v>
      </c>
      <c r="BI60">
        <f t="shared" si="0"/>
        <v>0.60892576245078223</v>
      </c>
      <c r="BJ60">
        <f>(X60*360)/I60</f>
        <v>28.468745534661409</v>
      </c>
      <c r="BK60">
        <f>(AN60*360)/I60</f>
        <v>62.360010492200686</v>
      </c>
      <c r="BL60" s="3" t="s">
        <v>1993</v>
      </c>
      <c r="BM60" t="s">
        <v>1996</v>
      </c>
    </row>
    <row r="61" spans="1:65" x14ac:dyDescent="0.25">
      <c r="A61" t="s">
        <v>155</v>
      </c>
      <c r="B61" t="s">
        <v>156</v>
      </c>
      <c r="C61" t="s">
        <v>32</v>
      </c>
      <c r="D61" t="s">
        <v>157</v>
      </c>
      <c r="E61" t="s">
        <v>26</v>
      </c>
      <c r="F61" t="s">
        <v>158</v>
      </c>
      <c r="G61" t="s">
        <v>159</v>
      </c>
      <c r="H61" t="s">
        <v>160</v>
      </c>
      <c r="I61">
        <v>858941189</v>
      </c>
      <c r="J61">
        <v>761588444</v>
      </c>
      <c r="K61">
        <v>97352745</v>
      </c>
      <c r="L61">
        <v>3794656</v>
      </c>
      <c r="M61">
        <v>49678314</v>
      </c>
      <c r="N61">
        <v>58890970</v>
      </c>
      <c r="O61">
        <v>0</v>
      </c>
      <c r="P61">
        <v>-7421883</v>
      </c>
      <c r="Q61">
        <v>15831269</v>
      </c>
      <c r="R61">
        <v>-18730926</v>
      </c>
      <c r="S61">
        <v>5428737</v>
      </c>
      <c r="T61">
        <v>-24159663</v>
      </c>
      <c r="U61">
        <v>-24159663</v>
      </c>
      <c r="V61">
        <v>-25792704</v>
      </c>
      <c r="W61">
        <v>20157768</v>
      </c>
      <c r="X61">
        <v>215778588</v>
      </c>
      <c r="Y61">
        <v>199888161</v>
      </c>
      <c r="Z61">
        <v>24010513</v>
      </c>
      <c r="AB61">
        <v>24784163</v>
      </c>
      <c r="AC61">
        <v>484619193</v>
      </c>
      <c r="AD61">
        <v>488354040</v>
      </c>
      <c r="AE61">
        <v>489918646</v>
      </c>
      <c r="AH61">
        <v>2581793</v>
      </c>
      <c r="AI61">
        <v>497990045</v>
      </c>
      <c r="AJ61">
        <v>986344085</v>
      </c>
      <c r="AK61">
        <v>12985773</v>
      </c>
      <c r="AM61">
        <v>12985773</v>
      </c>
      <c r="AN61">
        <v>213950418</v>
      </c>
      <c r="AP61">
        <v>102307021</v>
      </c>
      <c r="AQ61">
        <v>9783900</v>
      </c>
      <c r="AR61">
        <v>339027112</v>
      </c>
      <c r="AS61">
        <v>339027112</v>
      </c>
      <c r="AT61">
        <v>128443073</v>
      </c>
      <c r="AU61">
        <v>467470185</v>
      </c>
      <c r="AV61">
        <v>16093437</v>
      </c>
      <c r="AW61">
        <v>55670445</v>
      </c>
      <c r="AX61">
        <v>373852012</v>
      </c>
      <c r="AY61">
        <v>510676695</v>
      </c>
      <c r="AZ61">
        <v>518873900</v>
      </c>
      <c r="BA61">
        <v>986344085</v>
      </c>
      <c r="BB61">
        <f>AD61-AS61</f>
        <v>149326928</v>
      </c>
      <c r="BC61">
        <f>AD61/AS61</f>
        <v>1.4404571867986771</v>
      </c>
      <c r="BD61">
        <f>(AD61-Y61)/AS61</f>
        <v>0.85086374743976223</v>
      </c>
      <c r="BE61">
        <f>AU61/AD61</f>
        <v>0.95723623992134887</v>
      </c>
      <c r="BF61">
        <f>AU61/AZ61</f>
        <v>0.90093216290123668</v>
      </c>
      <c r="BG61">
        <f>AU61/AJ61</f>
        <v>0.47394230077427796</v>
      </c>
      <c r="BH61">
        <f>AS61/AU61</f>
        <v>0.72523793576268403</v>
      </c>
      <c r="BI61">
        <f t="shared" si="0"/>
        <v>0.27476206423731603</v>
      </c>
      <c r="BJ61">
        <f>(X61*360)/I61</f>
        <v>90.437264710098802</v>
      </c>
      <c r="BK61">
        <f>(AN61*360)/I61</f>
        <v>89.671040888923997</v>
      </c>
      <c r="BL61" s="3" t="s">
        <v>1993</v>
      </c>
      <c r="BM61" t="s">
        <v>1996</v>
      </c>
    </row>
    <row r="62" spans="1:65" x14ac:dyDescent="0.25">
      <c r="A62" t="s">
        <v>161</v>
      </c>
      <c r="B62" t="s">
        <v>162</v>
      </c>
      <c r="C62" t="s">
        <v>32</v>
      </c>
      <c r="D62" t="s">
        <v>163</v>
      </c>
      <c r="E62" t="s">
        <v>43</v>
      </c>
      <c r="F62" t="s">
        <v>164</v>
      </c>
      <c r="G62" t="s">
        <v>35</v>
      </c>
      <c r="H62" t="s">
        <v>35</v>
      </c>
      <c r="I62">
        <v>1847728338</v>
      </c>
      <c r="J62">
        <v>1555883009</v>
      </c>
      <c r="K62">
        <v>291845329</v>
      </c>
      <c r="L62">
        <v>32998490</v>
      </c>
      <c r="M62">
        <v>173463277</v>
      </c>
      <c r="N62">
        <v>36290601</v>
      </c>
      <c r="O62">
        <v>36112621</v>
      </c>
      <c r="P62">
        <v>78977320</v>
      </c>
      <c r="Q62">
        <v>27581079</v>
      </c>
      <c r="R62">
        <v>55523055</v>
      </c>
      <c r="S62">
        <v>17812255</v>
      </c>
      <c r="T62">
        <v>37710800</v>
      </c>
      <c r="U62">
        <v>37710800</v>
      </c>
      <c r="V62">
        <v>37710800</v>
      </c>
      <c r="W62">
        <v>11747982</v>
      </c>
      <c r="X62">
        <v>229934888</v>
      </c>
      <c r="Y62">
        <v>364280521</v>
      </c>
      <c r="Z62">
        <v>2316050</v>
      </c>
      <c r="AB62">
        <v>2423926</v>
      </c>
      <c r="AC62">
        <v>610703367</v>
      </c>
      <c r="AD62">
        <v>610703367</v>
      </c>
      <c r="AE62">
        <v>329211523</v>
      </c>
      <c r="AF62">
        <v>6104643</v>
      </c>
      <c r="AH62">
        <v>427902</v>
      </c>
      <c r="AI62">
        <v>350291967</v>
      </c>
      <c r="AJ62">
        <v>960995334</v>
      </c>
      <c r="AK62">
        <v>4405322</v>
      </c>
      <c r="AM62">
        <v>4405322</v>
      </c>
      <c r="AN62">
        <v>59343887</v>
      </c>
      <c r="AO62">
        <v>12194565</v>
      </c>
      <c r="AP62">
        <v>520170890</v>
      </c>
      <c r="AR62">
        <v>596114664</v>
      </c>
      <c r="AS62">
        <v>596114664</v>
      </c>
      <c r="AT62">
        <v>87661583</v>
      </c>
      <c r="AU62">
        <v>683776247</v>
      </c>
      <c r="AV62">
        <v>4600000</v>
      </c>
      <c r="AW62">
        <v>84685178</v>
      </c>
      <c r="AX62">
        <v>38189365</v>
      </c>
      <c r="AY62">
        <v>277219087</v>
      </c>
      <c r="AZ62">
        <v>277219087</v>
      </c>
      <c r="BA62">
        <v>960995334</v>
      </c>
      <c r="BB62">
        <f>AD62-AS62</f>
        <v>14588703</v>
      </c>
      <c r="BC62">
        <f>AD62/AS62</f>
        <v>1.0244729812585185</v>
      </c>
      <c r="BD62">
        <f>(AD62-Y62)/AS62</f>
        <v>0.41338162082186253</v>
      </c>
      <c r="BE62">
        <f>AU62/AD62</f>
        <v>1.119653638654329</v>
      </c>
      <c r="BF62">
        <f>AU62/AZ62</f>
        <v>2.4665554395971299</v>
      </c>
      <c r="BG62">
        <f>AU62/AJ62</f>
        <v>0.71152920603046343</v>
      </c>
      <c r="BH62">
        <f>AS62/AU62</f>
        <v>0.87179785290201806</v>
      </c>
      <c r="BI62">
        <f t="shared" si="0"/>
        <v>0.12820214709798189</v>
      </c>
      <c r="BJ62">
        <f>(X62*360)/I62</f>
        <v>44.799096261952769</v>
      </c>
      <c r="BK62">
        <f>(AN62*360)/I62</f>
        <v>11.562197148052832</v>
      </c>
      <c r="BL62" t="s">
        <v>1995</v>
      </c>
      <c r="BM62" t="s">
        <v>1998</v>
      </c>
    </row>
    <row r="63" spans="1:65" x14ac:dyDescent="0.25">
      <c r="A63" t="s">
        <v>161</v>
      </c>
      <c r="B63" t="s">
        <v>162</v>
      </c>
      <c r="C63" t="s">
        <v>32</v>
      </c>
      <c r="D63" t="s">
        <v>163</v>
      </c>
      <c r="E63" t="s">
        <v>43</v>
      </c>
      <c r="F63" t="s">
        <v>164</v>
      </c>
      <c r="G63" t="s">
        <v>35</v>
      </c>
      <c r="H63" t="s">
        <v>35</v>
      </c>
      <c r="I63">
        <v>1388784901</v>
      </c>
      <c r="J63">
        <v>1126238763</v>
      </c>
      <c r="K63">
        <v>262546138</v>
      </c>
      <c r="L63">
        <v>38352915</v>
      </c>
      <c r="M63">
        <v>160275742</v>
      </c>
      <c r="N63">
        <v>34295602</v>
      </c>
      <c r="O63">
        <v>27598569</v>
      </c>
      <c r="P63">
        <v>78729140</v>
      </c>
      <c r="Q63">
        <v>25487315</v>
      </c>
      <c r="R63">
        <v>53827828</v>
      </c>
      <c r="S63">
        <v>13345772</v>
      </c>
      <c r="T63">
        <v>40482056</v>
      </c>
      <c r="U63">
        <v>40482056</v>
      </c>
      <c r="V63">
        <v>40482056</v>
      </c>
      <c r="W63">
        <v>7840250</v>
      </c>
      <c r="X63">
        <v>196631977</v>
      </c>
      <c r="Y63">
        <v>274124151</v>
      </c>
      <c r="Z63">
        <v>3969490</v>
      </c>
      <c r="AA63">
        <v>4334472</v>
      </c>
      <c r="AB63">
        <v>2685211</v>
      </c>
      <c r="AC63">
        <v>489585551</v>
      </c>
      <c r="AD63">
        <v>489585551</v>
      </c>
      <c r="AE63">
        <v>316289967</v>
      </c>
      <c r="AF63">
        <v>6297513</v>
      </c>
      <c r="AH63">
        <v>427902</v>
      </c>
      <c r="AI63">
        <v>355992051</v>
      </c>
      <c r="AJ63">
        <v>845577602</v>
      </c>
      <c r="AK63">
        <v>4039936</v>
      </c>
      <c r="AM63">
        <v>4039936</v>
      </c>
      <c r="AN63">
        <v>455790915</v>
      </c>
      <c r="AO63">
        <v>9864955</v>
      </c>
      <c r="AR63">
        <v>469695806</v>
      </c>
      <c r="AS63">
        <v>469695806</v>
      </c>
      <c r="AT63">
        <v>137960092</v>
      </c>
      <c r="AU63">
        <v>607655898</v>
      </c>
      <c r="AV63">
        <v>4600000</v>
      </c>
      <c r="AW63">
        <v>43598333</v>
      </c>
      <c r="AX63">
        <v>36482927</v>
      </c>
      <c r="AY63">
        <v>237921704</v>
      </c>
      <c r="AZ63">
        <v>237921704</v>
      </c>
      <c r="BA63">
        <v>845577602</v>
      </c>
      <c r="BB63">
        <f>AD63-AS63</f>
        <v>19889745</v>
      </c>
      <c r="BC63">
        <f>AD63/AS63</f>
        <v>1.0423460136239753</v>
      </c>
      <c r="BD63">
        <f>(AD63-Y63)/AS63</f>
        <v>0.45872540748213536</v>
      </c>
      <c r="BE63">
        <f>AU63/AD63</f>
        <v>1.2411638716846036</v>
      </c>
      <c r="BF63">
        <f>AU63/AZ63</f>
        <v>2.5540162489757554</v>
      </c>
      <c r="BG63">
        <f>AU63/AJ63</f>
        <v>0.71862818570731257</v>
      </c>
      <c r="BH63">
        <f>AS63/AU63</f>
        <v>0.77296346097507973</v>
      </c>
      <c r="BI63">
        <f t="shared" si="0"/>
        <v>0.22703653902492033</v>
      </c>
      <c r="BJ63">
        <f>(X63*360)/I63</f>
        <v>50.970824689287141</v>
      </c>
      <c r="BK63">
        <f>(AN63*360)/I63</f>
        <v>118.14985119859105</v>
      </c>
      <c r="BL63" s="3" t="s">
        <v>1993</v>
      </c>
      <c r="BM63" t="s">
        <v>1996</v>
      </c>
    </row>
    <row r="64" spans="1:65" x14ac:dyDescent="0.25">
      <c r="A64" t="s">
        <v>165</v>
      </c>
      <c r="B64" t="s">
        <v>166</v>
      </c>
      <c r="C64" t="s">
        <v>32</v>
      </c>
      <c r="D64" t="s">
        <v>167</v>
      </c>
      <c r="E64" t="s">
        <v>43</v>
      </c>
      <c r="F64" t="s">
        <v>168</v>
      </c>
      <c r="G64" t="s">
        <v>35</v>
      </c>
      <c r="H64" t="s">
        <v>35</v>
      </c>
      <c r="I64">
        <v>239195244</v>
      </c>
      <c r="J64">
        <v>166904300</v>
      </c>
      <c r="K64">
        <v>72290944</v>
      </c>
      <c r="L64">
        <v>3116349</v>
      </c>
      <c r="M64">
        <v>1618495</v>
      </c>
      <c r="N64">
        <v>75614384</v>
      </c>
      <c r="O64">
        <v>4444492</v>
      </c>
      <c r="P64">
        <v>-6270078</v>
      </c>
      <c r="Q64">
        <v>11854976</v>
      </c>
      <c r="R64">
        <v>-18536934</v>
      </c>
      <c r="S64">
        <v>-551147</v>
      </c>
      <c r="T64">
        <v>-17985787</v>
      </c>
      <c r="U64">
        <v>-17985787</v>
      </c>
      <c r="V64">
        <v>-17985787</v>
      </c>
      <c r="W64">
        <v>8504441</v>
      </c>
      <c r="X64">
        <v>16855082</v>
      </c>
      <c r="Y64">
        <v>67790972</v>
      </c>
      <c r="Z64">
        <v>5483074</v>
      </c>
      <c r="AB64">
        <v>316615</v>
      </c>
      <c r="AC64">
        <v>98950184</v>
      </c>
      <c r="AD64">
        <v>98950184</v>
      </c>
      <c r="AE64">
        <v>92817751</v>
      </c>
      <c r="AF64">
        <v>154862</v>
      </c>
      <c r="AG64">
        <v>12768973</v>
      </c>
      <c r="AH64">
        <v>30883726</v>
      </c>
      <c r="AI64">
        <v>136625312</v>
      </c>
      <c r="AJ64">
        <v>235575496</v>
      </c>
      <c r="AN64">
        <v>82820214</v>
      </c>
      <c r="AO64">
        <v>61665</v>
      </c>
      <c r="AP64">
        <v>8390579</v>
      </c>
      <c r="AQ64">
        <v>36169845</v>
      </c>
      <c r="AR64">
        <v>127442303</v>
      </c>
      <c r="AS64">
        <v>127442303</v>
      </c>
      <c r="AT64">
        <v>97362201</v>
      </c>
      <c r="AU64">
        <v>224804504</v>
      </c>
      <c r="AV64">
        <v>7961965</v>
      </c>
      <c r="AW64">
        <v>8330016</v>
      </c>
      <c r="AX64">
        <v>-85418971</v>
      </c>
      <c r="AY64">
        <v>10770992</v>
      </c>
      <c r="AZ64">
        <v>10770992</v>
      </c>
      <c r="BA64">
        <v>235575496</v>
      </c>
      <c r="BB64">
        <f>AD64-AS64</f>
        <v>-28492119</v>
      </c>
      <c r="BC64">
        <f>AD64/AS64</f>
        <v>0.77643122943250642</v>
      </c>
      <c r="BD64">
        <f>(AD64-Y64)/AS64</f>
        <v>0.24449661742223852</v>
      </c>
      <c r="BE64">
        <f>AU64/AD64</f>
        <v>2.2718957652468843</v>
      </c>
      <c r="BF64">
        <f>AU64/AZ64</f>
        <v>20.871290592361408</v>
      </c>
      <c r="BG64">
        <f>AU64/AJ64</f>
        <v>0.95427796106603546</v>
      </c>
      <c r="BH64">
        <f>AS64/AU64</f>
        <v>0.56690280102217172</v>
      </c>
      <c r="BI64">
        <f t="shared" si="0"/>
        <v>0.43309719897782833</v>
      </c>
      <c r="BJ64">
        <f>(X64*360)/I64</f>
        <v>25.36768465179015</v>
      </c>
      <c r="BK64">
        <f>(AN64*360)/I64</f>
        <v>124.64828539818292</v>
      </c>
      <c r="BL64" s="3" t="s">
        <v>1993</v>
      </c>
      <c r="BM64" t="s">
        <v>1996</v>
      </c>
    </row>
    <row r="65" spans="1:65" x14ac:dyDescent="0.25">
      <c r="A65" t="s">
        <v>165</v>
      </c>
      <c r="B65" t="s">
        <v>166</v>
      </c>
      <c r="C65" t="s">
        <v>32</v>
      </c>
      <c r="D65" t="s">
        <v>167</v>
      </c>
      <c r="E65" t="s">
        <v>43</v>
      </c>
      <c r="F65" t="s">
        <v>168</v>
      </c>
      <c r="G65" t="s">
        <v>35</v>
      </c>
      <c r="H65" t="s">
        <v>35</v>
      </c>
      <c r="I65">
        <v>395308103</v>
      </c>
      <c r="J65">
        <v>273674163</v>
      </c>
      <c r="K65">
        <v>121633940</v>
      </c>
      <c r="L65">
        <v>1364618</v>
      </c>
      <c r="M65">
        <v>3192304</v>
      </c>
      <c r="N65">
        <v>116971949</v>
      </c>
      <c r="O65">
        <v>911831</v>
      </c>
      <c r="P65">
        <v>1922474</v>
      </c>
      <c r="Q65">
        <v>17558390</v>
      </c>
      <c r="R65">
        <v>-16314655</v>
      </c>
      <c r="S65">
        <v>8978082</v>
      </c>
      <c r="T65">
        <v>-25292737</v>
      </c>
      <c r="U65">
        <v>-25292737</v>
      </c>
      <c r="V65">
        <v>-25292737</v>
      </c>
      <c r="W65">
        <v>8247409</v>
      </c>
      <c r="X65">
        <v>15980441</v>
      </c>
      <c r="Y65">
        <v>79109435</v>
      </c>
      <c r="Z65">
        <v>7849025</v>
      </c>
      <c r="AB65">
        <v>258225</v>
      </c>
      <c r="AC65">
        <v>111444535</v>
      </c>
      <c r="AD65">
        <v>111444535</v>
      </c>
      <c r="AE65">
        <v>121276744</v>
      </c>
      <c r="AF65">
        <v>98435</v>
      </c>
      <c r="AG65">
        <v>12193595</v>
      </c>
      <c r="AH65">
        <v>37078789</v>
      </c>
      <c r="AI65">
        <v>179294809</v>
      </c>
      <c r="AJ65">
        <v>290739344</v>
      </c>
      <c r="AN65">
        <v>104532805</v>
      </c>
      <c r="AO65">
        <v>246273</v>
      </c>
      <c r="AP65">
        <v>55005097</v>
      </c>
      <c r="AQ65">
        <v>40814324</v>
      </c>
      <c r="AR65">
        <v>200598499</v>
      </c>
      <c r="AS65">
        <v>200598499</v>
      </c>
      <c r="AT65">
        <v>76384066</v>
      </c>
      <c r="AU65">
        <v>276982565</v>
      </c>
      <c r="AV65">
        <v>6961965</v>
      </c>
      <c r="AW65">
        <v>8330016</v>
      </c>
      <c r="AX65">
        <v>-67433184</v>
      </c>
      <c r="AY65">
        <v>13756779</v>
      </c>
      <c r="AZ65">
        <v>13756779</v>
      </c>
      <c r="BA65">
        <v>290739344</v>
      </c>
      <c r="BB65">
        <f>AD65-AS65</f>
        <v>-89153964</v>
      </c>
      <c r="BC65">
        <f>AD65/AS65</f>
        <v>0.55556016398706953</v>
      </c>
      <c r="BD65">
        <f>(AD65-Y65)/AS65</f>
        <v>0.16119313036335331</v>
      </c>
      <c r="BE65">
        <f>AU65/AD65</f>
        <v>2.4853849046972112</v>
      </c>
      <c r="BF65">
        <f>AU65/AZ65</f>
        <v>20.134259989202413</v>
      </c>
      <c r="BG65">
        <f>AU65/AJ65</f>
        <v>0.95268346275143279</v>
      </c>
      <c r="BH65">
        <f>AS65/AU65</f>
        <v>0.72422789138370491</v>
      </c>
      <c r="BI65">
        <f t="shared" si="0"/>
        <v>0.27577210861629503</v>
      </c>
      <c r="BJ65">
        <f>(X65*360)/I65</f>
        <v>14.553101027630593</v>
      </c>
      <c r="BK65">
        <f>(AN65*360)/I65</f>
        <v>95.196150836300973</v>
      </c>
      <c r="BL65" t="s">
        <v>1994</v>
      </c>
      <c r="BM65" t="s">
        <v>1998</v>
      </c>
    </row>
    <row r="66" spans="1:65" x14ac:dyDescent="0.25">
      <c r="A66" t="s">
        <v>169</v>
      </c>
      <c r="B66" t="s">
        <v>170</v>
      </c>
      <c r="C66" t="s">
        <v>32</v>
      </c>
      <c r="D66" t="s">
        <v>171</v>
      </c>
      <c r="E66" t="s">
        <v>43</v>
      </c>
      <c r="F66" t="s">
        <v>172</v>
      </c>
      <c r="G66" t="s">
        <v>112</v>
      </c>
      <c r="H66" t="s">
        <v>113</v>
      </c>
      <c r="I66">
        <v>181984423</v>
      </c>
      <c r="J66">
        <v>142142665</v>
      </c>
      <c r="K66">
        <v>39841758</v>
      </c>
      <c r="L66">
        <v>4723854</v>
      </c>
      <c r="M66">
        <v>23507549</v>
      </c>
      <c r="N66">
        <v>11039700</v>
      </c>
      <c r="O66">
        <v>816759</v>
      </c>
      <c r="P66">
        <v>9201604</v>
      </c>
      <c r="Q66">
        <v>10050059</v>
      </c>
      <c r="R66">
        <v>-449587</v>
      </c>
      <c r="S66">
        <v>-4279533</v>
      </c>
      <c r="T66">
        <v>3829946</v>
      </c>
      <c r="U66">
        <v>3829619</v>
      </c>
      <c r="V66">
        <v>4606244</v>
      </c>
      <c r="W66">
        <v>15927004</v>
      </c>
      <c r="X66">
        <v>35243448</v>
      </c>
      <c r="Y66">
        <v>53178224</v>
      </c>
      <c r="Z66">
        <v>3603281</v>
      </c>
      <c r="AB66">
        <v>1782943</v>
      </c>
      <c r="AC66">
        <v>109734900</v>
      </c>
      <c r="AD66">
        <v>109734900</v>
      </c>
      <c r="AE66">
        <v>164662973</v>
      </c>
      <c r="AH66">
        <v>4615482</v>
      </c>
      <c r="AI66">
        <v>174447315</v>
      </c>
      <c r="AJ66">
        <v>284182215</v>
      </c>
      <c r="AK66">
        <v>1483501</v>
      </c>
      <c r="AL66">
        <v>654703</v>
      </c>
      <c r="AM66">
        <v>2138204</v>
      </c>
      <c r="AN66">
        <v>28600573</v>
      </c>
      <c r="AO66">
        <v>1516677</v>
      </c>
      <c r="AP66">
        <v>27735545</v>
      </c>
      <c r="AQ66">
        <v>3903950</v>
      </c>
      <c r="AR66">
        <v>63894949</v>
      </c>
      <c r="AS66">
        <v>63894949</v>
      </c>
      <c r="AT66">
        <v>73961762</v>
      </c>
      <c r="AU66">
        <v>137856711</v>
      </c>
      <c r="AV66">
        <v>36784201</v>
      </c>
      <c r="AW66">
        <v>35373303</v>
      </c>
      <c r="AX66">
        <v>44865587</v>
      </c>
      <c r="AY66">
        <v>143811073</v>
      </c>
      <c r="AZ66">
        <v>146325504</v>
      </c>
      <c r="BA66">
        <v>284182215</v>
      </c>
      <c r="BB66">
        <f>AD66-AS66</f>
        <v>45839951</v>
      </c>
      <c r="BC66">
        <f>AD66/AS66</f>
        <v>1.7174268344748189</v>
      </c>
      <c r="BD66">
        <f>(AD66-Y66)/AS66</f>
        <v>0.88515096866264031</v>
      </c>
      <c r="BE66">
        <f>AU66/AD66</f>
        <v>1.2562704390307915</v>
      </c>
      <c r="BF66">
        <f>AU66/AZ66</f>
        <v>0.94212360273161955</v>
      </c>
      <c r="BG66">
        <f>AU66/AJ66</f>
        <v>0.48509971322448875</v>
      </c>
      <c r="BH66">
        <f>AS66/AU66</f>
        <v>0.46348812862654182</v>
      </c>
      <c r="BI66">
        <f t="shared" si="0"/>
        <v>0.53651187137345824</v>
      </c>
      <c r="BJ66">
        <f>(X66*360)/I66</f>
        <v>69.718281767445561</v>
      </c>
      <c r="BK66">
        <f>(AN66*360)/I66</f>
        <v>56.577404319929073</v>
      </c>
      <c r="BL66" s="3" t="s">
        <v>1993</v>
      </c>
      <c r="BM66" t="s">
        <v>1996</v>
      </c>
    </row>
    <row r="67" spans="1:65" x14ac:dyDescent="0.25">
      <c r="A67" t="s">
        <v>169</v>
      </c>
      <c r="B67" t="s">
        <v>170</v>
      </c>
      <c r="C67" t="s">
        <v>32</v>
      </c>
      <c r="D67" t="s">
        <v>171</v>
      </c>
      <c r="E67" t="s">
        <v>43</v>
      </c>
      <c r="F67" t="s">
        <v>172</v>
      </c>
      <c r="G67" t="s">
        <v>112</v>
      </c>
      <c r="H67" t="s">
        <v>113</v>
      </c>
      <c r="I67">
        <v>209680464</v>
      </c>
      <c r="J67">
        <v>166020299</v>
      </c>
      <c r="K67">
        <v>43660165</v>
      </c>
      <c r="L67">
        <v>5880725</v>
      </c>
      <c r="M67">
        <v>28572176</v>
      </c>
      <c r="N67">
        <v>14611211</v>
      </c>
      <c r="O67">
        <v>9758886</v>
      </c>
      <c r="P67">
        <v>-3401383</v>
      </c>
      <c r="Q67">
        <v>9329924</v>
      </c>
      <c r="R67">
        <v>-12418558</v>
      </c>
      <c r="S67">
        <v>1193452</v>
      </c>
      <c r="T67">
        <v>-13612010</v>
      </c>
      <c r="U67">
        <v>-13615862</v>
      </c>
      <c r="V67">
        <v>-13265316</v>
      </c>
      <c r="W67">
        <v>7653502</v>
      </c>
      <c r="X67">
        <v>39785296</v>
      </c>
      <c r="Y67">
        <v>57301776</v>
      </c>
      <c r="Z67">
        <v>3686259</v>
      </c>
      <c r="AB67">
        <v>1533586</v>
      </c>
      <c r="AC67">
        <v>109960419</v>
      </c>
      <c r="AD67">
        <v>109960419</v>
      </c>
      <c r="AE67">
        <v>169216563</v>
      </c>
      <c r="AH67">
        <v>4702421</v>
      </c>
      <c r="AI67">
        <v>178757963</v>
      </c>
      <c r="AJ67">
        <v>288718382</v>
      </c>
      <c r="AK67">
        <v>1871124</v>
      </c>
      <c r="AL67">
        <v>654703</v>
      </c>
      <c r="AM67">
        <v>2525827</v>
      </c>
      <c r="AN67">
        <v>41183808</v>
      </c>
      <c r="AO67">
        <v>1700786</v>
      </c>
      <c r="AP67">
        <v>34742647</v>
      </c>
      <c r="AQ67">
        <v>3307547</v>
      </c>
      <c r="AR67">
        <v>83460615</v>
      </c>
      <c r="AS67">
        <v>83460615</v>
      </c>
      <c r="AT67">
        <v>81521600</v>
      </c>
      <c r="AU67">
        <v>164982215</v>
      </c>
      <c r="AV67">
        <v>36603450</v>
      </c>
      <c r="AW67">
        <v>35325825</v>
      </c>
      <c r="AX67">
        <v>39753921</v>
      </c>
      <c r="AY67">
        <v>120576841</v>
      </c>
      <c r="AZ67">
        <v>123736167</v>
      </c>
      <c r="BA67">
        <v>288718382</v>
      </c>
      <c r="BB67">
        <f>AD67-AS67</f>
        <v>26499804</v>
      </c>
      <c r="BC67">
        <f>AD67/AS67</f>
        <v>1.3175126854744601</v>
      </c>
      <c r="BD67">
        <f>(AD67-Y67)/AS67</f>
        <v>0.63094003081573269</v>
      </c>
      <c r="BE67">
        <f>AU67/AD67</f>
        <v>1.5003781951758477</v>
      </c>
      <c r="BF67">
        <f>AU67/AZ67</f>
        <v>1.3333386591811915</v>
      </c>
      <c r="BG67">
        <f>AU67/AJ67</f>
        <v>0.57142954964329218</v>
      </c>
      <c r="BH67">
        <f>AS67/AU67</f>
        <v>0.50587643643892166</v>
      </c>
      <c r="BI67">
        <f t="shared" si="0"/>
        <v>0.49412356356107839</v>
      </c>
      <c r="BJ67">
        <f>(X67*360)/I67</f>
        <v>68.307300960570174</v>
      </c>
      <c r="BK67">
        <f>(AN67*360)/I67</f>
        <v>70.708403621235789</v>
      </c>
      <c r="BL67" s="3" t="s">
        <v>1993</v>
      </c>
      <c r="BM67" t="s">
        <v>1996</v>
      </c>
    </row>
    <row r="68" spans="1:65" x14ac:dyDescent="0.25">
      <c r="A68" t="s">
        <v>173</v>
      </c>
      <c r="B68" t="s">
        <v>174</v>
      </c>
      <c r="C68" t="s">
        <v>32</v>
      </c>
      <c r="D68" t="s">
        <v>175</v>
      </c>
      <c r="E68" t="s">
        <v>43</v>
      </c>
      <c r="F68" t="s">
        <v>176</v>
      </c>
      <c r="G68" t="s">
        <v>159</v>
      </c>
      <c r="H68" t="s">
        <v>160</v>
      </c>
      <c r="I68">
        <v>408277311</v>
      </c>
      <c r="J68">
        <v>328026369</v>
      </c>
      <c r="K68">
        <v>80250942</v>
      </c>
      <c r="M68">
        <v>31698552</v>
      </c>
      <c r="N68">
        <v>17709708</v>
      </c>
      <c r="P68">
        <v>30842682</v>
      </c>
      <c r="Q68">
        <v>22242699</v>
      </c>
      <c r="R68">
        <v>10658324</v>
      </c>
      <c r="S68">
        <v>982731</v>
      </c>
      <c r="T68">
        <v>9675593</v>
      </c>
      <c r="U68">
        <v>9675593</v>
      </c>
      <c r="V68">
        <v>9675593</v>
      </c>
      <c r="W68">
        <v>13403349</v>
      </c>
      <c r="X68">
        <v>80958058</v>
      </c>
      <c r="Y68">
        <v>25530395</v>
      </c>
      <c r="Z68">
        <v>60075</v>
      </c>
      <c r="AC68">
        <v>119951877</v>
      </c>
      <c r="AD68">
        <v>119951877</v>
      </c>
      <c r="AE68">
        <v>202108575</v>
      </c>
      <c r="AF68">
        <v>186034</v>
      </c>
      <c r="AG68">
        <v>27178217</v>
      </c>
      <c r="AH68">
        <v>1895400</v>
      </c>
      <c r="AI68">
        <v>242215773</v>
      </c>
      <c r="AJ68">
        <v>362167650</v>
      </c>
      <c r="AK68">
        <v>2517679</v>
      </c>
      <c r="AL68">
        <v>13423957</v>
      </c>
      <c r="AM68">
        <v>15941636</v>
      </c>
      <c r="AN68">
        <v>57608482</v>
      </c>
      <c r="AO68">
        <v>14256253</v>
      </c>
      <c r="AP68">
        <v>7166248</v>
      </c>
      <c r="AR68">
        <v>94972619</v>
      </c>
      <c r="AS68">
        <v>94972619</v>
      </c>
      <c r="AT68">
        <v>166414175</v>
      </c>
      <c r="AU68">
        <v>261386794</v>
      </c>
      <c r="AV68">
        <v>16964117</v>
      </c>
      <c r="AW68">
        <v>10076300</v>
      </c>
      <c r="AX68">
        <v>-25202831</v>
      </c>
      <c r="AY68">
        <v>100780856</v>
      </c>
      <c r="AZ68">
        <v>100780856</v>
      </c>
      <c r="BA68">
        <v>362167650</v>
      </c>
      <c r="BB68">
        <f>AD68-AS68</f>
        <v>24979258</v>
      </c>
      <c r="BC68">
        <f>AD68/AS68</f>
        <v>1.2630153644599398</v>
      </c>
      <c r="BD68">
        <f>(AD68-Y68)/AS68</f>
        <v>0.99419688531491379</v>
      </c>
      <c r="BE68">
        <f>AU68/AD68</f>
        <v>2.1790971557702261</v>
      </c>
      <c r="BF68">
        <f>AU68/AZ68</f>
        <v>2.5936155374588203</v>
      </c>
      <c r="BG68">
        <f>AU68/AJ68</f>
        <v>0.72172871873012401</v>
      </c>
      <c r="BH68">
        <f>AS68/AU68</f>
        <v>0.36334130560551581</v>
      </c>
      <c r="BI68">
        <f t="shared" ref="BI68:BI129" si="1">AT68/AU68</f>
        <v>0.63665869439448419</v>
      </c>
      <c r="BJ68">
        <f>(X68*360)/I68</f>
        <v>71.385061316816603</v>
      </c>
      <c r="BK68">
        <f>(AN68*360)/I68</f>
        <v>50.796487978240847</v>
      </c>
      <c r="BL68" s="3" t="s">
        <v>1993</v>
      </c>
      <c r="BM68" t="s">
        <v>1996</v>
      </c>
    </row>
    <row r="69" spans="1:65" x14ac:dyDescent="0.25">
      <c r="A69" t="s">
        <v>173</v>
      </c>
      <c r="B69" t="s">
        <v>174</v>
      </c>
      <c r="C69" t="s">
        <v>32</v>
      </c>
      <c r="D69" t="s">
        <v>175</v>
      </c>
      <c r="E69" t="s">
        <v>43</v>
      </c>
      <c r="F69" t="s">
        <v>176</v>
      </c>
      <c r="G69" t="s">
        <v>159</v>
      </c>
      <c r="H69" t="s">
        <v>160</v>
      </c>
      <c r="I69">
        <v>436581592</v>
      </c>
      <c r="J69">
        <v>338260178</v>
      </c>
      <c r="K69">
        <v>98321414</v>
      </c>
      <c r="M69">
        <v>18487752</v>
      </c>
      <c r="N69">
        <v>57426326</v>
      </c>
      <c r="P69">
        <v>22407336</v>
      </c>
      <c r="Q69">
        <v>33721994</v>
      </c>
      <c r="R69">
        <v>-3475425</v>
      </c>
      <c r="S69">
        <v>-968566</v>
      </c>
      <c r="T69">
        <v>-2506859</v>
      </c>
      <c r="U69">
        <v>-2506859</v>
      </c>
      <c r="V69">
        <v>-2506859</v>
      </c>
      <c r="W69">
        <v>15909699</v>
      </c>
      <c r="X69">
        <v>86252364</v>
      </c>
      <c r="Y69">
        <v>45908400</v>
      </c>
      <c r="AC69">
        <v>148070463</v>
      </c>
      <c r="AD69">
        <v>148070463</v>
      </c>
      <c r="AE69">
        <v>212919120</v>
      </c>
      <c r="AF69">
        <v>604105</v>
      </c>
      <c r="AG69">
        <v>27864231</v>
      </c>
      <c r="AH69">
        <v>1895400</v>
      </c>
      <c r="AI69">
        <v>255336595</v>
      </c>
      <c r="AJ69">
        <v>403407058</v>
      </c>
      <c r="AK69">
        <v>2684680</v>
      </c>
      <c r="AL69">
        <v>34961511</v>
      </c>
      <c r="AM69">
        <v>37646191</v>
      </c>
      <c r="AN69">
        <v>112795245</v>
      </c>
      <c r="AO69">
        <v>2214992</v>
      </c>
      <c r="AP69">
        <v>16796584</v>
      </c>
      <c r="AR69">
        <v>169453012</v>
      </c>
      <c r="AS69">
        <v>169453012</v>
      </c>
      <c r="AT69">
        <v>143111906</v>
      </c>
      <c r="AU69">
        <v>312564918</v>
      </c>
      <c r="AV69">
        <v>16964117</v>
      </c>
      <c r="AW69">
        <v>10076300</v>
      </c>
      <c r="AX69">
        <v>-34878424</v>
      </c>
      <c r="AY69">
        <v>90842140</v>
      </c>
      <c r="AZ69">
        <v>90842140</v>
      </c>
      <c r="BA69">
        <v>403407058</v>
      </c>
      <c r="BB69">
        <f>AD69-AS69</f>
        <v>-21382549</v>
      </c>
      <c r="BC69">
        <f>AD69/AS69</f>
        <v>0.87381428782157022</v>
      </c>
      <c r="BD69">
        <f>(AD69-Y69)/AS69</f>
        <v>0.60289316663193926</v>
      </c>
      <c r="BE69">
        <f>AU69/AD69</f>
        <v>2.1109201097047965</v>
      </c>
      <c r="BF69">
        <f>AU69/AZ69</f>
        <v>3.4407480713246077</v>
      </c>
      <c r="BG69">
        <f>AU69/AJ69</f>
        <v>0.77481271534916973</v>
      </c>
      <c r="BH69">
        <f>AS69/AU69</f>
        <v>0.54213701615739229</v>
      </c>
      <c r="BI69">
        <f t="shared" si="1"/>
        <v>0.45786298384260771</v>
      </c>
      <c r="BJ69">
        <f>(X69*360)/I69</f>
        <v>71.122675827339961</v>
      </c>
      <c r="BK69">
        <f>(AN69*360)/I69</f>
        <v>93.009620524724284</v>
      </c>
      <c r="BL69" s="3" t="s">
        <v>1993</v>
      </c>
      <c r="BM69" t="s">
        <v>1996</v>
      </c>
    </row>
    <row r="70" spans="1:65" x14ac:dyDescent="0.25">
      <c r="A70" t="s">
        <v>177</v>
      </c>
      <c r="B70" t="s">
        <v>178</v>
      </c>
      <c r="C70" t="s">
        <v>32</v>
      </c>
      <c r="D70" t="s">
        <v>179</v>
      </c>
      <c r="E70" t="s">
        <v>43</v>
      </c>
      <c r="F70" t="s">
        <v>180</v>
      </c>
      <c r="G70" t="s">
        <v>101</v>
      </c>
      <c r="H70" t="s">
        <v>181</v>
      </c>
      <c r="I70">
        <v>425362855</v>
      </c>
      <c r="J70">
        <v>351530187</v>
      </c>
      <c r="K70">
        <v>73832668</v>
      </c>
      <c r="L70">
        <v>7479944</v>
      </c>
      <c r="M70">
        <v>60974127</v>
      </c>
      <c r="N70">
        <v>11500190</v>
      </c>
      <c r="O70">
        <v>7502482</v>
      </c>
      <c r="P70">
        <v>1269494</v>
      </c>
      <c r="Q70">
        <v>11057789</v>
      </c>
      <c r="R70">
        <v>-9164585</v>
      </c>
      <c r="S70">
        <v>-2754804</v>
      </c>
      <c r="T70">
        <v>-6409781</v>
      </c>
      <c r="U70">
        <v>-6409781</v>
      </c>
      <c r="V70">
        <v>-9301323</v>
      </c>
      <c r="W70">
        <v>14020340</v>
      </c>
      <c r="X70">
        <v>18307959</v>
      </c>
      <c r="Y70">
        <v>21394303</v>
      </c>
      <c r="Z70">
        <v>16164509</v>
      </c>
      <c r="AA70">
        <v>383998</v>
      </c>
      <c r="AC70">
        <v>94039488</v>
      </c>
      <c r="AD70">
        <v>94039488</v>
      </c>
      <c r="AE70">
        <v>169535885</v>
      </c>
      <c r="AF70">
        <v>919128</v>
      </c>
      <c r="AG70">
        <v>110697</v>
      </c>
      <c r="AI70">
        <v>182788330</v>
      </c>
      <c r="AJ70">
        <v>276827818</v>
      </c>
      <c r="AK70">
        <v>4551153</v>
      </c>
      <c r="AL70">
        <v>1359529</v>
      </c>
      <c r="AM70">
        <v>5910682</v>
      </c>
      <c r="AN70">
        <v>53538640</v>
      </c>
      <c r="AO70">
        <v>2400699</v>
      </c>
      <c r="AP70">
        <v>88235964</v>
      </c>
      <c r="AQ70">
        <v>30420</v>
      </c>
      <c r="AR70">
        <v>150116405</v>
      </c>
      <c r="AS70">
        <v>150116405</v>
      </c>
      <c r="AT70">
        <v>91991439</v>
      </c>
      <c r="AU70">
        <v>242107844</v>
      </c>
      <c r="AV70">
        <v>21205366</v>
      </c>
      <c r="AW70">
        <v>5642857</v>
      </c>
      <c r="AX70">
        <v>-9770882</v>
      </c>
      <c r="AY70">
        <v>25837607</v>
      </c>
      <c r="AZ70">
        <v>34719974</v>
      </c>
      <c r="BA70">
        <v>276827818</v>
      </c>
      <c r="BB70">
        <f>AD70-AS70</f>
        <v>-56076917</v>
      </c>
      <c r="BC70">
        <f>AD70/AS70</f>
        <v>0.62644377874623358</v>
      </c>
      <c r="BD70">
        <f>(AD70-Y70)/AS70</f>
        <v>0.48392569086636467</v>
      </c>
      <c r="BE70">
        <f>AU70/AD70</f>
        <v>2.574533838380745</v>
      </c>
      <c r="BF70">
        <f>AU70/AZ70</f>
        <v>6.9731574107745589</v>
      </c>
      <c r="BG70">
        <f>AU70/AJ70</f>
        <v>0.87457917253099182</v>
      </c>
      <c r="BH70">
        <f>AS70/AU70</f>
        <v>0.62003941103205229</v>
      </c>
      <c r="BI70">
        <f t="shared" si="1"/>
        <v>0.37996058896794771</v>
      </c>
      <c r="BJ70">
        <f>(X70*360)/I70</f>
        <v>15.494689210697535</v>
      </c>
      <c r="BK70">
        <f>(AN70*360)/I70</f>
        <v>45.311691355842534</v>
      </c>
      <c r="BL70" t="s">
        <v>1994</v>
      </c>
      <c r="BM70" t="s">
        <v>1998</v>
      </c>
    </row>
    <row r="71" spans="1:65" x14ac:dyDescent="0.25">
      <c r="A71" t="s">
        <v>177</v>
      </c>
      <c r="B71" t="s">
        <v>178</v>
      </c>
      <c r="C71" t="s">
        <v>32</v>
      </c>
      <c r="D71" t="s">
        <v>179</v>
      </c>
      <c r="E71" t="s">
        <v>43</v>
      </c>
      <c r="F71" t="s">
        <v>180</v>
      </c>
      <c r="G71" t="s">
        <v>101</v>
      </c>
      <c r="H71" t="s">
        <v>181</v>
      </c>
      <c r="I71">
        <v>454451893</v>
      </c>
      <c r="J71">
        <v>372054613</v>
      </c>
      <c r="K71">
        <v>82397280</v>
      </c>
      <c r="L71">
        <v>3729290</v>
      </c>
      <c r="M71">
        <v>63127640</v>
      </c>
      <c r="N71">
        <v>12366646</v>
      </c>
      <c r="O71">
        <v>2162936</v>
      </c>
      <c r="P71">
        <v>8419571</v>
      </c>
      <c r="Q71">
        <v>10880145</v>
      </c>
      <c r="R71">
        <v>-2293302</v>
      </c>
      <c r="S71">
        <v>-347752</v>
      </c>
      <c r="T71">
        <v>-1945550</v>
      </c>
      <c r="U71">
        <v>-1945550</v>
      </c>
      <c r="V71">
        <v>-1385498</v>
      </c>
      <c r="W71">
        <v>1475455</v>
      </c>
      <c r="X71">
        <v>17973690</v>
      </c>
      <c r="Y71">
        <v>21492716</v>
      </c>
      <c r="Z71">
        <v>16771326</v>
      </c>
      <c r="AA71">
        <v>43217</v>
      </c>
      <c r="AC71">
        <v>84855974</v>
      </c>
      <c r="AD71">
        <v>84855974</v>
      </c>
      <c r="AE71">
        <v>131570695</v>
      </c>
      <c r="AF71">
        <v>1005109</v>
      </c>
      <c r="AG71">
        <v>2775645</v>
      </c>
      <c r="AH71">
        <v>52318523</v>
      </c>
      <c r="AI71">
        <v>194456664</v>
      </c>
      <c r="AJ71">
        <v>279312638</v>
      </c>
      <c r="AK71">
        <v>3834407</v>
      </c>
      <c r="AL71">
        <v>217103</v>
      </c>
      <c r="AM71">
        <v>4051510</v>
      </c>
      <c r="AN71">
        <v>97149148</v>
      </c>
      <c r="AO71">
        <v>2526425</v>
      </c>
      <c r="AP71">
        <v>17383996</v>
      </c>
      <c r="AQ71">
        <v>242713</v>
      </c>
      <c r="AR71">
        <v>121353792</v>
      </c>
      <c r="AS71">
        <v>121353792</v>
      </c>
      <c r="AT71">
        <v>116924096</v>
      </c>
      <c r="AU71">
        <v>238277888</v>
      </c>
      <c r="AV71">
        <v>21205366</v>
      </c>
      <c r="AW71">
        <v>5547852</v>
      </c>
      <c r="AX71">
        <v>-469559</v>
      </c>
      <c r="AY71">
        <v>36048436</v>
      </c>
      <c r="AZ71">
        <v>41034750</v>
      </c>
      <c r="BA71">
        <v>279312638</v>
      </c>
      <c r="BB71">
        <f>AD71-AS71</f>
        <v>-36497818</v>
      </c>
      <c r="BC71">
        <f>AD71/AS71</f>
        <v>0.69924451969329482</v>
      </c>
      <c r="BD71">
        <f>(AD71-Y71)/AS71</f>
        <v>0.52213661358023322</v>
      </c>
      <c r="BE71">
        <f>AU71/AD71</f>
        <v>2.808027258045497</v>
      </c>
      <c r="BF71">
        <f>AU71/AZ71</f>
        <v>5.8067342435374893</v>
      </c>
      <c r="BG71">
        <f>AU71/AJ71</f>
        <v>0.85308666913954678</v>
      </c>
      <c r="BH71">
        <f>AS71/AU71</f>
        <v>0.50929523095319695</v>
      </c>
      <c r="BI71">
        <f t="shared" si="1"/>
        <v>0.49070476904680305</v>
      </c>
      <c r="BJ71">
        <f>(X71*360)/I71</f>
        <v>14.238093183605685</v>
      </c>
      <c r="BK71">
        <f>(AN71*360)/I71</f>
        <v>76.95796588969209</v>
      </c>
      <c r="BL71" s="3" t="s">
        <v>1993</v>
      </c>
      <c r="BM71" t="s">
        <v>1996</v>
      </c>
    </row>
    <row r="72" spans="1:65" x14ac:dyDescent="0.25">
      <c r="A72" t="s">
        <v>182</v>
      </c>
      <c r="B72" t="s">
        <v>183</v>
      </c>
      <c r="C72" t="s">
        <v>32</v>
      </c>
      <c r="D72" t="s">
        <v>184</v>
      </c>
      <c r="E72" t="s">
        <v>26</v>
      </c>
      <c r="F72" t="s">
        <v>185</v>
      </c>
      <c r="G72" t="s">
        <v>101</v>
      </c>
      <c r="H72" t="s">
        <v>186</v>
      </c>
      <c r="I72">
        <v>511145291</v>
      </c>
      <c r="J72">
        <v>415200818</v>
      </c>
      <c r="K72">
        <v>95944473</v>
      </c>
      <c r="L72">
        <v>1277428</v>
      </c>
      <c r="M72">
        <v>36860493</v>
      </c>
      <c r="N72">
        <v>15952304</v>
      </c>
      <c r="O72">
        <v>3617227</v>
      </c>
      <c r="P72">
        <v>40791877</v>
      </c>
      <c r="Q72">
        <v>64031004</v>
      </c>
      <c r="R72">
        <v>-23102792</v>
      </c>
      <c r="S72">
        <v>-2154783</v>
      </c>
      <c r="T72">
        <v>-20948009</v>
      </c>
      <c r="U72">
        <v>-20948009</v>
      </c>
      <c r="V72">
        <v>-20948009</v>
      </c>
      <c r="W72">
        <v>10362064</v>
      </c>
      <c r="X72">
        <v>20280302</v>
      </c>
      <c r="Y72">
        <v>90287375</v>
      </c>
      <c r="Z72">
        <v>12712119</v>
      </c>
      <c r="AA72">
        <v>4363590</v>
      </c>
      <c r="AB72">
        <v>599673</v>
      </c>
      <c r="AC72">
        <v>300582957</v>
      </c>
      <c r="AD72">
        <v>300582957</v>
      </c>
      <c r="AE72">
        <v>834557478</v>
      </c>
      <c r="AF72">
        <v>145408</v>
      </c>
      <c r="AG72">
        <v>613758</v>
      </c>
      <c r="AH72">
        <v>3205394</v>
      </c>
      <c r="AI72">
        <v>872219441</v>
      </c>
      <c r="AJ72">
        <v>1172802398</v>
      </c>
      <c r="AK72">
        <v>5424404</v>
      </c>
      <c r="AM72">
        <v>5424404</v>
      </c>
      <c r="AN72">
        <v>129452030</v>
      </c>
      <c r="AO72">
        <v>897615</v>
      </c>
      <c r="AP72">
        <v>153261427</v>
      </c>
      <c r="AQ72">
        <v>12528652</v>
      </c>
      <c r="AR72">
        <v>301564128</v>
      </c>
      <c r="AS72">
        <v>301564128</v>
      </c>
      <c r="AT72">
        <v>474375540</v>
      </c>
      <c r="AU72">
        <v>775939668</v>
      </c>
      <c r="AV72">
        <v>107968034</v>
      </c>
      <c r="AW72">
        <v>28228233</v>
      </c>
      <c r="AX72">
        <v>-23253264</v>
      </c>
      <c r="AY72">
        <v>396862730</v>
      </c>
      <c r="AZ72">
        <v>396862730</v>
      </c>
      <c r="BA72">
        <v>1172802398</v>
      </c>
      <c r="BB72">
        <f>AD72-AS72</f>
        <v>-981171</v>
      </c>
      <c r="BC72">
        <f>AD72/AS72</f>
        <v>0.99674639352330396</v>
      </c>
      <c r="BD72">
        <f>(AD72-Y72)/AS72</f>
        <v>0.69734946060958547</v>
      </c>
      <c r="BE72">
        <f>AU72/AD72</f>
        <v>2.5814493135084833</v>
      </c>
      <c r="BF72">
        <f>AU72/AZ72</f>
        <v>1.9551840204294315</v>
      </c>
      <c r="BG72">
        <f>AU72/AJ72</f>
        <v>0.66161159742103459</v>
      </c>
      <c r="BH72">
        <f>AS72/AU72</f>
        <v>0.38864378306278319</v>
      </c>
      <c r="BI72">
        <f t="shared" si="1"/>
        <v>0.61135621693721687</v>
      </c>
      <c r="BJ72">
        <f>(X72*360)/I72</f>
        <v>14.283431440239953</v>
      </c>
      <c r="BK72">
        <f>(AN72*360)/I72</f>
        <v>91.173158826968432</v>
      </c>
      <c r="BL72" s="3" t="s">
        <v>1993</v>
      </c>
      <c r="BM72" t="s">
        <v>1996</v>
      </c>
    </row>
    <row r="73" spans="1:65" x14ac:dyDescent="0.25">
      <c r="A73" t="s">
        <v>182</v>
      </c>
      <c r="B73" t="s">
        <v>183</v>
      </c>
      <c r="C73" t="s">
        <v>32</v>
      </c>
      <c r="D73" t="s">
        <v>184</v>
      </c>
      <c r="E73" t="s">
        <v>26</v>
      </c>
      <c r="F73" t="s">
        <v>185</v>
      </c>
      <c r="G73" t="s">
        <v>101</v>
      </c>
      <c r="H73" t="s">
        <v>186</v>
      </c>
      <c r="I73">
        <v>426918000</v>
      </c>
      <c r="J73">
        <v>328946447</v>
      </c>
      <c r="K73">
        <v>97971553</v>
      </c>
      <c r="L73">
        <v>1954581</v>
      </c>
      <c r="M73">
        <v>30413546</v>
      </c>
      <c r="N73">
        <v>12661551</v>
      </c>
      <c r="O73">
        <v>2856294</v>
      </c>
      <c r="P73">
        <v>53994743</v>
      </c>
      <c r="Q73">
        <v>64482965</v>
      </c>
      <c r="R73">
        <v>-10474584</v>
      </c>
      <c r="S73">
        <v>1079986</v>
      </c>
      <c r="T73">
        <v>-11554570</v>
      </c>
      <c r="U73">
        <v>-11554570</v>
      </c>
      <c r="V73">
        <v>-11554570</v>
      </c>
      <c r="W73">
        <v>3776077</v>
      </c>
      <c r="X73">
        <v>26952393</v>
      </c>
      <c r="Y73">
        <v>91611839</v>
      </c>
      <c r="Z73">
        <v>10747362</v>
      </c>
      <c r="AA73">
        <v>4209648</v>
      </c>
      <c r="AB73">
        <v>205305</v>
      </c>
      <c r="AC73">
        <v>278072965</v>
      </c>
      <c r="AD73">
        <v>278072965</v>
      </c>
      <c r="AE73">
        <v>844447988</v>
      </c>
      <c r="AF73">
        <v>284390</v>
      </c>
      <c r="AH73">
        <v>3169744</v>
      </c>
      <c r="AI73">
        <v>880146416</v>
      </c>
      <c r="AJ73">
        <v>1158219381</v>
      </c>
      <c r="AK73">
        <v>4710016</v>
      </c>
      <c r="AM73">
        <v>4710016</v>
      </c>
      <c r="AN73">
        <v>180494028</v>
      </c>
      <c r="AO73">
        <v>721058</v>
      </c>
      <c r="AP73">
        <v>211195788</v>
      </c>
      <c r="AQ73">
        <v>10670767</v>
      </c>
      <c r="AR73">
        <v>407791657</v>
      </c>
      <c r="AS73">
        <v>407791657</v>
      </c>
      <c r="AT73">
        <v>430020584</v>
      </c>
      <c r="AU73">
        <v>837812241</v>
      </c>
      <c r="AV73">
        <v>73084313</v>
      </c>
      <c r="AW73">
        <v>27873580</v>
      </c>
      <c r="AX73">
        <v>-2305255</v>
      </c>
      <c r="AY73">
        <v>320407140</v>
      </c>
      <c r="AZ73">
        <v>320407140</v>
      </c>
      <c r="BA73">
        <v>1158219381</v>
      </c>
      <c r="BB73">
        <f>AD73-AS73</f>
        <v>-129718692</v>
      </c>
      <c r="BC73">
        <f>AD73/AS73</f>
        <v>0.68189959315425619</v>
      </c>
      <c r="BD73">
        <f>(AD73-Y73)/AS73</f>
        <v>0.45724605395740109</v>
      </c>
      <c r="BE73">
        <f>AU73/AD73</f>
        <v>3.012922313393537</v>
      </c>
      <c r="BF73">
        <f>AU73/AZ73</f>
        <v>2.6148363641334584</v>
      </c>
      <c r="BG73">
        <f>AU73/AJ73</f>
        <v>0.72336230488272235</v>
      </c>
      <c r="BH73">
        <f>AS73/AU73</f>
        <v>0.48673394472401843</v>
      </c>
      <c r="BI73">
        <f t="shared" si="1"/>
        <v>0.51326605527598157</v>
      </c>
      <c r="BJ73">
        <f>(X73*360)/I73</f>
        <v>22.727693561761274</v>
      </c>
      <c r="BK73">
        <f>(AN73*360)/I73</f>
        <v>152.20217952862143</v>
      </c>
      <c r="BL73" s="3" t="s">
        <v>1993</v>
      </c>
      <c r="BM73" t="s">
        <v>1996</v>
      </c>
    </row>
    <row r="74" spans="1:65" x14ac:dyDescent="0.25">
      <c r="A74" t="s">
        <v>187</v>
      </c>
      <c r="B74" t="s">
        <v>188</v>
      </c>
      <c r="C74" t="s">
        <v>32</v>
      </c>
      <c r="D74" t="s">
        <v>175</v>
      </c>
      <c r="E74" t="s">
        <v>26</v>
      </c>
      <c r="F74" t="s">
        <v>189</v>
      </c>
      <c r="G74" t="s">
        <v>57</v>
      </c>
      <c r="H74" t="s">
        <v>107</v>
      </c>
      <c r="I74">
        <v>407117311</v>
      </c>
      <c r="J74">
        <v>336546678</v>
      </c>
      <c r="K74">
        <v>70570633</v>
      </c>
      <c r="M74">
        <v>34213573</v>
      </c>
      <c r="N74">
        <v>17245153</v>
      </c>
      <c r="O74">
        <v>2048763</v>
      </c>
      <c r="P74">
        <v>17063144</v>
      </c>
      <c r="Q74">
        <v>11480259</v>
      </c>
      <c r="R74">
        <v>5582885</v>
      </c>
      <c r="S74">
        <v>-1784512</v>
      </c>
      <c r="T74">
        <v>7367397</v>
      </c>
      <c r="U74">
        <v>7367397</v>
      </c>
      <c r="V74">
        <v>7366732</v>
      </c>
      <c r="W74">
        <v>1210800</v>
      </c>
      <c r="X74">
        <v>30644273</v>
      </c>
      <c r="Y74">
        <v>39304611</v>
      </c>
      <c r="Z74">
        <v>8328183</v>
      </c>
      <c r="AC74">
        <v>79487867</v>
      </c>
      <c r="AD74">
        <v>104221670</v>
      </c>
      <c r="AE74">
        <v>149146850</v>
      </c>
      <c r="AF74">
        <v>4087164</v>
      </c>
      <c r="AG74">
        <v>3352888</v>
      </c>
      <c r="AI74">
        <v>256268177</v>
      </c>
      <c r="AJ74">
        <v>360489847</v>
      </c>
      <c r="AK74">
        <v>4247014</v>
      </c>
      <c r="AL74">
        <v>27744906</v>
      </c>
      <c r="AM74">
        <v>31991920</v>
      </c>
      <c r="AN74">
        <v>80591691</v>
      </c>
      <c r="AO74">
        <v>5553162</v>
      </c>
      <c r="AP74">
        <v>8168017</v>
      </c>
      <c r="AQ74">
        <v>635139</v>
      </c>
      <c r="AR74">
        <v>126939929</v>
      </c>
      <c r="AS74">
        <v>126939929</v>
      </c>
      <c r="AT74">
        <v>177529601</v>
      </c>
      <c r="AU74">
        <v>304469530</v>
      </c>
      <c r="AV74">
        <v>74647265</v>
      </c>
      <c r="AW74">
        <v>8512030</v>
      </c>
      <c r="AX74">
        <v>-149845603</v>
      </c>
      <c r="AY74">
        <v>55975224</v>
      </c>
      <c r="AZ74">
        <v>56020317</v>
      </c>
      <c r="BA74">
        <v>360489847</v>
      </c>
      <c r="BB74">
        <f>AD74-AS74</f>
        <v>-22718259</v>
      </c>
      <c r="BC74">
        <f>AD74/AS74</f>
        <v>0.82103141872719965</v>
      </c>
      <c r="BD74">
        <f>(AD74-Y74)/AS74</f>
        <v>0.51139983700479308</v>
      </c>
      <c r="BE74">
        <f>AU74/AD74</f>
        <v>2.9213649138418143</v>
      </c>
      <c r="BF74">
        <f>AU74/AZ74</f>
        <v>5.4349840612290716</v>
      </c>
      <c r="BG74">
        <f>AU74/AJ74</f>
        <v>0.84459945969019201</v>
      </c>
      <c r="BH74">
        <f>AS74/AU74</f>
        <v>0.4169216177395485</v>
      </c>
      <c r="BI74">
        <f t="shared" si="1"/>
        <v>0.5830783822604515</v>
      </c>
      <c r="BJ74">
        <f>(X74*360)/I74</f>
        <v>27.097689000014054</v>
      </c>
      <c r="BK74">
        <f>(AN74*360)/I74</f>
        <v>71.264493000151504</v>
      </c>
      <c r="BL74" s="3" t="s">
        <v>1993</v>
      </c>
      <c r="BM74" t="s">
        <v>1996</v>
      </c>
    </row>
    <row r="75" spans="1:65" x14ac:dyDescent="0.25">
      <c r="A75" t="s">
        <v>187</v>
      </c>
      <c r="B75" t="s">
        <v>188</v>
      </c>
      <c r="C75" t="s">
        <v>32</v>
      </c>
      <c r="D75" t="s">
        <v>175</v>
      </c>
      <c r="E75" t="s">
        <v>26</v>
      </c>
      <c r="F75" t="s">
        <v>189</v>
      </c>
      <c r="G75" t="s">
        <v>57</v>
      </c>
      <c r="H75" t="s">
        <v>107</v>
      </c>
      <c r="I75">
        <v>360080910</v>
      </c>
      <c r="J75">
        <v>294102116</v>
      </c>
      <c r="K75">
        <v>65978794</v>
      </c>
      <c r="L75">
        <v>7081025</v>
      </c>
      <c r="M75">
        <v>38105214</v>
      </c>
      <c r="N75">
        <v>17107792</v>
      </c>
      <c r="P75">
        <v>17846813</v>
      </c>
      <c r="Q75">
        <v>14325321</v>
      </c>
      <c r="R75">
        <v>3521492</v>
      </c>
      <c r="S75">
        <v>3061</v>
      </c>
      <c r="T75">
        <v>3518431</v>
      </c>
      <c r="U75">
        <v>3518431</v>
      </c>
      <c r="V75">
        <v>3518140</v>
      </c>
      <c r="W75">
        <v>3130591</v>
      </c>
      <c r="X75">
        <v>37163131</v>
      </c>
      <c r="Y75">
        <v>30792386</v>
      </c>
      <c r="Z75">
        <v>8485447</v>
      </c>
      <c r="AC75">
        <v>79571555</v>
      </c>
      <c r="AD75">
        <v>104305358</v>
      </c>
      <c r="AE75">
        <v>153958773</v>
      </c>
      <c r="AF75">
        <v>3921447</v>
      </c>
      <c r="AG75">
        <v>3181568</v>
      </c>
      <c r="AI75">
        <v>258633740</v>
      </c>
      <c r="AJ75">
        <v>362939098</v>
      </c>
      <c r="AK75">
        <v>3906279</v>
      </c>
      <c r="AL75">
        <v>6328720</v>
      </c>
      <c r="AM75">
        <v>10234999</v>
      </c>
      <c r="AN75">
        <v>83212171</v>
      </c>
      <c r="AO75">
        <v>8351898</v>
      </c>
      <c r="AP75">
        <v>65388840</v>
      </c>
      <c r="AQ75">
        <v>574733</v>
      </c>
      <c r="AR75">
        <v>167762641</v>
      </c>
      <c r="AS75">
        <v>167762641</v>
      </c>
      <c r="AT75">
        <v>146562056</v>
      </c>
      <c r="AU75">
        <v>314324697</v>
      </c>
      <c r="AV75">
        <v>74647265</v>
      </c>
      <c r="AW75">
        <v>8317997</v>
      </c>
      <c r="AX75">
        <v>-157056874</v>
      </c>
      <c r="AY75">
        <v>48569920</v>
      </c>
      <c r="AZ75">
        <v>48614401</v>
      </c>
      <c r="BA75">
        <v>362939098</v>
      </c>
      <c r="BB75">
        <f>AD75-AS75</f>
        <v>-63457283</v>
      </c>
      <c r="BC75">
        <f>AD75/AS75</f>
        <v>0.62174365745708549</v>
      </c>
      <c r="BD75">
        <f>(AD75-Y75)/AS75</f>
        <v>0.438196320478765</v>
      </c>
      <c r="BE75">
        <f>AU75/AD75</f>
        <v>3.0135048000122868</v>
      </c>
      <c r="BF75">
        <f>AU75/AZ75</f>
        <v>6.4656704707726425</v>
      </c>
      <c r="BG75">
        <f>AU75/AJ75</f>
        <v>0.86605355755857416</v>
      </c>
      <c r="BH75">
        <f>AS75/AU75</f>
        <v>0.53372402041956002</v>
      </c>
      <c r="BI75">
        <f t="shared" si="1"/>
        <v>0.46627597958044004</v>
      </c>
      <c r="BJ75">
        <f>(X75*360)/I75</f>
        <v>37.154780463090923</v>
      </c>
      <c r="BK75">
        <f>(AN75*360)/I75</f>
        <v>83.193473266883274</v>
      </c>
      <c r="BL75" s="3" t="s">
        <v>1993</v>
      </c>
      <c r="BM75" t="s">
        <v>1996</v>
      </c>
    </row>
    <row r="76" spans="1:65" x14ac:dyDescent="0.25">
      <c r="A76" t="s">
        <v>190</v>
      </c>
      <c r="B76" t="s">
        <v>191</v>
      </c>
      <c r="C76" t="s">
        <v>32</v>
      </c>
      <c r="D76" t="s">
        <v>54</v>
      </c>
      <c r="E76" t="s">
        <v>26</v>
      </c>
      <c r="F76" t="s">
        <v>192</v>
      </c>
      <c r="G76" t="s">
        <v>57</v>
      </c>
      <c r="H76" t="s">
        <v>107</v>
      </c>
      <c r="I76">
        <v>50727374</v>
      </c>
      <c r="J76">
        <v>35967143</v>
      </c>
      <c r="K76">
        <v>14760231</v>
      </c>
      <c r="L76">
        <v>2118181</v>
      </c>
      <c r="M76">
        <v>8135149</v>
      </c>
      <c r="N76">
        <v>2670975</v>
      </c>
      <c r="O76">
        <v>271121</v>
      </c>
      <c r="P76">
        <v>5801167</v>
      </c>
      <c r="Q76">
        <v>4270786</v>
      </c>
      <c r="R76">
        <v>3442355</v>
      </c>
      <c r="S76">
        <v>1133136</v>
      </c>
      <c r="T76">
        <v>2309219</v>
      </c>
      <c r="U76">
        <v>2309219</v>
      </c>
      <c r="V76">
        <v>2309219</v>
      </c>
      <c r="W76">
        <v>2886434</v>
      </c>
      <c r="X76">
        <v>10282011</v>
      </c>
      <c r="Y76">
        <v>11035709</v>
      </c>
      <c r="Z76">
        <v>3151104</v>
      </c>
      <c r="AA76">
        <v>2317</v>
      </c>
      <c r="AC76">
        <v>27357575</v>
      </c>
      <c r="AD76">
        <v>27357575</v>
      </c>
      <c r="AE76">
        <v>20962655</v>
      </c>
      <c r="AG76">
        <v>857047</v>
      </c>
      <c r="AI76">
        <v>21819702</v>
      </c>
      <c r="AJ76">
        <v>49177277</v>
      </c>
      <c r="AK76">
        <v>1608339</v>
      </c>
      <c r="AM76">
        <v>1608339</v>
      </c>
      <c r="AN76">
        <v>8225508</v>
      </c>
      <c r="AO76">
        <v>1160759</v>
      </c>
      <c r="AP76">
        <v>2231</v>
      </c>
      <c r="AR76">
        <v>10996837</v>
      </c>
      <c r="AS76">
        <v>10996837</v>
      </c>
      <c r="AT76">
        <v>20679550</v>
      </c>
      <c r="AU76">
        <v>31676387</v>
      </c>
      <c r="AV76">
        <v>4215654</v>
      </c>
      <c r="AW76">
        <v>802059</v>
      </c>
      <c r="AX76">
        <v>4392304</v>
      </c>
      <c r="AY76">
        <v>17500890</v>
      </c>
      <c r="AZ76">
        <v>17500890</v>
      </c>
      <c r="BA76">
        <v>49177277</v>
      </c>
      <c r="BB76">
        <f>AD76-AS76</f>
        <v>16360738</v>
      </c>
      <c r="BC76">
        <f>AD76/AS76</f>
        <v>2.4877676189980811</v>
      </c>
      <c r="BD76">
        <f>(AD76-Y76)/AS76</f>
        <v>1.4842327843906389</v>
      </c>
      <c r="BE76">
        <f>AU76/AD76</f>
        <v>1.1578653078717687</v>
      </c>
      <c r="BF76">
        <f>AU76/AZ76</f>
        <v>1.8099872063649334</v>
      </c>
      <c r="BG76">
        <f>AU76/AJ76</f>
        <v>0.64412649362428098</v>
      </c>
      <c r="BH76">
        <f>AS76/AU76</f>
        <v>0.34716197273382221</v>
      </c>
      <c r="BI76">
        <f t="shared" si="1"/>
        <v>0.65283802726617779</v>
      </c>
      <c r="BJ76">
        <f>(X76*360)/I76</f>
        <v>72.968964646188866</v>
      </c>
      <c r="BK76">
        <f>(AN76*360)/I76</f>
        <v>58.374456363540524</v>
      </c>
      <c r="BL76" s="3" t="s">
        <v>1993</v>
      </c>
      <c r="BM76" t="s">
        <v>1996</v>
      </c>
    </row>
    <row r="77" spans="1:65" x14ac:dyDescent="0.25">
      <c r="A77" t="s">
        <v>190</v>
      </c>
      <c r="B77" t="s">
        <v>191</v>
      </c>
      <c r="C77" t="s">
        <v>32</v>
      </c>
      <c r="D77" t="s">
        <v>54</v>
      </c>
      <c r="E77" t="s">
        <v>26</v>
      </c>
      <c r="F77" t="s">
        <v>192</v>
      </c>
      <c r="G77" t="s">
        <v>57</v>
      </c>
      <c r="H77" t="s">
        <v>107</v>
      </c>
      <c r="I77">
        <v>50394880</v>
      </c>
      <c r="J77">
        <v>37919110</v>
      </c>
      <c r="K77">
        <v>12475770</v>
      </c>
      <c r="L77">
        <v>963201</v>
      </c>
      <c r="M77">
        <v>7931691</v>
      </c>
      <c r="N77">
        <v>2877103</v>
      </c>
      <c r="O77">
        <v>75212</v>
      </c>
      <c r="P77">
        <v>2554965</v>
      </c>
      <c r="Q77">
        <v>2509157</v>
      </c>
      <c r="R77">
        <v>453282</v>
      </c>
      <c r="S77">
        <v>53864</v>
      </c>
      <c r="T77">
        <v>399418</v>
      </c>
      <c r="U77">
        <v>399418</v>
      </c>
      <c r="V77">
        <v>399418</v>
      </c>
      <c r="W77">
        <v>1031302</v>
      </c>
      <c r="X77">
        <v>12002579</v>
      </c>
      <c r="Y77">
        <v>10521582</v>
      </c>
      <c r="Z77">
        <v>2757612</v>
      </c>
      <c r="AA77">
        <v>12387</v>
      </c>
      <c r="AC77">
        <v>26325462</v>
      </c>
      <c r="AD77">
        <v>26325462</v>
      </c>
      <c r="AE77">
        <v>20854325</v>
      </c>
      <c r="AG77">
        <v>864123</v>
      </c>
      <c r="AI77">
        <v>23787245</v>
      </c>
      <c r="AJ77">
        <v>50112707</v>
      </c>
      <c r="AK77">
        <v>1291332</v>
      </c>
      <c r="AM77">
        <v>1291332</v>
      </c>
      <c r="AN77">
        <v>11383857</v>
      </c>
      <c r="AO77">
        <v>905754</v>
      </c>
      <c r="AP77">
        <v>501361</v>
      </c>
      <c r="AR77">
        <v>14082304</v>
      </c>
      <c r="AS77">
        <v>14082304</v>
      </c>
      <c r="AT77">
        <v>20215905</v>
      </c>
      <c r="AU77">
        <v>34298209</v>
      </c>
      <c r="AV77">
        <v>4217078</v>
      </c>
      <c r="AW77">
        <v>802059</v>
      </c>
      <c r="AX77">
        <v>1640150</v>
      </c>
      <c r="AY77">
        <v>15814498</v>
      </c>
      <c r="AZ77">
        <v>15814498</v>
      </c>
      <c r="BA77">
        <v>50112707</v>
      </c>
      <c r="BB77">
        <f>AD77-AS77</f>
        <v>12243158</v>
      </c>
      <c r="BC77">
        <f>AD77/AS77</f>
        <v>1.8694002061026378</v>
      </c>
      <c r="BD77">
        <f>(AD77-Y77)/AS77</f>
        <v>1.1222510180152339</v>
      </c>
      <c r="BE77">
        <f>AU77/AD77</f>
        <v>1.3028530705368058</v>
      </c>
      <c r="BF77">
        <f>AU77/AZ77</f>
        <v>2.1687826575336127</v>
      </c>
      <c r="BG77">
        <f>AU77/AJ77</f>
        <v>0.6844213983491253</v>
      </c>
      <c r="BH77">
        <f>AS77/AU77</f>
        <v>0.41058423779504055</v>
      </c>
      <c r="BI77">
        <f t="shared" si="1"/>
        <v>0.5894157622049595</v>
      </c>
      <c r="BJ77">
        <f>(X77*360)/I77</f>
        <v>85.741417382083256</v>
      </c>
      <c r="BK77">
        <f>(AN77*360)/I77</f>
        <v>81.32152552005283</v>
      </c>
      <c r="BL77" s="3" t="s">
        <v>1993</v>
      </c>
      <c r="BM77" t="s">
        <v>1996</v>
      </c>
    </row>
    <row r="78" spans="1:65" x14ac:dyDescent="0.25">
      <c r="A78" t="s">
        <v>193</v>
      </c>
      <c r="B78" t="s">
        <v>194</v>
      </c>
      <c r="C78" t="s">
        <v>32</v>
      </c>
      <c r="D78" t="s">
        <v>195</v>
      </c>
      <c r="E78" t="s">
        <v>26</v>
      </c>
      <c r="F78" t="s">
        <v>196</v>
      </c>
      <c r="G78" t="s">
        <v>57</v>
      </c>
      <c r="H78" t="s">
        <v>197</v>
      </c>
      <c r="I78">
        <v>336734708</v>
      </c>
      <c r="J78">
        <v>241865214</v>
      </c>
      <c r="K78">
        <v>94869494</v>
      </c>
      <c r="M78">
        <v>23113767</v>
      </c>
      <c r="N78">
        <v>18880507</v>
      </c>
      <c r="P78">
        <v>55494383</v>
      </c>
      <c r="Q78">
        <v>13360037</v>
      </c>
      <c r="R78">
        <v>42669701</v>
      </c>
      <c r="S78">
        <v>14238906</v>
      </c>
      <c r="T78">
        <v>28430795</v>
      </c>
      <c r="U78">
        <v>28430795</v>
      </c>
      <c r="V78">
        <v>28430795</v>
      </c>
      <c r="W78">
        <v>20878315</v>
      </c>
      <c r="X78">
        <v>75171187</v>
      </c>
      <c r="Y78">
        <v>44306763</v>
      </c>
      <c r="AA78">
        <v>1175255</v>
      </c>
      <c r="AB78">
        <v>300000</v>
      </c>
      <c r="AC78">
        <v>141831520</v>
      </c>
      <c r="AD78">
        <v>143592210</v>
      </c>
      <c r="AE78">
        <v>271411791</v>
      </c>
      <c r="AF78">
        <v>13631686</v>
      </c>
      <c r="AI78">
        <v>325453217</v>
      </c>
      <c r="AJ78">
        <v>469045427</v>
      </c>
      <c r="AK78">
        <v>2550128</v>
      </c>
      <c r="AL78">
        <v>1289513</v>
      </c>
      <c r="AM78">
        <v>3839641</v>
      </c>
      <c r="AN78">
        <v>39421822</v>
      </c>
      <c r="AO78">
        <v>4946853</v>
      </c>
      <c r="AP78">
        <v>25618069</v>
      </c>
      <c r="AR78">
        <v>73826385</v>
      </c>
      <c r="AS78">
        <v>73826385</v>
      </c>
      <c r="AT78">
        <v>218327394</v>
      </c>
      <c r="AU78">
        <v>292153779</v>
      </c>
      <c r="AV78">
        <v>7730357</v>
      </c>
      <c r="AW78">
        <v>23797012</v>
      </c>
      <c r="AX78">
        <v>63289286</v>
      </c>
      <c r="AY78">
        <v>176891648</v>
      </c>
      <c r="AZ78">
        <v>176891648</v>
      </c>
      <c r="BA78">
        <v>469045427</v>
      </c>
      <c r="BB78">
        <f>AD78-AS78</f>
        <v>69765825</v>
      </c>
      <c r="BC78">
        <f>AD78/AS78</f>
        <v>1.9449985259335127</v>
      </c>
      <c r="BD78">
        <f>(AD78-Y78)/AS78</f>
        <v>1.3448504487927995</v>
      </c>
      <c r="BE78">
        <f>AU78/AD78</f>
        <v>2.0346074414482511</v>
      </c>
      <c r="BF78">
        <f>AU78/AZ78</f>
        <v>1.6515973608884009</v>
      </c>
      <c r="BG78">
        <f>AU78/AJ78</f>
        <v>0.62286883568742268</v>
      </c>
      <c r="BH78">
        <f>AS78/AU78</f>
        <v>0.25269700516179189</v>
      </c>
      <c r="BI78">
        <f t="shared" si="1"/>
        <v>0.74730299483820817</v>
      </c>
      <c r="BJ78">
        <f>(X78*360)/I78</f>
        <v>80.364829276820487</v>
      </c>
      <c r="BK78">
        <f>(AN78*360)/I78</f>
        <v>42.145509752442862</v>
      </c>
      <c r="BL78" s="3" t="s">
        <v>1993</v>
      </c>
      <c r="BM78" t="s">
        <v>1996</v>
      </c>
    </row>
    <row r="79" spans="1:65" x14ac:dyDescent="0.25">
      <c r="A79" t="s">
        <v>193</v>
      </c>
      <c r="B79" t="s">
        <v>194</v>
      </c>
      <c r="C79" t="s">
        <v>32</v>
      </c>
      <c r="D79" t="s">
        <v>195</v>
      </c>
      <c r="E79" t="s">
        <v>26</v>
      </c>
      <c r="F79" t="s">
        <v>196</v>
      </c>
      <c r="G79" t="s">
        <v>57</v>
      </c>
      <c r="H79" t="s">
        <v>197</v>
      </c>
      <c r="I79">
        <v>332224120</v>
      </c>
      <c r="J79">
        <v>235930522</v>
      </c>
      <c r="K79">
        <v>96293598</v>
      </c>
      <c r="L79">
        <v>44275127</v>
      </c>
      <c r="M79">
        <v>23092385</v>
      </c>
      <c r="N79">
        <v>16966780</v>
      </c>
      <c r="O79">
        <v>47521606</v>
      </c>
      <c r="P79">
        <v>52987954</v>
      </c>
      <c r="Q79">
        <v>15096649</v>
      </c>
      <c r="R79">
        <v>38261948</v>
      </c>
      <c r="S79">
        <v>18725643</v>
      </c>
      <c r="T79">
        <v>19536305</v>
      </c>
      <c r="U79">
        <v>19536305</v>
      </c>
      <c r="V79">
        <v>19536305</v>
      </c>
      <c r="W79">
        <v>20685999</v>
      </c>
      <c r="X79">
        <v>99863858</v>
      </c>
      <c r="Y79">
        <v>40346618</v>
      </c>
      <c r="AA79">
        <v>805140</v>
      </c>
      <c r="AC79">
        <v>161701615</v>
      </c>
      <c r="AD79">
        <v>163462305</v>
      </c>
      <c r="AE79">
        <v>258340255</v>
      </c>
      <c r="AF79">
        <v>18629056</v>
      </c>
      <c r="AI79">
        <v>300863725</v>
      </c>
      <c r="AJ79">
        <v>464326030</v>
      </c>
      <c r="AK79">
        <v>2091122</v>
      </c>
      <c r="AL79">
        <v>1409276</v>
      </c>
      <c r="AM79">
        <v>3500398</v>
      </c>
      <c r="AN79">
        <v>95043331</v>
      </c>
      <c r="AO79">
        <v>2168761</v>
      </c>
      <c r="AP79">
        <v>7229254</v>
      </c>
      <c r="AR79">
        <v>107941744</v>
      </c>
      <c r="AS79">
        <v>107941744</v>
      </c>
      <c r="AT79">
        <v>187958798</v>
      </c>
      <c r="AU79">
        <v>295900542</v>
      </c>
      <c r="AV79">
        <v>7730357</v>
      </c>
      <c r="AW79">
        <v>24354717</v>
      </c>
      <c r="AX79">
        <v>54072130</v>
      </c>
      <c r="AY79">
        <v>168425488</v>
      </c>
      <c r="AZ79">
        <v>168425488</v>
      </c>
      <c r="BA79">
        <v>464326030</v>
      </c>
      <c r="BB79">
        <f>AD79-AS79</f>
        <v>55520561</v>
      </c>
      <c r="BC79">
        <f>AD79/AS79</f>
        <v>1.5143567163413627</v>
      </c>
      <c r="BD79">
        <f>(AD79-Y79)/AS79</f>
        <v>1.1405752995801142</v>
      </c>
      <c r="BE79">
        <f>AU79/AD79</f>
        <v>1.8102065916665007</v>
      </c>
      <c r="BF79">
        <f>AU79/AZ79</f>
        <v>1.7568632011325982</v>
      </c>
      <c r="BG79">
        <f>AU79/AJ79</f>
        <v>0.63726890779739398</v>
      </c>
      <c r="BH79">
        <f>AS79/AU79</f>
        <v>0.36479062616924846</v>
      </c>
      <c r="BI79">
        <f t="shared" si="1"/>
        <v>0.6352093738307516</v>
      </c>
      <c r="BJ79">
        <f>(X79*360)/I79</f>
        <v>108.21306074947238</v>
      </c>
      <c r="BK79">
        <f>(AN79*360)/I79</f>
        <v>102.98950949136385</v>
      </c>
      <c r="BL79" s="3" t="s">
        <v>1993</v>
      </c>
      <c r="BM79" t="s">
        <v>1996</v>
      </c>
    </row>
    <row r="80" spans="1:65" x14ac:dyDescent="0.25">
      <c r="A80" t="s">
        <v>198</v>
      </c>
      <c r="B80" t="s">
        <v>199</v>
      </c>
      <c r="C80" t="s">
        <v>32</v>
      </c>
      <c r="D80" t="s">
        <v>200</v>
      </c>
      <c r="E80" t="s">
        <v>26</v>
      </c>
      <c r="F80" t="s">
        <v>201</v>
      </c>
      <c r="G80" t="s">
        <v>82</v>
      </c>
      <c r="H80" t="s">
        <v>202</v>
      </c>
      <c r="I80">
        <v>784848041</v>
      </c>
      <c r="J80">
        <v>540460144</v>
      </c>
      <c r="K80">
        <v>244387897</v>
      </c>
      <c r="L80">
        <v>5940613</v>
      </c>
      <c r="M80">
        <v>73405166</v>
      </c>
      <c r="N80">
        <v>24542497</v>
      </c>
      <c r="O80">
        <v>10840927</v>
      </c>
      <c r="P80">
        <v>141538162</v>
      </c>
      <c r="Q80">
        <v>32574033</v>
      </c>
      <c r="R80">
        <v>130436144</v>
      </c>
      <c r="S80">
        <v>50438205</v>
      </c>
      <c r="T80">
        <v>79997939</v>
      </c>
      <c r="U80">
        <v>79997939</v>
      </c>
      <c r="V80">
        <v>79997939</v>
      </c>
      <c r="W80">
        <v>88931402</v>
      </c>
      <c r="X80">
        <v>130913937</v>
      </c>
      <c r="Y80">
        <v>99479050</v>
      </c>
      <c r="Z80">
        <v>9203276</v>
      </c>
      <c r="AA80">
        <v>1450151</v>
      </c>
      <c r="AC80">
        <v>329977816</v>
      </c>
      <c r="AD80">
        <v>329977816</v>
      </c>
      <c r="AE80">
        <v>496607394</v>
      </c>
      <c r="AF80">
        <v>13026261</v>
      </c>
      <c r="AG80">
        <v>16831632</v>
      </c>
      <c r="AH80">
        <v>40795713</v>
      </c>
      <c r="AI80">
        <v>652270682</v>
      </c>
      <c r="AJ80">
        <v>982248498</v>
      </c>
      <c r="AK80">
        <v>20990136</v>
      </c>
      <c r="AL80">
        <v>3976936</v>
      </c>
      <c r="AM80">
        <v>24967072</v>
      </c>
      <c r="AN80">
        <v>143283619</v>
      </c>
      <c r="AO80">
        <v>37955118</v>
      </c>
      <c r="AP80">
        <v>88672655</v>
      </c>
      <c r="AQ80">
        <v>4470087</v>
      </c>
      <c r="AR80">
        <v>299348551</v>
      </c>
      <c r="AS80">
        <v>299348551</v>
      </c>
      <c r="AT80">
        <v>147161785</v>
      </c>
      <c r="AU80">
        <v>446510336</v>
      </c>
      <c r="AV80">
        <v>36840</v>
      </c>
      <c r="AW80">
        <v>208160743</v>
      </c>
      <c r="AX80">
        <v>327366313</v>
      </c>
      <c r="AY80">
        <v>535738162</v>
      </c>
      <c r="AZ80">
        <v>535738162</v>
      </c>
      <c r="BA80">
        <v>982248498</v>
      </c>
      <c r="BB80">
        <f>AD80-AS80</f>
        <v>30629265</v>
      </c>
      <c r="BC80">
        <f>AD80/AS80</f>
        <v>1.1023197369677598</v>
      </c>
      <c r="BD80">
        <f>(AD80-Y80)/AS80</f>
        <v>0.77000127520243111</v>
      </c>
      <c r="BE80">
        <f>AU80/AD80</f>
        <v>1.3531525889000975</v>
      </c>
      <c r="BF80">
        <f>AU80/AZ80</f>
        <v>0.8334488144975567</v>
      </c>
      <c r="BG80">
        <f>AU80/AJ80</f>
        <v>0.45457981041371875</v>
      </c>
      <c r="BH80">
        <f>AS80/AU80</f>
        <v>0.67041796541972998</v>
      </c>
      <c r="BI80">
        <f t="shared" si="1"/>
        <v>0.32958203458027008</v>
      </c>
      <c r="BJ80">
        <f>(X80*360)/I80</f>
        <v>60.04858884523864</v>
      </c>
      <c r="BK80">
        <f>(AN80*360)/I80</f>
        <v>65.722407581316745</v>
      </c>
      <c r="BL80" s="3" t="s">
        <v>1993</v>
      </c>
      <c r="BM80" t="s">
        <v>1996</v>
      </c>
    </row>
    <row r="81" spans="1:65" x14ac:dyDescent="0.25">
      <c r="A81" t="s">
        <v>198</v>
      </c>
      <c r="B81" t="s">
        <v>199</v>
      </c>
      <c r="C81" t="s">
        <v>32</v>
      </c>
      <c r="D81" t="s">
        <v>200</v>
      </c>
      <c r="E81" t="s">
        <v>26</v>
      </c>
      <c r="F81" t="s">
        <v>201</v>
      </c>
      <c r="G81" t="s">
        <v>82</v>
      </c>
      <c r="H81" t="s">
        <v>202</v>
      </c>
      <c r="I81">
        <v>896551590</v>
      </c>
      <c r="J81">
        <v>635675776</v>
      </c>
      <c r="K81">
        <v>260875814</v>
      </c>
      <c r="L81">
        <v>5248347</v>
      </c>
      <c r="M81">
        <v>79383386</v>
      </c>
      <c r="N81">
        <v>29795469</v>
      </c>
      <c r="O81">
        <v>9236659</v>
      </c>
      <c r="P81">
        <v>145695002</v>
      </c>
      <c r="Q81">
        <v>29161459</v>
      </c>
      <c r="R81">
        <v>142962260</v>
      </c>
      <c r="S81">
        <v>44008610</v>
      </c>
      <c r="T81">
        <v>98953650</v>
      </c>
      <c r="U81">
        <v>98953650</v>
      </c>
      <c r="V81">
        <v>98953650</v>
      </c>
      <c r="W81">
        <v>56572593</v>
      </c>
      <c r="X81">
        <v>118685475</v>
      </c>
      <c r="Y81">
        <v>107670722</v>
      </c>
      <c r="Z81">
        <v>29816064</v>
      </c>
      <c r="AA81">
        <v>1308337</v>
      </c>
      <c r="AC81">
        <v>314053191</v>
      </c>
      <c r="AD81">
        <v>314053191</v>
      </c>
      <c r="AE81">
        <v>529659024</v>
      </c>
      <c r="AF81">
        <v>14364634</v>
      </c>
      <c r="AG81">
        <v>14998415</v>
      </c>
      <c r="AH81">
        <v>50631035</v>
      </c>
      <c r="AI81">
        <v>698722502</v>
      </c>
      <c r="AJ81">
        <v>1012775693</v>
      </c>
      <c r="AK81">
        <v>22712209</v>
      </c>
      <c r="AL81">
        <v>4061078</v>
      </c>
      <c r="AM81">
        <v>26773287</v>
      </c>
      <c r="AN81">
        <v>165684195</v>
      </c>
      <c r="AO81">
        <v>16260552</v>
      </c>
      <c r="AP81">
        <v>135045638</v>
      </c>
      <c r="AQ81">
        <v>4729181</v>
      </c>
      <c r="AR81">
        <v>348492853</v>
      </c>
      <c r="AS81">
        <v>348492853</v>
      </c>
      <c r="AT81">
        <v>147998322</v>
      </c>
      <c r="AU81">
        <v>496491175</v>
      </c>
      <c r="AV81">
        <v>36840</v>
      </c>
      <c r="AW81">
        <v>169668775</v>
      </c>
      <c r="AX81">
        <v>346404637</v>
      </c>
      <c r="AY81">
        <v>516284518</v>
      </c>
      <c r="AZ81">
        <v>516284518</v>
      </c>
      <c r="BA81">
        <v>1012775693</v>
      </c>
      <c r="BB81">
        <f>AD81-AS81</f>
        <v>-34439662</v>
      </c>
      <c r="BC81">
        <f>AD81/AS81</f>
        <v>0.90117541377527188</v>
      </c>
      <c r="BD81">
        <f>(AD81-Y81)/AS81</f>
        <v>0.59221435166706271</v>
      </c>
      <c r="BE81">
        <f>AU81/AD81</f>
        <v>1.5809142821287239</v>
      </c>
      <c r="BF81">
        <f>AU81/AZ81</f>
        <v>0.9616619474148167</v>
      </c>
      <c r="BG81">
        <f>AU81/AJ81</f>
        <v>0.49022817039508076</v>
      </c>
      <c r="BH81">
        <f>AS81/AU81</f>
        <v>0.70191147506297569</v>
      </c>
      <c r="BI81">
        <f t="shared" si="1"/>
        <v>0.29808852493702431</v>
      </c>
      <c r="BJ81">
        <f>(X81*360)/I81</f>
        <v>47.656790168650531</v>
      </c>
      <c r="BK81">
        <f>(AN81*360)/I81</f>
        <v>66.528586715238546</v>
      </c>
      <c r="BL81" t="s">
        <v>1995</v>
      </c>
      <c r="BM81" t="s">
        <v>1998</v>
      </c>
    </row>
    <row r="82" spans="1:65" x14ac:dyDescent="0.25">
      <c r="A82" t="s">
        <v>203</v>
      </c>
      <c r="B82" t="s">
        <v>204</v>
      </c>
      <c r="C82" t="s">
        <v>32</v>
      </c>
      <c r="D82" t="s">
        <v>205</v>
      </c>
      <c r="E82" t="s">
        <v>26</v>
      </c>
      <c r="F82" t="s">
        <v>206</v>
      </c>
      <c r="G82" t="s">
        <v>82</v>
      </c>
      <c r="H82" t="s">
        <v>92</v>
      </c>
      <c r="I82">
        <v>139597530</v>
      </c>
      <c r="J82">
        <v>113469320</v>
      </c>
      <c r="K82">
        <v>26128210</v>
      </c>
      <c r="L82">
        <v>827571</v>
      </c>
      <c r="M82">
        <v>4572439</v>
      </c>
      <c r="N82">
        <v>11488751</v>
      </c>
      <c r="O82">
        <v>2342136</v>
      </c>
      <c r="P82">
        <v>10406166</v>
      </c>
      <c r="Q82">
        <v>4500420</v>
      </c>
      <c r="R82">
        <v>15404694</v>
      </c>
      <c r="S82">
        <v>5513167</v>
      </c>
      <c r="T82">
        <v>9891527</v>
      </c>
      <c r="U82">
        <v>9891527</v>
      </c>
      <c r="V82">
        <v>9891527</v>
      </c>
      <c r="W82">
        <v>21408009</v>
      </c>
      <c r="X82">
        <v>59556155</v>
      </c>
      <c r="Y82">
        <v>32840</v>
      </c>
      <c r="Z82">
        <v>15859677</v>
      </c>
      <c r="AA82">
        <v>2669879</v>
      </c>
      <c r="AB82">
        <v>83523</v>
      </c>
      <c r="AC82">
        <v>99610083</v>
      </c>
      <c r="AD82">
        <v>99610083</v>
      </c>
      <c r="AE82">
        <v>42224907</v>
      </c>
      <c r="AF82">
        <v>1814888</v>
      </c>
      <c r="AG82">
        <v>7031875</v>
      </c>
      <c r="AH82">
        <v>1215662</v>
      </c>
      <c r="AI82">
        <v>150861810</v>
      </c>
      <c r="AJ82">
        <v>250471893</v>
      </c>
      <c r="AK82">
        <v>7476214</v>
      </c>
      <c r="AM82">
        <v>7476214</v>
      </c>
      <c r="AN82">
        <v>16391123</v>
      </c>
      <c r="AO82">
        <v>6357278</v>
      </c>
      <c r="AP82">
        <v>12965566</v>
      </c>
      <c r="AR82">
        <v>43190181</v>
      </c>
      <c r="AS82">
        <v>43190181</v>
      </c>
      <c r="AT82">
        <v>37790570</v>
      </c>
      <c r="AU82">
        <v>80980751</v>
      </c>
      <c r="AV82">
        <v>2300030</v>
      </c>
      <c r="AW82">
        <v>142839570</v>
      </c>
      <c r="AX82">
        <v>6169450</v>
      </c>
      <c r="AY82">
        <v>169491142</v>
      </c>
      <c r="AZ82">
        <v>169491142</v>
      </c>
      <c r="BA82">
        <v>250471893</v>
      </c>
      <c r="BB82">
        <f>AD82-AS82</f>
        <v>56419902</v>
      </c>
      <c r="BC82">
        <f>AD82/AS82</f>
        <v>2.306313164096256</v>
      </c>
      <c r="BD82">
        <f>(AD82-Y82)/AS82</f>
        <v>2.3055528060880319</v>
      </c>
      <c r="BE82">
        <f>AU82/AD82</f>
        <v>0.81297744727308374</v>
      </c>
      <c r="BF82">
        <f>AU82/AZ82</f>
        <v>0.47778751175090906</v>
      </c>
      <c r="BG82">
        <f>AU82/AJ82</f>
        <v>0.32331272794748273</v>
      </c>
      <c r="BH82">
        <f>AS82/AU82</f>
        <v>0.53333885481007703</v>
      </c>
      <c r="BI82">
        <f t="shared" si="1"/>
        <v>0.46666114518992297</v>
      </c>
      <c r="BJ82">
        <f>(X82*360)/I82</f>
        <v>153.58592519509477</v>
      </c>
      <c r="BK82">
        <f>(AN82*360)/I82</f>
        <v>42.270119535782619</v>
      </c>
      <c r="BL82" s="3" t="s">
        <v>1993</v>
      </c>
      <c r="BM82" t="s">
        <v>1996</v>
      </c>
    </row>
    <row r="83" spans="1:65" x14ac:dyDescent="0.25">
      <c r="A83" t="s">
        <v>203</v>
      </c>
      <c r="B83" t="s">
        <v>204</v>
      </c>
      <c r="C83" t="s">
        <v>32</v>
      </c>
      <c r="D83" t="s">
        <v>205</v>
      </c>
      <c r="E83" t="s">
        <v>26</v>
      </c>
      <c r="F83" t="s">
        <v>206</v>
      </c>
      <c r="G83" t="s">
        <v>82</v>
      </c>
      <c r="H83" t="s">
        <v>92</v>
      </c>
      <c r="I83">
        <v>125097437</v>
      </c>
      <c r="J83">
        <v>106578433</v>
      </c>
      <c r="K83">
        <v>18519004</v>
      </c>
      <c r="L83">
        <v>2053832</v>
      </c>
      <c r="M83">
        <v>4334526</v>
      </c>
      <c r="N83">
        <v>12059700</v>
      </c>
      <c r="O83">
        <v>2782608</v>
      </c>
      <c r="P83">
        <v>1401756</v>
      </c>
      <c r="Q83">
        <v>2910623</v>
      </c>
      <c r="R83">
        <v>4938348</v>
      </c>
      <c r="S83">
        <v>760198</v>
      </c>
      <c r="T83">
        <v>4178150</v>
      </c>
      <c r="U83">
        <v>4178150</v>
      </c>
      <c r="V83">
        <v>4178150</v>
      </c>
      <c r="W83">
        <v>8923392</v>
      </c>
      <c r="X83">
        <v>68645489</v>
      </c>
      <c r="Y83">
        <v>32651</v>
      </c>
      <c r="Z83">
        <v>11674304</v>
      </c>
      <c r="AA83">
        <v>2579391</v>
      </c>
      <c r="AB83">
        <v>352780</v>
      </c>
      <c r="AC83">
        <v>92208007</v>
      </c>
      <c r="AD83">
        <v>92208007</v>
      </c>
      <c r="AE83">
        <v>43195295</v>
      </c>
      <c r="AF83">
        <v>2583558</v>
      </c>
      <c r="AG83">
        <v>6868307</v>
      </c>
      <c r="AH83">
        <v>1198096</v>
      </c>
      <c r="AI83">
        <v>145573781</v>
      </c>
      <c r="AJ83">
        <v>237781788</v>
      </c>
      <c r="AK83">
        <v>5979950</v>
      </c>
      <c r="AM83">
        <v>5979950</v>
      </c>
      <c r="AN83">
        <v>19140662</v>
      </c>
      <c r="AO83">
        <v>4905662</v>
      </c>
      <c r="AP83">
        <v>10793404</v>
      </c>
      <c r="AR83">
        <v>40819678</v>
      </c>
      <c r="AS83">
        <v>40819678</v>
      </c>
      <c r="AT83">
        <v>37473648</v>
      </c>
      <c r="AU83">
        <v>78293326</v>
      </c>
      <c r="AV83">
        <v>2300030</v>
      </c>
      <c r="AW83">
        <v>138796737</v>
      </c>
      <c r="AX83">
        <v>179716</v>
      </c>
      <c r="AY83">
        <v>159488462</v>
      </c>
      <c r="AZ83">
        <v>159488462</v>
      </c>
      <c r="BA83">
        <v>237781788</v>
      </c>
      <c r="BB83">
        <f>AD83-AS83</f>
        <v>51388329</v>
      </c>
      <c r="BC83">
        <f>AD83/AS83</f>
        <v>2.2589106900843263</v>
      </c>
      <c r="BD83">
        <f>(AD83-Y83)/AS83</f>
        <v>2.2581108062635868</v>
      </c>
      <c r="BE83">
        <f>AU83/AD83</f>
        <v>0.84909465617232138</v>
      </c>
      <c r="BF83">
        <f>AU83/AZ83</f>
        <v>0.4909027588465929</v>
      </c>
      <c r="BG83">
        <f>AU83/AJ83</f>
        <v>0.32926544399607255</v>
      </c>
      <c r="BH83">
        <f>AS83/AU83</f>
        <v>0.52136855189930242</v>
      </c>
      <c r="BI83">
        <f t="shared" si="1"/>
        <v>0.47863144810069763</v>
      </c>
      <c r="BJ83">
        <f>(X83*360)/I83</f>
        <v>197.54502276493483</v>
      </c>
      <c r="BK83">
        <f>(AN83*360)/I83</f>
        <v>55.082170228635462</v>
      </c>
      <c r="BL83" t="s">
        <v>1995</v>
      </c>
      <c r="BM83" t="s">
        <v>1998</v>
      </c>
    </row>
    <row r="84" spans="1:65" x14ac:dyDescent="0.25">
      <c r="A84" t="s">
        <v>207</v>
      </c>
      <c r="B84" t="s">
        <v>208</v>
      </c>
      <c r="C84" t="s">
        <v>32</v>
      </c>
      <c r="D84" t="s">
        <v>205</v>
      </c>
      <c r="E84" t="s">
        <v>26</v>
      </c>
      <c r="F84" t="s">
        <v>209</v>
      </c>
      <c r="G84" t="s">
        <v>82</v>
      </c>
      <c r="H84" t="s">
        <v>92</v>
      </c>
      <c r="I84">
        <v>28250768</v>
      </c>
      <c r="J84">
        <v>22776611</v>
      </c>
      <c r="K84">
        <v>5474157</v>
      </c>
      <c r="L84">
        <v>122925</v>
      </c>
      <c r="M84">
        <v>816670</v>
      </c>
      <c r="N84">
        <v>2332976</v>
      </c>
      <c r="O84">
        <v>885685</v>
      </c>
      <c r="P84">
        <v>1561751</v>
      </c>
      <c r="R84">
        <v>1561751</v>
      </c>
      <c r="S84">
        <v>344000</v>
      </c>
      <c r="T84">
        <v>1217751</v>
      </c>
      <c r="U84">
        <v>1217751</v>
      </c>
      <c r="V84">
        <v>1217751</v>
      </c>
      <c r="W84">
        <v>1922059</v>
      </c>
      <c r="X84">
        <v>12204797</v>
      </c>
      <c r="Y84">
        <v>0</v>
      </c>
      <c r="AA84">
        <v>995047</v>
      </c>
      <c r="AC84">
        <v>15121903</v>
      </c>
      <c r="AD84">
        <v>15121903</v>
      </c>
      <c r="AE84">
        <v>1737877</v>
      </c>
      <c r="AF84">
        <v>94368</v>
      </c>
      <c r="AG84">
        <v>105367</v>
      </c>
      <c r="AI84">
        <v>1937612</v>
      </c>
      <c r="AJ84">
        <v>17059515</v>
      </c>
      <c r="AK84">
        <v>1378330</v>
      </c>
      <c r="AL84">
        <v>343971</v>
      </c>
      <c r="AM84">
        <v>1722301</v>
      </c>
      <c r="AN84">
        <v>3592345</v>
      </c>
      <c r="AP84">
        <v>1540736</v>
      </c>
      <c r="AQ84">
        <v>390482</v>
      </c>
      <c r="AR84">
        <v>7245864</v>
      </c>
      <c r="AS84">
        <v>7245864</v>
      </c>
      <c r="AT84">
        <v>326151</v>
      </c>
      <c r="AU84">
        <v>7572015</v>
      </c>
      <c r="AV84">
        <v>3323424</v>
      </c>
      <c r="AW84">
        <v>1025694</v>
      </c>
      <c r="AX84">
        <v>5138382</v>
      </c>
      <c r="AY84">
        <v>9487500</v>
      </c>
      <c r="AZ84">
        <v>9487500</v>
      </c>
      <c r="BA84">
        <v>17059515</v>
      </c>
      <c r="BB84">
        <f>AD84-AS84</f>
        <v>7876039</v>
      </c>
      <c r="BC84">
        <f>AD84/AS84</f>
        <v>2.0869703047145238</v>
      </c>
      <c r="BD84">
        <f>(AD84-Y84)/AS84</f>
        <v>2.0869703047145238</v>
      </c>
      <c r="BE84">
        <f>AU84/AD84</f>
        <v>0.50073162088131373</v>
      </c>
      <c r="BF84">
        <f>AU84/AZ84</f>
        <v>0.79810434782608697</v>
      </c>
      <c r="BG84">
        <f>AU84/AJ84</f>
        <v>0.44385874979446954</v>
      </c>
      <c r="BH84">
        <f>AS84/AU84</f>
        <v>0.95692678897228811</v>
      </c>
      <c r="BI84">
        <f t="shared" si="1"/>
        <v>4.3073211027711909E-2</v>
      </c>
      <c r="BJ84">
        <f>(X84*360)/I84</f>
        <v>155.52592835706272</v>
      </c>
      <c r="BK84">
        <f>(AN84*360)/I84</f>
        <v>45.777311257520502</v>
      </c>
      <c r="BL84" s="3" t="s">
        <v>1993</v>
      </c>
      <c r="BM84" t="s">
        <v>1996</v>
      </c>
    </row>
    <row r="85" spans="1:65" x14ac:dyDescent="0.25">
      <c r="A85" t="s">
        <v>207</v>
      </c>
      <c r="B85" t="s">
        <v>208</v>
      </c>
      <c r="C85" t="s">
        <v>32</v>
      </c>
      <c r="D85" t="s">
        <v>205</v>
      </c>
      <c r="E85" t="s">
        <v>26</v>
      </c>
      <c r="F85" t="s">
        <v>209</v>
      </c>
      <c r="G85" t="s">
        <v>82</v>
      </c>
      <c r="H85" t="s">
        <v>92</v>
      </c>
      <c r="I85">
        <v>31242075</v>
      </c>
      <c r="J85">
        <v>26147830</v>
      </c>
      <c r="K85">
        <v>5094245</v>
      </c>
      <c r="L85">
        <v>129541</v>
      </c>
      <c r="M85">
        <v>841830</v>
      </c>
      <c r="N85">
        <v>2275087</v>
      </c>
      <c r="O85">
        <v>1089785</v>
      </c>
      <c r="P85">
        <v>1017084</v>
      </c>
      <c r="R85">
        <v>1017084</v>
      </c>
      <c r="S85">
        <v>257057</v>
      </c>
      <c r="T85">
        <v>760027</v>
      </c>
      <c r="U85">
        <v>760027</v>
      </c>
      <c r="V85">
        <v>760027</v>
      </c>
      <c r="W85">
        <v>1413014</v>
      </c>
      <c r="X85">
        <v>11037428</v>
      </c>
      <c r="Y85">
        <v>0</v>
      </c>
      <c r="AC85">
        <v>12450442</v>
      </c>
      <c r="AD85">
        <v>12450442</v>
      </c>
      <c r="AE85">
        <v>1613296</v>
      </c>
      <c r="AF85">
        <v>94368</v>
      </c>
      <c r="AG85">
        <v>74288</v>
      </c>
      <c r="AI85">
        <v>1781952</v>
      </c>
      <c r="AJ85">
        <v>14232394</v>
      </c>
      <c r="AK85">
        <v>1379271</v>
      </c>
      <c r="AL85">
        <v>344599</v>
      </c>
      <c r="AM85">
        <v>1723870</v>
      </c>
      <c r="AN85">
        <v>1347805</v>
      </c>
      <c r="AP85">
        <v>2606236</v>
      </c>
      <c r="AR85">
        <v>5677911</v>
      </c>
      <c r="AS85">
        <v>5677911</v>
      </c>
      <c r="AT85">
        <v>467326</v>
      </c>
      <c r="AU85">
        <v>6145237</v>
      </c>
      <c r="AV85">
        <v>3305254</v>
      </c>
      <c r="AW85">
        <v>939040</v>
      </c>
      <c r="AX85">
        <v>3842863</v>
      </c>
      <c r="AY85">
        <v>8087157</v>
      </c>
      <c r="AZ85">
        <v>8087157</v>
      </c>
      <c r="BA85">
        <v>14232394</v>
      </c>
      <c r="BB85">
        <f>AD85-AS85</f>
        <v>6772531</v>
      </c>
      <c r="BC85">
        <f>AD85/AS85</f>
        <v>2.1927856917799522</v>
      </c>
      <c r="BD85">
        <f>(AD85-Y85)/AS85</f>
        <v>2.1927856917799522</v>
      </c>
      <c r="BE85">
        <f>AU85/AD85</f>
        <v>0.493575810400948</v>
      </c>
      <c r="BF85">
        <f>AU85/AZ85</f>
        <v>0.75987606027680676</v>
      </c>
      <c r="BG85">
        <f>AU85/AJ85</f>
        <v>0.43177816746782022</v>
      </c>
      <c r="BH85">
        <f>AS85/AU85</f>
        <v>0.92395313638839316</v>
      </c>
      <c r="BI85">
        <f t="shared" si="1"/>
        <v>7.6046863611606841E-2</v>
      </c>
      <c r="BJ85">
        <f>(X85*360)/I85</f>
        <v>127.18342427639649</v>
      </c>
      <c r="BK85">
        <f>(AN85*360)/I85</f>
        <v>15.530652173391172</v>
      </c>
      <c r="BL85" s="3" t="s">
        <v>1993</v>
      </c>
      <c r="BM85" t="s">
        <v>1996</v>
      </c>
    </row>
    <row r="86" spans="1:65" x14ac:dyDescent="0.25">
      <c r="A86" t="s">
        <v>210</v>
      </c>
      <c r="B86" t="s">
        <v>211</v>
      </c>
      <c r="C86" t="s">
        <v>32</v>
      </c>
      <c r="D86" t="s">
        <v>129</v>
      </c>
      <c r="E86" t="s">
        <v>26</v>
      </c>
      <c r="F86" t="s">
        <v>212</v>
      </c>
      <c r="G86" t="s">
        <v>82</v>
      </c>
      <c r="H86" t="s">
        <v>92</v>
      </c>
      <c r="I86">
        <v>153207671</v>
      </c>
      <c r="J86">
        <v>65224339</v>
      </c>
      <c r="K86">
        <v>87983332</v>
      </c>
      <c r="L86">
        <v>0</v>
      </c>
      <c r="M86">
        <v>44428659</v>
      </c>
      <c r="N86">
        <v>11975089</v>
      </c>
      <c r="O86">
        <v>10916330</v>
      </c>
      <c r="P86">
        <v>25391228</v>
      </c>
      <c r="R86">
        <v>31021216</v>
      </c>
      <c r="S86">
        <v>6302358</v>
      </c>
      <c r="T86">
        <v>24718858</v>
      </c>
      <c r="U86">
        <v>24718858</v>
      </c>
      <c r="V86">
        <v>22972189</v>
      </c>
      <c r="W86">
        <v>60392120</v>
      </c>
      <c r="X86">
        <v>141485457</v>
      </c>
      <c r="Y86">
        <v>303893825</v>
      </c>
      <c r="AA86">
        <v>123361738</v>
      </c>
      <c r="AB86">
        <v>75753</v>
      </c>
      <c r="AC86">
        <v>629208893</v>
      </c>
      <c r="AD86">
        <v>629208893</v>
      </c>
      <c r="AE86">
        <v>22603397</v>
      </c>
      <c r="AF86">
        <v>24843725</v>
      </c>
      <c r="AG86">
        <v>10917360</v>
      </c>
      <c r="AH86">
        <v>4086087</v>
      </c>
      <c r="AI86">
        <v>92585354</v>
      </c>
      <c r="AJ86">
        <v>721794247</v>
      </c>
      <c r="AK86">
        <v>6022509</v>
      </c>
      <c r="AL86">
        <v>15266454</v>
      </c>
      <c r="AM86">
        <v>21288963</v>
      </c>
      <c r="AN86">
        <v>134715524</v>
      </c>
      <c r="AO86">
        <v>3514164</v>
      </c>
      <c r="AP86">
        <v>122783892</v>
      </c>
      <c r="AQ86">
        <v>78445263</v>
      </c>
      <c r="AR86">
        <v>360747806</v>
      </c>
      <c r="AS86">
        <v>360747806</v>
      </c>
      <c r="AT86">
        <v>111089095</v>
      </c>
      <c r="AU86">
        <v>471836901</v>
      </c>
      <c r="AV86">
        <v>51619000</v>
      </c>
      <c r="AW86">
        <v>113556176</v>
      </c>
      <c r="AX86">
        <v>49060804</v>
      </c>
      <c r="AY86">
        <v>214235980</v>
      </c>
      <c r="AZ86">
        <v>249957346</v>
      </c>
      <c r="BA86">
        <v>721794247</v>
      </c>
      <c r="BB86">
        <f>AD86-AS86</f>
        <v>268461087</v>
      </c>
      <c r="BC86">
        <f>AD86/AS86</f>
        <v>1.7441794032698843</v>
      </c>
      <c r="BD86">
        <f>(AD86-Y86)/AS86</f>
        <v>0.90177975469100979</v>
      </c>
      <c r="BE86">
        <f>AU86/AD86</f>
        <v>0.74988911671342195</v>
      </c>
      <c r="BF86">
        <f>AU86/AZ86</f>
        <v>1.8876696706485274</v>
      </c>
      <c r="BG86">
        <f>AU86/AJ86</f>
        <v>0.65370000240525605</v>
      </c>
      <c r="BH86">
        <f>AS86/AU86</f>
        <v>0.76456039202410753</v>
      </c>
      <c r="BI86">
        <f t="shared" si="1"/>
        <v>0.2354396079758925</v>
      </c>
      <c r="BJ86">
        <f>(X86*360)/I86</f>
        <v>332.45570660753663</v>
      </c>
      <c r="BK86">
        <f>(AN86*360)/I86</f>
        <v>316.54804438610648</v>
      </c>
      <c r="BL86" s="3" t="s">
        <v>1993</v>
      </c>
      <c r="BM86" t="s">
        <v>1996</v>
      </c>
    </row>
    <row r="87" spans="1:65" x14ac:dyDescent="0.25">
      <c r="A87" t="s">
        <v>210</v>
      </c>
      <c r="B87" t="s">
        <v>211</v>
      </c>
      <c r="C87" t="s">
        <v>32</v>
      </c>
      <c r="D87" t="s">
        <v>129</v>
      </c>
      <c r="E87" t="s">
        <v>26</v>
      </c>
      <c r="F87" t="s">
        <v>212</v>
      </c>
      <c r="G87" t="s">
        <v>82</v>
      </c>
      <c r="H87" t="s">
        <v>92</v>
      </c>
      <c r="I87">
        <v>238846983</v>
      </c>
      <c r="J87">
        <v>100569379</v>
      </c>
      <c r="K87">
        <v>138277604</v>
      </c>
      <c r="L87">
        <v>6034674</v>
      </c>
      <c r="M87">
        <v>101743374</v>
      </c>
      <c r="N87">
        <v>14112082</v>
      </c>
      <c r="O87">
        <v>13144047</v>
      </c>
      <c r="P87">
        <v>15312775</v>
      </c>
      <c r="R87">
        <v>18392405</v>
      </c>
      <c r="S87">
        <v>27642</v>
      </c>
      <c r="T87">
        <v>18364763</v>
      </c>
      <c r="U87">
        <v>18364763</v>
      </c>
      <c r="V87">
        <v>16849569</v>
      </c>
      <c r="W87">
        <v>77093329</v>
      </c>
      <c r="X87">
        <v>149060534</v>
      </c>
      <c r="Y87">
        <v>328330220</v>
      </c>
      <c r="AA87">
        <v>93880917</v>
      </c>
      <c r="AB87">
        <v>202086</v>
      </c>
      <c r="AC87">
        <v>648567086</v>
      </c>
      <c r="AD87">
        <v>648567086</v>
      </c>
      <c r="AE87">
        <v>26836490</v>
      </c>
      <c r="AF87">
        <v>24704259</v>
      </c>
      <c r="AG87">
        <v>15088968</v>
      </c>
      <c r="AH87">
        <v>4710109</v>
      </c>
      <c r="AI87">
        <v>95836782</v>
      </c>
      <c r="AJ87">
        <v>744403868</v>
      </c>
      <c r="AK87">
        <v>6623802</v>
      </c>
      <c r="AL87">
        <v>10290924</v>
      </c>
      <c r="AM87">
        <v>16914726</v>
      </c>
      <c r="AN87">
        <v>197194514</v>
      </c>
      <c r="AO87">
        <v>3609277</v>
      </c>
      <c r="AP87">
        <v>104737197</v>
      </c>
      <c r="AQ87">
        <v>84936070</v>
      </c>
      <c r="AR87">
        <v>407391784</v>
      </c>
      <c r="AS87">
        <v>407391784</v>
      </c>
      <c r="AT87">
        <v>112504205</v>
      </c>
      <c r="AU87">
        <v>519895989</v>
      </c>
      <c r="AV87">
        <v>51619000</v>
      </c>
      <c r="AW87">
        <v>107055943</v>
      </c>
      <c r="AX87">
        <v>39265307</v>
      </c>
      <c r="AY87">
        <v>197940250</v>
      </c>
      <c r="AZ87">
        <v>224507879</v>
      </c>
      <c r="BA87">
        <v>744403868</v>
      </c>
      <c r="BB87">
        <f>AD87-AS87</f>
        <v>241175302</v>
      </c>
      <c r="BC87">
        <f>AD87/AS87</f>
        <v>1.5919984434443086</v>
      </c>
      <c r="BD87">
        <f>(AD87-Y87)/AS87</f>
        <v>0.78606608816637302</v>
      </c>
      <c r="BE87">
        <f>AU87/AD87</f>
        <v>0.80160711239052918</v>
      </c>
      <c r="BF87">
        <f>AU87/AZ87</f>
        <v>2.3157137794705194</v>
      </c>
      <c r="BG87">
        <f>AU87/AJ87</f>
        <v>0.69840581349585362</v>
      </c>
      <c r="BH87">
        <f>AS87/AU87</f>
        <v>0.78360247553285123</v>
      </c>
      <c r="BI87">
        <f t="shared" si="1"/>
        <v>0.21639752446714874</v>
      </c>
      <c r="BJ87">
        <f>(X87*360)/I87</f>
        <v>224.67016985514948</v>
      </c>
      <c r="BK87">
        <f>(AN87*360)/I87</f>
        <v>297.21968495620479</v>
      </c>
      <c r="BL87" s="3" t="s">
        <v>1993</v>
      </c>
      <c r="BM87" t="s">
        <v>1996</v>
      </c>
    </row>
    <row r="88" spans="1:65" x14ac:dyDescent="0.25">
      <c r="A88" t="s">
        <v>213</v>
      </c>
      <c r="B88" t="s">
        <v>214</v>
      </c>
      <c r="C88" t="s">
        <v>32</v>
      </c>
      <c r="D88" t="s">
        <v>90</v>
      </c>
      <c r="E88" t="s">
        <v>43</v>
      </c>
      <c r="F88" t="s">
        <v>215</v>
      </c>
      <c r="G88" t="s">
        <v>82</v>
      </c>
      <c r="H88" t="s">
        <v>216</v>
      </c>
      <c r="I88">
        <v>157718856</v>
      </c>
      <c r="J88">
        <v>101902058</v>
      </c>
      <c r="K88">
        <v>55816798</v>
      </c>
      <c r="L88">
        <v>1139366</v>
      </c>
      <c r="M88">
        <v>19651375</v>
      </c>
      <c r="N88">
        <v>25119246</v>
      </c>
      <c r="O88">
        <v>1072980</v>
      </c>
      <c r="P88">
        <v>11112563</v>
      </c>
      <c r="Q88">
        <v>132489</v>
      </c>
      <c r="R88">
        <v>10980074</v>
      </c>
      <c r="S88">
        <v>4226712</v>
      </c>
      <c r="T88">
        <v>6753362</v>
      </c>
      <c r="U88">
        <v>6753362</v>
      </c>
      <c r="V88">
        <v>6744781</v>
      </c>
      <c r="W88">
        <v>27519954</v>
      </c>
      <c r="X88">
        <v>32305947</v>
      </c>
      <c r="Y88">
        <v>15638037</v>
      </c>
      <c r="AB88">
        <v>551360</v>
      </c>
      <c r="AC88">
        <v>76015298</v>
      </c>
      <c r="AD88">
        <v>76015298</v>
      </c>
      <c r="AE88">
        <v>23819158</v>
      </c>
      <c r="AF88">
        <v>2224294</v>
      </c>
      <c r="AG88">
        <v>4564406</v>
      </c>
      <c r="AI88">
        <v>33153507</v>
      </c>
      <c r="AJ88">
        <v>109168805</v>
      </c>
      <c r="AN88">
        <v>36135903</v>
      </c>
      <c r="AO88">
        <v>661666</v>
      </c>
      <c r="AP88">
        <v>821098</v>
      </c>
      <c r="AQ88">
        <v>5064335</v>
      </c>
      <c r="AR88">
        <v>42683002</v>
      </c>
      <c r="AS88">
        <v>42683002</v>
      </c>
      <c r="AT88">
        <v>4599257</v>
      </c>
      <c r="AU88">
        <v>47282259</v>
      </c>
      <c r="AV88">
        <v>5476</v>
      </c>
      <c r="AW88">
        <v>50416778</v>
      </c>
      <c r="AX88">
        <v>10959158</v>
      </c>
      <c r="AY88">
        <v>61381412</v>
      </c>
      <c r="AZ88">
        <v>61886546</v>
      </c>
      <c r="BA88">
        <v>109168805</v>
      </c>
      <c r="BB88">
        <f>AD88-AS88</f>
        <v>33332296</v>
      </c>
      <c r="BC88">
        <f>AD88/AS88</f>
        <v>1.7809267023908018</v>
      </c>
      <c r="BD88">
        <f>(AD88-Y88)/AS88</f>
        <v>1.4145504807745246</v>
      </c>
      <c r="BE88">
        <f>AU88/AD88</f>
        <v>0.62200978282029495</v>
      </c>
      <c r="BF88">
        <f>AU88/AZ88</f>
        <v>0.76401515444083756</v>
      </c>
      <c r="BG88">
        <f>AU88/AJ88</f>
        <v>0.43311144607656005</v>
      </c>
      <c r="BH88">
        <f>AS88/AU88</f>
        <v>0.90272763828817904</v>
      </c>
      <c r="BI88">
        <f t="shared" si="1"/>
        <v>9.7272361711820923E-2</v>
      </c>
      <c r="BJ88">
        <f>(X88*360)/I88</f>
        <v>73.739698695253026</v>
      </c>
      <c r="BK88">
        <f>(AN88*360)/I88</f>
        <v>82.481736235773866</v>
      </c>
      <c r="BL88" s="3" t="s">
        <v>1993</v>
      </c>
      <c r="BM88" t="s">
        <v>1996</v>
      </c>
    </row>
    <row r="89" spans="1:65" x14ac:dyDescent="0.25">
      <c r="A89" t="s">
        <v>213</v>
      </c>
      <c r="B89" t="s">
        <v>214</v>
      </c>
      <c r="C89" t="s">
        <v>32</v>
      </c>
      <c r="D89" t="s">
        <v>90</v>
      </c>
      <c r="E89" t="s">
        <v>43</v>
      </c>
      <c r="F89" t="s">
        <v>215</v>
      </c>
      <c r="G89" t="s">
        <v>82</v>
      </c>
      <c r="H89" t="s">
        <v>216</v>
      </c>
      <c r="I89">
        <v>165849923</v>
      </c>
      <c r="J89">
        <v>103255199</v>
      </c>
      <c r="K89">
        <v>62594724</v>
      </c>
      <c r="L89">
        <v>1041298</v>
      </c>
      <c r="M89">
        <v>19847856</v>
      </c>
      <c r="N89">
        <v>25050994</v>
      </c>
      <c r="O89">
        <v>672148</v>
      </c>
      <c r="P89">
        <v>18065024</v>
      </c>
      <c r="R89">
        <v>18511822</v>
      </c>
      <c r="S89">
        <v>6294438</v>
      </c>
      <c r="T89">
        <v>12217384</v>
      </c>
      <c r="U89">
        <v>12217384</v>
      </c>
      <c r="V89">
        <v>12195248</v>
      </c>
      <c r="W89">
        <v>22034397</v>
      </c>
      <c r="X89">
        <v>31998016</v>
      </c>
      <c r="Y89">
        <v>14906725</v>
      </c>
      <c r="AB89">
        <v>641227</v>
      </c>
      <c r="AC89">
        <v>69580365</v>
      </c>
      <c r="AD89">
        <v>69580365</v>
      </c>
      <c r="AE89">
        <v>21612037</v>
      </c>
      <c r="AF89">
        <v>16316</v>
      </c>
      <c r="AG89">
        <v>3102161</v>
      </c>
      <c r="AI89">
        <v>27534553</v>
      </c>
      <c r="AJ89">
        <v>97114918</v>
      </c>
      <c r="AN89">
        <v>27908377</v>
      </c>
      <c r="AO89">
        <v>1675545</v>
      </c>
      <c r="AP89">
        <v>1217735</v>
      </c>
      <c r="AQ89">
        <v>5598776</v>
      </c>
      <c r="AR89">
        <v>36400433</v>
      </c>
      <c r="AS89">
        <v>36400433</v>
      </c>
      <c r="AT89">
        <v>5581301</v>
      </c>
      <c r="AU89">
        <v>41981734</v>
      </c>
      <c r="AV89">
        <v>5476</v>
      </c>
      <c r="AW89">
        <v>38221530</v>
      </c>
      <c r="AX89">
        <v>16409625</v>
      </c>
      <c r="AY89">
        <v>54636631</v>
      </c>
      <c r="AZ89">
        <v>55133184</v>
      </c>
      <c r="BA89">
        <v>97114918</v>
      </c>
      <c r="BB89">
        <f>AD89-AS89</f>
        <v>33179932</v>
      </c>
      <c r="BC89">
        <f>AD89/AS89</f>
        <v>1.9115257502568719</v>
      </c>
      <c r="BD89">
        <f>(AD89-Y89)/AS89</f>
        <v>1.5020052096633025</v>
      </c>
      <c r="BE89">
        <f>AU89/AD89</f>
        <v>0.60335604735617587</v>
      </c>
      <c r="BF89">
        <f>AU89/AZ89</f>
        <v>0.76146035752261287</v>
      </c>
      <c r="BG89">
        <f>AU89/AJ89</f>
        <v>0.43228923902298921</v>
      </c>
      <c r="BH89">
        <f>AS89/AU89</f>
        <v>0.86705406213092584</v>
      </c>
      <c r="BI89">
        <f t="shared" si="1"/>
        <v>0.13294593786907422</v>
      </c>
      <c r="BJ89">
        <f>(X89*360)/I89</f>
        <v>69.456081447803868</v>
      </c>
      <c r="BK89">
        <f>(AN89*360)/I89</f>
        <v>60.578959207596377</v>
      </c>
      <c r="BL89" s="3" t="s">
        <v>1993</v>
      </c>
      <c r="BM89" t="s">
        <v>1996</v>
      </c>
    </row>
    <row r="90" spans="1:65" x14ac:dyDescent="0.25">
      <c r="A90" t="s">
        <v>217</v>
      </c>
      <c r="B90" t="s">
        <v>218</v>
      </c>
      <c r="C90" t="s">
        <v>32</v>
      </c>
      <c r="D90" t="s">
        <v>219</v>
      </c>
      <c r="E90" t="s">
        <v>26</v>
      </c>
      <c r="F90" t="s">
        <v>220</v>
      </c>
      <c r="G90" t="s">
        <v>57</v>
      </c>
      <c r="H90" t="s">
        <v>197</v>
      </c>
      <c r="I90">
        <v>17678215</v>
      </c>
      <c r="J90">
        <v>5894284</v>
      </c>
      <c r="K90">
        <v>11783931</v>
      </c>
      <c r="L90">
        <v>332253</v>
      </c>
      <c r="M90">
        <v>330131</v>
      </c>
      <c r="N90">
        <v>2995614</v>
      </c>
      <c r="O90">
        <v>501721</v>
      </c>
      <c r="P90">
        <v>8288718</v>
      </c>
      <c r="Q90">
        <v>187079</v>
      </c>
      <c r="R90">
        <v>8592950</v>
      </c>
      <c r="S90">
        <v>897975</v>
      </c>
      <c r="T90">
        <v>7694975</v>
      </c>
      <c r="U90">
        <v>7694975</v>
      </c>
      <c r="V90">
        <v>7694975</v>
      </c>
      <c r="W90">
        <v>6666979</v>
      </c>
      <c r="X90">
        <v>2518274</v>
      </c>
      <c r="Y90">
        <v>1267242</v>
      </c>
      <c r="AB90">
        <v>523000</v>
      </c>
      <c r="AC90">
        <v>10975495</v>
      </c>
      <c r="AD90">
        <v>10975495</v>
      </c>
      <c r="AE90">
        <v>5759493</v>
      </c>
      <c r="AG90">
        <v>763530</v>
      </c>
      <c r="AI90">
        <v>166259805</v>
      </c>
      <c r="AJ90">
        <v>177235300</v>
      </c>
      <c r="AK90">
        <v>582071</v>
      </c>
      <c r="AM90">
        <v>582071</v>
      </c>
      <c r="AN90">
        <v>1611198</v>
      </c>
      <c r="AO90">
        <v>539725</v>
      </c>
      <c r="AP90">
        <v>5230</v>
      </c>
      <c r="AR90">
        <v>2738224</v>
      </c>
      <c r="AS90">
        <v>2738224</v>
      </c>
      <c r="AT90">
        <v>7680</v>
      </c>
      <c r="AU90">
        <v>2745904</v>
      </c>
      <c r="AV90">
        <v>954600</v>
      </c>
      <c r="AW90">
        <v>141553389</v>
      </c>
      <c r="AX90">
        <v>7694975</v>
      </c>
      <c r="AY90">
        <v>174489396</v>
      </c>
      <c r="AZ90">
        <v>174489396</v>
      </c>
      <c r="BA90">
        <v>177235300</v>
      </c>
      <c r="BB90">
        <f>AD90-AS90</f>
        <v>8237271</v>
      </c>
      <c r="BC90">
        <f>AD90/AS90</f>
        <v>4.0082531597122806</v>
      </c>
      <c r="BD90">
        <f>(AD90-Y90)/AS90</f>
        <v>3.5454561058554743</v>
      </c>
      <c r="BE90">
        <f>AU90/AD90</f>
        <v>0.25018498026740482</v>
      </c>
      <c r="BF90">
        <f>AU90/AZ90</f>
        <v>1.5736795833713586E-2</v>
      </c>
      <c r="BG90">
        <f>AU90/AJ90</f>
        <v>1.5492985878095391E-2</v>
      </c>
      <c r="BH90">
        <f>AS90/AU90</f>
        <v>0.99720310688210512</v>
      </c>
      <c r="BI90">
        <f t="shared" si="1"/>
        <v>2.7968931178948718E-3</v>
      </c>
      <c r="BJ90">
        <f>(X90*360)/I90</f>
        <v>51.282249933039054</v>
      </c>
      <c r="BK90">
        <f>(AN90*360)/I90</f>
        <v>32.81051169476104</v>
      </c>
      <c r="BL90" s="3" t="s">
        <v>1993</v>
      </c>
      <c r="BM90" t="s">
        <v>1996</v>
      </c>
    </row>
    <row r="91" spans="1:65" x14ac:dyDescent="0.25">
      <c r="A91" t="s">
        <v>217</v>
      </c>
      <c r="B91" t="s">
        <v>218</v>
      </c>
      <c r="C91" t="s">
        <v>32</v>
      </c>
      <c r="D91" t="s">
        <v>219</v>
      </c>
      <c r="E91" t="s">
        <v>26</v>
      </c>
      <c r="F91" t="s">
        <v>220</v>
      </c>
      <c r="G91" t="s">
        <v>57</v>
      </c>
      <c r="H91" t="s">
        <v>197</v>
      </c>
      <c r="I91">
        <v>16663345</v>
      </c>
      <c r="J91">
        <v>5730360</v>
      </c>
      <c r="K91">
        <v>10932985</v>
      </c>
      <c r="L91">
        <v>620900</v>
      </c>
      <c r="M91">
        <v>442416</v>
      </c>
      <c r="N91">
        <v>2930464</v>
      </c>
      <c r="O91">
        <v>879206</v>
      </c>
      <c r="P91">
        <v>7301799</v>
      </c>
      <c r="Q91">
        <v>277300</v>
      </c>
      <c r="R91">
        <v>7389051</v>
      </c>
      <c r="S91">
        <v>820304</v>
      </c>
      <c r="T91">
        <v>6568747</v>
      </c>
      <c r="U91">
        <v>6568747</v>
      </c>
      <c r="V91">
        <v>6568747</v>
      </c>
      <c r="W91">
        <v>4234836</v>
      </c>
      <c r="X91">
        <v>3438949</v>
      </c>
      <c r="Y91">
        <v>1220352</v>
      </c>
      <c r="AB91">
        <v>520000</v>
      </c>
      <c r="AC91">
        <v>9414137</v>
      </c>
      <c r="AD91">
        <v>9414137</v>
      </c>
      <c r="AE91">
        <v>6003330</v>
      </c>
      <c r="AG91">
        <v>814005</v>
      </c>
      <c r="AI91">
        <v>184321094</v>
      </c>
      <c r="AJ91">
        <v>193735231</v>
      </c>
      <c r="AK91">
        <v>579379</v>
      </c>
      <c r="AM91">
        <v>579379</v>
      </c>
      <c r="AN91">
        <v>1592867</v>
      </c>
      <c r="AO91">
        <v>476649</v>
      </c>
      <c r="AP91">
        <v>6139</v>
      </c>
      <c r="AR91">
        <v>2655034</v>
      </c>
      <c r="AS91">
        <v>2655034</v>
      </c>
      <c r="AT91">
        <v>8139</v>
      </c>
      <c r="AU91">
        <v>2663173</v>
      </c>
      <c r="AV91">
        <v>954600</v>
      </c>
      <c r="AW91">
        <v>156613557</v>
      </c>
      <c r="AX91">
        <v>9217469</v>
      </c>
      <c r="AY91">
        <v>191072058</v>
      </c>
      <c r="AZ91">
        <v>191072058</v>
      </c>
      <c r="BA91">
        <v>193735231</v>
      </c>
      <c r="BB91">
        <f>AD91-AS91</f>
        <v>6759103</v>
      </c>
      <c r="BC91">
        <f>AD91/AS91</f>
        <v>3.5457689054076145</v>
      </c>
      <c r="BD91">
        <f>(AD91-Y91)/AS91</f>
        <v>3.0861318536787099</v>
      </c>
      <c r="BE91">
        <f>AU91/AD91</f>
        <v>0.28289082684902506</v>
      </c>
      <c r="BF91">
        <f>AU91/AZ91</f>
        <v>1.3938055767421523E-2</v>
      </c>
      <c r="BG91">
        <f>AU91/AJ91</f>
        <v>1.3746456884757322E-2</v>
      </c>
      <c r="BH91">
        <f>AS91/AU91</f>
        <v>0.99694387108911064</v>
      </c>
      <c r="BI91">
        <f t="shared" si="1"/>
        <v>3.0561289108893791E-3</v>
      </c>
      <c r="BJ91">
        <f>(X91*360)/I91</f>
        <v>74.296105613848837</v>
      </c>
      <c r="BK91">
        <f>(AN91*360)/I91</f>
        <v>34.412785668183666</v>
      </c>
      <c r="BL91" s="3" t="s">
        <v>1993</v>
      </c>
      <c r="BM91" t="s">
        <v>1996</v>
      </c>
    </row>
    <row r="92" spans="1:65" x14ac:dyDescent="0.25">
      <c r="A92" t="s">
        <v>221</v>
      </c>
      <c r="B92" t="s">
        <v>222</v>
      </c>
      <c r="C92" t="s">
        <v>32</v>
      </c>
      <c r="D92" t="s">
        <v>223</v>
      </c>
      <c r="E92" t="s">
        <v>26</v>
      </c>
      <c r="F92" t="s">
        <v>224</v>
      </c>
      <c r="G92" t="s">
        <v>57</v>
      </c>
      <c r="H92" t="s">
        <v>197</v>
      </c>
      <c r="I92">
        <v>34643940</v>
      </c>
      <c r="J92">
        <v>17556158</v>
      </c>
      <c r="K92">
        <v>17087782</v>
      </c>
      <c r="M92">
        <v>2212888</v>
      </c>
      <c r="N92">
        <v>4016107</v>
      </c>
      <c r="O92">
        <v>745717</v>
      </c>
      <c r="P92">
        <v>11243518</v>
      </c>
      <c r="Q92">
        <v>3301257</v>
      </c>
      <c r="R92">
        <v>8817919</v>
      </c>
      <c r="S92">
        <v>124741</v>
      </c>
      <c r="T92">
        <v>8693178</v>
      </c>
      <c r="U92">
        <v>8693178</v>
      </c>
      <c r="V92">
        <v>8662070</v>
      </c>
      <c r="W92">
        <v>248503</v>
      </c>
      <c r="X92">
        <v>7355617</v>
      </c>
      <c r="Y92">
        <v>17507101</v>
      </c>
      <c r="Z92">
        <v>1865544</v>
      </c>
      <c r="AA92">
        <v>40004</v>
      </c>
      <c r="AB92">
        <v>29550</v>
      </c>
      <c r="AC92">
        <v>33661427</v>
      </c>
      <c r="AD92">
        <v>33661427</v>
      </c>
      <c r="AE92">
        <v>65571827</v>
      </c>
      <c r="AF92">
        <v>1951924</v>
      </c>
      <c r="AI92">
        <v>67733635</v>
      </c>
      <c r="AJ92">
        <v>101395062</v>
      </c>
      <c r="AK92">
        <v>421549</v>
      </c>
      <c r="AL92">
        <v>95616</v>
      </c>
      <c r="AM92">
        <v>517165</v>
      </c>
      <c r="AN92">
        <v>4919585</v>
      </c>
      <c r="AO92">
        <v>375445</v>
      </c>
      <c r="AP92">
        <v>7386969</v>
      </c>
      <c r="AQ92">
        <v>2439672</v>
      </c>
      <c r="AR92">
        <v>15638836</v>
      </c>
      <c r="AS92">
        <v>15638836</v>
      </c>
      <c r="AT92">
        <v>9301029</v>
      </c>
      <c r="AU92">
        <v>24939865</v>
      </c>
      <c r="AV92">
        <v>2838253</v>
      </c>
      <c r="AW92">
        <v>23358861</v>
      </c>
      <c r="AX92">
        <v>49311857</v>
      </c>
      <c r="AY92">
        <v>76029553</v>
      </c>
      <c r="AZ92">
        <v>76455197</v>
      </c>
      <c r="BA92">
        <v>101395062</v>
      </c>
      <c r="BB92">
        <f>AD92-AS92</f>
        <v>18022591</v>
      </c>
      <c r="BC92">
        <f>AD92/AS92</f>
        <v>2.1524253467457553</v>
      </c>
      <c r="BD92">
        <f>(AD92-Y92)/AS92</f>
        <v>1.0329621718649649</v>
      </c>
      <c r="BE92">
        <f>AU92/AD92</f>
        <v>0.74090337881397605</v>
      </c>
      <c r="BF92">
        <f>AU92/AZ92</f>
        <v>0.32620235090101202</v>
      </c>
      <c r="BG92">
        <f>AU92/AJ92</f>
        <v>0.24596725430277858</v>
      </c>
      <c r="BH92">
        <f>AS92/AU92</f>
        <v>0.62706177439212285</v>
      </c>
      <c r="BI92">
        <f t="shared" si="1"/>
        <v>0.37293822560787721</v>
      </c>
      <c r="BJ92">
        <f>(X92*360)/I92</f>
        <v>76.435362721445657</v>
      </c>
      <c r="BK92">
        <f>(AN92*360)/I92</f>
        <v>51.121512160568344</v>
      </c>
      <c r="BL92" s="3" t="s">
        <v>1993</v>
      </c>
      <c r="BM92" t="s">
        <v>1996</v>
      </c>
    </row>
    <row r="93" spans="1:65" x14ac:dyDescent="0.25">
      <c r="A93" t="s">
        <v>221</v>
      </c>
      <c r="B93" t="s">
        <v>222</v>
      </c>
      <c r="C93" t="s">
        <v>32</v>
      </c>
      <c r="D93" t="s">
        <v>223</v>
      </c>
      <c r="E93" t="s">
        <v>26</v>
      </c>
      <c r="F93" t="s">
        <v>224</v>
      </c>
      <c r="G93" t="s">
        <v>57</v>
      </c>
      <c r="H93" t="s">
        <v>197</v>
      </c>
      <c r="I93">
        <v>27911053</v>
      </c>
      <c r="J93">
        <v>16521683</v>
      </c>
      <c r="K93">
        <v>11389370</v>
      </c>
      <c r="M93">
        <v>1731352</v>
      </c>
      <c r="N93">
        <v>4151881</v>
      </c>
      <c r="O93">
        <v>739870</v>
      </c>
      <c r="P93">
        <v>5247556</v>
      </c>
      <c r="Q93">
        <v>4260203</v>
      </c>
      <c r="R93">
        <v>1304983</v>
      </c>
      <c r="S93">
        <v>-152430</v>
      </c>
      <c r="T93">
        <v>1457413</v>
      </c>
      <c r="U93">
        <v>1457413</v>
      </c>
      <c r="V93">
        <v>1483799</v>
      </c>
      <c r="W93">
        <v>10162</v>
      </c>
      <c r="X93">
        <v>6698496</v>
      </c>
      <c r="Y93">
        <v>16462830</v>
      </c>
      <c r="Z93">
        <v>1527193</v>
      </c>
      <c r="AA93">
        <v>128271</v>
      </c>
      <c r="AB93">
        <v>24570</v>
      </c>
      <c r="AC93">
        <v>30555459</v>
      </c>
      <c r="AD93">
        <v>30555459</v>
      </c>
      <c r="AE93">
        <v>66069658</v>
      </c>
      <c r="AF93">
        <v>2023555</v>
      </c>
      <c r="AI93">
        <v>68284985</v>
      </c>
      <c r="AJ93">
        <v>98840444</v>
      </c>
      <c r="AK93">
        <v>326523</v>
      </c>
      <c r="AL93">
        <v>47780</v>
      </c>
      <c r="AM93">
        <v>374303</v>
      </c>
      <c r="AN93">
        <v>5497641</v>
      </c>
      <c r="AO93">
        <v>1673419</v>
      </c>
      <c r="AP93">
        <v>4727749</v>
      </c>
      <c r="AQ93">
        <v>1458653</v>
      </c>
      <c r="AR93">
        <v>13731765</v>
      </c>
      <c r="AS93">
        <v>13731765</v>
      </c>
      <c r="AT93">
        <v>16184690</v>
      </c>
      <c r="AU93">
        <v>29916455</v>
      </c>
      <c r="AV93">
        <v>2724921</v>
      </c>
      <c r="AW93">
        <v>14202618</v>
      </c>
      <c r="AX93">
        <v>37076184</v>
      </c>
      <c r="AY93">
        <v>64917696</v>
      </c>
      <c r="AZ93">
        <v>68923989</v>
      </c>
      <c r="BA93">
        <v>98840444</v>
      </c>
      <c r="BB93">
        <f>AD93-AS93</f>
        <v>16823694</v>
      </c>
      <c r="BC93">
        <f>AD93/AS93</f>
        <v>2.2251661749236167</v>
      </c>
      <c r="BD93">
        <f>(AD93-Y93)/AS93</f>
        <v>1.0262795059484342</v>
      </c>
      <c r="BE93">
        <f>AU93/AD93</f>
        <v>0.97908707573334108</v>
      </c>
      <c r="BF93">
        <f>AU93/AZ93</f>
        <v>0.43404996480978486</v>
      </c>
      <c r="BG93">
        <f>AU93/AJ93</f>
        <v>0.30267422716150488</v>
      </c>
      <c r="BH93">
        <f>AS93/AU93</f>
        <v>0.45900374894017354</v>
      </c>
      <c r="BI93">
        <f t="shared" si="1"/>
        <v>0.54099625105982641</v>
      </c>
      <c r="BJ93">
        <f>(X93*360)/I93</f>
        <v>86.39797860725642</v>
      </c>
      <c r="BK93">
        <f>(AN93*360)/I93</f>
        <v>70.909211486933145</v>
      </c>
      <c r="BL93" s="3" t="s">
        <v>1993</v>
      </c>
      <c r="BM93" t="s">
        <v>1996</v>
      </c>
    </row>
    <row r="94" spans="1:65" x14ac:dyDescent="0.25">
      <c r="A94" t="s">
        <v>225</v>
      </c>
      <c r="B94" t="s">
        <v>226</v>
      </c>
      <c r="C94" t="s">
        <v>32</v>
      </c>
      <c r="D94" t="s">
        <v>25</v>
      </c>
      <c r="E94" t="s">
        <v>26</v>
      </c>
      <c r="F94" t="s">
        <v>227</v>
      </c>
      <c r="G94" t="s">
        <v>57</v>
      </c>
      <c r="H94" t="s">
        <v>197</v>
      </c>
      <c r="I94">
        <v>70994494</v>
      </c>
      <c r="J94">
        <v>36178979</v>
      </c>
      <c r="K94">
        <v>34815515</v>
      </c>
      <c r="L94">
        <v>846760</v>
      </c>
      <c r="M94">
        <v>19992364</v>
      </c>
      <c r="N94">
        <v>7360735</v>
      </c>
      <c r="O94">
        <v>785198</v>
      </c>
      <c r="P94">
        <v>7523978</v>
      </c>
      <c r="Q94">
        <v>1624783</v>
      </c>
      <c r="R94">
        <v>5899195</v>
      </c>
      <c r="S94">
        <v>1979475</v>
      </c>
      <c r="T94">
        <v>3919720</v>
      </c>
      <c r="U94">
        <v>3919720</v>
      </c>
      <c r="V94">
        <v>3730460</v>
      </c>
      <c r="W94">
        <v>1697432</v>
      </c>
      <c r="X94">
        <v>23543102</v>
      </c>
      <c r="Y94">
        <v>16153571</v>
      </c>
      <c r="Z94">
        <v>0</v>
      </c>
      <c r="AA94">
        <v>260434</v>
      </c>
      <c r="AB94">
        <v>0</v>
      </c>
      <c r="AC94">
        <v>41654539</v>
      </c>
      <c r="AD94">
        <v>41654539</v>
      </c>
      <c r="AE94">
        <v>9947638</v>
      </c>
      <c r="AF94">
        <v>0</v>
      </c>
      <c r="AG94">
        <v>949423</v>
      </c>
      <c r="AH94">
        <v>224510</v>
      </c>
      <c r="AI94">
        <v>15460020</v>
      </c>
      <c r="AJ94">
        <v>57114559</v>
      </c>
      <c r="AK94">
        <v>1484224</v>
      </c>
      <c r="AL94">
        <v>0</v>
      </c>
      <c r="AM94">
        <v>1484224</v>
      </c>
      <c r="AN94">
        <v>10245174</v>
      </c>
      <c r="AO94">
        <v>2138770</v>
      </c>
      <c r="AP94">
        <v>7707508</v>
      </c>
      <c r="AR94">
        <v>21575676</v>
      </c>
      <c r="AS94">
        <v>21575676</v>
      </c>
      <c r="AT94">
        <v>10127294</v>
      </c>
      <c r="AU94">
        <v>31702970</v>
      </c>
      <c r="AV94">
        <v>5600947</v>
      </c>
      <c r="AW94">
        <v>5439425</v>
      </c>
      <c r="AX94">
        <v>10790912</v>
      </c>
      <c r="AY94">
        <v>23973350</v>
      </c>
      <c r="AZ94">
        <v>25411589</v>
      </c>
      <c r="BA94">
        <v>57114559</v>
      </c>
      <c r="BB94">
        <f>AD94-AS94</f>
        <v>20078863</v>
      </c>
      <c r="BC94">
        <f>AD94/AS94</f>
        <v>1.930624977868596</v>
      </c>
      <c r="BD94">
        <f>(AD94-Y94)/AS94</f>
        <v>1.1819313564033869</v>
      </c>
      <c r="BE94">
        <f>AU94/AD94</f>
        <v>0.76109280671669421</v>
      </c>
      <c r="BF94">
        <f>AU94/AZ94</f>
        <v>1.2475792049052894</v>
      </c>
      <c r="BG94">
        <f>AU94/AJ94</f>
        <v>0.55507685877431012</v>
      </c>
      <c r="BH94">
        <f>AS94/AU94</f>
        <v>0.68055693204769141</v>
      </c>
      <c r="BI94">
        <f t="shared" si="1"/>
        <v>0.31944306795230859</v>
      </c>
      <c r="BJ94">
        <f>(X94*360)/I94</f>
        <v>119.38273297644744</v>
      </c>
      <c r="BK94">
        <f>(AN94*360)/I94</f>
        <v>51.951389920463413</v>
      </c>
      <c r="BL94" t="s">
        <v>1994</v>
      </c>
      <c r="BM94" t="s">
        <v>1998</v>
      </c>
    </row>
    <row r="95" spans="1:65" x14ac:dyDescent="0.25">
      <c r="A95" t="s">
        <v>225</v>
      </c>
      <c r="B95" t="s">
        <v>226</v>
      </c>
      <c r="C95" t="s">
        <v>32</v>
      </c>
      <c r="D95" t="s">
        <v>25</v>
      </c>
      <c r="E95" t="s">
        <v>26</v>
      </c>
      <c r="F95" t="s">
        <v>227</v>
      </c>
      <c r="G95" t="s">
        <v>57</v>
      </c>
      <c r="H95" t="s">
        <v>197</v>
      </c>
      <c r="I95">
        <v>64472279</v>
      </c>
      <c r="J95">
        <v>33415876</v>
      </c>
      <c r="K95">
        <v>31056403</v>
      </c>
      <c r="L95">
        <v>750715</v>
      </c>
      <c r="M95">
        <v>19161961</v>
      </c>
      <c r="N95">
        <v>6825965</v>
      </c>
      <c r="O95">
        <v>710890</v>
      </c>
      <c r="P95">
        <v>5108302</v>
      </c>
      <c r="Q95">
        <v>1985511</v>
      </c>
      <c r="R95">
        <v>3122791</v>
      </c>
      <c r="S95">
        <v>1054540</v>
      </c>
      <c r="T95">
        <v>2068251</v>
      </c>
      <c r="U95">
        <v>2068251</v>
      </c>
      <c r="V95">
        <v>1963274</v>
      </c>
      <c r="W95">
        <v>617410</v>
      </c>
      <c r="X95">
        <v>26239051</v>
      </c>
      <c r="Y95">
        <v>13241408</v>
      </c>
      <c r="Z95">
        <v>0</v>
      </c>
      <c r="AA95">
        <v>446598</v>
      </c>
      <c r="AB95">
        <v>0</v>
      </c>
      <c r="AC95">
        <v>40544467</v>
      </c>
      <c r="AD95">
        <v>40544467</v>
      </c>
      <c r="AE95">
        <v>9990786</v>
      </c>
      <c r="AF95">
        <v>0</v>
      </c>
      <c r="AG95">
        <v>1331206</v>
      </c>
      <c r="AH95">
        <v>223805</v>
      </c>
      <c r="AI95">
        <v>15618116</v>
      </c>
      <c r="AJ95">
        <v>56162583</v>
      </c>
      <c r="AK95">
        <v>1237585</v>
      </c>
      <c r="AL95">
        <v>0</v>
      </c>
      <c r="AM95">
        <v>1237585</v>
      </c>
      <c r="AN95">
        <v>9336964</v>
      </c>
      <c r="AO95">
        <v>1239829</v>
      </c>
      <c r="AP95">
        <v>10941515</v>
      </c>
      <c r="AR95">
        <v>22755893</v>
      </c>
      <c r="AS95">
        <v>22755893</v>
      </c>
      <c r="AT95">
        <v>9697129</v>
      </c>
      <c r="AU95">
        <v>32453022</v>
      </c>
      <c r="AV95">
        <v>5600000</v>
      </c>
      <c r="AW95">
        <v>5243257</v>
      </c>
      <c r="AX95">
        <v>9436928</v>
      </c>
      <c r="AY95">
        <v>22422251</v>
      </c>
      <c r="AZ95">
        <v>23709561</v>
      </c>
      <c r="BA95">
        <v>56162583</v>
      </c>
      <c r="BB95">
        <f>AD95-AS95</f>
        <v>17788574</v>
      </c>
      <c r="BC95">
        <f>AD95/AS95</f>
        <v>1.781712851260111</v>
      </c>
      <c r="BD95">
        <f>(AD95-Y95)/AS95</f>
        <v>1.1998236676539127</v>
      </c>
      <c r="BE95">
        <f>AU95/AD95</f>
        <v>0.80043035218590985</v>
      </c>
      <c r="BF95">
        <f>AU95/AZ95</f>
        <v>1.3687736352436048</v>
      </c>
      <c r="BG95">
        <f>AU95/AJ95</f>
        <v>0.57784062389010848</v>
      </c>
      <c r="BH95">
        <f>AS95/AU95</f>
        <v>0.70119488410046993</v>
      </c>
      <c r="BI95">
        <f t="shared" si="1"/>
        <v>0.29880511589953007</v>
      </c>
      <c r="BJ95">
        <f>(X95*360)/I95</f>
        <v>146.51348620699449</v>
      </c>
      <c r="BK95">
        <f>(AN95*360)/I95</f>
        <v>52.135694474209608</v>
      </c>
      <c r="BL95" t="s">
        <v>1995</v>
      </c>
      <c r="BM95" t="s">
        <v>1998</v>
      </c>
    </row>
    <row r="96" spans="1:65" x14ac:dyDescent="0.25">
      <c r="A96" t="s">
        <v>228</v>
      </c>
      <c r="B96" t="s">
        <v>229</v>
      </c>
      <c r="C96" t="s">
        <v>32</v>
      </c>
      <c r="D96" t="s">
        <v>230</v>
      </c>
      <c r="E96" t="s">
        <v>26</v>
      </c>
      <c r="F96" t="s">
        <v>231</v>
      </c>
      <c r="G96" t="s">
        <v>232</v>
      </c>
      <c r="H96" t="s">
        <v>233</v>
      </c>
      <c r="I96">
        <v>383784560</v>
      </c>
      <c r="J96">
        <v>298446919</v>
      </c>
      <c r="K96">
        <v>85337641</v>
      </c>
      <c r="M96">
        <v>22014942</v>
      </c>
      <c r="N96">
        <v>11859007</v>
      </c>
      <c r="P96">
        <v>46020632</v>
      </c>
      <c r="Q96">
        <v>10696480</v>
      </c>
      <c r="R96">
        <v>36562205</v>
      </c>
      <c r="S96">
        <v>8981949</v>
      </c>
      <c r="T96">
        <v>27580256</v>
      </c>
      <c r="U96">
        <v>27580256</v>
      </c>
      <c r="V96">
        <v>27581181</v>
      </c>
      <c r="W96">
        <v>3367702</v>
      </c>
      <c r="X96">
        <v>40933838</v>
      </c>
      <c r="Y96">
        <v>21027242</v>
      </c>
      <c r="Z96">
        <v>4157627</v>
      </c>
      <c r="AB96">
        <v>134835</v>
      </c>
      <c r="AC96">
        <v>86868990</v>
      </c>
      <c r="AD96">
        <v>86868990</v>
      </c>
      <c r="AE96">
        <v>409000970</v>
      </c>
      <c r="AF96">
        <v>703361</v>
      </c>
      <c r="AH96">
        <v>6176028</v>
      </c>
      <c r="AI96">
        <v>420322449</v>
      </c>
      <c r="AJ96">
        <v>507191439</v>
      </c>
      <c r="AK96">
        <v>2737297</v>
      </c>
      <c r="AM96">
        <v>2737297</v>
      </c>
      <c r="AN96">
        <v>47086768</v>
      </c>
      <c r="AO96">
        <v>3198648</v>
      </c>
      <c r="AP96">
        <v>18727566</v>
      </c>
      <c r="AQ96">
        <v>9060736</v>
      </c>
      <c r="AR96">
        <v>80811015</v>
      </c>
      <c r="AS96">
        <v>80811015</v>
      </c>
      <c r="AT96">
        <v>199689533</v>
      </c>
      <c r="AU96">
        <v>280500548</v>
      </c>
      <c r="AV96">
        <v>1977037</v>
      </c>
      <c r="AW96">
        <v>89537115</v>
      </c>
      <c r="AX96">
        <v>135177198</v>
      </c>
      <c r="AY96">
        <v>226691456</v>
      </c>
      <c r="AZ96">
        <v>226690891</v>
      </c>
      <c r="BA96">
        <v>507191439</v>
      </c>
      <c r="BB96">
        <f>AD96-AS96</f>
        <v>6057975</v>
      </c>
      <c r="BC96">
        <f>AD96/AS96</f>
        <v>1.0749647186092144</v>
      </c>
      <c r="BD96">
        <f>(AD96-Y96)/AS96</f>
        <v>0.81476204698084786</v>
      </c>
      <c r="BE96">
        <f>AU96/AD96</f>
        <v>3.2290066685476599</v>
      </c>
      <c r="BF96">
        <f>AU96/AZ96</f>
        <v>1.2373701773486787</v>
      </c>
      <c r="BG96">
        <f>AU96/AJ96</f>
        <v>0.55304669288788999</v>
      </c>
      <c r="BH96">
        <f>AS96/AU96</f>
        <v>0.28809574732096421</v>
      </c>
      <c r="BI96">
        <f t="shared" si="1"/>
        <v>0.71190425267903579</v>
      </c>
      <c r="BJ96">
        <f>(X96*360)/I96</f>
        <v>38.3970154505434</v>
      </c>
      <c r="BK96">
        <f>(AN96*360)/I96</f>
        <v>44.168625439230802</v>
      </c>
      <c r="BL96" s="3" t="s">
        <v>1993</v>
      </c>
      <c r="BM96" t="s">
        <v>1996</v>
      </c>
    </row>
    <row r="97" spans="1:65" x14ac:dyDescent="0.25">
      <c r="A97" t="s">
        <v>228</v>
      </c>
      <c r="B97" t="s">
        <v>229</v>
      </c>
      <c r="C97" t="s">
        <v>32</v>
      </c>
      <c r="D97" t="s">
        <v>230</v>
      </c>
      <c r="E97" t="s">
        <v>26</v>
      </c>
      <c r="F97" t="s">
        <v>231</v>
      </c>
      <c r="G97" t="s">
        <v>232</v>
      </c>
      <c r="H97" t="s">
        <v>233</v>
      </c>
      <c r="I97">
        <v>357024576</v>
      </c>
      <c r="J97">
        <v>285470078</v>
      </c>
      <c r="K97">
        <v>71554498</v>
      </c>
      <c r="L97">
        <v>641403</v>
      </c>
      <c r="M97">
        <v>20750834</v>
      </c>
      <c r="N97">
        <v>10397906</v>
      </c>
      <c r="O97">
        <v>4659399</v>
      </c>
      <c r="P97">
        <v>36387762</v>
      </c>
      <c r="Q97">
        <v>14687849</v>
      </c>
      <c r="R97">
        <v>23539640</v>
      </c>
      <c r="S97">
        <v>6957703</v>
      </c>
      <c r="T97">
        <v>16581937</v>
      </c>
      <c r="U97">
        <v>16581937</v>
      </c>
      <c r="V97">
        <v>16581631</v>
      </c>
      <c r="W97">
        <v>2450982</v>
      </c>
      <c r="X97">
        <v>35569267</v>
      </c>
      <c r="Y97">
        <v>20513032</v>
      </c>
      <c r="Z97">
        <v>2714331</v>
      </c>
      <c r="AA97">
        <v>65599</v>
      </c>
      <c r="AB97">
        <v>208251</v>
      </c>
      <c r="AC97">
        <v>75936366</v>
      </c>
      <c r="AD97">
        <v>75936366</v>
      </c>
      <c r="AE97">
        <v>389243722</v>
      </c>
      <c r="AF97">
        <v>336440</v>
      </c>
      <c r="AH97">
        <v>5459028</v>
      </c>
      <c r="AI97">
        <v>405856902</v>
      </c>
      <c r="AJ97">
        <v>481793268</v>
      </c>
      <c r="AK97">
        <v>2445404</v>
      </c>
      <c r="AM97">
        <v>2445404</v>
      </c>
      <c r="AN97">
        <v>32927135</v>
      </c>
      <c r="AO97">
        <v>105133</v>
      </c>
      <c r="AP97">
        <v>15839137</v>
      </c>
      <c r="AQ97">
        <v>6812960</v>
      </c>
      <c r="AR97">
        <v>58129769</v>
      </c>
      <c r="AS97">
        <v>58129769</v>
      </c>
      <c r="AT97">
        <v>213004927</v>
      </c>
      <c r="AU97">
        <v>271134696</v>
      </c>
      <c r="AV97">
        <v>1977037</v>
      </c>
      <c r="AW97">
        <v>84587998</v>
      </c>
      <c r="AX97">
        <v>124093791</v>
      </c>
      <c r="AY97">
        <v>210658932</v>
      </c>
      <c r="AZ97">
        <v>210658572</v>
      </c>
      <c r="BA97">
        <v>481793268</v>
      </c>
      <c r="BB97">
        <f>AD97-AS97</f>
        <v>17806597</v>
      </c>
      <c r="BC97">
        <f>AD97/AS97</f>
        <v>1.3063249227775187</v>
      </c>
      <c r="BD97">
        <f>(AD97-Y97)/AS97</f>
        <v>0.95344149741933437</v>
      </c>
      <c r="BE97">
        <f>AU97/AD97</f>
        <v>3.5705513745548476</v>
      </c>
      <c r="BF97">
        <f>AU97/AZ97</f>
        <v>1.287081239684849</v>
      </c>
      <c r="BG97">
        <f>AU97/AJ97</f>
        <v>0.56276148715303342</v>
      </c>
      <c r="BH97">
        <f>AS97/AU97</f>
        <v>0.21439443146737663</v>
      </c>
      <c r="BI97">
        <f t="shared" si="1"/>
        <v>0.78560556853262331</v>
      </c>
      <c r="BJ97">
        <f>(X97*360)/I97</f>
        <v>35.865699396559187</v>
      </c>
      <c r="BK97">
        <f>(AN97*360)/I97</f>
        <v>33.201548007720341</v>
      </c>
      <c r="BL97" t="s">
        <v>1995</v>
      </c>
      <c r="BM97" t="s">
        <v>1998</v>
      </c>
    </row>
    <row r="98" spans="1:65" x14ac:dyDescent="0.25">
      <c r="A98" t="s">
        <v>234</v>
      </c>
      <c r="B98" t="s">
        <v>235</v>
      </c>
      <c r="C98" t="s">
        <v>32</v>
      </c>
      <c r="D98" t="s">
        <v>236</v>
      </c>
      <c r="E98" t="s">
        <v>26</v>
      </c>
      <c r="F98" t="s">
        <v>237</v>
      </c>
      <c r="G98" t="s">
        <v>35</v>
      </c>
      <c r="H98" t="s">
        <v>35</v>
      </c>
      <c r="I98">
        <v>3002806150</v>
      </c>
      <c r="J98">
        <v>1963836457</v>
      </c>
      <c r="K98">
        <v>1038969693</v>
      </c>
      <c r="L98">
        <v>28119308</v>
      </c>
      <c r="N98">
        <v>972395292</v>
      </c>
      <c r="O98">
        <v>21562233</v>
      </c>
      <c r="P98">
        <v>73131476</v>
      </c>
      <c r="Q98">
        <v>78942419</v>
      </c>
      <c r="R98">
        <v>94404114</v>
      </c>
      <c r="S98">
        <v>22473551</v>
      </c>
      <c r="T98">
        <v>71930563</v>
      </c>
      <c r="U98">
        <v>71930563</v>
      </c>
      <c r="V98">
        <v>63469865</v>
      </c>
      <c r="W98">
        <v>463232289</v>
      </c>
      <c r="X98">
        <v>3629233745</v>
      </c>
      <c r="Y98">
        <v>427589884</v>
      </c>
      <c r="Z98">
        <v>120513608</v>
      </c>
      <c r="AA98">
        <v>540906689</v>
      </c>
      <c r="AB98">
        <v>7993806</v>
      </c>
      <c r="AC98">
        <v>5189470021</v>
      </c>
      <c r="AD98">
        <v>5189470021</v>
      </c>
      <c r="AE98">
        <v>447941015</v>
      </c>
      <c r="AF98">
        <v>100411353</v>
      </c>
      <c r="AG98">
        <v>73743233</v>
      </c>
      <c r="AH98">
        <v>251100274</v>
      </c>
      <c r="AI98">
        <v>1464893275</v>
      </c>
      <c r="AJ98">
        <v>6654363296</v>
      </c>
      <c r="AK98">
        <v>29174499</v>
      </c>
      <c r="AL98">
        <v>33336211</v>
      </c>
      <c r="AM98">
        <v>62510710</v>
      </c>
      <c r="AN98">
        <v>582100289</v>
      </c>
      <c r="AO98">
        <v>41855131</v>
      </c>
      <c r="AP98">
        <v>2097488072</v>
      </c>
      <c r="AQ98">
        <v>77126199</v>
      </c>
      <c r="AR98">
        <v>2861080401</v>
      </c>
      <c r="AS98">
        <v>2861080401</v>
      </c>
      <c r="AT98">
        <v>2212316975</v>
      </c>
      <c r="AU98">
        <v>5073397376</v>
      </c>
      <c r="AV98">
        <v>53285192</v>
      </c>
      <c r="AW98">
        <v>850172101</v>
      </c>
      <c r="AX98">
        <v>-25943743</v>
      </c>
      <c r="AY98">
        <v>1249314676</v>
      </c>
      <c r="AZ98">
        <v>1580965920</v>
      </c>
      <c r="BA98">
        <v>6654363296</v>
      </c>
      <c r="BB98">
        <f>AD98-AS98</f>
        <v>2328389620</v>
      </c>
      <c r="BC98">
        <f>AD98/AS98</f>
        <v>1.8138148159646912</v>
      </c>
      <c r="BD98">
        <f>(AD98-Y98)/AS98</f>
        <v>1.6643643203230625</v>
      </c>
      <c r="BE98">
        <f>AU98/AD98</f>
        <v>0.97763304450545163</v>
      </c>
      <c r="BF98">
        <f>AU98/AZ98</f>
        <v>3.2090491716608289</v>
      </c>
      <c r="BG98">
        <f>AU98/AJ98</f>
        <v>0.76241665059821229</v>
      </c>
      <c r="BH98">
        <f>AS98/AU98</f>
        <v>0.56393776969541287</v>
      </c>
      <c r="BI98">
        <f t="shared" si="1"/>
        <v>0.43606223030458713</v>
      </c>
      <c r="BJ98">
        <f>(X98*360)/I98</f>
        <v>435.10106311724451</v>
      </c>
      <c r="BK98">
        <f>(AN98*360)/I98</f>
        <v>69.786757310324546</v>
      </c>
      <c r="BL98" s="3" t="s">
        <v>1993</v>
      </c>
      <c r="BM98" t="s">
        <v>1996</v>
      </c>
    </row>
    <row r="99" spans="1:65" x14ac:dyDescent="0.25">
      <c r="A99" t="s">
        <v>234</v>
      </c>
      <c r="B99" t="s">
        <v>235</v>
      </c>
      <c r="C99" t="s">
        <v>32</v>
      </c>
      <c r="D99" t="s">
        <v>236</v>
      </c>
      <c r="E99" t="s">
        <v>26</v>
      </c>
      <c r="F99" t="s">
        <v>237</v>
      </c>
      <c r="G99" t="s">
        <v>35</v>
      </c>
      <c r="H99" t="s">
        <v>35</v>
      </c>
      <c r="I99">
        <v>3120749652</v>
      </c>
      <c r="J99">
        <v>1845329074</v>
      </c>
      <c r="K99">
        <v>1275420578</v>
      </c>
      <c r="L99">
        <v>29586019</v>
      </c>
      <c r="N99">
        <v>956257900</v>
      </c>
      <c r="O99">
        <v>8975197</v>
      </c>
      <c r="P99">
        <v>339773500</v>
      </c>
      <c r="Q99">
        <v>69255158</v>
      </c>
      <c r="R99">
        <v>306588018</v>
      </c>
      <c r="S99">
        <v>97310761</v>
      </c>
      <c r="T99">
        <v>209277257</v>
      </c>
      <c r="U99">
        <v>209277257</v>
      </c>
      <c r="V99">
        <v>274120464</v>
      </c>
      <c r="W99">
        <v>359310074</v>
      </c>
      <c r="X99">
        <v>3800715499</v>
      </c>
      <c r="Y99">
        <v>430263994</v>
      </c>
      <c r="Z99">
        <v>79939454</v>
      </c>
      <c r="AA99">
        <v>190787996</v>
      </c>
      <c r="AB99">
        <v>9871948</v>
      </c>
      <c r="AC99">
        <v>4870888965</v>
      </c>
      <c r="AD99">
        <v>4870888965</v>
      </c>
      <c r="AE99">
        <v>492300480</v>
      </c>
      <c r="AF99">
        <v>79210687</v>
      </c>
      <c r="AG99">
        <v>52033175</v>
      </c>
      <c r="AH99">
        <v>289414814</v>
      </c>
      <c r="AI99">
        <v>1500244659</v>
      </c>
      <c r="AJ99">
        <v>6371133624</v>
      </c>
      <c r="AK99">
        <v>35845893</v>
      </c>
      <c r="AL99">
        <v>14593691</v>
      </c>
      <c r="AM99">
        <v>50439584</v>
      </c>
      <c r="AN99">
        <v>590618500</v>
      </c>
      <c r="AO99">
        <v>67584768</v>
      </c>
      <c r="AP99">
        <v>1972892704</v>
      </c>
      <c r="AQ99">
        <v>71326656</v>
      </c>
      <c r="AR99">
        <v>2752862212</v>
      </c>
      <c r="AS99">
        <v>2752862212</v>
      </c>
      <c r="AT99">
        <v>2062548422</v>
      </c>
      <c r="AU99">
        <v>4815410634</v>
      </c>
      <c r="AV99">
        <v>36081593</v>
      </c>
      <c r="AW99">
        <v>661622525</v>
      </c>
      <c r="AX99">
        <v>263442391</v>
      </c>
      <c r="AY99">
        <v>1217815854</v>
      </c>
      <c r="AZ99">
        <v>1555722990</v>
      </c>
      <c r="BA99">
        <v>6371133624</v>
      </c>
      <c r="BB99">
        <f>AD99-AS99</f>
        <v>2118026753</v>
      </c>
      <c r="BC99">
        <f>AD99/AS99</f>
        <v>1.7693907612837689</v>
      </c>
      <c r="BD99">
        <f>(AD99-Y99)/AS99</f>
        <v>1.6130938016595506</v>
      </c>
      <c r="BE99">
        <f>AU99/AD99</f>
        <v>0.98861022466357951</v>
      </c>
      <c r="BF99">
        <f>AU99/AZ99</f>
        <v>3.0952879561161462</v>
      </c>
      <c r="BG99">
        <f>AU99/AJ99</f>
        <v>0.75581692649804011</v>
      </c>
      <c r="BH99">
        <f>AS99/AU99</f>
        <v>0.57167756215076715</v>
      </c>
      <c r="BI99">
        <f t="shared" si="1"/>
        <v>0.42832243784923285</v>
      </c>
      <c r="BJ99">
        <f>(X99*360)/I99</f>
        <v>438.43875101071387</v>
      </c>
      <c r="BK99">
        <f>(AN99*360)/I99</f>
        <v>68.131918195916853</v>
      </c>
      <c r="BL99" s="3" t="s">
        <v>1993</v>
      </c>
      <c r="BM99" t="s">
        <v>1996</v>
      </c>
    </row>
    <row r="100" spans="1:65" x14ac:dyDescent="0.25">
      <c r="A100" t="s">
        <v>238</v>
      </c>
      <c r="B100" t="s">
        <v>239</v>
      </c>
      <c r="C100" t="s">
        <v>32</v>
      </c>
      <c r="D100" t="s">
        <v>240</v>
      </c>
      <c r="E100" t="s">
        <v>43</v>
      </c>
      <c r="F100" t="s">
        <v>241</v>
      </c>
      <c r="G100" t="s">
        <v>35</v>
      </c>
      <c r="H100" t="s">
        <v>35</v>
      </c>
      <c r="I100">
        <v>353160</v>
      </c>
      <c r="K100">
        <v>353160</v>
      </c>
      <c r="N100">
        <v>362343</v>
      </c>
      <c r="P100">
        <v>-9183</v>
      </c>
      <c r="Q100">
        <v>8096</v>
      </c>
      <c r="R100">
        <v>719</v>
      </c>
      <c r="S100">
        <v>6635</v>
      </c>
      <c r="T100">
        <v>-5916</v>
      </c>
      <c r="U100">
        <v>-5916</v>
      </c>
      <c r="V100">
        <v>-5916</v>
      </c>
      <c r="W100">
        <v>225571</v>
      </c>
      <c r="X100">
        <v>1446927</v>
      </c>
      <c r="Y100">
        <v>0</v>
      </c>
      <c r="AA100">
        <v>725000</v>
      </c>
      <c r="AC100">
        <v>2397498</v>
      </c>
      <c r="AD100">
        <v>2397498</v>
      </c>
      <c r="AE100">
        <v>2388056</v>
      </c>
      <c r="AF100">
        <v>1564</v>
      </c>
      <c r="AI100">
        <v>2389620</v>
      </c>
      <c r="AJ100">
        <v>4787118</v>
      </c>
      <c r="AN100">
        <v>40931</v>
      </c>
      <c r="AP100">
        <v>19599</v>
      </c>
      <c r="AR100">
        <v>60530</v>
      </c>
      <c r="AS100">
        <v>60530</v>
      </c>
      <c r="AT100">
        <v>247638</v>
      </c>
      <c r="AU100">
        <v>308168</v>
      </c>
      <c r="AV100">
        <v>320000</v>
      </c>
      <c r="AW100">
        <v>110364</v>
      </c>
      <c r="AX100">
        <v>-533252</v>
      </c>
      <c r="AY100">
        <v>4478950</v>
      </c>
      <c r="AZ100">
        <v>4478950</v>
      </c>
      <c r="BA100">
        <v>4787118</v>
      </c>
      <c r="BB100">
        <f>AD100-AS100</f>
        <v>2336968</v>
      </c>
      <c r="BC100">
        <f>AD100/AS100</f>
        <v>39.608425574095492</v>
      </c>
      <c r="BD100">
        <f>(AD100-Y100)/AS100</f>
        <v>39.608425574095492</v>
      </c>
      <c r="BE100">
        <f>AU100/AD100</f>
        <v>0.12853733350351074</v>
      </c>
      <c r="BF100">
        <f>AU100/AZ100</f>
        <v>6.880362584980855E-2</v>
      </c>
      <c r="BG100">
        <f>AU100/AJ100</f>
        <v>6.4374431547331815E-2</v>
      </c>
      <c r="BH100">
        <f>AS100/AU100</f>
        <v>0.19641883647880376</v>
      </c>
      <c r="BI100">
        <f t="shared" si="1"/>
        <v>0.80358116352119624</v>
      </c>
      <c r="BJ100">
        <f>(X100*360)/I100</f>
        <v>1474.9510703363915</v>
      </c>
      <c r="BK100">
        <f>(AN100*360)/I100</f>
        <v>41.723751274209988</v>
      </c>
      <c r="BL100" s="3" t="s">
        <v>1993</v>
      </c>
      <c r="BM100" t="s">
        <v>1996</v>
      </c>
    </row>
    <row r="101" spans="1:65" x14ac:dyDescent="0.25">
      <c r="A101" t="s">
        <v>238</v>
      </c>
      <c r="B101" t="s">
        <v>239</v>
      </c>
      <c r="C101" t="s">
        <v>32</v>
      </c>
      <c r="D101" t="s">
        <v>240</v>
      </c>
      <c r="E101" t="s">
        <v>43</v>
      </c>
      <c r="F101" t="s">
        <v>241</v>
      </c>
      <c r="G101" t="s">
        <v>35</v>
      </c>
      <c r="H101" t="s">
        <v>35</v>
      </c>
      <c r="I101">
        <v>513988</v>
      </c>
      <c r="K101">
        <v>513988</v>
      </c>
      <c r="N101">
        <v>468299</v>
      </c>
      <c r="P101">
        <v>45689</v>
      </c>
      <c r="Q101">
        <v>7320</v>
      </c>
      <c r="R101">
        <v>57467</v>
      </c>
      <c r="S101">
        <v>22659</v>
      </c>
      <c r="T101">
        <v>34808</v>
      </c>
      <c r="U101">
        <v>34808</v>
      </c>
      <c r="V101">
        <v>34808</v>
      </c>
      <c r="W101">
        <v>234152</v>
      </c>
      <c r="X101">
        <v>1876637</v>
      </c>
      <c r="Y101">
        <v>0</v>
      </c>
      <c r="AA101">
        <v>725000</v>
      </c>
      <c r="AC101">
        <v>2835789</v>
      </c>
      <c r="AD101">
        <v>2835789</v>
      </c>
      <c r="AE101">
        <v>2605576</v>
      </c>
      <c r="AF101">
        <v>1564</v>
      </c>
      <c r="AI101">
        <v>2607140</v>
      </c>
      <c r="AJ101">
        <v>5442929</v>
      </c>
      <c r="AN101">
        <v>97071</v>
      </c>
      <c r="AQ101">
        <v>40833</v>
      </c>
      <c r="AR101">
        <v>137904</v>
      </c>
      <c r="AS101">
        <v>137904</v>
      </c>
      <c r="AT101">
        <v>820159</v>
      </c>
      <c r="AU101">
        <v>958063</v>
      </c>
      <c r="AV101">
        <v>320000</v>
      </c>
      <c r="AW101">
        <v>110364</v>
      </c>
      <c r="AX101">
        <v>-527336</v>
      </c>
      <c r="AY101">
        <v>4484866</v>
      </c>
      <c r="AZ101">
        <v>4484866</v>
      </c>
      <c r="BA101">
        <v>5442929</v>
      </c>
      <c r="BB101">
        <f>AD101-AS101</f>
        <v>2697885</v>
      </c>
      <c r="BC101">
        <f>AD101/AS101</f>
        <v>20.563500696136444</v>
      </c>
      <c r="BD101">
        <f>(AD101-Y101)/AS101</f>
        <v>20.563500696136444</v>
      </c>
      <c r="BE101">
        <f>AU101/AD101</f>
        <v>0.33784706831149991</v>
      </c>
      <c r="BF101">
        <f>AU101/AZ101</f>
        <v>0.21362132112754317</v>
      </c>
      <c r="BG101">
        <f>AU101/AJ101</f>
        <v>0.17601974966052286</v>
      </c>
      <c r="BH101">
        <f>AS101/AU101</f>
        <v>0.14394042980472058</v>
      </c>
      <c r="BI101">
        <f t="shared" si="1"/>
        <v>0.85605957019527945</v>
      </c>
      <c r="BJ101">
        <f>(X101*360)/I101</f>
        <v>1314.406795489389</v>
      </c>
      <c r="BK101">
        <f>(AN101*360)/I101</f>
        <v>67.989058110306075</v>
      </c>
      <c r="BL101" t="s">
        <v>1995</v>
      </c>
      <c r="BM101" t="s">
        <v>1998</v>
      </c>
    </row>
    <row r="102" spans="1:65" x14ac:dyDescent="0.25">
      <c r="A102" t="s">
        <v>242</v>
      </c>
      <c r="B102" t="s">
        <v>243</v>
      </c>
      <c r="C102" t="s">
        <v>32</v>
      </c>
      <c r="D102" t="s">
        <v>244</v>
      </c>
      <c r="E102" t="s">
        <v>26</v>
      </c>
      <c r="F102" t="s">
        <v>245</v>
      </c>
      <c r="G102" t="s">
        <v>82</v>
      </c>
      <c r="H102" t="s">
        <v>216</v>
      </c>
      <c r="I102">
        <v>146117607</v>
      </c>
      <c r="J102">
        <v>129834963</v>
      </c>
      <c r="K102">
        <v>16282644</v>
      </c>
      <c r="L102">
        <v>1513</v>
      </c>
      <c r="M102">
        <v>2752548</v>
      </c>
      <c r="N102">
        <v>3669686</v>
      </c>
      <c r="P102">
        <v>10521594</v>
      </c>
      <c r="Q102">
        <v>6584164</v>
      </c>
      <c r="R102">
        <v>10401762</v>
      </c>
      <c r="S102">
        <v>3471764</v>
      </c>
      <c r="T102">
        <v>6929998</v>
      </c>
      <c r="U102">
        <v>6929998</v>
      </c>
      <c r="V102">
        <v>6929998</v>
      </c>
      <c r="W102">
        <v>647984</v>
      </c>
      <c r="X102">
        <v>25978788</v>
      </c>
      <c r="Y102">
        <v>25040420</v>
      </c>
      <c r="Z102">
        <v>6879085</v>
      </c>
      <c r="AA102">
        <v>1143</v>
      </c>
      <c r="AC102">
        <v>58547420</v>
      </c>
      <c r="AD102">
        <v>58547420</v>
      </c>
      <c r="AE102">
        <v>41612298</v>
      </c>
      <c r="AF102">
        <v>165405</v>
      </c>
      <c r="AG102">
        <v>1749884</v>
      </c>
      <c r="AI102">
        <v>43941886</v>
      </c>
      <c r="AJ102">
        <v>102489306</v>
      </c>
      <c r="AN102">
        <v>25989135</v>
      </c>
      <c r="AO102">
        <v>3534183</v>
      </c>
      <c r="AP102">
        <v>16421939</v>
      </c>
      <c r="AQ102">
        <v>1926846</v>
      </c>
      <c r="AR102">
        <v>47872103</v>
      </c>
      <c r="AS102">
        <v>47872103</v>
      </c>
      <c r="AT102">
        <v>15302928</v>
      </c>
      <c r="AU102">
        <v>63175031</v>
      </c>
      <c r="AV102">
        <v>250000</v>
      </c>
      <c r="AW102">
        <v>-340676</v>
      </c>
      <c r="AX102">
        <v>23399527</v>
      </c>
      <c r="AY102">
        <v>39314275</v>
      </c>
      <c r="AZ102">
        <v>39314275</v>
      </c>
      <c r="BA102">
        <v>102489306</v>
      </c>
      <c r="BB102">
        <f>AD102-AS102</f>
        <v>10675317</v>
      </c>
      <c r="BC102">
        <f>AD102/AS102</f>
        <v>1.2229966166307755</v>
      </c>
      <c r="BD102">
        <f>(AD102-Y102)/AS102</f>
        <v>0.69992747132917887</v>
      </c>
      <c r="BE102">
        <f>AU102/AD102</f>
        <v>1.0790403915321973</v>
      </c>
      <c r="BF102">
        <f>AU102/AZ102</f>
        <v>1.6069234648228918</v>
      </c>
      <c r="BG102">
        <f>AU102/AJ102</f>
        <v>0.61640607655202584</v>
      </c>
      <c r="BH102">
        <f>AS102/AU102</f>
        <v>0.75776936302571818</v>
      </c>
      <c r="BI102">
        <f t="shared" si="1"/>
        <v>0.24223063697428182</v>
      </c>
      <c r="BJ102">
        <f>(X102*360)/I102</f>
        <v>64.005727112681228</v>
      </c>
      <c r="BK102">
        <f>(AN102*360)/I102</f>
        <v>64.031219728365798</v>
      </c>
      <c r="BL102" s="3" t="s">
        <v>1993</v>
      </c>
      <c r="BM102" t="s">
        <v>1996</v>
      </c>
    </row>
    <row r="103" spans="1:65" x14ac:dyDescent="0.25">
      <c r="A103" t="s">
        <v>242</v>
      </c>
      <c r="B103" t="s">
        <v>243</v>
      </c>
      <c r="C103" t="s">
        <v>32</v>
      </c>
      <c r="D103" t="s">
        <v>244</v>
      </c>
      <c r="E103" t="s">
        <v>26</v>
      </c>
      <c r="F103" t="s">
        <v>245</v>
      </c>
      <c r="G103" t="s">
        <v>82</v>
      </c>
      <c r="H103" t="s">
        <v>216</v>
      </c>
      <c r="I103">
        <v>111607105</v>
      </c>
      <c r="J103">
        <v>97506256</v>
      </c>
      <c r="K103">
        <v>14100849</v>
      </c>
      <c r="L103">
        <v>2694</v>
      </c>
      <c r="M103">
        <v>2718626</v>
      </c>
      <c r="N103">
        <v>3261376</v>
      </c>
      <c r="P103">
        <v>8416345</v>
      </c>
      <c r="Q103">
        <v>2754814</v>
      </c>
      <c r="R103">
        <v>6969380</v>
      </c>
      <c r="S103">
        <v>2683408</v>
      </c>
      <c r="T103">
        <v>4285972</v>
      </c>
      <c r="U103">
        <v>4285972</v>
      </c>
      <c r="V103">
        <v>4285972</v>
      </c>
      <c r="W103">
        <v>2134842</v>
      </c>
      <c r="X103">
        <v>19354667</v>
      </c>
      <c r="Y103">
        <v>20731687</v>
      </c>
      <c r="Z103">
        <v>5656104</v>
      </c>
      <c r="AA103">
        <v>111</v>
      </c>
      <c r="AC103">
        <v>47877411</v>
      </c>
      <c r="AD103">
        <v>47877411</v>
      </c>
      <c r="AE103">
        <v>33804302</v>
      </c>
      <c r="AF103">
        <v>68314</v>
      </c>
      <c r="AG103">
        <v>1023563</v>
      </c>
      <c r="AI103">
        <v>35281039</v>
      </c>
      <c r="AJ103">
        <v>83158450</v>
      </c>
      <c r="AN103">
        <v>21901824</v>
      </c>
      <c r="AO103">
        <v>2668609</v>
      </c>
      <c r="AP103">
        <v>10434816</v>
      </c>
      <c r="AQ103">
        <v>5239801</v>
      </c>
      <c r="AR103">
        <v>40245050</v>
      </c>
      <c r="AS103">
        <v>40245050</v>
      </c>
      <c r="AT103">
        <v>10188953</v>
      </c>
      <c r="AU103">
        <v>50434003</v>
      </c>
      <c r="AV103">
        <v>250000</v>
      </c>
      <c r="AW103">
        <v>-506</v>
      </c>
      <c r="AX103">
        <v>16469529</v>
      </c>
      <c r="AY103">
        <v>32724447</v>
      </c>
      <c r="AZ103">
        <v>32724447</v>
      </c>
      <c r="BA103">
        <v>83158450</v>
      </c>
      <c r="BB103">
        <f>AD103-AS103</f>
        <v>7632361</v>
      </c>
      <c r="BC103">
        <f>AD103/AS103</f>
        <v>1.189647198848057</v>
      </c>
      <c r="BD103">
        <f>(AD103-Y103)/AS103</f>
        <v>0.67451087773527429</v>
      </c>
      <c r="BE103">
        <f>AU103/AD103</f>
        <v>1.0533987103020253</v>
      </c>
      <c r="BF103">
        <f>AU103/AZ103</f>
        <v>1.5411720479187929</v>
      </c>
      <c r="BG103">
        <f>AU103/AJ103</f>
        <v>0.60648079659974419</v>
      </c>
      <c r="BH103">
        <f>AS103/AU103</f>
        <v>0.79797453317358136</v>
      </c>
      <c r="BI103">
        <f t="shared" si="1"/>
        <v>0.20202546682641867</v>
      </c>
      <c r="BJ103">
        <f>(X103*360)/I103</f>
        <v>62.430435051603567</v>
      </c>
      <c r="BK103">
        <f>(AN103*360)/I103</f>
        <v>70.646547457708891</v>
      </c>
      <c r="BL103" s="3" t="s">
        <v>1993</v>
      </c>
      <c r="BM103" t="s">
        <v>1996</v>
      </c>
    </row>
    <row r="104" spans="1:65" x14ac:dyDescent="0.25">
      <c r="A104" t="s">
        <v>247</v>
      </c>
      <c r="B104" t="s">
        <v>248</v>
      </c>
      <c r="C104" t="s">
        <v>32</v>
      </c>
      <c r="D104" t="s">
        <v>249</v>
      </c>
      <c r="E104" t="s">
        <v>43</v>
      </c>
      <c r="F104" t="s">
        <v>250</v>
      </c>
      <c r="G104" t="s">
        <v>28</v>
      </c>
      <c r="H104" t="s">
        <v>251</v>
      </c>
      <c r="I104">
        <v>3697968</v>
      </c>
      <c r="J104">
        <v>1963647</v>
      </c>
      <c r="K104">
        <v>1734321</v>
      </c>
      <c r="L104">
        <v>1672704</v>
      </c>
      <c r="M104">
        <v>2004507</v>
      </c>
      <c r="N104">
        <v>1131433</v>
      </c>
      <c r="O104">
        <v>332199</v>
      </c>
      <c r="P104">
        <v>-61114</v>
      </c>
      <c r="Q104">
        <v>175968</v>
      </c>
      <c r="R104">
        <v>19424</v>
      </c>
      <c r="S104">
        <v>322668</v>
      </c>
      <c r="T104">
        <v>-303244</v>
      </c>
      <c r="U104">
        <v>-303244</v>
      </c>
      <c r="V104">
        <v>-303244</v>
      </c>
      <c r="W104">
        <v>11817507</v>
      </c>
      <c r="X104">
        <v>837876</v>
      </c>
      <c r="Y104">
        <v>421945</v>
      </c>
      <c r="Z104">
        <v>439070</v>
      </c>
      <c r="AB104">
        <v>56238</v>
      </c>
      <c r="AC104">
        <v>13572636</v>
      </c>
      <c r="AD104">
        <v>13572636</v>
      </c>
      <c r="AE104">
        <v>21296375</v>
      </c>
      <c r="AF104">
        <v>3398683</v>
      </c>
      <c r="AI104">
        <v>25167619</v>
      </c>
      <c r="AJ104">
        <v>38740255</v>
      </c>
      <c r="AK104">
        <v>35055</v>
      </c>
      <c r="AM104">
        <v>35055</v>
      </c>
      <c r="AN104">
        <v>5664627</v>
      </c>
      <c r="AO104">
        <v>387954</v>
      </c>
      <c r="AP104">
        <v>9265</v>
      </c>
      <c r="AQ104">
        <v>0</v>
      </c>
      <c r="AR104">
        <v>6096901</v>
      </c>
      <c r="AS104">
        <v>6096901</v>
      </c>
      <c r="AT104">
        <v>877476</v>
      </c>
      <c r="AU104">
        <v>6974377</v>
      </c>
      <c r="AV104">
        <v>5821039</v>
      </c>
      <c r="AW104">
        <v>0</v>
      </c>
      <c r="AX104">
        <v>18450554</v>
      </c>
      <c r="AY104">
        <v>31765878</v>
      </c>
      <c r="AZ104">
        <v>31765878</v>
      </c>
      <c r="BA104">
        <v>38740255</v>
      </c>
      <c r="BB104">
        <f>AD104-AS104</f>
        <v>7475735</v>
      </c>
      <c r="BC104">
        <f>AD104/AS104</f>
        <v>2.2261532539235915</v>
      </c>
      <c r="BD104">
        <f>(AD104-Y104)/AS104</f>
        <v>2.1569467832920366</v>
      </c>
      <c r="BE104">
        <f>AU104/AD104</f>
        <v>0.51385574622350438</v>
      </c>
      <c r="BF104">
        <f>AU104/AZ104</f>
        <v>0.21955561876803784</v>
      </c>
      <c r="BG104">
        <f>AU104/AJ104</f>
        <v>0.18002919701999898</v>
      </c>
      <c r="BH104">
        <f>AS104/AU104</f>
        <v>0.87418575164491397</v>
      </c>
      <c r="BI104">
        <f t="shared" si="1"/>
        <v>0.12581424835508606</v>
      </c>
      <c r="BJ104">
        <f>(X104*360)/I104</f>
        <v>81.56786646071572</v>
      </c>
      <c r="BK104">
        <f>(AN104*360)/I104</f>
        <v>551.45575083397148</v>
      </c>
      <c r="BL104" t="s">
        <v>1994</v>
      </c>
      <c r="BM104" t="s">
        <v>1998</v>
      </c>
    </row>
    <row r="105" spans="1:65" x14ac:dyDescent="0.25">
      <c r="A105" t="s">
        <v>247</v>
      </c>
      <c r="B105" t="s">
        <v>248</v>
      </c>
      <c r="C105" t="s">
        <v>32</v>
      </c>
      <c r="D105" t="s">
        <v>249</v>
      </c>
      <c r="E105" t="s">
        <v>43</v>
      </c>
      <c r="F105" t="s">
        <v>250</v>
      </c>
      <c r="G105" t="s">
        <v>28</v>
      </c>
      <c r="H105" t="s">
        <v>251</v>
      </c>
      <c r="I105">
        <v>131925119</v>
      </c>
      <c r="J105">
        <v>99312571</v>
      </c>
      <c r="K105">
        <v>32612548</v>
      </c>
      <c r="L105">
        <v>1395296</v>
      </c>
      <c r="M105">
        <v>17588182</v>
      </c>
      <c r="N105">
        <v>2178487</v>
      </c>
      <c r="O105">
        <v>1618225</v>
      </c>
      <c r="P105">
        <v>12622950</v>
      </c>
      <c r="Q105">
        <v>338204</v>
      </c>
      <c r="R105">
        <v>13716465</v>
      </c>
      <c r="S105">
        <v>3802824</v>
      </c>
      <c r="T105">
        <v>9913641</v>
      </c>
      <c r="U105">
        <v>9913641</v>
      </c>
      <c r="V105">
        <v>9913641</v>
      </c>
      <c r="W105">
        <v>20386103</v>
      </c>
      <c r="X105">
        <v>10058639</v>
      </c>
      <c r="Y105">
        <v>392798</v>
      </c>
      <c r="Z105">
        <v>2957215</v>
      </c>
      <c r="AB105">
        <v>149899</v>
      </c>
      <c r="AC105">
        <v>33944654</v>
      </c>
      <c r="AD105">
        <v>33944654</v>
      </c>
      <c r="AE105">
        <v>25432685</v>
      </c>
      <c r="AF105">
        <v>3399358</v>
      </c>
      <c r="AI105">
        <v>29152043</v>
      </c>
      <c r="AJ105">
        <v>63096697</v>
      </c>
      <c r="AK105">
        <v>152318</v>
      </c>
      <c r="AM105">
        <v>152318</v>
      </c>
      <c r="AN105">
        <v>24093936</v>
      </c>
      <c r="AO105">
        <v>1979435</v>
      </c>
      <c r="AP105">
        <v>794737</v>
      </c>
      <c r="AQ105">
        <v>78663</v>
      </c>
      <c r="AR105">
        <v>27099089</v>
      </c>
      <c r="AS105">
        <v>27099089</v>
      </c>
      <c r="AT105">
        <v>594296</v>
      </c>
      <c r="AU105">
        <v>27693385</v>
      </c>
      <c r="AV105">
        <v>5821039</v>
      </c>
      <c r="AW105">
        <v>1280209</v>
      </c>
      <c r="AX105">
        <v>17473589</v>
      </c>
      <c r="AY105">
        <v>35403312</v>
      </c>
      <c r="AZ105">
        <v>35403312</v>
      </c>
      <c r="BA105">
        <v>63096697</v>
      </c>
      <c r="BB105">
        <f>AD105-AS105</f>
        <v>6845565</v>
      </c>
      <c r="BC105">
        <f>AD105/AS105</f>
        <v>1.2526123664157123</v>
      </c>
      <c r="BD105">
        <f>(AD105-Y105)/AS105</f>
        <v>1.2381174880085453</v>
      </c>
      <c r="BE105">
        <f>AU105/AD105</f>
        <v>0.8158393660456813</v>
      </c>
      <c r="BF105">
        <f>AU105/AZ105</f>
        <v>0.78222582678140395</v>
      </c>
      <c r="BG105">
        <f>AU105/AJ105</f>
        <v>0.43890387796369118</v>
      </c>
      <c r="BH105">
        <f>AS105/AU105</f>
        <v>0.97854014595904404</v>
      </c>
      <c r="BI105">
        <f t="shared" si="1"/>
        <v>2.1459854040955989E-2</v>
      </c>
      <c r="BJ105">
        <f>(X105*360)/I105</f>
        <v>27.448222654246763</v>
      </c>
      <c r="BK105">
        <f>(AN105*360)/I105</f>
        <v>65.748032109033005</v>
      </c>
      <c r="BL105" t="s">
        <v>1995</v>
      </c>
      <c r="BM105" t="s">
        <v>1998</v>
      </c>
    </row>
    <row r="106" spans="1:65" x14ac:dyDescent="0.25">
      <c r="A106" t="s">
        <v>252</v>
      </c>
      <c r="B106" t="s">
        <v>253</v>
      </c>
      <c r="C106" t="s">
        <v>32</v>
      </c>
      <c r="D106" t="s">
        <v>119</v>
      </c>
      <c r="E106" t="s">
        <v>43</v>
      </c>
      <c r="F106" t="s">
        <v>254</v>
      </c>
      <c r="G106" t="s">
        <v>35</v>
      </c>
      <c r="H106" t="s">
        <v>35</v>
      </c>
      <c r="I106">
        <v>153110808</v>
      </c>
      <c r="J106">
        <v>100101185</v>
      </c>
      <c r="K106">
        <v>53009623</v>
      </c>
      <c r="L106">
        <v>2635007</v>
      </c>
      <c r="M106">
        <v>5046062</v>
      </c>
      <c r="N106">
        <v>17633082</v>
      </c>
      <c r="O106">
        <v>2895542</v>
      </c>
      <c r="P106">
        <v>30069944</v>
      </c>
      <c r="Q106">
        <v>1231240</v>
      </c>
      <c r="R106">
        <v>29046247</v>
      </c>
      <c r="S106">
        <v>10311400</v>
      </c>
      <c r="T106">
        <v>18734847</v>
      </c>
      <c r="U106">
        <v>18734847</v>
      </c>
      <c r="V106">
        <v>18738342</v>
      </c>
      <c r="W106">
        <v>18076584</v>
      </c>
      <c r="X106">
        <v>34332170</v>
      </c>
      <c r="Y106">
        <v>0</v>
      </c>
      <c r="Z106">
        <v>602137</v>
      </c>
      <c r="AB106">
        <v>162101</v>
      </c>
      <c r="AC106">
        <v>53172992</v>
      </c>
      <c r="AD106">
        <v>53172992</v>
      </c>
      <c r="AE106">
        <v>8766694</v>
      </c>
      <c r="AF106">
        <v>2521859</v>
      </c>
      <c r="AG106">
        <v>219995</v>
      </c>
      <c r="AI106">
        <v>11508548</v>
      </c>
      <c r="AJ106">
        <v>64681540</v>
      </c>
      <c r="AK106">
        <v>9434906</v>
      </c>
      <c r="AL106">
        <v>246488</v>
      </c>
      <c r="AM106">
        <v>9681394</v>
      </c>
      <c r="AN106">
        <v>13502611</v>
      </c>
      <c r="AO106">
        <v>3698068</v>
      </c>
      <c r="AP106">
        <v>1591664</v>
      </c>
      <c r="AQ106">
        <v>2969251</v>
      </c>
      <c r="AR106">
        <v>31442988</v>
      </c>
      <c r="AS106">
        <v>31442988</v>
      </c>
      <c r="AT106">
        <v>1809585</v>
      </c>
      <c r="AU106">
        <v>33252573</v>
      </c>
      <c r="AV106">
        <v>824322</v>
      </c>
      <c r="AW106">
        <v>7609045</v>
      </c>
      <c r="AX106">
        <v>22548173</v>
      </c>
      <c r="AY106">
        <v>31427079</v>
      </c>
      <c r="AZ106">
        <v>31428967</v>
      </c>
      <c r="BA106">
        <v>64681540</v>
      </c>
      <c r="BB106">
        <f>AD106-AS106</f>
        <v>21730004</v>
      </c>
      <c r="BC106">
        <f>AD106/AS106</f>
        <v>1.6910922079033965</v>
      </c>
      <c r="BD106">
        <f>(AD106-Y106)/AS106</f>
        <v>1.6910922079033965</v>
      </c>
      <c r="BE106">
        <f>AU106/AD106</f>
        <v>0.62536584362226599</v>
      </c>
      <c r="BF106">
        <f>AU106/AZ106</f>
        <v>1.0580230969729294</v>
      </c>
      <c r="BG106">
        <f>AU106/AJ106</f>
        <v>0.51409680412680336</v>
      </c>
      <c r="BH106">
        <f>AS106/AU106</f>
        <v>0.94558060213866757</v>
      </c>
      <c r="BI106">
        <f t="shared" si="1"/>
        <v>5.4419397861332416E-2</v>
      </c>
      <c r="BJ106">
        <f>(X106*360)/I106</f>
        <v>80.723113942420056</v>
      </c>
      <c r="BK106">
        <f>(AN106*360)/I106</f>
        <v>31.747856493579473</v>
      </c>
      <c r="BL106" s="3" t="s">
        <v>1993</v>
      </c>
      <c r="BM106" t="s">
        <v>1996</v>
      </c>
    </row>
    <row r="107" spans="1:65" x14ac:dyDescent="0.25">
      <c r="A107" t="s">
        <v>252</v>
      </c>
      <c r="B107" t="s">
        <v>253</v>
      </c>
      <c r="C107" t="s">
        <v>32</v>
      </c>
      <c r="D107" t="s">
        <v>119</v>
      </c>
      <c r="E107" t="s">
        <v>43</v>
      </c>
      <c r="F107" t="s">
        <v>254</v>
      </c>
      <c r="G107" t="s">
        <v>35</v>
      </c>
      <c r="H107" t="s">
        <v>35</v>
      </c>
      <c r="I107">
        <v>115941414</v>
      </c>
      <c r="J107">
        <v>74621482</v>
      </c>
      <c r="K107">
        <v>41319932</v>
      </c>
      <c r="L107">
        <v>682221</v>
      </c>
      <c r="M107">
        <v>4089119</v>
      </c>
      <c r="N107">
        <v>12635060</v>
      </c>
      <c r="O107">
        <v>817824</v>
      </c>
      <c r="P107">
        <v>24460150</v>
      </c>
      <c r="Q107">
        <v>1595998</v>
      </c>
      <c r="R107">
        <v>23305244</v>
      </c>
      <c r="S107">
        <v>8628817</v>
      </c>
      <c r="T107">
        <v>14676427</v>
      </c>
      <c r="U107">
        <v>14676427</v>
      </c>
      <c r="V107">
        <v>14676703</v>
      </c>
      <c r="W107">
        <v>5284564</v>
      </c>
      <c r="X107">
        <v>30186895</v>
      </c>
      <c r="Y107">
        <v>0</v>
      </c>
      <c r="Z107">
        <v>973033</v>
      </c>
      <c r="AB107">
        <v>110536</v>
      </c>
      <c r="AC107">
        <v>36555028</v>
      </c>
      <c r="AD107">
        <v>36555028</v>
      </c>
      <c r="AE107">
        <v>10385984</v>
      </c>
      <c r="AF107">
        <v>1601071</v>
      </c>
      <c r="AG107">
        <v>555172</v>
      </c>
      <c r="AI107">
        <v>12542227</v>
      </c>
      <c r="AJ107">
        <v>49097255</v>
      </c>
      <c r="AK107">
        <v>5689252</v>
      </c>
      <c r="AL107">
        <v>140412</v>
      </c>
      <c r="AM107">
        <v>5829664</v>
      </c>
      <c r="AN107">
        <v>8540945</v>
      </c>
      <c r="AO107">
        <v>2853134</v>
      </c>
      <c r="AP107">
        <v>1591664</v>
      </c>
      <c r="AQ107">
        <v>1871084</v>
      </c>
      <c r="AR107">
        <v>20686491</v>
      </c>
      <c r="AS107">
        <v>20686491</v>
      </c>
      <c r="AT107">
        <v>4127383</v>
      </c>
      <c r="AU107">
        <v>24813874</v>
      </c>
      <c r="AV107">
        <v>808000</v>
      </c>
      <c r="AW107">
        <v>4690533</v>
      </c>
      <c r="AX107">
        <v>18305291</v>
      </c>
      <c r="AY107">
        <v>24280468</v>
      </c>
      <c r="AZ107">
        <v>24283381</v>
      </c>
      <c r="BA107">
        <v>49097255</v>
      </c>
      <c r="BB107">
        <f>AD107-AS107</f>
        <v>15868537</v>
      </c>
      <c r="BC107">
        <f>AD107/AS107</f>
        <v>1.7670966042525047</v>
      </c>
      <c r="BD107">
        <f>(AD107-Y107)/AS107</f>
        <v>1.7670966042525047</v>
      </c>
      <c r="BE107">
        <f>AU107/AD107</f>
        <v>0.67880878110666476</v>
      </c>
      <c r="BF107">
        <f>AU107/AZ107</f>
        <v>1.0218459282914516</v>
      </c>
      <c r="BG107">
        <f>AU107/AJ107</f>
        <v>0.50540247107501224</v>
      </c>
      <c r="BH107">
        <f>AS107/AU107</f>
        <v>0.83366631909229494</v>
      </c>
      <c r="BI107">
        <f t="shared" si="1"/>
        <v>0.16633368090770509</v>
      </c>
      <c r="BJ107">
        <f>(X107*360)/I107</f>
        <v>93.73080614662851</v>
      </c>
      <c r="BK107">
        <f>(AN107*360)/I107</f>
        <v>26.519774892515972</v>
      </c>
      <c r="BL107" s="3" t="s">
        <v>1993</v>
      </c>
      <c r="BM107" t="s">
        <v>1996</v>
      </c>
    </row>
    <row r="108" spans="1:65" x14ac:dyDescent="0.25">
      <c r="A108" t="s">
        <v>255</v>
      </c>
      <c r="B108" t="s">
        <v>256</v>
      </c>
      <c r="C108" t="s">
        <v>32</v>
      </c>
      <c r="D108" t="s">
        <v>257</v>
      </c>
      <c r="E108" t="s">
        <v>26</v>
      </c>
      <c r="F108" t="s">
        <v>258</v>
      </c>
      <c r="G108" t="s">
        <v>35</v>
      </c>
      <c r="H108" t="s">
        <v>35</v>
      </c>
      <c r="I108">
        <v>355065816</v>
      </c>
      <c r="J108">
        <v>243346426</v>
      </c>
      <c r="K108">
        <v>111719390</v>
      </c>
      <c r="L108">
        <v>3420509</v>
      </c>
      <c r="N108">
        <v>19133776</v>
      </c>
      <c r="O108">
        <v>4295675</v>
      </c>
      <c r="P108">
        <v>91710448</v>
      </c>
      <c r="Q108">
        <v>1500512</v>
      </c>
      <c r="R108">
        <v>90644231</v>
      </c>
      <c r="S108">
        <v>23920582</v>
      </c>
      <c r="T108">
        <v>66723649</v>
      </c>
      <c r="U108">
        <v>66723649</v>
      </c>
      <c r="W108">
        <v>94346903</v>
      </c>
      <c r="X108">
        <v>67684023</v>
      </c>
      <c r="Y108">
        <v>58611580</v>
      </c>
      <c r="Z108">
        <v>1125361</v>
      </c>
      <c r="AB108">
        <v>10438372</v>
      </c>
      <c r="AC108">
        <v>232206239</v>
      </c>
      <c r="AD108">
        <v>232206239</v>
      </c>
      <c r="AE108">
        <v>814282833</v>
      </c>
      <c r="AF108">
        <v>487795</v>
      </c>
      <c r="AH108">
        <v>27073</v>
      </c>
      <c r="AI108">
        <v>816021343</v>
      </c>
      <c r="AJ108">
        <v>1048227582</v>
      </c>
      <c r="AK108">
        <v>4052422</v>
      </c>
      <c r="AM108">
        <v>4052422</v>
      </c>
      <c r="AN108">
        <v>33607222</v>
      </c>
      <c r="AO108">
        <v>30527460</v>
      </c>
      <c r="AP108">
        <v>128224313</v>
      </c>
      <c r="AR108">
        <v>196411417</v>
      </c>
      <c r="AS108">
        <v>196411417</v>
      </c>
      <c r="AT108">
        <v>594132712</v>
      </c>
      <c r="AU108">
        <v>790544129</v>
      </c>
      <c r="AV108">
        <v>91794988</v>
      </c>
      <c r="AW108">
        <v>140573717</v>
      </c>
      <c r="AX108">
        <v>-110794446</v>
      </c>
      <c r="AY108">
        <v>256908908</v>
      </c>
      <c r="AZ108">
        <v>257683453</v>
      </c>
      <c r="BA108">
        <v>1048227582</v>
      </c>
      <c r="BB108">
        <f>AD108-AS108</f>
        <v>35794822</v>
      </c>
      <c r="BC108">
        <f>AD108/AS108</f>
        <v>1.1822441004027786</v>
      </c>
      <c r="BD108">
        <f>(AD108-Y108)/AS108</f>
        <v>0.88383181411496059</v>
      </c>
      <c r="BE108">
        <f>AU108/AD108</f>
        <v>3.4044913366862635</v>
      </c>
      <c r="BF108">
        <f>AU108/AZ108</f>
        <v>3.0678886043955642</v>
      </c>
      <c r="BG108">
        <f>AU108/AJ108</f>
        <v>0.75417222612255208</v>
      </c>
      <c r="BH108">
        <f>AS108/AU108</f>
        <v>0.24845092107438824</v>
      </c>
      <c r="BI108">
        <f t="shared" si="1"/>
        <v>0.75154907892561174</v>
      </c>
      <c r="BJ108">
        <f>(X108*360)/I108</f>
        <v>68.624596291747778</v>
      </c>
      <c r="BK108">
        <f>(AN108*360)/I108</f>
        <v>34.074245885726157</v>
      </c>
      <c r="BL108" s="3" t="s">
        <v>1993</v>
      </c>
      <c r="BM108" t="s">
        <v>1996</v>
      </c>
    </row>
    <row r="109" spans="1:65" x14ac:dyDescent="0.25">
      <c r="A109" t="s">
        <v>255</v>
      </c>
      <c r="B109" t="s">
        <v>256</v>
      </c>
      <c r="C109" t="s">
        <v>32</v>
      </c>
      <c r="D109" t="s">
        <v>257</v>
      </c>
      <c r="E109" t="s">
        <v>26</v>
      </c>
      <c r="F109" t="s">
        <v>258</v>
      </c>
      <c r="G109" t="s">
        <v>35</v>
      </c>
      <c r="H109" t="s">
        <v>35</v>
      </c>
      <c r="I109">
        <v>413252499</v>
      </c>
      <c r="J109">
        <v>272495167</v>
      </c>
      <c r="K109">
        <v>140757332</v>
      </c>
      <c r="L109">
        <v>5049267</v>
      </c>
      <c r="N109">
        <v>9449059</v>
      </c>
      <c r="O109">
        <v>13649738</v>
      </c>
      <c r="P109">
        <v>122707802</v>
      </c>
      <c r="Q109">
        <v>68401206</v>
      </c>
      <c r="R109">
        <v>55574693</v>
      </c>
      <c r="S109">
        <v>23390059</v>
      </c>
      <c r="T109">
        <v>32184634</v>
      </c>
      <c r="U109">
        <v>32184634</v>
      </c>
      <c r="W109">
        <v>191114530</v>
      </c>
      <c r="X109">
        <v>77458811</v>
      </c>
      <c r="Y109">
        <v>64523406</v>
      </c>
      <c r="Z109">
        <v>203760</v>
      </c>
      <c r="AB109">
        <v>4024690</v>
      </c>
      <c r="AC109">
        <v>337325197</v>
      </c>
      <c r="AD109">
        <v>337325197</v>
      </c>
      <c r="AE109">
        <v>832706865</v>
      </c>
      <c r="AF109">
        <v>236296</v>
      </c>
      <c r="AH109">
        <v>27787</v>
      </c>
      <c r="AI109">
        <v>834204649</v>
      </c>
      <c r="AJ109">
        <v>1171529846</v>
      </c>
      <c r="AK109">
        <v>3066119</v>
      </c>
      <c r="AM109">
        <v>3066119</v>
      </c>
      <c r="AN109">
        <v>13089884</v>
      </c>
      <c r="AO109">
        <v>21809810</v>
      </c>
      <c r="AP109">
        <v>188652869</v>
      </c>
      <c r="AQ109">
        <v>298007</v>
      </c>
      <c r="AR109">
        <v>226916689</v>
      </c>
      <c r="AS109">
        <v>226916689</v>
      </c>
      <c r="AT109">
        <v>649988700</v>
      </c>
      <c r="AU109">
        <v>876905389</v>
      </c>
      <c r="AV109">
        <v>91794988</v>
      </c>
      <c r="AW109">
        <v>105849367</v>
      </c>
      <c r="AX109">
        <v>-150069824</v>
      </c>
      <c r="AY109">
        <v>294036461</v>
      </c>
      <c r="AZ109">
        <v>294624457</v>
      </c>
      <c r="BA109">
        <v>1171529846</v>
      </c>
      <c r="BB109">
        <f>AD109-AS109</f>
        <v>110408508</v>
      </c>
      <c r="BC109">
        <f>AD109/AS109</f>
        <v>1.4865596641946419</v>
      </c>
      <c r="BD109">
        <f>(AD109-Y109)/AS109</f>
        <v>1.2022112265175877</v>
      </c>
      <c r="BE109">
        <f>AU109/AD109</f>
        <v>2.5995846050006159</v>
      </c>
      <c r="BF109">
        <f>AU109/AZ109</f>
        <v>2.976349614451729</v>
      </c>
      <c r="BG109">
        <f>AU109/AJ109</f>
        <v>0.74851305922256461</v>
      </c>
      <c r="BH109">
        <f>AS109/AU109</f>
        <v>0.25876986485254683</v>
      </c>
      <c r="BI109">
        <f t="shared" si="1"/>
        <v>0.74123013514745317</v>
      </c>
      <c r="BJ109">
        <f>(X109*360)/I109</f>
        <v>67.477322042763987</v>
      </c>
      <c r="BK109">
        <f>(AN109*360)/I109</f>
        <v>11.403096778369392</v>
      </c>
      <c r="BL109" s="3" t="s">
        <v>1993</v>
      </c>
      <c r="BM109" t="s">
        <v>1996</v>
      </c>
    </row>
    <row r="110" spans="1:65" x14ac:dyDescent="0.25">
      <c r="A110" t="s">
        <v>259</v>
      </c>
      <c r="B110" t="s">
        <v>260</v>
      </c>
      <c r="C110" t="s">
        <v>32</v>
      </c>
      <c r="D110" t="s">
        <v>240</v>
      </c>
      <c r="E110" t="s">
        <v>26</v>
      </c>
      <c r="F110" t="s">
        <v>261</v>
      </c>
      <c r="G110" t="s">
        <v>35</v>
      </c>
      <c r="H110" t="s">
        <v>35</v>
      </c>
      <c r="I110">
        <v>92015568</v>
      </c>
      <c r="J110">
        <v>21800184</v>
      </c>
      <c r="K110">
        <v>70215384</v>
      </c>
      <c r="L110">
        <v>13170386</v>
      </c>
      <c r="N110">
        <v>14982500</v>
      </c>
      <c r="O110">
        <v>12842209</v>
      </c>
      <c r="P110">
        <v>55561061</v>
      </c>
      <c r="Q110">
        <v>39190763</v>
      </c>
      <c r="R110">
        <v>21450383</v>
      </c>
      <c r="S110">
        <v>9140525</v>
      </c>
      <c r="T110">
        <v>12309858</v>
      </c>
      <c r="U110">
        <v>12309858</v>
      </c>
      <c r="V110">
        <v>6635681</v>
      </c>
      <c r="W110">
        <v>243677318</v>
      </c>
      <c r="X110">
        <v>10004054</v>
      </c>
      <c r="Y110">
        <v>0</v>
      </c>
      <c r="Z110">
        <v>7560243</v>
      </c>
      <c r="AA110">
        <v>531884</v>
      </c>
      <c r="AB110">
        <v>23370994</v>
      </c>
      <c r="AC110">
        <v>285144493</v>
      </c>
      <c r="AD110">
        <v>285144493</v>
      </c>
      <c r="AE110">
        <v>32531866</v>
      </c>
      <c r="AF110">
        <v>1032974</v>
      </c>
      <c r="AI110">
        <v>1430833770</v>
      </c>
      <c r="AJ110">
        <v>1715978263</v>
      </c>
      <c r="AK110">
        <v>847809</v>
      </c>
      <c r="AM110">
        <v>847809</v>
      </c>
      <c r="AN110">
        <v>20496693</v>
      </c>
      <c r="AO110">
        <v>66066</v>
      </c>
      <c r="AP110">
        <v>636586</v>
      </c>
      <c r="AQ110">
        <v>5775291</v>
      </c>
      <c r="AR110">
        <v>27822445</v>
      </c>
      <c r="AS110">
        <v>27822445</v>
      </c>
      <c r="AT110">
        <v>680359179</v>
      </c>
      <c r="AU110">
        <v>708181624</v>
      </c>
      <c r="AV110">
        <v>124065869</v>
      </c>
      <c r="AW110">
        <v>8211363</v>
      </c>
      <c r="AX110">
        <v>-98397019</v>
      </c>
      <c r="AY110">
        <v>821394669</v>
      </c>
      <c r="AZ110">
        <v>1007796639</v>
      </c>
      <c r="BA110">
        <v>1715978263</v>
      </c>
      <c r="BB110">
        <f>AD110-AS110</f>
        <v>257322048</v>
      </c>
      <c r="BC110">
        <f>AD110/AS110</f>
        <v>10.248721598694866</v>
      </c>
      <c r="BD110">
        <f>(AD110-Y110)/AS110</f>
        <v>10.248721598694866</v>
      </c>
      <c r="BE110">
        <f>AU110/AD110</f>
        <v>2.4835886414962256</v>
      </c>
      <c r="BF110">
        <f>AU110/AZ110</f>
        <v>0.70270290313996575</v>
      </c>
      <c r="BG110">
        <f>AU110/AJ110</f>
        <v>0.4126984818338576</v>
      </c>
      <c r="BH110">
        <f>AS110/AU110</f>
        <v>3.9287160323154616E-2</v>
      </c>
      <c r="BI110">
        <f t="shared" si="1"/>
        <v>0.9607128396768454</v>
      </c>
      <c r="BJ110">
        <f>(X110*360)/I110</f>
        <v>39.139675147144665</v>
      </c>
      <c r="BK110">
        <f>(AN110*360)/I110</f>
        <v>80.19088117784591</v>
      </c>
      <c r="BL110" s="3" t="s">
        <v>1993</v>
      </c>
      <c r="BM110" t="s">
        <v>1996</v>
      </c>
    </row>
    <row r="111" spans="1:65" x14ac:dyDescent="0.25">
      <c r="A111" t="s">
        <v>259</v>
      </c>
      <c r="B111" t="s">
        <v>260</v>
      </c>
      <c r="C111" t="s">
        <v>32</v>
      </c>
      <c r="D111" t="s">
        <v>240</v>
      </c>
      <c r="E111" t="s">
        <v>26</v>
      </c>
      <c r="F111" t="s">
        <v>261</v>
      </c>
      <c r="G111" t="s">
        <v>35</v>
      </c>
      <c r="H111" t="s">
        <v>35</v>
      </c>
      <c r="I111">
        <v>136440553</v>
      </c>
      <c r="J111">
        <v>26450590</v>
      </c>
      <c r="K111">
        <v>109989963</v>
      </c>
      <c r="L111">
        <v>133863188</v>
      </c>
      <c r="N111">
        <v>17923543</v>
      </c>
      <c r="O111">
        <v>97851350</v>
      </c>
      <c r="P111">
        <v>128078258</v>
      </c>
      <c r="Q111">
        <v>21188885</v>
      </c>
      <c r="R111">
        <v>108853407</v>
      </c>
      <c r="S111">
        <v>23972246</v>
      </c>
      <c r="T111">
        <v>84881161</v>
      </c>
      <c r="U111">
        <v>84881161</v>
      </c>
      <c r="V111">
        <v>61026569</v>
      </c>
      <c r="W111">
        <v>147778791</v>
      </c>
      <c r="X111">
        <v>10646079</v>
      </c>
      <c r="Y111">
        <v>0</v>
      </c>
      <c r="Z111">
        <v>11115946</v>
      </c>
      <c r="AB111">
        <v>32748546</v>
      </c>
      <c r="AC111">
        <v>202289362</v>
      </c>
      <c r="AD111">
        <v>202289362</v>
      </c>
      <c r="AE111">
        <v>38484744</v>
      </c>
      <c r="AF111">
        <v>2037163</v>
      </c>
      <c r="AI111">
        <v>1303050643</v>
      </c>
      <c r="AJ111">
        <v>1505340005</v>
      </c>
      <c r="AK111">
        <v>2495708</v>
      </c>
      <c r="AL111">
        <v>327563</v>
      </c>
      <c r="AM111">
        <v>2823271</v>
      </c>
      <c r="AN111">
        <v>26169303</v>
      </c>
      <c r="AO111">
        <v>1815504</v>
      </c>
      <c r="AP111">
        <v>418115457</v>
      </c>
      <c r="AQ111">
        <v>16381641</v>
      </c>
      <c r="AR111">
        <v>465305176</v>
      </c>
      <c r="AS111">
        <v>465305176</v>
      </c>
      <c r="AT111">
        <v>47175035</v>
      </c>
      <c r="AU111">
        <v>512480211</v>
      </c>
      <c r="AV111">
        <v>124065869</v>
      </c>
      <c r="AW111">
        <v>-8084896</v>
      </c>
      <c r="AX111">
        <v>-88744335</v>
      </c>
      <c r="AY111">
        <v>814751094</v>
      </c>
      <c r="AZ111">
        <v>992859794</v>
      </c>
      <c r="BA111">
        <v>1505340005</v>
      </c>
      <c r="BB111">
        <f>AD111-AS111</f>
        <v>-263015814</v>
      </c>
      <c r="BC111">
        <f>AD111/AS111</f>
        <v>0.43474556577896312</v>
      </c>
      <c r="BD111">
        <f>(AD111-Y111)/AS111</f>
        <v>0.43474556577896312</v>
      </c>
      <c r="BE111">
        <f>AU111/AD111</f>
        <v>2.5334016872325695</v>
      </c>
      <c r="BF111">
        <f>AU111/AZ111</f>
        <v>0.51616574071887533</v>
      </c>
      <c r="BG111">
        <f>AU111/AJ111</f>
        <v>0.34044150112120353</v>
      </c>
      <c r="BH111">
        <f>AS111/AU111</f>
        <v>0.90794759682925597</v>
      </c>
      <c r="BI111">
        <f t="shared" si="1"/>
        <v>9.205240317074409E-2</v>
      </c>
      <c r="BJ111">
        <f>(X111*360)/I111</f>
        <v>28.089804356040684</v>
      </c>
      <c r="BK111">
        <f>(AN111*360)/I111</f>
        <v>69.048013019999999</v>
      </c>
      <c r="BL111" s="3" t="s">
        <v>1993</v>
      </c>
      <c r="BM111" t="s">
        <v>1996</v>
      </c>
    </row>
    <row r="112" spans="1:65" x14ac:dyDescent="0.25">
      <c r="A112" t="s">
        <v>262</v>
      </c>
      <c r="B112" t="s">
        <v>263</v>
      </c>
      <c r="C112" t="s">
        <v>32</v>
      </c>
      <c r="D112" t="s">
        <v>264</v>
      </c>
      <c r="E112" t="s">
        <v>43</v>
      </c>
      <c r="F112" t="s">
        <v>265</v>
      </c>
      <c r="G112" t="s">
        <v>35</v>
      </c>
      <c r="H112" t="s">
        <v>35</v>
      </c>
      <c r="I112">
        <v>46320015</v>
      </c>
      <c r="J112">
        <v>8671565</v>
      </c>
      <c r="K112">
        <v>37648450</v>
      </c>
      <c r="L112">
        <v>6544557</v>
      </c>
      <c r="N112">
        <v>12579858</v>
      </c>
      <c r="O112">
        <v>16865266</v>
      </c>
      <c r="P112">
        <v>14747883</v>
      </c>
      <c r="R112">
        <v>14747883</v>
      </c>
      <c r="S112">
        <v>966192</v>
      </c>
      <c r="T112">
        <v>13781691</v>
      </c>
      <c r="U112">
        <v>13781691</v>
      </c>
      <c r="V112">
        <v>13781691</v>
      </c>
      <c r="W112">
        <v>13627735</v>
      </c>
      <c r="X112">
        <v>16723301</v>
      </c>
      <c r="Y112">
        <v>299567</v>
      </c>
      <c r="Z112">
        <v>2213922</v>
      </c>
      <c r="AA112">
        <v>227998761</v>
      </c>
      <c r="AC112">
        <v>260863286</v>
      </c>
      <c r="AD112">
        <v>260863286</v>
      </c>
      <c r="AE112">
        <v>33443545</v>
      </c>
      <c r="AG112">
        <v>37320</v>
      </c>
      <c r="AH112">
        <v>82184595</v>
      </c>
      <c r="AI112">
        <v>115665460</v>
      </c>
      <c r="AJ112">
        <v>376528746</v>
      </c>
      <c r="AK112">
        <v>367867</v>
      </c>
      <c r="AM112">
        <v>367867</v>
      </c>
      <c r="AN112">
        <v>13894268</v>
      </c>
      <c r="AO112">
        <v>2034786</v>
      </c>
      <c r="AQ112">
        <v>3428236</v>
      </c>
      <c r="AR112">
        <v>19725157</v>
      </c>
      <c r="AS112">
        <v>19725157</v>
      </c>
      <c r="AT112">
        <v>181338483</v>
      </c>
      <c r="AU112">
        <v>201063640</v>
      </c>
      <c r="AV112">
        <v>112272136</v>
      </c>
      <c r="AW112">
        <v>760195</v>
      </c>
      <c r="AX112">
        <v>33645313</v>
      </c>
      <c r="AY112">
        <v>174169587</v>
      </c>
      <c r="AZ112">
        <v>175465106</v>
      </c>
      <c r="BA112">
        <v>376528746</v>
      </c>
      <c r="BB112">
        <f>AD112-AS112</f>
        <v>241138129</v>
      </c>
      <c r="BC112">
        <f>AD112/AS112</f>
        <v>13.224902899378696</v>
      </c>
      <c r="BD112">
        <f>(AD112-Y112)/AS112</f>
        <v>13.209715846621652</v>
      </c>
      <c r="BE112">
        <f>AU112/AD112</f>
        <v>0.77076250584376982</v>
      </c>
      <c r="BF112">
        <f>AU112/AZ112</f>
        <v>1.1458895992688141</v>
      </c>
      <c r="BG112">
        <f>AU112/AJ112</f>
        <v>0.53399280170762842</v>
      </c>
      <c r="BH112">
        <f>AS112/AU112</f>
        <v>9.810404805165171E-2</v>
      </c>
      <c r="BI112">
        <f t="shared" si="1"/>
        <v>0.90189595194834826</v>
      </c>
      <c r="BJ112">
        <f>(X112*360)/I112</f>
        <v>129.97379987895081</v>
      </c>
      <c r="BK112">
        <f>(AN112*360)/I112</f>
        <v>107.98650389038086</v>
      </c>
      <c r="BL112" s="3" t="s">
        <v>1993</v>
      </c>
      <c r="BM112" t="s">
        <v>1996</v>
      </c>
    </row>
    <row r="113" spans="1:65" x14ac:dyDescent="0.25">
      <c r="A113" t="s">
        <v>262</v>
      </c>
      <c r="B113" t="s">
        <v>263</v>
      </c>
      <c r="C113" t="s">
        <v>32</v>
      </c>
      <c r="D113" t="s">
        <v>264</v>
      </c>
      <c r="E113" t="s">
        <v>43</v>
      </c>
      <c r="F113" t="s">
        <v>265</v>
      </c>
      <c r="G113" t="s">
        <v>35</v>
      </c>
      <c r="H113" t="s">
        <v>35</v>
      </c>
      <c r="I113">
        <v>40871806</v>
      </c>
      <c r="J113">
        <v>9496741</v>
      </c>
      <c r="K113">
        <v>31375065</v>
      </c>
      <c r="L113">
        <v>1244352</v>
      </c>
      <c r="N113">
        <v>13674914</v>
      </c>
      <c r="O113">
        <v>16251400</v>
      </c>
      <c r="P113">
        <v>2693103</v>
      </c>
      <c r="R113">
        <v>2693103</v>
      </c>
      <c r="S113">
        <v>820403</v>
      </c>
      <c r="T113">
        <v>1872700</v>
      </c>
      <c r="U113">
        <v>1872700</v>
      </c>
      <c r="V113">
        <v>1872700</v>
      </c>
      <c r="W113">
        <v>3992908</v>
      </c>
      <c r="X113">
        <v>17520415</v>
      </c>
      <c r="Y113">
        <v>686053</v>
      </c>
      <c r="Z113">
        <v>2168861</v>
      </c>
      <c r="AA113">
        <v>233216299</v>
      </c>
      <c r="AC113">
        <v>257584536</v>
      </c>
      <c r="AD113">
        <v>257584536</v>
      </c>
      <c r="AE113">
        <v>31143751</v>
      </c>
      <c r="AG113">
        <v>49391</v>
      </c>
      <c r="AH113">
        <v>97390602</v>
      </c>
      <c r="AI113">
        <v>128583744</v>
      </c>
      <c r="AJ113">
        <v>386168280</v>
      </c>
      <c r="AK113">
        <v>435623</v>
      </c>
      <c r="AM113">
        <v>435623</v>
      </c>
      <c r="AN113">
        <v>14146521</v>
      </c>
      <c r="AO113">
        <v>1874843</v>
      </c>
      <c r="AQ113">
        <v>3043850</v>
      </c>
      <c r="AR113">
        <v>19500837</v>
      </c>
      <c r="AS113">
        <v>19500837</v>
      </c>
      <c r="AT113">
        <v>183021753</v>
      </c>
      <c r="AU113">
        <v>202522590</v>
      </c>
      <c r="AV113">
        <v>112272136</v>
      </c>
      <c r="AW113">
        <v>760195</v>
      </c>
      <c r="AX113">
        <v>46387535</v>
      </c>
      <c r="AY113">
        <v>182355868</v>
      </c>
      <c r="AZ113">
        <v>183645690</v>
      </c>
      <c r="BA113">
        <v>386168280</v>
      </c>
      <c r="BB113">
        <f>AD113-AS113</f>
        <v>238083699</v>
      </c>
      <c r="BC113">
        <f>AD113/AS113</f>
        <v>13.208896418138361</v>
      </c>
      <c r="BD113">
        <f>(AD113-Y113)/AS113</f>
        <v>13.173715723073835</v>
      </c>
      <c r="BE113">
        <f>AU113/AD113</f>
        <v>0.78623737723137233</v>
      </c>
      <c r="BF113">
        <f>AU113/AZ113</f>
        <v>1.102789779602233</v>
      </c>
      <c r="BG113">
        <f>AU113/AJ113</f>
        <v>0.52444128761689079</v>
      </c>
      <c r="BH113">
        <f>AS113/AU113</f>
        <v>9.6289687979992752E-2</v>
      </c>
      <c r="BI113">
        <f t="shared" si="1"/>
        <v>0.90371031202000729</v>
      </c>
      <c r="BJ113">
        <f>(X113*360)/I113</f>
        <v>154.32030089397077</v>
      </c>
      <c r="BK113">
        <f>(AN113*360)/I113</f>
        <v>124.60294903533257</v>
      </c>
      <c r="BL113" t="s">
        <v>1994</v>
      </c>
      <c r="BM113" t="s">
        <v>1998</v>
      </c>
    </row>
    <row r="114" spans="1:65" x14ac:dyDescent="0.25">
      <c r="A114" t="s">
        <v>266</v>
      </c>
      <c r="B114" t="s">
        <v>267</v>
      </c>
      <c r="C114" t="s">
        <v>32</v>
      </c>
      <c r="D114" t="s">
        <v>129</v>
      </c>
      <c r="E114" t="s">
        <v>43</v>
      </c>
      <c r="F114" t="s">
        <v>268</v>
      </c>
      <c r="G114" t="s">
        <v>35</v>
      </c>
      <c r="H114" t="s">
        <v>35</v>
      </c>
      <c r="I114">
        <v>29018175</v>
      </c>
      <c r="J114">
        <v>40224771</v>
      </c>
      <c r="K114">
        <v>-11206596</v>
      </c>
      <c r="L114">
        <v>138145</v>
      </c>
      <c r="N114">
        <v>6235136</v>
      </c>
      <c r="O114">
        <v>12732</v>
      </c>
      <c r="P114">
        <v>-17316319</v>
      </c>
      <c r="Q114">
        <v>5241499</v>
      </c>
      <c r="R114">
        <v>-22230400</v>
      </c>
      <c r="S114">
        <v>-2752334</v>
      </c>
      <c r="T114">
        <v>-19478066</v>
      </c>
      <c r="U114">
        <v>-19478066</v>
      </c>
      <c r="V114">
        <v>-19478066</v>
      </c>
      <c r="W114">
        <v>4763369</v>
      </c>
      <c r="X114">
        <v>23205312</v>
      </c>
      <c r="Y114">
        <v>29840</v>
      </c>
      <c r="Z114">
        <v>3329077</v>
      </c>
      <c r="AA114">
        <v>252285</v>
      </c>
      <c r="AB114">
        <v>8261</v>
      </c>
      <c r="AC114">
        <v>31588144</v>
      </c>
      <c r="AD114">
        <v>31588144</v>
      </c>
      <c r="AE114">
        <v>51726992</v>
      </c>
      <c r="AG114">
        <v>29355062</v>
      </c>
      <c r="AI114">
        <v>126550027</v>
      </c>
      <c r="AJ114">
        <v>158138171</v>
      </c>
      <c r="AL114">
        <v>892941</v>
      </c>
      <c r="AM114">
        <v>892941</v>
      </c>
      <c r="AN114">
        <v>10429747</v>
      </c>
      <c r="AO114">
        <v>448469</v>
      </c>
      <c r="AP114">
        <v>11359663</v>
      </c>
      <c r="AQ114">
        <v>24250945</v>
      </c>
      <c r="AR114">
        <v>47381765</v>
      </c>
      <c r="AS114">
        <v>47381765</v>
      </c>
      <c r="AT114">
        <v>56885665</v>
      </c>
      <c r="AU114">
        <v>104267430</v>
      </c>
      <c r="AV114">
        <v>80516200</v>
      </c>
      <c r="AW114">
        <v>11378278</v>
      </c>
      <c r="AX114">
        <v>-126025276</v>
      </c>
      <c r="AY114">
        <v>53870741</v>
      </c>
      <c r="AZ114">
        <v>53870741</v>
      </c>
      <c r="BA114">
        <v>158138171</v>
      </c>
      <c r="BB114">
        <f>AD114-AS114</f>
        <v>-15793621</v>
      </c>
      <c r="BC114">
        <f>AD114/AS114</f>
        <v>0.66667301228647768</v>
      </c>
      <c r="BD114">
        <f>(AD114-Y114)/AS114</f>
        <v>0.66604323414292399</v>
      </c>
      <c r="BE114">
        <f>AU114/AD114</f>
        <v>3.3008406571782123</v>
      </c>
      <c r="BF114">
        <f>AU114/AZ114</f>
        <v>1.9355113381492191</v>
      </c>
      <c r="BG114">
        <f>AU114/AJ114</f>
        <v>0.65934384684390968</v>
      </c>
      <c r="BH114">
        <f>AS114/AU114</f>
        <v>0.45442536561992558</v>
      </c>
      <c r="BI114">
        <f t="shared" si="1"/>
        <v>0.54557463438007436</v>
      </c>
      <c r="BJ114">
        <f>(X114*360)/I114</f>
        <v>287.88551726633392</v>
      </c>
      <c r="BK114">
        <f>(AN114*360)/I114</f>
        <v>129.39162852246912</v>
      </c>
      <c r="BL114" s="3" t="s">
        <v>1993</v>
      </c>
      <c r="BM114" t="s">
        <v>1996</v>
      </c>
    </row>
    <row r="115" spans="1:65" x14ac:dyDescent="0.25">
      <c r="A115" t="s">
        <v>266</v>
      </c>
      <c r="B115" t="s">
        <v>267</v>
      </c>
      <c r="C115" t="s">
        <v>32</v>
      </c>
      <c r="D115" t="s">
        <v>129</v>
      </c>
      <c r="E115" t="s">
        <v>43</v>
      </c>
      <c r="F115" t="s">
        <v>268</v>
      </c>
      <c r="G115" t="s">
        <v>35</v>
      </c>
      <c r="H115" t="s">
        <v>35</v>
      </c>
      <c r="I115">
        <v>23073488</v>
      </c>
      <c r="J115">
        <v>41087301</v>
      </c>
      <c r="K115">
        <v>-18013813</v>
      </c>
      <c r="L115">
        <v>238138</v>
      </c>
      <c r="N115">
        <v>10126956</v>
      </c>
      <c r="O115">
        <v>679392</v>
      </c>
      <c r="P115">
        <v>-28582023</v>
      </c>
      <c r="Q115">
        <v>4569730</v>
      </c>
      <c r="R115">
        <v>-33146669</v>
      </c>
      <c r="S115">
        <v>-9161046</v>
      </c>
      <c r="T115">
        <v>-23985623</v>
      </c>
      <c r="U115">
        <v>-23985623</v>
      </c>
      <c r="V115">
        <v>-23985623</v>
      </c>
      <c r="W115">
        <v>492320</v>
      </c>
      <c r="X115">
        <v>5820722</v>
      </c>
      <c r="Y115">
        <v>30263</v>
      </c>
      <c r="Z115">
        <v>106120</v>
      </c>
      <c r="AA115">
        <v>501402</v>
      </c>
      <c r="AB115">
        <v>9497</v>
      </c>
      <c r="AC115">
        <v>6960324</v>
      </c>
      <c r="AD115">
        <v>6960324</v>
      </c>
      <c r="AE115">
        <v>52933903</v>
      </c>
      <c r="AG115">
        <v>25711828</v>
      </c>
      <c r="AI115">
        <v>121952083</v>
      </c>
      <c r="AJ115">
        <v>128912407</v>
      </c>
      <c r="AL115">
        <v>830195</v>
      </c>
      <c r="AM115">
        <v>830195</v>
      </c>
      <c r="AN115">
        <v>4523928</v>
      </c>
      <c r="AO115">
        <v>922476</v>
      </c>
      <c r="AP115">
        <v>12682977</v>
      </c>
      <c r="AR115">
        <v>18959576</v>
      </c>
      <c r="AS115">
        <v>18959576</v>
      </c>
      <c r="AT115">
        <v>39148068</v>
      </c>
      <c r="AU115">
        <v>58107644</v>
      </c>
      <c r="AV115">
        <v>80516200</v>
      </c>
      <c r="AW115">
        <v>8834234</v>
      </c>
      <c r="AX115">
        <v>-106547210</v>
      </c>
      <c r="AY115">
        <v>70804763</v>
      </c>
      <c r="AZ115">
        <v>70804763</v>
      </c>
      <c r="BA115">
        <v>128912407</v>
      </c>
      <c r="BB115">
        <f>AD115-AS115</f>
        <v>-11999252</v>
      </c>
      <c r="BC115">
        <f>AD115/AS115</f>
        <v>0.3671139059227907</v>
      </c>
      <c r="BD115">
        <f>(AD115-Y115)/AS115</f>
        <v>0.36551772043847391</v>
      </c>
      <c r="BE115">
        <f>AU115/AD115</f>
        <v>8.3484107923711601</v>
      </c>
      <c r="BF115">
        <f>AU115/AZ115</f>
        <v>0.82067422498116405</v>
      </c>
      <c r="BG115">
        <f>AU115/AJ115</f>
        <v>0.45075292093491048</v>
      </c>
      <c r="BH115">
        <f>AS115/AU115</f>
        <v>0.32628368136901231</v>
      </c>
      <c r="BI115">
        <f t="shared" si="1"/>
        <v>0.67371631863098769</v>
      </c>
      <c r="BJ115">
        <f>(X115*360)/I115</f>
        <v>90.816781580660887</v>
      </c>
      <c r="BK115">
        <f>(AN115*360)/I115</f>
        <v>70.583783431443052</v>
      </c>
      <c r="BL115" s="3" t="s">
        <v>1993</v>
      </c>
      <c r="BM115" t="s">
        <v>1996</v>
      </c>
    </row>
    <row r="116" spans="1:65" x14ac:dyDescent="0.25">
      <c r="A116" t="s">
        <v>269</v>
      </c>
      <c r="B116" t="s">
        <v>270</v>
      </c>
      <c r="C116" t="s">
        <v>32</v>
      </c>
      <c r="D116" t="s">
        <v>271</v>
      </c>
      <c r="E116" t="s">
        <v>272</v>
      </c>
      <c r="F116" t="s">
        <v>273</v>
      </c>
      <c r="G116" t="s">
        <v>35</v>
      </c>
      <c r="H116" t="s">
        <v>35</v>
      </c>
      <c r="I116">
        <v>126102310</v>
      </c>
      <c r="J116">
        <v>102172940</v>
      </c>
      <c r="K116">
        <v>23929370</v>
      </c>
      <c r="L116">
        <v>6078540</v>
      </c>
      <c r="M116">
        <v>7211981</v>
      </c>
      <c r="N116">
        <v>4822733</v>
      </c>
      <c r="O116">
        <v>1864945</v>
      </c>
      <c r="P116">
        <v>16108251</v>
      </c>
      <c r="Q116">
        <v>4634696</v>
      </c>
      <c r="R116">
        <v>11496563</v>
      </c>
      <c r="S116">
        <v>6918664</v>
      </c>
      <c r="T116">
        <v>4577899</v>
      </c>
      <c r="U116">
        <v>4577899</v>
      </c>
      <c r="V116">
        <v>4577899</v>
      </c>
      <c r="W116">
        <v>595472</v>
      </c>
      <c r="X116">
        <v>51246713</v>
      </c>
      <c r="Y116">
        <v>55198544</v>
      </c>
      <c r="Z116">
        <v>12244175</v>
      </c>
      <c r="AA116">
        <v>185972</v>
      </c>
      <c r="AB116">
        <v>224812</v>
      </c>
      <c r="AC116">
        <v>119695688</v>
      </c>
      <c r="AD116">
        <v>119695688</v>
      </c>
      <c r="AE116">
        <v>11193117</v>
      </c>
      <c r="AF116">
        <v>429421</v>
      </c>
      <c r="AG116">
        <v>11803393</v>
      </c>
      <c r="AH116">
        <v>5056192</v>
      </c>
      <c r="AI116">
        <v>28482123</v>
      </c>
      <c r="AJ116">
        <v>148177811</v>
      </c>
      <c r="AN116">
        <v>79390386</v>
      </c>
      <c r="AO116">
        <v>10470962</v>
      </c>
      <c r="AP116">
        <v>2588068</v>
      </c>
      <c r="AQ116">
        <v>1269806</v>
      </c>
      <c r="AR116">
        <v>93719222</v>
      </c>
      <c r="AS116">
        <v>93719222</v>
      </c>
      <c r="AT116">
        <v>2888792</v>
      </c>
      <c r="AU116">
        <v>96608014</v>
      </c>
      <c r="AV116">
        <v>397796</v>
      </c>
      <c r="AW116">
        <v>6492591</v>
      </c>
      <c r="AX116">
        <v>41712821</v>
      </c>
      <c r="AY116">
        <v>51569797</v>
      </c>
      <c r="AZ116">
        <v>51569797</v>
      </c>
      <c r="BA116">
        <v>148177811</v>
      </c>
      <c r="BB116">
        <f>AD116-AS116</f>
        <v>25976466</v>
      </c>
      <c r="BC116">
        <f>AD116/AS116</f>
        <v>1.2771732996247025</v>
      </c>
      <c r="BD116">
        <f>(AD116-Y116)/AS116</f>
        <v>0.68819546965509382</v>
      </c>
      <c r="BE116">
        <f>AU116/AD116</f>
        <v>0.80711356953811064</v>
      </c>
      <c r="BF116">
        <f>AU116/AZ116</f>
        <v>1.8733448572620908</v>
      </c>
      <c r="BG116">
        <f>AU116/AJ116</f>
        <v>0.65197355358421372</v>
      </c>
      <c r="BH116">
        <f>AS116/AU116</f>
        <v>0.97009780161716186</v>
      </c>
      <c r="BI116">
        <f t="shared" si="1"/>
        <v>2.9902198382838096E-2</v>
      </c>
      <c r="BJ116">
        <f>(X116*360)/I116</f>
        <v>146.30038640846468</v>
      </c>
      <c r="BK116">
        <f>(AN116*360)/I116</f>
        <v>226.64564162226688</v>
      </c>
      <c r="BL116" s="3" t="s">
        <v>1993</v>
      </c>
      <c r="BM116" t="s">
        <v>1996</v>
      </c>
    </row>
    <row r="117" spans="1:65" x14ac:dyDescent="0.25">
      <c r="A117" t="s">
        <v>269</v>
      </c>
      <c r="B117" t="s">
        <v>270</v>
      </c>
      <c r="C117" t="s">
        <v>32</v>
      </c>
      <c r="D117" t="s">
        <v>271</v>
      </c>
      <c r="E117" t="s">
        <v>272</v>
      </c>
      <c r="F117" t="s">
        <v>273</v>
      </c>
      <c r="G117" t="s">
        <v>35</v>
      </c>
      <c r="H117" t="s">
        <v>35</v>
      </c>
      <c r="I117">
        <v>185960266</v>
      </c>
      <c r="J117">
        <v>152317761</v>
      </c>
      <c r="K117">
        <v>33642505</v>
      </c>
      <c r="L117">
        <v>8547811</v>
      </c>
      <c r="M117">
        <v>12178597</v>
      </c>
      <c r="N117">
        <v>3879960</v>
      </c>
      <c r="O117">
        <v>3349008</v>
      </c>
      <c r="P117">
        <v>22782751</v>
      </c>
      <c r="Q117">
        <v>7238124</v>
      </c>
      <c r="R117">
        <v>15549695</v>
      </c>
      <c r="S117">
        <v>11057253</v>
      </c>
      <c r="T117">
        <v>4492442</v>
      </c>
      <c r="U117">
        <v>4492442</v>
      </c>
      <c r="V117">
        <v>4492442</v>
      </c>
      <c r="W117">
        <v>1295371</v>
      </c>
      <c r="X117">
        <v>63645132</v>
      </c>
      <c r="Y117">
        <v>73472142</v>
      </c>
      <c r="Z117">
        <v>14743460</v>
      </c>
      <c r="AA117">
        <v>433879</v>
      </c>
      <c r="AB117">
        <v>255221</v>
      </c>
      <c r="AC117">
        <v>153845205</v>
      </c>
      <c r="AD117">
        <v>153845205</v>
      </c>
      <c r="AE117">
        <v>13212974</v>
      </c>
      <c r="AF117">
        <v>422368</v>
      </c>
      <c r="AG117">
        <v>7021232</v>
      </c>
      <c r="AH117">
        <v>5473715</v>
      </c>
      <c r="AI117">
        <v>26130289</v>
      </c>
      <c r="AJ117">
        <v>179975494</v>
      </c>
      <c r="AN117">
        <v>115292954</v>
      </c>
      <c r="AO117">
        <v>9832282</v>
      </c>
      <c r="AP117">
        <v>1878410</v>
      </c>
      <c r="AQ117">
        <v>3563867</v>
      </c>
      <c r="AR117">
        <v>130567513</v>
      </c>
      <c r="AS117">
        <v>130567513</v>
      </c>
      <c r="AT117">
        <v>4234320</v>
      </c>
      <c r="AU117">
        <v>134801833</v>
      </c>
      <c r="AV117">
        <v>397796</v>
      </c>
      <c r="AW117">
        <v>4674354</v>
      </c>
      <c r="AX117">
        <v>37134922</v>
      </c>
      <c r="AY117">
        <v>45173661</v>
      </c>
      <c r="AZ117">
        <v>45173661</v>
      </c>
      <c r="BA117">
        <v>179975494</v>
      </c>
      <c r="BB117">
        <f>AD117-AS117</f>
        <v>23277692</v>
      </c>
      <c r="BC117">
        <f>AD117/AS117</f>
        <v>1.1782808867623908</v>
      </c>
      <c r="BD117">
        <f>(AD117-Y117)/AS117</f>
        <v>0.61556708214240097</v>
      </c>
      <c r="BE117">
        <f>AU117/AD117</f>
        <v>0.87621731857031226</v>
      </c>
      <c r="BF117">
        <f>AU117/AZ117</f>
        <v>2.9840803250371937</v>
      </c>
      <c r="BG117">
        <f>AU117/AJ117</f>
        <v>0.74900104455332128</v>
      </c>
      <c r="BH117">
        <f>AS117/AU117</f>
        <v>0.9685885576941673</v>
      </c>
      <c r="BI117">
        <f t="shared" si="1"/>
        <v>3.1411442305832739E-2</v>
      </c>
      <c r="BJ117">
        <f>(X117*360)/I117</f>
        <v>123.210447117773</v>
      </c>
      <c r="BK117">
        <f>(AN117*360)/I117</f>
        <v>223.19533270618143</v>
      </c>
      <c r="BL117" s="3" t="s">
        <v>1993</v>
      </c>
      <c r="BM117" t="s">
        <v>1996</v>
      </c>
    </row>
    <row r="118" spans="1:65" x14ac:dyDescent="0.25">
      <c r="A118" t="s">
        <v>274</v>
      </c>
      <c r="B118" t="s">
        <v>275</v>
      </c>
      <c r="C118" t="s">
        <v>32</v>
      </c>
      <c r="D118" t="s">
        <v>276</v>
      </c>
      <c r="E118" t="s">
        <v>272</v>
      </c>
      <c r="F118" t="s">
        <v>277</v>
      </c>
      <c r="G118" t="s">
        <v>35</v>
      </c>
      <c r="H118" t="s">
        <v>35</v>
      </c>
      <c r="I118">
        <v>154429000</v>
      </c>
      <c r="J118">
        <v>24908000</v>
      </c>
      <c r="K118">
        <v>129521000</v>
      </c>
      <c r="L118">
        <v>2054000</v>
      </c>
      <c r="N118">
        <v>174733000</v>
      </c>
      <c r="O118">
        <v>5475000</v>
      </c>
      <c r="P118">
        <v>-48633000</v>
      </c>
      <c r="Q118">
        <v>44381000</v>
      </c>
      <c r="R118">
        <v>-92769000</v>
      </c>
      <c r="S118">
        <v>-6819000</v>
      </c>
      <c r="T118">
        <v>-85950000</v>
      </c>
      <c r="U118">
        <v>-85950000</v>
      </c>
      <c r="V118">
        <v>-85950000</v>
      </c>
      <c r="W118">
        <v>6156000</v>
      </c>
      <c r="X118">
        <v>71964000</v>
      </c>
      <c r="Y118">
        <v>22856000</v>
      </c>
      <c r="Z118">
        <v>61932000</v>
      </c>
      <c r="AB118">
        <v>6484000</v>
      </c>
      <c r="AC118">
        <v>169392000</v>
      </c>
      <c r="AD118">
        <v>169392000</v>
      </c>
      <c r="AE118">
        <v>109071000</v>
      </c>
      <c r="AF118">
        <v>20048000</v>
      </c>
      <c r="AG118">
        <v>74786000</v>
      </c>
      <c r="AH118">
        <v>112887000</v>
      </c>
      <c r="AI118">
        <v>316792000</v>
      </c>
      <c r="AJ118">
        <v>486184000</v>
      </c>
      <c r="AN118">
        <v>85719000</v>
      </c>
      <c r="AO118">
        <v>2698000</v>
      </c>
      <c r="AP118">
        <v>23546000</v>
      </c>
      <c r="AQ118">
        <v>137421000</v>
      </c>
      <c r="AR118">
        <v>249384000</v>
      </c>
      <c r="AS118">
        <v>249384000</v>
      </c>
      <c r="AT118">
        <v>320299000</v>
      </c>
      <c r="AU118">
        <v>569683000</v>
      </c>
      <c r="AV118">
        <v>1333000</v>
      </c>
      <c r="AW118">
        <v>11189000</v>
      </c>
      <c r="AX118">
        <v>-705494000</v>
      </c>
      <c r="AY118">
        <v>-83499000</v>
      </c>
      <c r="AZ118">
        <v>-83499000</v>
      </c>
      <c r="BA118">
        <v>486184000</v>
      </c>
      <c r="BB118">
        <f>AD118-AS118</f>
        <v>-79992000</v>
      </c>
      <c r="BC118">
        <f>AD118/AS118</f>
        <v>0.67924165142912141</v>
      </c>
      <c r="BD118">
        <f>(AD118-Y118)/AS118</f>
        <v>0.58759182625990436</v>
      </c>
      <c r="BE118">
        <f>AU118/AD118</f>
        <v>3.3631045149711909</v>
      </c>
      <c r="BF118">
        <f>AU118/AZ118</f>
        <v>-6.8226326063785194</v>
      </c>
      <c r="BG118">
        <f>AU118/AJ118</f>
        <v>1.1717436196995377</v>
      </c>
      <c r="BH118">
        <f>AS118/AU118</f>
        <v>0.43775924505382818</v>
      </c>
      <c r="BI118">
        <f t="shared" si="1"/>
        <v>0.56224075494617187</v>
      </c>
      <c r="BJ118">
        <f>(X118*360)/I118</f>
        <v>167.76020048047971</v>
      </c>
      <c r="BK118">
        <f>(AN118*360)/I118</f>
        <v>199.82542139105996</v>
      </c>
      <c r="BL118" s="3" t="s">
        <v>1993</v>
      </c>
      <c r="BM118" t="s">
        <v>1996</v>
      </c>
    </row>
    <row r="119" spans="1:65" x14ac:dyDescent="0.25">
      <c r="A119" t="s">
        <v>274</v>
      </c>
      <c r="B119" t="s">
        <v>275</v>
      </c>
      <c r="C119" t="s">
        <v>32</v>
      </c>
      <c r="D119" t="s">
        <v>276</v>
      </c>
      <c r="E119" t="s">
        <v>272</v>
      </c>
      <c r="F119" t="s">
        <v>277</v>
      </c>
      <c r="G119" t="s">
        <v>35</v>
      </c>
      <c r="H119" t="s">
        <v>35</v>
      </c>
      <c r="I119">
        <v>181741000</v>
      </c>
      <c r="J119">
        <v>51392000</v>
      </c>
      <c r="K119">
        <v>130349000</v>
      </c>
      <c r="L119">
        <v>3239000</v>
      </c>
      <c r="N119">
        <v>193285000</v>
      </c>
      <c r="O119">
        <v>5140000</v>
      </c>
      <c r="P119">
        <v>-64837000</v>
      </c>
      <c r="Q119">
        <v>35430000</v>
      </c>
      <c r="R119">
        <v>-99648000</v>
      </c>
      <c r="S119">
        <v>5567000</v>
      </c>
      <c r="T119">
        <v>-105215000</v>
      </c>
      <c r="U119">
        <v>-105215000</v>
      </c>
      <c r="V119">
        <v>-105215000</v>
      </c>
      <c r="W119">
        <v>11618000</v>
      </c>
      <c r="X119">
        <v>74701000</v>
      </c>
      <c r="Y119">
        <v>21764000</v>
      </c>
      <c r="Z119">
        <v>58431000</v>
      </c>
      <c r="AB119">
        <v>8052000</v>
      </c>
      <c r="AC119">
        <v>174566000</v>
      </c>
      <c r="AD119">
        <v>174566000</v>
      </c>
      <c r="AE119">
        <v>141186000</v>
      </c>
      <c r="AF119">
        <v>25246000</v>
      </c>
      <c r="AG119">
        <v>68068000</v>
      </c>
      <c r="AH119">
        <v>118219000</v>
      </c>
      <c r="AI119">
        <v>352719000</v>
      </c>
      <c r="AJ119">
        <v>527285000</v>
      </c>
      <c r="AN119">
        <v>74625000</v>
      </c>
      <c r="AO119">
        <v>1342000</v>
      </c>
      <c r="AP119">
        <v>14600000</v>
      </c>
      <c r="AQ119">
        <v>141280000</v>
      </c>
      <c r="AR119">
        <v>231847000</v>
      </c>
      <c r="AS119">
        <v>231847000</v>
      </c>
      <c r="AT119">
        <v>300066000</v>
      </c>
      <c r="AU119">
        <v>531913000</v>
      </c>
      <c r="AV119">
        <v>1333000</v>
      </c>
      <c r="AW119">
        <v>4110000</v>
      </c>
      <c r="AX119">
        <v>-619544000</v>
      </c>
      <c r="AY119">
        <v>-4628000</v>
      </c>
      <c r="AZ119">
        <v>-4628000</v>
      </c>
      <c r="BA119">
        <v>527285000</v>
      </c>
      <c r="BB119">
        <f>AD119-AS119</f>
        <v>-57281000</v>
      </c>
      <c r="BC119">
        <f>AD119/AS119</f>
        <v>0.7529362036170405</v>
      </c>
      <c r="BD119">
        <f>(AD119-Y119)/AS119</f>
        <v>0.65906395165777432</v>
      </c>
      <c r="BE119">
        <f>AU119/AD119</f>
        <v>3.0470595648637193</v>
      </c>
      <c r="BF119">
        <f>AU119/AZ119</f>
        <v>-114.93366464995678</v>
      </c>
      <c r="BG119">
        <f>AU119/AJ119</f>
        <v>1.0087770370862057</v>
      </c>
      <c r="BH119">
        <f>AS119/AU119</f>
        <v>0.43587391171112572</v>
      </c>
      <c r="BI119">
        <f t="shared" si="1"/>
        <v>0.56412608828887434</v>
      </c>
      <c r="BJ119">
        <f>(X119*360)/I119</f>
        <v>147.970793601884</v>
      </c>
      <c r="BK119">
        <f>(AN119*360)/I119</f>
        <v>147.82024969599595</v>
      </c>
      <c r="BL119" s="3" t="s">
        <v>1993</v>
      </c>
      <c r="BM119" t="s">
        <v>1996</v>
      </c>
    </row>
    <row r="120" spans="1:65" x14ac:dyDescent="0.25">
      <c r="A120" t="s">
        <v>278</v>
      </c>
      <c r="B120" t="s">
        <v>279</v>
      </c>
      <c r="C120" t="s">
        <v>32</v>
      </c>
      <c r="D120" t="s">
        <v>280</v>
      </c>
      <c r="E120" t="s">
        <v>43</v>
      </c>
      <c r="F120" t="s">
        <v>281</v>
      </c>
      <c r="G120" t="s">
        <v>82</v>
      </c>
      <c r="H120" t="s">
        <v>282</v>
      </c>
      <c r="I120">
        <v>70283402</v>
      </c>
      <c r="J120">
        <v>52232822</v>
      </c>
      <c r="K120">
        <v>18050580</v>
      </c>
      <c r="L120">
        <v>1627124</v>
      </c>
      <c r="M120">
        <v>4912426</v>
      </c>
      <c r="N120">
        <v>3753156</v>
      </c>
      <c r="P120">
        <v>11012122</v>
      </c>
      <c r="Q120">
        <v>1436441</v>
      </c>
      <c r="R120">
        <v>9575681</v>
      </c>
      <c r="S120">
        <v>3259124</v>
      </c>
      <c r="T120">
        <v>6316557</v>
      </c>
      <c r="U120">
        <v>6316557</v>
      </c>
      <c r="V120">
        <v>6316557</v>
      </c>
      <c r="W120">
        <v>7647498</v>
      </c>
      <c r="X120">
        <v>10929833</v>
      </c>
      <c r="Y120">
        <v>15943362</v>
      </c>
      <c r="Z120">
        <v>3084205</v>
      </c>
      <c r="AC120">
        <v>37604898</v>
      </c>
      <c r="AD120">
        <v>37604898</v>
      </c>
      <c r="AE120">
        <v>40955350</v>
      </c>
      <c r="AF120">
        <v>1211689</v>
      </c>
      <c r="AI120">
        <v>57402204</v>
      </c>
      <c r="AJ120">
        <v>95007102</v>
      </c>
      <c r="AK120">
        <v>812254</v>
      </c>
      <c r="AM120">
        <v>812254</v>
      </c>
      <c r="AN120">
        <v>14664328</v>
      </c>
      <c r="AO120">
        <v>3174313</v>
      </c>
      <c r="AP120">
        <v>8891582</v>
      </c>
      <c r="AQ120">
        <v>69429</v>
      </c>
      <c r="AR120">
        <v>27611906</v>
      </c>
      <c r="AS120">
        <v>27611906</v>
      </c>
      <c r="AT120">
        <v>19706847</v>
      </c>
      <c r="AU120">
        <v>47318753</v>
      </c>
      <c r="AV120">
        <v>426480</v>
      </c>
      <c r="AW120">
        <v>12067</v>
      </c>
      <c r="AX120">
        <v>8409046</v>
      </c>
      <c r="AY120">
        <v>47688349</v>
      </c>
      <c r="AZ120">
        <v>47688349</v>
      </c>
      <c r="BA120">
        <v>95007102</v>
      </c>
      <c r="BB120">
        <f>AD120-AS120</f>
        <v>9992992</v>
      </c>
      <c r="BC120">
        <f>AD120/AS120</f>
        <v>1.3619088084683471</v>
      </c>
      <c r="BD120">
        <f>(AD120-Y120)/AS120</f>
        <v>0.78449984582737609</v>
      </c>
      <c r="BE120">
        <f>AU120/AD120</f>
        <v>1.2583135579838562</v>
      </c>
      <c r="BF120">
        <f>AU120/AZ120</f>
        <v>0.99224976314445279</v>
      </c>
      <c r="BG120">
        <f>AU120/AJ120</f>
        <v>0.49805490330607072</v>
      </c>
      <c r="BH120">
        <f>AS120/AU120</f>
        <v>0.58352987450873861</v>
      </c>
      <c r="BI120">
        <f t="shared" si="1"/>
        <v>0.41647012549126133</v>
      </c>
      <c r="BJ120">
        <f>(X120*360)/I120</f>
        <v>55.983913243129578</v>
      </c>
      <c r="BK120">
        <f>(AN120*360)/I120</f>
        <v>75.112443760192491</v>
      </c>
      <c r="BL120" s="3" t="s">
        <v>1993</v>
      </c>
      <c r="BM120" t="s">
        <v>1996</v>
      </c>
    </row>
    <row r="121" spans="1:65" x14ac:dyDescent="0.25">
      <c r="A121" t="s">
        <v>278</v>
      </c>
      <c r="B121" t="s">
        <v>279</v>
      </c>
      <c r="C121" t="s">
        <v>32</v>
      </c>
      <c r="D121" t="s">
        <v>280</v>
      </c>
      <c r="E121" t="s">
        <v>43</v>
      </c>
      <c r="F121" t="s">
        <v>281</v>
      </c>
      <c r="G121" t="s">
        <v>82</v>
      </c>
      <c r="H121" t="s">
        <v>282</v>
      </c>
      <c r="I121">
        <v>53425550</v>
      </c>
      <c r="J121">
        <v>42161944</v>
      </c>
      <c r="K121">
        <v>11263606</v>
      </c>
      <c r="L121">
        <v>647128</v>
      </c>
      <c r="M121">
        <v>4434390</v>
      </c>
      <c r="N121">
        <v>2852712</v>
      </c>
      <c r="P121">
        <v>4623632</v>
      </c>
      <c r="Q121">
        <v>1491640</v>
      </c>
      <c r="R121">
        <v>3131992</v>
      </c>
      <c r="S121">
        <v>1072082</v>
      </c>
      <c r="T121">
        <v>2059910</v>
      </c>
      <c r="U121">
        <v>2059910</v>
      </c>
      <c r="V121">
        <v>2059910</v>
      </c>
      <c r="W121">
        <v>2735366</v>
      </c>
      <c r="X121">
        <v>7273691</v>
      </c>
      <c r="Y121">
        <v>10953714</v>
      </c>
      <c r="Z121">
        <v>3164224</v>
      </c>
      <c r="AC121">
        <v>24126995</v>
      </c>
      <c r="AD121">
        <v>24126995</v>
      </c>
      <c r="AE121">
        <v>36647000</v>
      </c>
      <c r="AF121">
        <v>388237</v>
      </c>
      <c r="AG121">
        <v>259346</v>
      </c>
      <c r="AI121">
        <v>47962829</v>
      </c>
      <c r="AJ121">
        <v>72089824</v>
      </c>
      <c r="AK121">
        <v>563549</v>
      </c>
      <c r="AM121">
        <v>563549</v>
      </c>
      <c r="AN121">
        <v>12119049</v>
      </c>
      <c r="AO121">
        <v>951759</v>
      </c>
      <c r="AP121">
        <v>5198101</v>
      </c>
      <c r="AQ121">
        <v>42182</v>
      </c>
      <c r="AR121">
        <v>18874640</v>
      </c>
      <c r="AS121">
        <v>18874640</v>
      </c>
      <c r="AT121">
        <v>21029322</v>
      </c>
      <c r="AU121">
        <v>39903962</v>
      </c>
      <c r="AV121">
        <v>406480</v>
      </c>
      <c r="AW121">
        <v>12067</v>
      </c>
      <c r="AX121">
        <v>2092489</v>
      </c>
      <c r="AY121">
        <v>32185862</v>
      </c>
      <c r="AZ121">
        <v>32185862</v>
      </c>
      <c r="BA121">
        <v>72089824</v>
      </c>
      <c r="BB121">
        <f>AD121-AS121</f>
        <v>5252355</v>
      </c>
      <c r="BC121">
        <f>AD121/AS121</f>
        <v>1.2782757710875545</v>
      </c>
      <c r="BD121">
        <f>(AD121-Y121)/AS121</f>
        <v>0.69793548380260495</v>
      </c>
      <c r="BE121">
        <f>AU121/AD121</f>
        <v>1.6539134691245221</v>
      </c>
      <c r="BF121">
        <f>AU121/AZ121</f>
        <v>1.239797834216775</v>
      </c>
      <c r="BG121">
        <f>AU121/AJ121</f>
        <v>0.55353113360354433</v>
      </c>
      <c r="BH121">
        <f>AS121/AU121</f>
        <v>0.47300165331953753</v>
      </c>
      <c r="BI121">
        <f t="shared" si="1"/>
        <v>0.52699834668046242</v>
      </c>
      <c r="BJ121">
        <f>(X121*360)/I121</f>
        <v>49.012668283246498</v>
      </c>
      <c r="BK121">
        <f>(AN121*360)/I121</f>
        <v>81.662381388680132</v>
      </c>
      <c r="BL121" s="3" t="s">
        <v>1993</v>
      </c>
      <c r="BM121" t="s">
        <v>1996</v>
      </c>
    </row>
    <row r="122" spans="1:65" x14ac:dyDescent="0.25">
      <c r="A122" t="s">
        <v>283</v>
      </c>
      <c r="B122" t="s">
        <v>284</v>
      </c>
      <c r="C122" t="s">
        <v>32</v>
      </c>
      <c r="D122" t="s">
        <v>285</v>
      </c>
      <c r="E122" t="s">
        <v>43</v>
      </c>
      <c r="F122" t="s">
        <v>286</v>
      </c>
      <c r="G122" t="s">
        <v>159</v>
      </c>
      <c r="H122" t="s">
        <v>287</v>
      </c>
      <c r="I122">
        <v>534111624</v>
      </c>
      <c r="J122">
        <v>404916421</v>
      </c>
      <c r="K122">
        <v>129195203</v>
      </c>
      <c r="L122">
        <v>5345789</v>
      </c>
      <c r="M122">
        <v>51013903</v>
      </c>
      <c r="N122">
        <v>31838665</v>
      </c>
      <c r="P122">
        <v>51688424</v>
      </c>
      <c r="Q122">
        <v>44796704</v>
      </c>
      <c r="R122">
        <v>33740234</v>
      </c>
      <c r="S122">
        <v>12896937</v>
      </c>
      <c r="T122">
        <v>20843297</v>
      </c>
      <c r="U122">
        <v>20843297</v>
      </c>
      <c r="V122">
        <v>20843297</v>
      </c>
      <c r="W122">
        <v>20786771</v>
      </c>
      <c r="X122">
        <v>54880247</v>
      </c>
      <c r="Y122">
        <v>52025982</v>
      </c>
      <c r="Z122">
        <v>16057705</v>
      </c>
      <c r="AB122">
        <v>1192073</v>
      </c>
      <c r="AC122">
        <v>144942778</v>
      </c>
      <c r="AD122">
        <v>144942778</v>
      </c>
      <c r="AE122">
        <v>226266509</v>
      </c>
      <c r="AF122">
        <v>373766</v>
      </c>
      <c r="AG122">
        <v>4081736</v>
      </c>
      <c r="AI122">
        <v>231904015</v>
      </c>
      <c r="AJ122">
        <v>376846793</v>
      </c>
      <c r="AN122">
        <v>54480108</v>
      </c>
      <c r="AO122">
        <v>23893681</v>
      </c>
      <c r="AP122">
        <v>16378158</v>
      </c>
      <c r="AQ122">
        <v>14184255</v>
      </c>
      <c r="AR122">
        <v>108936202</v>
      </c>
      <c r="AS122">
        <v>108936202</v>
      </c>
      <c r="AT122">
        <v>77741380</v>
      </c>
      <c r="AU122">
        <v>186677582</v>
      </c>
      <c r="AV122">
        <v>40338955</v>
      </c>
      <c r="AW122">
        <v>50050752</v>
      </c>
      <c r="AX122">
        <v>11266067</v>
      </c>
      <c r="AY122">
        <v>190169211</v>
      </c>
      <c r="AZ122">
        <v>190169211</v>
      </c>
      <c r="BA122">
        <v>376846793</v>
      </c>
      <c r="BB122">
        <f>AD122-AS122</f>
        <v>36006576</v>
      </c>
      <c r="BC122">
        <f>AD122/AS122</f>
        <v>1.3305290191776651</v>
      </c>
      <c r="BD122">
        <f>(AD122-Y122)/AS122</f>
        <v>0.85294690189400946</v>
      </c>
      <c r="BE122">
        <f>AU122/AD122</f>
        <v>1.2879398654826391</v>
      </c>
      <c r="BF122">
        <f>AU122/AZ122</f>
        <v>0.98163935696194271</v>
      </c>
      <c r="BG122">
        <f>AU122/AJ122</f>
        <v>0.4953673096536077</v>
      </c>
      <c r="BH122">
        <f>AS122/AU122</f>
        <v>0.5835526731860069</v>
      </c>
      <c r="BI122">
        <f t="shared" si="1"/>
        <v>0.4164473268139931</v>
      </c>
      <c r="BJ122">
        <f>(X122*360)/I122</f>
        <v>36.990187129872311</v>
      </c>
      <c r="BK122">
        <f>(AN122*360)/I122</f>
        <v>36.72048687710268</v>
      </c>
      <c r="BL122" s="3" t="s">
        <v>1993</v>
      </c>
      <c r="BM122" t="s">
        <v>1996</v>
      </c>
    </row>
    <row r="123" spans="1:65" x14ac:dyDescent="0.25">
      <c r="A123" t="s">
        <v>283</v>
      </c>
      <c r="B123" t="s">
        <v>284</v>
      </c>
      <c r="C123" t="s">
        <v>32</v>
      </c>
      <c r="D123" t="s">
        <v>285</v>
      </c>
      <c r="E123" t="s">
        <v>43</v>
      </c>
      <c r="F123" t="s">
        <v>286</v>
      </c>
      <c r="G123" t="s">
        <v>159</v>
      </c>
      <c r="H123" t="s">
        <v>287</v>
      </c>
      <c r="I123">
        <v>512298564</v>
      </c>
      <c r="J123">
        <v>415844328</v>
      </c>
      <c r="K123">
        <v>96454236</v>
      </c>
      <c r="L123">
        <v>6923096</v>
      </c>
      <c r="M123">
        <v>58538068</v>
      </c>
      <c r="N123">
        <v>24532393</v>
      </c>
      <c r="P123">
        <v>20306871</v>
      </c>
      <c r="Q123">
        <v>35576137</v>
      </c>
      <c r="R123">
        <v>5315942</v>
      </c>
      <c r="S123">
        <v>3121909</v>
      </c>
      <c r="T123">
        <v>2194033</v>
      </c>
      <c r="U123">
        <v>2194033</v>
      </c>
      <c r="V123">
        <v>2194033</v>
      </c>
      <c r="W123">
        <v>12738495</v>
      </c>
      <c r="X123">
        <v>53211456</v>
      </c>
      <c r="Y123">
        <v>43403870</v>
      </c>
      <c r="Z123">
        <v>23855243</v>
      </c>
      <c r="AB123">
        <v>928566</v>
      </c>
      <c r="AC123">
        <v>134137630</v>
      </c>
      <c r="AD123">
        <v>134137630</v>
      </c>
      <c r="AE123">
        <v>215592219</v>
      </c>
      <c r="AF123">
        <v>151464</v>
      </c>
      <c r="AG123">
        <v>4646836</v>
      </c>
      <c r="AI123">
        <v>222220112</v>
      </c>
      <c r="AJ123">
        <v>356357742</v>
      </c>
      <c r="AN123">
        <v>79039136</v>
      </c>
      <c r="AO123">
        <v>12703381</v>
      </c>
      <c r="AP123">
        <v>35535307</v>
      </c>
      <c r="AQ123">
        <v>10871897</v>
      </c>
      <c r="AR123">
        <v>138149721</v>
      </c>
      <c r="AS123">
        <v>138149721</v>
      </c>
      <c r="AT123">
        <v>49980286</v>
      </c>
      <c r="AU123">
        <v>188130007</v>
      </c>
      <c r="AV123">
        <v>33922855</v>
      </c>
      <c r="AW123">
        <v>59713108</v>
      </c>
      <c r="AX123">
        <v>-14366150</v>
      </c>
      <c r="AY123">
        <v>168227735</v>
      </c>
      <c r="AZ123">
        <v>168227735</v>
      </c>
      <c r="BA123">
        <v>356357742</v>
      </c>
      <c r="BB123">
        <f>AD123-AS123</f>
        <v>-4012091</v>
      </c>
      <c r="BC123">
        <f>AD123/AS123</f>
        <v>0.97095838506977517</v>
      </c>
      <c r="BD123">
        <f>(AD123-Y123)/AS123</f>
        <v>0.65677845270494606</v>
      </c>
      <c r="BE123">
        <f>AU123/AD123</f>
        <v>1.4025147678544789</v>
      </c>
      <c r="BF123">
        <f>AU123/AZ123</f>
        <v>1.1183055338645558</v>
      </c>
      <c r="BG123">
        <f>AU123/AJ123</f>
        <v>0.52792456800335208</v>
      </c>
      <c r="BH123">
        <f>AS123/AU123</f>
        <v>0.73433113198151323</v>
      </c>
      <c r="BI123">
        <f t="shared" si="1"/>
        <v>0.26566886801848683</v>
      </c>
      <c r="BJ123">
        <f>(X123*360)/I123</f>
        <v>37.392500206188359</v>
      </c>
      <c r="BK123">
        <f>(AN123*360)/I123</f>
        <v>55.542004134916922</v>
      </c>
      <c r="BL123" s="3" t="s">
        <v>1993</v>
      </c>
      <c r="BM123" t="s">
        <v>1996</v>
      </c>
    </row>
    <row r="124" spans="1:65" x14ac:dyDescent="0.25">
      <c r="A124" t="s">
        <v>288</v>
      </c>
      <c r="B124" t="s">
        <v>289</v>
      </c>
      <c r="C124" t="s">
        <v>32</v>
      </c>
      <c r="D124" t="s">
        <v>129</v>
      </c>
      <c r="E124" t="s">
        <v>43</v>
      </c>
      <c r="F124" t="s">
        <v>290</v>
      </c>
      <c r="G124" t="s">
        <v>35</v>
      </c>
      <c r="H124" t="s">
        <v>35</v>
      </c>
      <c r="I124">
        <v>214084409</v>
      </c>
      <c r="J124">
        <v>120716393</v>
      </c>
      <c r="K124">
        <v>93368016</v>
      </c>
      <c r="N124">
        <v>508385</v>
      </c>
      <c r="P124">
        <v>92859631</v>
      </c>
      <c r="Q124">
        <v>65360879</v>
      </c>
      <c r="R124">
        <v>40832681</v>
      </c>
      <c r="S124">
        <v>16830634</v>
      </c>
      <c r="T124">
        <v>24002047</v>
      </c>
      <c r="U124">
        <v>24002047</v>
      </c>
      <c r="V124">
        <v>21561141</v>
      </c>
      <c r="W124">
        <v>90042056</v>
      </c>
      <c r="X124">
        <v>4159021</v>
      </c>
      <c r="Y124">
        <v>0</v>
      </c>
      <c r="Z124">
        <v>2303538</v>
      </c>
      <c r="AC124">
        <v>96504615</v>
      </c>
      <c r="AD124">
        <v>96504615</v>
      </c>
      <c r="AE124">
        <v>1134450</v>
      </c>
      <c r="AH124">
        <v>840275751</v>
      </c>
      <c r="AI124">
        <v>966141731</v>
      </c>
      <c r="AJ124">
        <v>1062646346</v>
      </c>
      <c r="AK124">
        <v>896083</v>
      </c>
      <c r="AM124">
        <v>896083</v>
      </c>
      <c r="AO124">
        <v>4643206</v>
      </c>
      <c r="AP124">
        <v>88145274</v>
      </c>
      <c r="AR124">
        <v>93684563</v>
      </c>
      <c r="AS124">
        <v>93684563</v>
      </c>
      <c r="AT124">
        <v>587354273</v>
      </c>
      <c r="AU124">
        <v>681038836</v>
      </c>
      <c r="AV124">
        <v>1200031</v>
      </c>
      <c r="AX124">
        <v>32571979</v>
      </c>
      <c r="AY124">
        <v>308097998</v>
      </c>
      <c r="AZ124">
        <v>381607510</v>
      </c>
      <c r="BA124">
        <v>1062646346</v>
      </c>
      <c r="BB124">
        <f>AD124-AS124</f>
        <v>2820052</v>
      </c>
      <c r="BC124">
        <f>AD124/AS124</f>
        <v>1.0301015653987733</v>
      </c>
      <c r="BD124">
        <f>(AD124-Y124)/AS124</f>
        <v>1.0301015653987733</v>
      </c>
      <c r="BE124">
        <f>AU124/AD124</f>
        <v>7.0570597685924144</v>
      </c>
      <c r="BF124">
        <f>AU124/AZ124</f>
        <v>1.7846578438668568</v>
      </c>
      <c r="BG124">
        <f>AU124/AJ124</f>
        <v>0.64088945354544136</v>
      </c>
      <c r="BH124">
        <f>AS124/AU124</f>
        <v>0.13756126383371184</v>
      </c>
      <c r="BI124">
        <f t="shared" si="1"/>
        <v>0.86243873616628819</v>
      </c>
      <c r="BJ124">
        <f>(X124*360)/I124</f>
        <v>6.9937253581133039</v>
      </c>
      <c r="BK124">
        <f>(AN124*360)/I124</f>
        <v>0</v>
      </c>
      <c r="BL124" s="3" t="s">
        <v>1993</v>
      </c>
      <c r="BM124" t="s">
        <v>1996</v>
      </c>
    </row>
    <row r="125" spans="1:65" x14ac:dyDescent="0.25">
      <c r="A125" t="s">
        <v>288</v>
      </c>
      <c r="B125" t="s">
        <v>289</v>
      </c>
      <c r="C125" t="s">
        <v>32</v>
      </c>
      <c r="D125" t="s">
        <v>129</v>
      </c>
      <c r="E125" t="s">
        <v>43</v>
      </c>
      <c r="F125" t="s">
        <v>290</v>
      </c>
      <c r="G125" t="s">
        <v>35</v>
      </c>
      <c r="H125" t="s">
        <v>35</v>
      </c>
      <c r="I125">
        <v>147166059</v>
      </c>
      <c r="J125">
        <v>76576543</v>
      </c>
      <c r="K125">
        <v>70589516</v>
      </c>
      <c r="N125">
        <v>488585</v>
      </c>
      <c r="P125">
        <v>70100931</v>
      </c>
      <c r="Q125">
        <v>46507031</v>
      </c>
      <c r="R125">
        <v>26726753</v>
      </c>
      <c r="S125">
        <v>5160601</v>
      </c>
      <c r="T125">
        <v>21566152</v>
      </c>
      <c r="U125">
        <v>21566152</v>
      </c>
      <c r="V125">
        <v>19256770</v>
      </c>
      <c r="W125">
        <v>77363673</v>
      </c>
      <c r="X125">
        <v>15307679</v>
      </c>
      <c r="Y125">
        <v>0</v>
      </c>
      <c r="Z125">
        <v>5003746</v>
      </c>
      <c r="AC125">
        <v>97675098</v>
      </c>
      <c r="AD125">
        <v>97675098</v>
      </c>
      <c r="AE125">
        <v>46</v>
      </c>
      <c r="AH125">
        <v>618124530</v>
      </c>
      <c r="AI125">
        <v>744028054</v>
      </c>
      <c r="AJ125">
        <v>841703152</v>
      </c>
      <c r="AK125">
        <v>770753</v>
      </c>
      <c r="AM125">
        <v>770753</v>
      </c>
      <c r="AO125">
        <v>2341659</v>
      </c>
      <c r="AP125">
        <v>19352819</v>
      </c>
      <c r="AR125">
        <v>22465231</v>
      </c>
      <c r="AS125">
        <v>22465231</v>
      </c>
      <c r="AT125">
        <v>461632458</v>
      </c>
      <c r="AU125">
        <v>484097689</v>
      </c>
      <c r="AV125">
        <v>1200031</v>
      </c>
      <c r="AX125">
        <v>11010838</v>
      </c>
      <c r="AY125">
        <v>286536857</v>
      </c>
      <c r="AZ125">
        <v>357605463</v>
      </c>
      <c r="BA125">
        <v>841703152</v>
      </c>
      <c r="BB125">
        <f>AD125-AS125</f>
        <v>75209867</v>
      </c>
      <c r="BC125">
        <f>AD125/AS125</f>
        <v>4.3478341264329758</v>
      </c>
      <c r="BD125">
        <f>(AD125-Y125)/AS125</f>
        <v>4.3478341264329758</v>
      </c>
      <c r="BE125">
        <f>AU125/AD125</f>
        <v>4.9562037705864395</v>
      </c>
      <c r="BF125">
        <f>AU125/AZ125</f>
        <v>1.3537200604790538</v>
      </c>
      <c r="BG125">
        <f>AU125/AJ125</f>
        <v>0.57514063936878312</v>
      </c>
      <c r="BH125">
        <f>AS125/AU125</f>
        <v>4.6406400010721806E-2</v>
      </c>
      <c r="BI125">
        <f t="shared" si="1"/>
        <v>0.95359359998927817</v>
      </c>
      <c r="BJ125">
        <f>(X125*360)/I125</f>
        <v>37.44589260217942</v>
      </c>
      <c r="BK125">
        <f>(AN125*360)/I125</f>
        <v>0</v>
      </c>
      <c r="BL125" s="3" t="s">
        <v>1993</v>
      </c>
      <c r="BM125" t="s">
        <v>1996</v>
      </c>
    </row>
    <row r="126" spans="1:65" x14ac:dyDescent="0.25">
      <c r="A126" t="s">
        <v>291</v>
      </c>
      <c r="B126" t="s">
        <v>292</v>
      </c>
      <c r="C126" t="s">
        <v>32</v>
      </c>
      <c r="D126" t="s">
        <v>293</v>
      </c>
      <c r="E126" t="s">
        <v>43</v>
      </c>
      <c r="F126" t="s">
        <v>294</v>
      </c>
      <c r="G126" t="s">
        <v>35</v>
      </c>
      <c r="H126" t="s">
        <v>35</v>
      </c>
      <c r="I126">
        <v>25948972</v>
      </c>
      <c r="J126">
        <v>22835872</v>
      </c>
      <c r="K126">
        <v>3113100</v>
      </c>
      <c r="L126">
        <v>6161</v>
      </c>
      <c r="M126">
        <v>933314</v>
      </c>
      <c r="N126">
        <v>3275351</v>
      </c>
      <c r="P126">
        <v>-1676476</v>
      </c>
      <c r="Q126">
        <v>952883</v>
      </c>
      <c r="R126">
        <v>-2623213</v>
      </c>
      <c r="S126">
        <v>850575</v>
      </c>
      <c r="T126">
        <v>-3473788</v>
      </c>
      <c r="U126">
        <v>-3473788</v>
      </c>
      <c r="V126">
        <v>-3473788</v>
      </c>
      <c r="W126">
        <v>1620365</v>
      </c>
      <c r="X126">
        <v>5269797</v>
      </c>
      <c r="Y126">
        <v>109286</v>
      </c>
      <c r="AA126">
        <v>108379</v>
      </c>
      <c r="AC126">
        <v>7107827</v>
      </c>
      <c r="AD126">
        <v>7107827</v>
      </c>
      <c r="AE126">
        <v>502092</v>
      </c>
      <c r="AF126">
        <v>45</v>
      </c>
      <c r="AG126">
        <v>6273587</v>
      </c>
      <c r="AI126">
        <v>26077567</v>
      </c>
      <c r="AJ126">
        <v>33185394</v>
      </c>
      <c r="AK126">
        <v>753789</v>
      </c>
      <c r="AM126">
        <v>753789</v>
      </c>
      <c r="AN126">
        <v>10224608</v>
      </c>
      <c r="AO126">
        <v>908695</v>
      </c>
      <c r="AP126">
        <v>525197</v>
      </c>
      <c r="AR126">
        <v>12412289</v>
      </c>
      <c r="AS126">
        <v>12412289</v>
      </c>
      <c r="AT126">
        <v>6882706</v>
      </c>
      <c r="AU126">
        <v>19294995</v>
      </c>
      <c r="AV126">
        <v>22610942</v>
      </c>
      <c r="AW126">
        <v>558060</v>
      </c>
      <c r="AX126">
        <v>-31468443</v>
      </c>
      <c r="AY126">
        <v>13890399</v>
      </c>
      <c r="AZ126">
        <v>13890399</v>
      </c>
      <c r="BA126">
        <v>33185394</v>
      </c>
      <c r="BB126">
        <f>AD126-AS126</f>
        <v>-5304462</v>
      </c>
      <c r="BC126">
        <f>AD126/AS126</f>
        <v>0.57264433659254954</v>
      </c>
      <c r="BD126">
        <f>(AD126-Y126)/AS126</f>
        <v>0.56383967534110746</v>
      </c>
      <c r="BE126">
        <f>AU126/AD126</f>
        <v>2.7146123562095701</v>
      </c>
      <c r="BF126">
        <f>AU126/AZ126</f>
        <v>1.3890886071739192</v>
      </c>
      <c r="BG126">
        <f>AU126/AJ126</f>
        <v>0.58143034251755454</v>
      </c>
      <c r="BH126">
        <f>AS126/AU126</f>
        <v>0.64329060463607268</v>
      </c>
      <c r="BI126">
        <f t="shared" si="1"/>
        <v>0.35670939536392726</v>
      </c>
      <c r="BJ126">
        <f>(X126*360)/I126</f>
        <v>73.10990662751496</v>
      </c>
      <c r="BK126">
        <f>(AN126*360)/I126</f>
        <v>141.84989216528501</v>
      </c>
      <c r="BL126" s="3" t="s">
        <v>1993</v>
      </c>
      <c r="BM126" t="s">
        <v>1996</v>
      </c>
    </row>
    <row r="127" spans="1:65" x14ac:dyDescent="0.25">
      <c r="A127" t="s">
        <v>291</v>
      </c>
      <c r="B127" t="s">
        <v>292</v>
      </c>
      <c r="C127" t="s">
        <v>32</v>
      </c>
      <c r="D127" t="s">
        <v>293</v>
      </c>
      <c r="E127" t="s">
        <v>43</v>
      </c>
      <c r="F127" t="s">
        <v>294</v>
      </c>
      <c r="G127" t="s">
        <v>35</v>
      </c>
      <c r="H127" t="s">
        <v>35</v>
      </c>
      <c r="I127">
        <v>33731224</v>
      </c>
      <c r="J127">
        <v>29781041</v>
      </c>
      <c r="K127">
        <v>3950183</v>
      </c>
      <c r="M127">
        <v>1925195</v>
      </c>
      <c r="N127">
        <v>5494121</v>
      </c>
      <c r="O127">
        <v>2945</v>
      </c>
      <c r="P127">
        <v>-3140795</v>
      </c>
      <c r="Q127">
        <v>1721569</v>
      </c>
      <c r="R127">
        <v>-4834526</v>
      </c>
      <c r="S127">
        <v>754911</v>
      </c>
      <c r="T127">
        <v>-5589437</v>
      </c>
      <c r="U127">
        <v>-5589437</v>
      </c>
      <c r="V127">
        <v>-5589437</v>
      </c>
      <c r="W127">
        <v>533823</v>
      </c>
      <c r="X127">
        <v>7148998</v>
      </c>
      <c r="Y127">
        <v>159953</v>
      </c>
      <c r="AA127">
        <v>357723</v>
      </c>
      <c r="AC127">
        <v>8200497</v>
      </c>
      <c r="AD127">
        <v>8200497</v>
      </c>
      <c r="AE127">
        <v>501830</v>
      </c>
      <c r="AF127">
        <v>12182</v>
      </c>
      <c r="AG127">
        <v>10319569</v>
      </c>
      <c r="AI127">
        <v>31500125</v>
      </c>
      <c r="AJ127">
        <v>39700622</v>
      </c>
      <c r="AK127">
        <v>829994</v>
      </c>
      <c r="AM127">
        <v>829994</v>
      </c>
      <c r="AN127">
        <v>8662236</v>
      </c>
      <c r="AO127">
        <v>462557</v>
      </c>
      <c r="AP127">
        <v>2493777</v>
      </c>
      <c r="AR127">
        <v>12448564</v>
      </c>
      <c r="AS127">
        <v>12448564</v>
      </c>
      <c r="AT127">
        <v>9863803</v>
      </c>
      <c r="AU127">
        <v>22312367</v>
      </c>
      <c r="AV127">
        <v>22610942</v>
      </c>
      <c r="AW127">
        <v>558060</v>
      </c>
      <c r="AX127">
        <v>-27970587</v>
      </c>
      <c r="AY127">
        <v>17388255</v>
      </c>
      <c r="AZ127">
        <v>17388255</v>
      </c>
      <c r="BA127">
        <v>39700622</v>
      </c>
      <c r="BB127">
        <f>AD127-AS127</f>
        <v>-4248067</v>
      </c>
      <c r="BC127">
        <f>AD127/AS127</f>
        <v>0.65875043900645891</v>
      </c>
      <c r="BD127">
        <f>(AD127-Y127)/AS127</f>
        <v>0.64590132645018328</v>
      </c>
      <c r="BE127">
        <f>AU127/AD127</f>
        <v>2.7208554554681257</v>
      </c>
      <c r="BF127">
        <f>AU127/AZ127</f>
        <v>1.2831860931416061</v>
      </c>
      <c r="BG127">
        <f>AU127/AJ127</f>
        <v>0.56201555230041489</v>
      </c>
      <c r="BH127">
        <f>AS127/AU127</f>
        <v>0.55792216038755549</v>
      </c>
      <c r="BI127">
        <f t="shared" si="1"/>
        <v>0.44207783961244451</v>
      </c>
      <c r="BJ127">
        <f>(X127*360)/I127</f>
        <v>76.298425458856755</v>
      </c>
      <c r="BK127">
        <f>(AN127*360)/I127</f>
        <v>92.4486155616529</v>
      </c>
      <c r="BL127" s="3" t="s">
        <v>1993</v>
      </c>
      <c r="BM127" t="s">
        <v>1996</v>
      </c>
    </row>
    <row r="128" spans="1:65" x14ac:dyDescent="0.25">
      <c r="A128" t="s">
        <v>295</v>
      </c>
      <c r="B128" t="s">
        <v>296</v>
      </c>
      <c r="C128" t="s">
        <v>32</v>
      </c>
      <c r="D128" t="s">
        <v>297</v>
      </c>
      <c r="E128" t="s">
        <v>43</v>
      </c>
      <c r="F128" t="s">
        <v>298</v>
      </c>
      <c r="G128" t="s">
        <v>82</v>
      </c>
      <c r="H128" t="s">
        <v>202</v>
      </c>
      <c r="I128">
        <v>3765355736</v>
      </c>
      <c r="J128">
        <v>3223859005</v>
      </c>
      <c r="K128">
        <v>541496731</v>
      </c>
      <c r="L128">
        <v>59717118</v>
      </c>
      <c r="M128">
        <v>207453808</v>
      </c>
      <c r="N128">
        <v>73948121</v>
      </c>
      <c r="O128">
        <v>44012494</v>
      </c>
      <c r="P128">
        <v>269497540</v>
      </c>
      <c r="Q128">
        <v>82218219</v>
      </c>
      <c r="R128">
        <v>196998465</v>
      </c>
      <c r="S128">
        <v>56825789</v>
      </c>
      <c r="T128">
        <v>140172676</v>
      </c>
      <c r="U128">
        <v>140172676</v>
      </c>
      <c r="V128">
        <v>140172676</v>
      </c>
      <c r="W128">
        <v>164398418</v>
      </c>
      <c r="X128">
        <v>237219361</v>
      </c>
      <c r="Y128">
        <v>513563153</v>
      </c>
      <c r="Z128">
        <v>51722284</v>
      </c>
      <c r="AA128">
        <v>55863736</v>
      </c>
      <c r="AB128">
        <v>5049238</v>
      </c>
      <c r="AC128">
        <v>1067424282</v>
      </c>
      <c r="AD128">
        <v>1067424282</v>
      </c>
      <c r="AE128">
        <v>1167395106</v>
      </c>
      <c r="AF128">
        <v>41644309</v>
      </c>
      <c r="AG128">
        <v>12120261</v>
      </c>
      <c r="AH128">
        <v>23298633</v>
      </c>
      <c r="AI128">
        <v>1490360514</v>
      </c>
      <c r="AJ128">
        <v>2557784796</v>
      </c>
      <c r="AK128">
        <v>36846422</v>
      </c>
      <c r="AL128">
        <v>13134848</v>
      </c>
      <c r="AM128">
        <v>49981270</v>
      </c>
      <c r="AN128">
        <v>367406331</v>
      </c>
      <c r="AO128">
        <v>21882617</v>
      </c>
      <c r="AP128">
        <v>424181347</v>
      </c>
      <c r="AQ128">
        <v>8673141</v>
      </c>
      <c r="AR128">
        <v>872124706</v>
      </c>
      <c r="AS128">
        <v>872124706</v>
      </c>
      <c r="AT128">
        <v>368150457</v>
      </c>
      <c r="AU128">
        <v>1240275163</v>
      </c>
      <c r="AV128">
        <v>1000000</v>
      </c>
      <c r="AW128">
        <v>686125858</v>
      </c>
      <c r="AX128">
        <v>137283760</v>
      </c>
      <c r="AY128">
        <v>1317509633</v>
      </c>
      <c r="AZ128">
        <v>1317509633</v>
      </c>
      <c r="BA128">
        <v>2557784796</v>
      </c>
      <c r="BB128">
        <f>AD128-AS128</f>
        <v>195299576</v>
      </c>
      <c r="BC128">
        <f>AD128/AS128</f>
        <v>1.2239353783425555</v>
      </c>
      <c r="BD128">
        <f>(AD128-Y128)/AS128</f>
        <v>0.63507102274430927</v>
      </c>
      <c r="BE128">
        <f>AU128/AD128</f>
        <v>1.1619326859195434</v>
      </c>
      <c r="BF128">
        <f>AU128/AZ128</f>
        <v>0.94137844000112902</v>
      </c>
      <c r="BG128">
        <f>AU128/AJ128</f>
        <v>0.48490207813401986</v>
      </c>
      <c r="BH128">
        <f>AS128/AU128</f>
        <v>0.70317033833886422</v>
      </c>
      <c r="BI128">
        <f t="shared" si="1"/>
        <v>0.29682966166113578</v>
      </c>
      <c r="BJ128">
        <f>(X128*360)/I128</f>
        <v>22.680186401383882</v>
      </c>
      <c r="BK128">
        <f>(AN128*360)/I128</f>
        <v>35.127166842543453</v>
      </c>
      <c r="BL128" s="3" t="s">
        <v>1993</v>
      </c>
      <c r="BM128" t="s">
        <v>1996</v>
      </c>
    </row>
    <row r="129" spans="1:65" x14ac:dyDescent="0.25">
      <c r="A129" t="s">
        <v>295</v>
      </c>
      <c r="B129" t="s">
        <v>296</v>
      </c>
      <c r="C129" t="s">
        <v>32</v>
      </c>
      <c r="D129" t="s">
        <v>297</v>
      </c>
      <c r="E129" t="s">
        <v>43</v>
      </c>
      <c r="F129" t="s">
        <v>298</v>
      </c>
      <c r="G129" t="s">
        <v>82</v>
      </c>
      <c r="H129" t="s">
        <v>202</v>
      </c>
      <c r="I129">
        <v>3285039723</v>
      </c>
      <c r="J129">
        <v>2737630762</v>
      </c>
      <c r="K129">
        <v>547408961</v>
      </c>
      <c r="L129">
        <v>33884159</v>
      </c>
      <c r="M129">
        <v>193444707</v>
      </c>
      <c r="N129">
        <v>67073939</v>
      </c>
      <c r="O129">
        <v>33852401</v>
      </c>
      <c r="P129">
        <v>284333296</v>
      </c>
      <c r="Q129">
        <v>58859265</v>
      </c>
      <c r="R129">
        <v>234340529</v>
      </c>
      <c r="S129">
        <v>76910519</v>
      </c>
      <c r="T129">
        <v>157430010</v>
      </c>
      <c r="U129">
        <v>157430010</v>
      </c>
      <c r="V129">
        <v>157430010</v>
      </c>
      <c r="W129">
        <v>160436070</v>
      </c>
      <c r="X129">
        <v>251120692</v>
      </c>
      <c r="Y129">
        <v>435421794</v>
      </c>
      <c r="Z129">
        <v>43974324</v>
      </c>
      <c r="AA129">
        <v>48878554</v>
      </c>
      <c r="AB129">
        <v>7161318</v>
      </c>
      <c r="AC129">
        <v>986807875</v>
      </c>
      <c r="AD129">
        <v>988981727</v>
      </c>
      <c r="AE129">
        <v>1083425823</v>
      </c>
      <c r="AF129">
        <v>32786538</v>
      </c>
      <c r="AG129">
        <v>4125425</v>
      </c>
      <c r="AH129">
        <v>27507690</v>
      </c>
      <c r="AI129">
        <v>1422257268</v>
      </c>
      <c r="AJ129">
        <v>2411238995</v>
      </c>
      <c r="AK129">
        <v>36625160</v>
      </c>
      <c r="AL129">
        <v>12873451</v>
      </c>
      <c r="AM129">
        <v>49498611</v>
      </c>
      <c r="AN129">
        <v>368963271</v>
      </c>
      <c r="AO129">
        <v>30279890</v>
      </c>
      <c r="AP129">
        <v>510052595</v>
      </c>
      <c r="AQ129">
        <v>8319126</v>
      </c>
      <c r="AR129">
        <v>967113493</v>
      </c>
      <c r="AS129">
        <v>967113493</v>
      </c>
      <c r="AT129">
        <v>235545050</v>
      </c>
      <c r="AU129">
        <v>1202658543</v>
      </c>
      <c r="AV129">
        <v>1000000</v>
      </c>
      <c r="AW129">
        <v>556068004</v>
      </c>
      <c r="AX129">
        <v>158412433</v>
      </c>
      <c r="AY129">
        <v>1208580452</v>
      </c>
      <c r="AZ129">
        <v>1208580452</v>
      </c>
      <c r="BA129">
        <v>2411238995</v>
      </c>
      <c r="BB129">
        <f>AD129-AS129</f>
        <v>21868234</v>
      </c>
      <c r="BC129">
        <f>AD129/AS129</f>
        <v>1.0226118590613025</v>
      </c>
      <c r="BD129">
        <f>(AD129-Y129)/AS129</f>
        <v>0.5723836312973456</v>
      </c>
      <c r="BE129">
        <f>AU129/AD129</f>
        <v>1.2160573953658094</v>
      </c>
      <c r="BF129">
        <f>AU129/AZ129</f>
        <v>0.99510011187902281</v>
      </c>
      <c r="BG129">
        <f>AU129/AJ129</f>
        <v>0.49877201948618949</v>
      </c>
      <c r="BH129">
        <f>AS129/AU129</f>
        <v>0.80414636276358287</v>
      </c>
      <c r="BI129">
        <f t="shared" si="1"/>
        <v>0.19585363723641716</v>
      </c>
      <c r="BJ129">
        <f>(X129*360)/I129</f>
        <v>27.519743060348983</v>
      </c>
      <c r="BK129">
        <f>(AN129*360)/I129</f>
        <v>40.433842132873352</v>
      </c>
      <c r="BL129" t="s">
        <v>1994</v>
      </c>
      <c r="BM129" t="s">
        <v>1998</v>
      </c>
    </row>
    <row r="130" spans="1:65" x14ac:dyDescent="0.25">
      <c r="A130" t="s">
        <v>299</v>
      </c>
      <c r="B130" t="s">
        <v>300</v>
      </c>
      <c r="C130" t="s">
        <v>32</v>
      </c>
      <c r="D130" t="s">
        <v>240</v>
      </c>
      <c r="E130" t="s">
        <v>301</v>
      </c>
      <c r="F130" t="s">
        <v>302</v>
      </c>
      <c r="G130" t="s">
        <v>28</v>
      </c>
      <c r="H130" t="s">
        <v>251</v>
      </c>
      <c r="I130">
        <v>105430652</v>
      </c>
      <c r="J130">
        <v>75732604</v>
      </c>
      <c r="K130">
        <v>29698048</v>
      </c>
      <c r="L130">
        <v>2479522</v>
      </c>
      <c r="M130">
        <v>9863186</v>
      </c>
      <c r="N130">
        <v>12360588</v>
      </c>
      <c r="O130">
        <v>1119511</v>
      </c>
      <c r="P130">
        <v>8834285</v>
      </c>
      <c r="Q130">
        <v>6175506</v>
      </c>
      <c r="R130">
        <v>4140181</v>
      </c>
      <c r="S130">
        <v>387388</v>
      </c>
      <c r="T130">
        <v>3752793</v>
      </c>
      <c r="U130">
        <v>3752793</v>
      </c>
      <c r="V130">
        <v>3752793</v>
      </c>
      <c r="W130">
        <v>19281033</v>
      </c>
      <c r="X130">
        <v>50885624</v>
      </c>
      <c r="Y130">
        <v>35216163</v>
      </c>
      <c r="Z130">
        <v>3788175</v>
      </c>
      <c r="AC130">
        <v>109170995</v>
      </c>
      <c r="AD130">
        <v>109170995</v>
      </c>
      <c r="AE130">
        <v>18477795</v>
      </c>
      <c r="AF130">
        <v>257681</v>
      </c>
      <c r="AG130">
        <v>1763956</v>
      </c>
      <c r="AH130">
        <v>737560</v>
      </c>
      <c r="AI130">
        <v>38003099</v>
      </c>
      <c r="AJ130">
        <v>147174094</v>
      </c>
      <c r="AK130">
        <v>1473770</v>
      </c>
      <c r="AL130">
        <v>493107</v>
      </c>
      <c r="AM130">
        <v>1966877</v>
      </c>
      <c r="AN130">
        <v>28040712</v>
      </c>
      <c r="AO130">
        <v>3727249</v>
      </c>
      <c r="AP130">
        <v>22609425</v>
      </c>
      <c r="AR130">
        <v>56344263</v>
      </c>
      <c r="AS130">
        <v>56344263</v>
      </c>
      <c r="AT130">
        <v>34749018</v>
      </c>
      <c r="AU130">
        <v>91093281</v>
      </c>
      <c r="AV130">
        <v>32000</v>
      </c>
      <c r="AX130">
        <v>56032813</v>
      </c>
      <c r="AY130">
        <v>56080813</v>
      </c>
      <c r="AZ130">
        <v>56080813</v>
      </c>
      <c r="BA130">
        <v>147174094</v>
      </c>
      <c r="BB130">
        <f>AD130-AS130</f>
        <v>52826732</v>
      </c>
      <c r="BC130">
        <f>AD130/AS130</f>
        <v>1.9375707336876515</v>
      </c>
      <c r="BD130">
        <f>(AD130-Y130)/AS130</f>
        <v>1.3125530100553449</v>
      </c>
      <c r="BE130">
        <f>AU130/AD130</f>
        <v>0.83440918533352193</v>
      </c>
      <c r="BF130">
        <f>AU130/AZ130</f>
        <v>1.6243216909141456</v>
      </c>
      <c r="BG130">
        <f>AU130/AJ130</f>
        <v>0.61894915419013896</v>
      </c>
      <c r="BH130">
        <f>AS130/AU130</f>
        <v>0.61853368746263515</v>
      </c>
      <c r="BI130">
        <f t="shared" ref="BI130:BI193" si="2">AT130/AU130</f>
        <v>0.38146631253736485</v>
      </c>
      <c r="BJ130">
        <f>(X130*360)/I130</f>
        <v>173.75236036669867</v>
      </c>
      <c r="BK130">
        <f>(AN130*360)/I130</f>
        <v>95.746883173974865</v>
      </c>
      <c r="BL130" s="3" t="s">
        <v>1993</v>
      </c>
      <c r="BM130" t="s">
        <v>1996</v>
      </c>
    </row>
    <row r="131" spans="1:65" x14ac:dyDescent="0.25">
      <c r="A131" t="s">
        <v>299</v>
      </c>
      <c r="B131" t="s">
        <v>300</v>
      </c>
      <c r="C131" t="s">
        <v>32</v>
      </c>
      <c r="D131" t="s">
        <v>240</v>
      </c>
      <c r="E131" t="s">
        <v>301</v>
      </c>
      <c r="F131" t="s">
        <v>302</v>
      </c>
      <c r="G131" t="s">
        <v>28</v>
      </c>
      <c r="H131" t="s">
        <v>251</v>
      </c>
      <c r="I131">
        <v>114605610</v>
      </c>
      <c r="J131">
        <v>79793217</v>
      </c>
      <c r="K131">
        <v>34812393</v>
      </c>
      <c r="L131">
        <v>4765599</v>
      </c>
      <c r="M131">
        <v>11039755</v>
      </c>
      <c r="N131">
        <v>17151089</v>
      </c>
      <c r="O131">
        <v>685715</v>
      </c>
      <c r="P131">
        <v>10701433</v>
      </c>
      <c r="Q131">
        <v>8266473</v>
      </c>
      <c r="R131">
        <v>2967561</v>
      </c>
      <c r="S131">
        <v>2036314</v>
      </c>
      <c r="T131">
        <v>931247</v>
      </c>
      <c r="U131">
        <v>931247</v>
      </c>
      <c r="V131">
        <v>931247</v>
      </c>
      <c r="W131">
        <v>4340858</v>
      </c>
      <c r="X131">
        <v>46091604</v>
      </c>
      <c r="Y131">
        <v>38105334</v>
      </c>
      <c r="Z131">
        <v>5771274</v>
      </c>
      <c r="AC131">
        <v>94309070</v>
      </c>
      <c r="AD131">
        <v>94309070</v>
      </c>
      <c r="AE131">
        <v>19647944</v>
      </c>
      <c r="AF131">
        <v>473307</v>
      </c>
      <c r="AG131">
        <v>1329045</v>
      </c>
      <c r="AH131">
        <v>741250</v>
      </c>
      <c r="AI131">
        <v>39026834</v>
      </c>
      <c r="AJ131">
        <v>133335904</v>
      </c>
      <c r="AK131">
        <v>1578183</v>
      </c>
      <c r="AL131">
        <v>816096</v>
      </c>
      <c r="AM131">
        <v>2394279</v>
      </c>
      <c r="AN131">
        <v>14887260</v>
      </c>
      <c r="AO131">
        <v>2968621</v>
      </c>
      <c r="AP131">
        <v>27420130</v>
      </c>
      <c r="AR131">
        <v>47670290</v>
      </c>
      <c r="AS131">
        <v>47670290</v>
      </c>
      <c r="AT131">
        <v>33337261</v>
      </c>
      <c r="AU131">
        <v>81007551</v>
      </c>
      <c r="AV131">
        <v>32000</v>
      </c>
      <c r="AX131">
        <v>52280353</v>
      </c>
      <c r="AY131">
        <v>52328353</v>
      </c>
      <c r="AZ131">
        <v>52328353</v>
      </c>
      <c r="BA131">
        <v>133335904</v>
      </c>
      <c r="BB131">
        <f>AD131-AS131</f>
        <v>46638780</v>
      </c>
      <c r="BC131">
        <f>AD131/AS131</f>
        <v>1.9783615748928736</v>
      </c>
      <c r="BD131">
        <f>(AD131-Y131)/AS131</f>
        <v>1.1790097354138185</v>
      </c>
      <c r="BE131">
        <f>AU131/AD131</f>
        <v>0.85895822109156628</v>
      </c>
      <c r="BF131">
        <f>AU131/AZ131</f>
        <v>1.5480623095475603</v>
      </c>
      <c r="BG131">
        <f>AU131/AJ131</f>
        <v>0.60754491903396102</v>
      </c>
      <c r="BH131">
        <f>AS131/AU131</f>
        <v>0.58846724054156385</v>
      </c>
      <c r="BI131">
        <f t="shared" si="2"/>
        <v>0.41153275945843615</v>
      </c>
      <c r="BJ131">
        <f>(X131*360)/I131</f>
        <v>144.78329149855753</v>
      </c>
      <c r="BK131">
        <f>(AN131*360)/I131</f>
        <v>46.763972548987788</v>
      </c>
      <c r="BL131" s="3" t="s">
        <v>1993</v>
      </c>
      <c r="BM131" t="s">
        <v>1996</v>
      </c>
    </row>
    <row r="132" spans="1:65" x14ac:dyDescent="0.25">
      <c r="A132" t="s">
        <v>303</v>
      </c>
      <c r="B132" t="s">
        <v>304</v>
      </c>
      <c r="C132" t="s">
        <v>32</v>
      </c>
      <c r="D132" t="s">
        <v>305</v>
      </c>
      <c r="E132" t="s">
        <v>43</v>
      </c>
      <c r="F132" t="s">
        <v>306</v>
      </c>
      <c r="G132" t="s">
        <v>35</v>
      </c>
      <c r="H132" t="s">
        <v>35</v>
      </c>
      <c r="I132">
        <v>155690904</v>
      </c>
      <c r="J132">
        <v>114231778</v>
      </c>
      <c r="K132">
        <v>41459126</v>
      </c>
      <c r="L132">
        <v>2227094</v>
      </c>
      <c r="M132">
        <v>15991426</v>
      </c>
      <c r="N132">
        <v>16592548</v>
      </c>
      <c r="O132">
        <v>1595899</v>
      </c>
      <c r="P132">
        <v>9506347</v>
      </c>
      <c r="Q132">
        <v>10255252</v>
      </c>
      <c r="R132">
        <v>3821730</v>
      </c>
      <c r="S132">
        <v>937029</v>
      </c>
      <c r="T132">
        <v>2884701</v>
      </c>
      <c r="U132">
        <v>2884701</v>
      </c>
      <c r="V132">
        <v>2884701</v>
      </c>
      <c r="W132">
        <v>5099704</v>
      </c>
      <c r="X132">
        <v>26523414</v>
      </c>
      <c r="Y132">
        <v>25982477</v>
      </c>
      <c r="Z132">
        <v>4875139</v>
      </c>
      <c r="AB132">
        <v>632290</v>
      </c>
      <c r="AC132">
        <v>63113024</v>
      </c>
      <c r="AD132">
        <v>63113024</v>
      </c>
      <c r="AE132">
        <v>43898859</v>
      </c>
      <c r="AF132">
        <v>15913834</v>
      </c>
      <c r="AG132">
        <v>2084948</v>
      </c>
      <c r="AI132">
        <v>62590461</v>
      </c>
      <c r="AJ132">
        <v>125703485</v>
      </c>
      <c r="AN132">
        <v>22361373</v>
      </c>
      <c r="AO132">
        <v>0</v>
      </c>
      <c r="AP132">
        <v>9087875</v>
      </c>
      <c r="AQ132">
        <v>2272933</v>
      </c>
      <c r="AR132">
        <v>33722181</v>
      </c>
      <c r="AS132">
        <v>33722181</v>
      </c>
      <c r="AT132">
        <v>43557298</v>
      </c>
      <c r="AU132">
        <v>77279479</v>
      </c>
      <c r="AV132">
        <v>3005</v>
      </c>
      <c r="AX132">
        <v>2709447</v>
      </c>
      <c r="AY132">
        <v>48424006</v>
      </c>
      <c r="AZ132">
        <v>48424006</v>
      </c>
      <c r="BA132">
        <v>125703485</v>
      </c>
      <c r="BB132">
        <f>AD132-AS132</f>
        <v>29390843</v>
      </c>
      <c r="BC132">
        <f>AD132/AS132</f>
        <v>1.8715581889558093</v>
      </c>
      <c r="BD132">
        <f>(AD132-Y132)/AS132</f>
        <v>1.1010719324470739</v>
      </c>
      <c r="BE132">
        <f>AU132/AD132</f>
        <v>1.2244616737109602</v>
      </c>
      <c r="BF132">
        <f>AU132/AZ132</f>
        <v>1.5958919012194075</v>
      </c>
      <c r="BG132">
        <f>AU132/AJ132</f>
        <v>0.61477594674483371</v>
      </c>
      <c r="BH132">
        <f>AS132/AU132</f>
        <v>0.43636656763692727</v>
      </c>
      <c r="BI132">
        <f t="shared" si="2"/>
        <v>0.56363343236307273</v>
      </c>
      <c r="BJ132">
        <f>(X132*360)/I132</f>
        <v>61.329395582416296</v>
      </c>
      <c r="BK132">
        <f>(AN132*360)/I132</f>
        <v>51.705617175939835</v>
      </c>
      <c r="BL132" s="3" t="s">
        <v>1993</v>
      </c>
      <c r="BM132" t="s">
        <v>1996</v>
      </c>
    </row>
    <row r="133" spans="1:65" x14ac:dyDescent="0.25">
      <c r="A133" t="s">
        <v>303</v>
      </c>
      <c r="B133" t="s">
        <v>304</v>
      </c>
      <c r="C133" t="s">
        <v>32</v>
      </c>
      <c r="D133" t="s">
        <v>305</v>
      </c>
      <c r="E133" t="s">
        <v>43</v>
      </c>
      <c r="F133" t="s">
        <v>306</v>
      </c>
      <c r="G133" t="s">
        <v>35</v>
      </c>
      <c r="H133" t="s">
        <v>35</v>
      </c>
      <c r="I133">
        <v>121417375</v>
      </c>
      <c r="J133">
        <v>88913103</v>
      </c>
      <c r="K133">
        <v>32504272</v>
      </c>
      <c r="L133">
        <v>2309815</v>
      </c>
      <c r="M133">
        <v>12206053</v>
      </c>
      <c r="N133">
        <v>16185727</v>
      </c>
      <c r="O133">
        <v>5609721</v>
      </c>
      <c r="P133">
        <v>812586</v>
      </c>
      <c r="Q133">
        <v>4341376</v>
      </c>
      <c r="R133">
        <v>-3528790</v>
      </c>
      <c r="S133">
        <v>1003820</v>
      </c>
      <c r="T133">
        <v>-4532610</v>
      </c>
      <c r="U133">
        <v>-4532610</v>
      </c>
      <c r="V133">
        <v>-4532610</v>
      </c>
      <c r="W133">
        <v>8748725</v>
      </c>
      <c r="X133">
        <v>23748334</v>
      </c>
      <c r="Y133">
        <v>21357805</v>
      </c>
      <c r="Z133">
        <v>1358491</v>
      </c>
      <c r="AB133">
        <v>0</v>
      </c>
      <c r="AC133">
        <v>55213355</v>
      </c>
      <c r="AD133">
        <v>55213355</v>
      </c>
      <c r="AE133">
        <v>41611760</v>
      </c>
      <c r="AF133">
        <v>13727762</v>
      </c>
      <c r="AG133">
        <v>3751946</v>
      </c>
      <c r="AI133">
        <v>61951542</v>
      </c>
      <c r="AJ133">
        <v>117164897</v>
      </c>
      <c r="AN133">
        <v>31575387</v>
      </c>
      <c r="AO133">
        <v>0</v>
      </c>
      <c r="AP133">
        <v>13858133</v>
      </c>
      <c r="AQ133">
        <v>2598971</v>
      </c>
      <c r="AR133">
        <v>48032491</v>
      </c>
      <c r="AS133">
        <v>48032491</v>
      </c>
      <c r="AT133">
        <v>37163501</v>
      </c>
      <c r="AU133">
        <v>85195992</v>
      </c>
      <c r="AV133">
        <v>2817</v>
      </c>
      <c r="AX133">
        <v>-175254</v>
      </c>
      <c r="AY133">
        <v>31968905</v>
      </c>
      <c r="AZ133">
        <v>31968905</v>
      </c>
      <c r="BA133">
        <v>117164897</v>
      </c>
      <c r="BB133">
        <f>AD133-AS133</f>
        <v>7180864</v>
      </c>
      <c r="BC133">
        <f>AD133/AS133</f>
        <v>1.1495001373133031</v>
      </c>
      <c r="BD133">
        <f>(AD133-Y133)/AS133</f>
        <v>0.70484685043713435</v>
      </c>
      <c r="BE133">
        <f>AU133/AD133</f>
        <v>1.5430323333910789</v>
      </c>
      <c r="BF133">
        <f>AU133/AZ133</f>
        <v>2.6649643458229177</v>
      </c>
      <c r="BG133">
        <f>AU133/AJ133</f>
        <v>0.72714604955441564</v>
      </c>
      <c r="BH133">
        <f>AS133/AU133</f>
        <v>0.56378815332063981</v>
      </c>
      <c r="BI133">
        <f t="shared" si="2"/>
        <v>0.43621184667936025</v>
      </c>
      <c r="BJ133">
        <f>(X133*360)/I133</f>
        <v>70.413318028000518</v>
      </c>
      <c r="BK133">
        <f>(AN133*360)/I133</f>
        <v>93.620367925101334</v>
      </c>
      <c r="BL133" s="3" t="s">
        <v>1993</v>
      </c>
      <c r="BM133" t="s">
        <v>1996</v>
      </c>
    </row>
    <row r="134" spans="1:65" x14ac:dyDescent="0.25">
      <c r="A134" t="s">
        <v>307</v>
      </c>
      <c r="B134" t="s">
        <v>308</v>
      </c>
      <c r="C134" t="s">
        <v>32</v>
      </c>
      <c r="D134" t="s">
        <v>309</v>
      </c>
      <c r="E134" t="s">
        <v>43</v>
      </c>
      <c r="F134" t="s">
        <v>310</v>
      </c>
      <c r="G134" t="s">
        <v>82</v>
      </c>
      <c r="H134" t="s">
        <v>202</v>
      </c>
      <c r="I134">
        <v>13662866</v>
      </c>
      <c r="J134">
        <v>7756035</v>
      </c>
      <c r="K134">
        <v>5906831</v>
      </c>
      <c r="L134">
        <v>25059</v>
      </c>
      <c r="M134">
        <v>2088980</v>
      </c>
      <c r="N134">
        <v>2408670</v>
      </c>
      <c r="O134">
        <v>59793</v>
      </c>
      <c r="P134">
        <v>1374447</v>
      </c>
      <c r="Q134">
        <v>650081</v>
      </c>
      <c r="R134">
        <v>730511</v>
      </c>
      <c r="S134">
        <v>318848</v>
      </c>
      <c r="T134">
        <v>411663</v>
      </c>
      <c r="U134">
        <v>411663</v>
      </c>
      <c r="V134">
        <v>411663</v>
      </c>
      <c r="W134">
        <v>2322670</v>
      </c>
      <c r="X134">
        <v>4777394</v>
      </c>
      <c r="Y134">
        <v>2802886</v>
      </c>
      <c r="Z134">
        <v>327253</v>
      </c>
      <c r="AA134">
        <v>295155</v>
      </c>
      <c r="AC134">
        <v>10525358</v>
      </c>
      <c r="AD134">
        <v>10525358</v>
      </c>
      <c r="AE134">
        <v>6728158</v>
      </c>
      <c r="AG134">
        <v>3497525</v>
      </c>
      <c r="AI134">
        <v>10225683</v>
      </c>
      <c r="AJ134">
        <v>20751041</v>
      </c>
      <c r="AK134">
        <v>175091</v>
      </c>
      <c r="AM134">
        <v>175091</v>
      </c>
      <c r="AN134">
        <v>4064471</v>
      </c>
      <c r="AP134">
        <v>981588</v>
      </c>
      <c r="AQ134">
        <v>285515</v>
      </c>
      <c r="AR134">
        <v>5506665</v>
      </c>
      <c r="AS134">
        <v>5506665</v>
      </c>
      <c r="AT134">
        <v>11317320</v>
      </c>
      <c r="AU134">
        <v>16823985</v>
      </c>
      <c r="AV134">
        <v>300001</v>
      </c>
      <c r="AW134">
        <v>2541</v>
      </c>
      <c r="AX134">
        <v>-5508804</v>
      </c>
      <c r="AY134">
        <v>3927056</v>
      </c>
      <c r="AZ134">
        <v>3927056</v>
      </c>
      <c r="BA134">
        <v>20751041</v>
      </c>
      <c r="BB134">
        <f>AD134-AS134</f>
        <v>5018693</v>
      </c>
      <c r="BC134">
        <f>AD134/AS134</f>
        <v>1.9113852032037539</v>
      </c>
      <c r="BD134">
        <f>(AD134-Y134)/AS134</f>
        <v>1.4023863808675487</v>
      </c>
      <c r="BE134">
        <f>AU134/AD134</f>
        <v>1.5984240156011795</v>
      </c>
      <c r="BF134">
        <f>AU134/AZ134</f>
        <v>4.2841214894821977</v>
      </c>
      <c r="BG134">
        <f>AU134/AJ134</f>
        <v>0.81075378338850568</v>
      </c>
      <c r="BH134">
        <f>AS134/AU134</f>
        <v>0.32731038454920164</v>
      </c>
      <c r="BI134">
        <f t="shared" si="2"/>
        <v>0.67268961545079842</v>
      </c>
      <c r="BJ134">
        <f>(X134*360)/I134</f>
        <v>125.87855578763636</v>
      </c>
      <c r="BK134">
        <f>(AN134*360)/I134</f>
        <v>107.0938966978085</v>
      </c>
      <c r="BL134" s="3" t="s">
        <v>1993</v>
      </c>
      <c r="BM134" t="s">
        <v>1996</v>
      </c>
    </row>
    <row r="135" spans="1:65" x14ac:dyDescent="0.25">
      <c r="A135" t="s">
        <v>307</v>
      </c>
      <c r="B135" t="s">
        <v>308</v>
      </c>
      <c r="C135" t="s">
        <v>32</v>
      </c>
      <c r="D135" t="s">
        <v>309</v>
      </c>
      <c r="E135" t="s">
        <v>43</v>
      </c>
      <c r="F135" t="s">
        <v>310</v>
      </c>
      <c r="G135" t="s">
        <v>82</v>
      </c>
      <c r="H135" t="s">
        <v>202</v>
      </c>
      <c r="I135">
        <v>10145634</v>
      </c>
      <c r="J135">
        <v>4736221</v>
      </c>
      <c r="K135">
        <v>5409413</v>
      </c>
      <c r="L135">
        <v>2697794</v>
      </c>
      <c r="M135">
        <v>4220692</v>
      </c>
      <c r="N135">
        <v>2821166</v>
      </c>
      <c r="O135">
        <v>2171053</v>
      </c>
      <c r="P135">
        <v>-1105704</v>
      </c>
      <c r="Q135">
        <v>742834</v>
      </c>
      <c r="R135">
        <v>-1838603</v>
      </c>
      <c r="S135">
        <v>-395469</v>
      </c>
      <c r="T135">
        <v>-1443134</v>
      </c>
      <c r="U135">
        <v>-1443134</v>
      </c>
      <c r="V135">
        <v>-1443134</v>
      </c>
      <c r="W135">
        <v>2443174</v>
      </c>
      <c r="X135">
        <v>2869706</v>
      </c>
      <c r="Y135">
        <v>1116388</v>
      </c>
      <c r="Z135">
        <v>1281</v>
      </c>
      <c r="AA135">
        <v>187338</v>
      </c>
      <c r="AC135">
        <v>6617887</v>
      </c>
      <c r="AD135">
        <v>6617887</v>
      </c>
      <c r="AE135">
        <v>5488779</v>
      </c>
      <c r="AG135">
        <v>3510756</v>
      </c>
      <c r="AI135">
        <v>8999535</v>
      </c>
      <c r="AJ135">
        <v>15617422</v>
      </c>
      <c r="AK135">
        <v>248183</v>
      </c>
      <c r="AM135">
        <v>248183</v>
      </c>
      <c r="AN135">
        <v>1425541</v>
      </c>
      <c r="AP135">
        <v>495372</v>
      </c>
      <c r="AQ135">
        <v>187467</v>
      </c>
      <c r="AR135">
        <v>2356563</v>
      </c>
      <c r="AS135">
        <v>2356563</v>
      </c>
      <c r="AT135">
        <v>9745466</v>
      </c>
      <c r="AU135">
        <v>12102029</v>
      </c>
      <c r="AV135">
        <v>300001</v>
      </c>
      <c r="AW135">
        <v>2541</v>
      </c>
      <c r="AX135">
        <v>-5920467</v>
      </c>
      <c r="AY135">
        <v>3515393</v>
      </c>
      <c r="AZ135">
        <v>3515393</v>
      </c>
      <c r="BA135">
        <v>15617422</v>
      </c>
      <c r="BB135">
        <f>AD135-AS135</f>
        <v>4261324</v>
      </c>
      <c r="BC135">
        <f>AD135/AS135</f>
        <v>2.8082792609406155</v>
      </c>
      <c r="BD135">
        <f>(AD135-Y135)/AS135</f>
        <v>2.3345435704456023</v>
      </c>
      <c r="BE135">
        <f>AU135/AD135</f>
        <v>1.8286847448437846</v>
      </c>
      <c r="BF135">
        <f>AU135/AZ135</f>
        <v>3.4425820953731203</v>
      </c>
      <c r="BG135">
        <f>AU135/AJ135</f>
        <v>0.77490567905509633</v>
      </c>
      <c r="BH135">
        <f>AS135/AU135</f>
        <v>0.19472462014427497</v>
      </c>
      <c r="BI135">
        <f t="shared" si="2"/>
        <v>0.80527537985572506</v>
      </c>
      <c r="BJ135">
        <f>(X135*360)/I135</f>
        <v>101.8264762951236</v>
      </c>
      <c r="BK135">
        <f>(AN135*360)/I135</f>
        <v>50.582818185635318</v>
      </c>
      <c r="BL135" s="3" t="s">
        <v>1993</v>
      </c>
      <c r="BM135" t="s">
        <v>1996</v>
      </c>
    </row>
    <row r="136" spans="1:65" x14ac:dyDescent="0.25">
      <c r="A136" t="s">
        <v>311</v>
      </c>
      <c r="B136" t="s">
        <v>312</v>
      </c>
      <c r="C136" t="s">
        <v>32</v>
      </c>
      <c r="D136" t="s">
        <v>313</v>
      </c>
      <c r="E136" t="s">
        <v>43</v>
      </c>
      <c r="F136" t="s">
        <v>314</v>
      </c>
      <c r="G136" t="s">
        <v>35</v>
      </c>
      <c r="H136" t="s">
        <v>35</v>
      </c>
      <c r="I136">
        <v>1413890</v>
      </c>
      <c r="J136">
        <v>1503442</v>
      </c>
      <c r="K136">
        <v>-89552</v>
      </c>
      <c r="N136">
        <v>2758544</v>
      </c>
      <c r="P136">
        <v>-2850002</v>
      </c>
      <c r="Q136">
        <v>102597</v>
      </c>
      <c r="R136">
        <v>1793855</v>
      </c>
      <c r="S136">
        <v>709934</v>
      </c>
      <c r="T136">
        <v>1083921</v>
      </c>
      <c r="U136">
        <v>1083921</v>
      </c>
      <c r="V136">
        <v>1198187</v>
      </c>
      <c r="W136">
        <v>3348823</v>
      </c>
      <c r="X136">
        <v>49341</v>
      </c>
      <c r="Y136">
        <v>0</v>
      </c>
      <c r="AB136">
        <v>58559</v>
      </c>
      <c r="AC136">
        <v>3456723</v>
      </c>
      <c r="AD136">
        <v>3456723</v>
      </c>
      <c r="AE136">
        <v>671319</v>
      </c>
      <c r="AF136">
        <v>51565</v>
      </c>
      <c r="AI136">
        <v>222192555</v>
      </c>
      <c r="AJ136">
        <v>225649278</v>
      </c>
      <c r="AK136">
        <v>63997</v>
      </c>
      <c r="AM136">
        <v>63997</v>
      </c>
      <c r="AN136">
        <v>71842</v>
      </c>
      <c r="AO136">
        <v>77534</v>
      </c>
      <c r="AR136">
        <v>213373</v>
      </c>
      <c r="AS136">
        <v>213373</v>
      </c>
      <c r="AT136">
        <v>4977984</v>
      </c>
      <c r="AU136">
        <v>5191357</v>
      </c>
      <c r="AV136">
        <v>16194090</v>
      </c>
      <c r="AW136">
        <v>3957484</v>
      </c>
      <c r="AX136">
        <v>-12117417</v>
      </c>
      <c r="AY136">
        <v>220259762</v>
      </c>
      <c r="AZ136">
        <v>220457921</v>
      </c>
      <c r="BA136">
        <v>225649278</v>
      </c>
      <c r="BB136">
        <f>AD136-AS136</f>
        <v>3243350</v>
      </c>
      <c r="BC136">
        <f>AD136/AS136</f>
        <v>16.200376804937832</v>
      </c>
      <c r="BD136">
        <f>(AD136-Y136)/AS136</f>
        <v>16.200376804937832</v>
      </c>
      <c r="BE136">
        <f>AU136/AD136</f>
        <v>1.50181457987811</v>
      </c>
      <c r="BF136">
        <f>AU136/AZ136</f>
        <v>2.3548062943041181E-2</v>
      </c>
      <c r="BG136">
        <f>AU136/AJ136</f>
        <v>2.3006308932218254E-2</v>
      </c>
      <c r="BH136">
        <f>AS136/AU136</f>
        <v>4.1101584807209365E-2</v>
      </c>
      <c r="BI136">
        <f t="shared" si="2"/>
        <v>0.95889841519279062</v>
      </c>
      <c r="BJ136">
        <f>(X136*360)/I136</f>
        <v>12.563042386607162</v>
      </c>
      <c r="BK136">
        <f>(AN136*360)/I136</f>
        <v>18.292172658410486</v>
      </c>
      <c r="BL136" s="3" t="s">
        <v>1993</v>
      </c>
      <c r="BM136" t="s">
        <v>1996</v>
      </c>
    </row>
    <row r="137" spans="1:65" x14ac:dyDescent="0.25">
      <c r="A137" t="s">
        <v>311</v>
      </c>
      <c r="B137" t="s">
        <v>312</v>
      </c>
      <c r="C137" t="s">
        <v>32</v>
      </c>
      <c r="D137" t="s">
        <v>313</v>
      </c>
      <c r="E137" t="s">
        <v>43</v>
      </c>
      <c r="F137" t="s">
        <v>314</v>
      </c>
      <c r="G137" t="s">
        <v>35</v>
      </c>
      <c r="H137" t="s">
        <v>35</v>
      </c>
      <c r="I137">
        <v>12522590</v>
      </c>
      <c r="J137">
        <v>5404171</v>
      </c>
      <c r="K137">
        <v>7118419</v>
      </c>
      <c r="N137">
        <v>6462196</v>
      </c>
      <c r="P137">
        <v>676639</v>
      </c>
      <c r="Q137">
        <v>1144</v>
      </c>
      <c r="R137">
        <v>6338235</v>
      </c>
      <c r="S137">
        <v>2988378</v>
      </c>
      <c r="T137">
        <v>3349857</v>
      </c>
      <c r="U137">
        <v>3349857</v>
      </c>
      <c r="V137">
        <v>3349857</v>
      </c>
      <c r="W137">
        <v>22598416</v>
      </c>
      <c r="X137">
        <v>172621</v>
      </c>
      <c r="Y137">
        <v>0</v>
      </c>
      <c r="Z137">
        <v>158625</v>
      </c>
      <c r="AB137">
        <v>97972</v>
      </c>
      <c r="AC137">
        <v>23027634</v>
      </c>
      <c r="AD137">
        <v>23027634</v>
      </c>
      <c r="AE137">
        <v>1035097</v>
      </c>
      <c r="AF137">
        <v>62498</v>
      </c>
      <c r="AI137">
        <v>186491841</v>
      </c>
      <c r="AJ137">
        <v>209519475</v>
      </c>
      <c r="AK137">
        <v>68888</v>
      </c>
      <c r="AM137">
        <v>68888</v>
      </c>
      <c r="AN137">
        <v>5284057</v>
      </c>
      <c r="AQ137">
        <v>140868</v>
      </c>
      <c r="AR137">
        <v>5493813</v>
      </c>
      <c r="AS137">
        <v>5493813</v>
      </c>
      <c r="AT137">
        <v>995007</v>
      </c>
      <c r="AU137">
        <v>6488820</v>
      </c>
      <c r="AV137">
        <v>15084212</v>
      </c>
      <c r="AW137">
        <v>607627</v>
      </c>
      <c r="AX137">
        <v>-9996666</v>
      </c>
      <c r="AY137">
        <v>203030655</v>
      </c>
      <c r="AZ137">
        <v>203030655</v>
      </c>
      <c r="BA137">
        <v>209519475</v>
      </c>
      <c r="BB137">
        <f>AD137-AS137</f>
        <v>17533821</v>
      </c>
      <c r="BC137">
        <f>AD137/AS137</f>
        <v>4.1915576667789747</v>
      </c>
      <c r="BD137">
        <f>(AD137-Y137)/AS137</f>
        <v>4.1915576667789747</v>
      </c>
      <c r="BE137">
        <f>AU137/AD137</f>
        <v>0.28178405128377498</v>
      </c>
      <c r="BF137">
        <f>AU137/AZ137</f>
        <v>3.1959804296548225E-2</v>
      </c>
      <c r="BG137">
        <f>AU137/AJ137</f>
        <v>3.0970008873876759E-2</v>
      </c>
      <c r="BH137">
        <f>AS137/AU137</f>
        <v>0.84665825219377333</v>
      </c>
      <c r="BI137">
        <f t="shared" si="2"/>
        <v>0.1533417478062267</v>
      </c>
      <c r="BJ137">
        <f>(X137*360)/I137</f>
        <v>4.9625165401087159</v>
      </c>
      <c r="BK137">
        <f>(AN137*360)/I137</f>
        <v>151.90631650481251</v>
      </c>
      <c r="BL137" s="3" t="s">
        <v>1993</v>
      </c>
      <c r="BM137" t="s">
        <v>1996</v>
      </c>
    </row>
    <row r="138" spans="1:65" x14ac:dyDescent="0.25">
      <c r="A138" t="s">
        <v>315</v>
      </c>
      <c r="B138" t="s">
        <v>316</v>
      </c>
      <c r="C138" t="s">
        <v>32</v>
      </c>
      <c r="D138" t="s">
        <v>317</v>
      </c>
      <c r="E138" t="s">
        <v>43</v>
      </c>
      <c r="F138" t="s">
        <v>318</v>
      </c>
      <c r="G138" t="s">
        <v>35</v>
      </c>
      <c r="H138" t="s">
        <v>35</v>
      </c>
      <c r="I138">
        <v>206946837</v>
      </c>
      <c r="J138">
        <v>159514203</v>
      </c>
      <c r="K138">
        <v>47432634</v>
      </c>
      <c r="L138">
        <v>1951189</v>
      </c>
      <c r="N138">
        <v>25904041</v>
      </c>
      <c r="O138">
        <v>268659</v>
      </c>
      <c r="P138">
        <v>19044508</v>
      </c>
      <c r="Q138">
        <v>280801</v>
      </c>
      <c r="R138">
        <v>27174693</v>
      </c>
      <c r="S138">
        <v>12284142</v>
      </c>
      <c r="T138">
        <v>14890551</v>
      </c>
      <c r="U138">
        <v>14890551</v>
      </c>
      <c r="V138">
        <v>15523004</v>
      </c>
      <c r="W138">
        <v>48234615</v>
      </c>
      <c r="X138">
        <v>42235170</v>
      </c>
      <c r="Y138">
        <v>0</v>
      </c>
      <c r="Z138">
        <v>4492745</v>
      </c>
      <c r="AB138">
        <v>4107910</v>
      </c>
      <c r="AC138">
        <v>99070440</v>
      </c>
      <c r="AD138">
        <v>116558232</v>
      </c>
      <c r="AE138">
        <v>470545004</v>
      </c>
      <c r="AF138">
        <v>4794264</v>
      </c>
      <c r="AI138">
        <v>615067598</v>
      </c>
      <c r="AJ138">
        <v>731625830</v>
      </c>
      <c r="AK138">
        <v>640882</v>
      </c>
      <c r="AM138">
        <v>640882</v>
      </c>
      <c r="AN138">
        <v>19994262</v>
      </c>
      <c r="AO138">
        <v>8236176</v>
      </c>
      <c r="AP138">
        <v>146578734</v>
      </c>
      <c r="AQ138">
        <v>5083684</v>
      </c>
      <c r="AR138">
        <v>180533738</v>
      </c>
      <c r="AS138">
        <v>180533738</v>
      </c>
      <c r="AT138">
        <v>213224947</v>
      </c>
      <c r="AU138">
        <v>393758685</v>
      </c>
      <c r="AV138">
        <v>10000000</v>
      </c>
      <c r="AW138">
        <v>16083059</v>
      </c>
      <c r="AX138">
        <v>15523004</v>
      </c>
      <c r="AY138">
        <v>306943001</v>
      </c>
      <c r="AZ138">
        <v>337867145</v>
      </c>
      <c r="BA138">
        <v>731625830</v>
      </c>
      <c r="BB138">
        <f>AD138-AS138</f>
        <v>-63975506</v>
      </c>
      <c r="BC138">
        <f>AD138/AS138</f>
        <v>0.64563130022821547</v>
      </c>
      <c r="BD138">
        <f>(AD138-Y138)/AS138</f>
        <v>0.64563130022821547</v>
      </c>
      <c r="BE138">
        <f>AU138/AD138</f>
        <v>3.378214290347163</v>
      </c>
      <c r="BF138">
        <f>AU138/AZ138</f>
        <v>1.1654246079476003</v>
      </c>
      <c r="BG138">
        <f>AU138/AJ138</f>
        <v>0.53819680614611431</v>
      </c>
      <c r="BH138">
        <f>AS138/AU138</f>
        <v>0.45848826928096836</v>
      </c>
      <c r="BI138">
        <f t="shared" si="2"/>
        <v>0.54151173071903158</v>
      </c>
      <c r="BJ138">
        <f>(X138*360)/I138</f>
        <v>73.471338921696102</v>
      </c>
      <c r="BK138">
        <f>(AN138*360)/I138</f>
        <v>34.781562377781114</v>
      </c>
      <c r="BL138" s="3" t="s">
        <v>1993</v>
      </c>
      <c r="BM138" t="s">
        <v>1996</v>
      </c>
    </row>
    <row r="139" spans="1:65" x14ac:dyDescent="0.25">
      <c r="A139" t="s">
        <v>315</v>
      </c>
      <c r="B139" t="s">
        <v>316</v>
      </c>
      <c r="C139" t="s">
        <v>32</v>
      </c>
      <c r="D139" t="s">
        <v>317</v>
      </c>
      <c r="E139" t="s">
        <v>43</v>
      </c>
      <c r="F139" t="s">
        <v>318</v>
      </c>
      <c r="G139" t="s">
        <v>35</v>
      </c>
      <c r="H139" t="s">
        <v>35</v>
      </c>
      <c r="I139">
        <v>178268155</v>
      </c>
      <c r="J139">
        <v>128130988</v>
      </c>
      <c r="K139">
        <v>50137167</v>
      </c>
      <c r="L139">
        <v>3740939</v>
      </c>
      <c r="N139">
        <v>23293174</v>
      </c>
      <c r="O139">
        <v>301781</v>
      </c>
      <c r="P139">
        <v>26661186</v>
      </c>
      <c r="Q139">
        <v>231845</v>
      </c>
      <c r="R139">
        <v>24123524</v>
      </c>
      <c r="S139">
        <v>7767185</v>
      </c>
      <c r="T139">
        <v>16356339</v>
      </c>
      <c r="U139">
        <v>16356339</v>
      </c>
      <c r="V139">
        <v>15579440</v>
      </c>
      <c r="W139">
        <v>41343009</v>
      </c>
      <c r="X139">
        <v>52161408</v>
      </c>
      <c r="Y139">
        <v>0</v>
      </c>
      <c r="Z139">
        <v>9466229</v>
      </c>
      <c r="AB139">
        <v>3432435</v>
      </c>
      <c r="AC139">
        <v>106403081</v>
      </c>
      <c r="AD139">
        <v>119893507</v>
      </c>
      <c r="AE139">
        <v>523597546</v>
      </c>
      <c r="AF139">
        <v>4986162</v>
      </c>
      <c r="AI139">
        <v>550142597</v>
      </c>
      <c r="AJ139">
        <v>670036104</v>
      </c>
      <c r="AK139">
        <v>784916</v>
      </c>
      <c r="AM139">
        <v>784916</v>
      </c>
      <c r="AN139">
        <v>34431159</v>
      </c>
      <c r="AP139">
        <v>177636896</v>
      </c>
      <c r="AQ139">
        <v>5938669</v>
      </c>
      <c r="AR139">
        <v>218791640</v>
      </c>
      <c r="AS139">
        <v>218791640</v>
      </c>
      <c r="AT139">
        <v>139557939</v>
      </c>
      <c r="AU139">
        <v>358349579</v>
      </c>
      <c r="AV139">
        <v>10000000</v>
      </c>
      <c r="AX139">
        <v>15579440</v>
      </c>
      <c r="AY139">
        <v>282405019</v>
      </c>
      <c r="AZ139">
        <v>311686525</v>
      </c>
      <c r="BA139">
        <v>670036104</v>
      </c>
      <c r="BB139">
        <f>AD139-AS139</f>
        <v>-98898133</v>
      </c>
      <c r="BC139">
        <f>AD139/AS139</f>
        <v>0.54798029303130591</v>
      </c>
      <c r="BD139">
        <f>(AD139-Y139)/AS139</f>
        <v>0.54798029303130591</v>
      </c>
      <c r="BE139">
        <f>AU139/AD139</f>
        <v>2.9888989651457938</v>
      </c>
      <c r="BF139">
        <f>AU139/AZ139</f>
        <v>1.1497114897732585</v>
      </c>
      <c r="BG139">
        <f>AU139/AJ139</f>
        <v>0.53482129822664004</v>
      </c>
      <c r="BH139">
        <f>AS139/AU139</f>
        <v>0.61055364041602511</v>
      </c>
      <c r="BI139">
        <f t="shared" si="2"/>
        <v>0.38944635958397483</v>
      </c>
      <c r="BJ139">
        <f>(X139*360)/I139</f>
        <v>105.33629452775791</v>
      </c>
      <c r="BK139">
        <f>(AN139*360)/I139</f>
        <v>69.531303782215062</v>
      </c>
      <c r="BL139" s="3" t="s">
        <v>1993</v>
      </c>
      <c r="BM139" t="s">
        <v>1996</v>
      </c>
    </row>
    <row r="140" spans="1:65" x14ac:dyDescent="0.25">
      <c r="A140" t="s">
        <v>319</v>
      </c>
      <c r="B140" t="s">
        <v>320</v>
      </c>
      <c r="C140" t="s">
        <v>32</v>
      </c>
      <c r="D140" t="s">
        <v>321</v>
      </c>
      <c r="E140" t="s">
        <v>43</v>
      </c>
      <c r="F140" t="s">
        <v>322</v>
      </c>
      <c r="G140" t="s">
        <v>28</v>
      </c>
      <c r="H140" t="s">
        <v>87</v>
      </c>
      <c r="I140">
        <v>30142595</v>
      </c>
      <c r="J140">
        <v>17462822</v>
      </c>
      <c r="K140">
        <v>12679773</v>
      </c>
      <c r="L140">
        <v>2393038</v>
      </c>
      <c r="M140">
        <v>7025691</v>
      </c>
      <c r="N140">
        <v>2673848</v>
      </c>
      <c r="O140">
        <v>1417508</v>
      </c>
      <c r="P140">
        <v>3955764</v>
      </c>
      <c r="R140">
        <v>3955764</v>
      </c>
      <c r="S140">
        <v>1093862</v>
      </c>
      <c r="T140">
        <v>2861902</v>
      </c>
      <c r="U140">
        <v>2861902</v>
      </c>
      <c r="V140">
        <v>2861902</v>
      </c>
      <c r="W140">
        <v>4818373</v>
      </c>
      <c r="X140">
        <v>8140966</v>
      </c>
      <c r="Y140">
        <v>5767222</v>
      </c>
      <c r="Z140">
        <v>2170649</v>
      </c>
      <c r="AC140">
        <v>20897210</v>
      </c>
      <c r="AD140">
        <v>20897210</v>
      </c>
      <c r="AE140">
        <v>1118742</v>
      </c>
      <c r="AF140">
        <v>18468</v>
      </c>
      <c r="AH140">
        <v>101191</v>
      </c>
      <c r="AI140">
        <v>1437666</v>
      </c>
      <c r="AJ140">
        <v>22334876</v>
      </c>
      <c r="AK140">
        <v>1007184</v>
      </c>
      <c r="AL140">
        <v>77076</v>
      </c>
      <c r="AM140">
        <v>1084260</v>
      </c>
      <c r="AN140">
        <v>2697982</v>
      </c>
      <c r="AO140">
        <v>1785042</v>
      </c>
      <c r="AR140">
        <v>5567284</v>
      </c>
      <c r="AS140">
        <v>5567284</v>
      </c>
      <c r="AT140">
        <v>701299</v>
      </c>
      <c r="AU140">
        <v>6268583</v>
      </c>
      <c r="AV140">
        <v>531000</v>
      </c>
      <c r="AW140">
        <v>1472331</v>
      </c>
      <c r="AX140">
        <v>14062962</v>
      </c>
      <c r="AY140">
        <v>16066293</v>
      </c>
      <c r="AZ140">
        <v>16066293</v>
      </c>
      <c r="BA140">
        <v>22334876</v>
      </c>
      <c r="BB140">
        <f>AD140-AS140</f>
        <v>15329926</v>
      </c>
      <c r="BC140">
        <f>AD140/AS140</f>
        <v>3.7535735557948904</v>
      </c>
      <c r="BD140">
        <f>(AD140-Y140)/AS140</f>
        <v>2.7176605324966356</v>
      </c>
      <c r="BE140">
        <f>AU140/AD140</f>
        <v>0.29997224509874765</v>
      </c>
      <c r="BF140">
        <f>AU140/AZ140</f>
        <v>0.39016984191686283</v>
      </c>
      <c r="BG140">
        <f>AU140/AJ140</f>
        <v>0.28066343417353201</v>
      </c>
      <c r="BH140">
        <f>AS140/AU140</f>
        <v>0.88812479630564034</v>
      </c>
      <c r="BI140">
        <f t="shared" si="2"/>
        <v>0.11187520369435963</v>
      </c>
      <c r="BJ140">
        <f>(X140*360)/I140</f>
        <v>97.229444246588585</v>
      </c>
      <c r="BK140">
        <f>(AN140*360)/I140</f>
        <v>32.222624495336248</v>
      </c>
      <c r="BL140" t="s">
        <v>1995</v>
      </c>
      <c r="BM140" t="s">
        <v>1998</v>
      </c>
    </row>
    <row r="141" spans="1:65" x14ac:dyDescent="0.25">
      <c r="A141" t="s">
        <v>319</v>
      </c>
      <c r="B141" t="s">
        <v>320</v>
      </c>
      <c r="C141" t="s">
        <v>32</v>
      </c>
      <c r="D141" t="s">
        <v>321</v>
      </c>
      <c r="E141" t="s">
        <v>43</v>
      </c>
      <c r="F141" t="s">
        <v>322</v>
      </c>
      <c r="G141" t="s">
        <v>28</v>
      </c>
      <c r="H141" t="s">
        <v>87</v>
      </c>
      <c r="I141">
        <v>29076206</v>
      </c>
      <c r="J141">
        <v>17441003</v>
      </c>
      <c r="K141">
        <v>11635203</v>
      </c>
      <c r="L141">
        <v>2186776</v>
      </c>
      <c r="M141">
        <v>7684255</v>
      </c>
      <c r="N141">
        <v>2658677</v>
      </c>
      <c r="O141">
        <v>962316</v>
      </c>
      <c r="P141">
        <v>2516731</v>
      </c>
      <c r="R141">
        <v>2516731</v>
      </c>
      <c r="S141">
        <v>1117114</v>
      </c>
      <c r="T141">
        <v>1399617</v>
      </c>
      <c r="U141">
        <v>1399617</v>
      </c>
      <c r="V141">
        <v>1399617</v>
      </c>
      <c r="W141">
        <v>1557729</v>
      </c>
      <c r="X141">
        <v>6935568</v>
      </c>
      <c r="Y141">
        <v>7536754</v>
      </c>
      <c r="Z141">
        <v>1355159</v>
      </c>
      <c r="AC141">
        <v>17385210</v>
      </c>
      <c r="AD141">
        <v>17385210</v>
      </c>
      <c r="AE141">
        <v>1396994</v>
      </c>
      <c r="AF141">
        <v>199554</v>
      </c>
      <c r="AH141">
        <v>68205</v>
      </c>
      <c r="AI141">
        <v>1664753</v>
      </c>
      <c r="AJ141">
        <v>19049963</v>
      </c>
      <c r="AK141">
        <v>962719</v>
      </c>
      <c r="AL141">
        <v>557653</v>
      </c>
      <c r="AM141">
        <v>1520372</v>
      </c>
      <c r="AN141">
        <v>3278785</v>
      </c>
      <c r="AO141">
        <v>300209</v>
      </c>
      <c r="AR141">
        <v>5099366</v>
      </c>
      <c r="AS141">
        <v>5099366</v>
      </c>
      <c r="AT141">
        <v>801206</v>
      </c>
      <c r="AU141">
        <v>5900572</v>
      </c>
      <c r="AV141">
        <v>476000</v>
      </c>
      <c r="AW141">
        <v>1472331</v>
      </c>
      <c r="AX141">
        <v>11201060</v>
      </c>
      <c r="AY141">
        <v>13149391</v>
      </c>
      <c r="AZ141">
        <v>13149391</v>
      </c>
      <c r="BA141">
        <v>19049963</v>
      </c>
      <c r="BB141">
        <f>AD141-AS141</f>
        <v>12285844</v>
      </c>
      <c r="BC141">
        <f>AD141/AS141</f>
        <v>3.4092885272404452</v>
      </c>
      <c r="BD141">
        <f>(AD141-Y141)/AS141</f>
        <v>1.9313098922493501</v>
      </c>
      <c r="BE141">
        <f>AU141/AD141</f>
        <v>0.33940182488448517</v>
      </c>
      <c r="BF141">
        <f>AU141/AZ141</f>
        <v>0.44873348126920859</v>
      </c>
      <c r="BG141">
        <f>AU141/AJ141</f>
        <v>0.30974191393442602</v>
      </c>
      <c r="BH141">
        <f>AS141/AU141</f>
        <v>0.86421553706996546</v>
      </c>
      <c r="BI141">
        <f t="shared" si="2"/>
        <v>0.13578446293003457</v>
      </c>
      <c r="BJ141">
        <f>(X141*360)/I141</f>
        <v>85.871054841199026</v>
      </c>
      <c r="BK141">
        <f>(AN141*360)/I141</f>
        <v>40.595482092814997</v>
      </c>
      <c r="BL141" t="s">
        <v>1995</v>
      </c>
      <c r="BM141" t="s">
        <v>1998</v>
      </c>
    </row>
    <row r="142" spans="1:65" x14ac:dyDescent="0.25">
      <c r="A142" t="s">
        <v>323</v>
      </c>
      <c r="B142" t="s">
        <v>324</v>
      </c>
      <c r="C142" t="s">
        <v>32</v>
      </c>
      <c r="D142" t="s">
        <v>321</v>
      </c>
      <c r="E142" t="s">
        <v>43</v>
      </c>
      <c r="F142" t="s">
        <v>325</v>
      </c>
      <c r="G142" t="s">
        <v>82</v>
      </c>
      <c r="H142" t="s">
        <v>92</v>
      </c>
      <c r="I142">
        <v>57830736</v>
      </c>
      <c r="J142">
        <v>34881079</v>
      </c>
      <c r="K142">
        <v>22949657</v>
      </c>
      <c r="L142">
        <v>1469428</v>
      </c>
      <c r="M142">
        <v>10252496</v>
      </c>
      <c r="N142">
        <v>3141503</v>
      </c>
      <c r="O142">
        <v>160510</v>
      </c>
      <c r="P142">
        <v>10864576</v>
      </c>
      <c r="Q142">
        <v>3429707</v>
      </c>
      <c r="R142">
        <v>9403689</v>
      </c>
      <c r="S142">
        <v>3151841</v>
      </c>
      <c r="T142">
        <v>6251848</v>
      </c>
      <c r="U142">
        <v>6251848</v>
      </c>
      <c r="V142">
        <v>6251848</v>
      </c>
      <c r="W142">
        <v>7439237</v>
      </c>
      <c r="X142">
        <v>15175480</v>
      </c>
      <c r="Y142">
        <v>9727505</v>
      </c>
      <c r="Z142">
        <v>385851</v>
      </c>
      <c r="AC142">
        <v>32728073</v>
      </c>
      <c r="AD142">
        <v>32728073</v>
      </c>
      <c r="AE142">
        <v>8148813</v>
      </c>
      <c r="AG142">
        <v>114383</v>
      </c>
      <c r="AI142">
        <v>8269274</v>
      </c>
      <c r="AJ142">
        <v>40997347</v>
      </c>
      <c r="AL142">
        <v>70594</v>
      </c>
      <c r="AM142">
        <v>70594</v>
      </c>
      <c r="AN142">
        <v>14110745</v>
      </c>
      <c r="AO142">
        <v>3410569</v>
      </c>
      <c r="AP142">
        <v>189516</v>
      </c>
      <c r="AQ142">
        <v>1037435</v>
      </c>
      <c r="AR142">
        <v>18818859</v>
      </c>
      <c r="AS142">
        <v>18818859</v>
      </c>
      <c r="AT142">
        <v>6462885</v>
      </c>
      <c r="AU142">
        <v>25281744</v>
      </c>
      <c r="AV142">
        <v>2200000</v>
      </c>
      <c r="AW142">
        <v>1156936</v>
      </c>
      <c r="AX142">
        <v>12358667</v>
      </c>
      <c r="AY142">
        <v>15715603</v>
      </c>
      <c r="AZ142">
        <v>15715603</v>
      </c>
      <c r="BA142">
        <v>40997347</v>
      </c>
      <c r="BB142">
        <f>AD142-AS142</f>
        <v>13909214</v>
      </c>
      <c r="BC142">
        <f>AD142/AS142</f>
        <v>1.7391103785835262</v>
      </c>
      <c r="BD142">
        <f>(AD142-Y142)/AS142</f>
        <v>1.2222084240070028</v>
      </c>
      <c r="BE142">
        <f>AU142/AD142</f>
        <v>0.77247884407982104</v>
      </c>
      <c r="BF142">
        <f>AU142/AZ142</f>
        <v>1.6087034013266943</v>
      </c>
      <c r="BG142">
        <f>AU142/AJ142</f>
        <v>0.61666780535823451</v>
      </c>
      <c r="BH142">
        <f>AS142/AU142</f>
        <v>0.74436553902294078</v>
      </c>
      <c r="BI142">
        <f t="shared" si="2"/>
        <v>0.25563446097705916</v>
      </c>
      <c r="BJ142">
        <f>(X142*360)/I142</f>
        <v>94.468325632238191</v>
      </c>
      <c r="BK142">
        <f>(AN142*360)/I142</f>
        <v>87.840282717480889</v>
      </c>
      <c r="BL142" s="3" t="s">
        <v>1993</v>
      </c>
      <c r="BM142" t="s">
        <v>1996</v>
      </c>
    </row>
    <row r="143" spans="1:65" x14ac:dyDescent="0.25">
      <c r="A143" t="s">
        <v>323</v>
      </c>
      <c r="B143" t="s">
        <v>324</v>
      </c>
      <c r="C143" t="s">
        <v>32</v>
      </c>
      <c r="D143" t="s">
        <v>321</v>
      </c>
      <c r="E143" t="s">
        <v>43</v>
      </c>
      <c r="F143" t="s">
        <v>325</v>
      </c>
      <c r="G143" t="s">
        <v>82</v>
      </c>
      <c r="H143" t="s">
        <v>92</v>
      </c>
      <c r="I143">
        <v>61995322</v>
      </c>
      <c r="J143">
        <v>40185720</v>
      </c>
      <c r="K143">
        <v>21809602</v>
      </c>
      <c r="L143">
        <v>712623</v>
      </c>
      <c r="M143">
        <v>11924188</v>
      </c>
      <c r="N143">
        <v>3378541</v>
      </c>
      <c r="O143">
        <v>206577</v>
      </c>
      <c r="P143">
        <v>7012919</v>
      </c>
      <c r="Q143">
        <v>2537686</v>
      </c>
      <c r="R143">
        <v>6267073</v>
      </c>
      <c r="S143">
        <v>1796847</v>
      </c>
      <c r="T143">
        <v>4470226</v>
      </c>
      <c r="U143">
        <v>4470226</v>
      </c>
      <c r="V143">
        <v>4470226</v>
      </c>
      <c r="W143">
        <v>5028809</v>
      </c>
      <c r="X143">
        <v>9180513</v>
      </c>
      <c r="Y143">
        <v>10476302</v>
      </c>
      <c r="Z143">
        <v>397794</v>
      </c>
      <c r="AC143">
        <v>25083418</v>
      </c>
      <c r="AD143">
        <v>25083418</v>
      </c>
      <c r="AE143">
        <v>8186454</v>
      </c>
      <c r="AG143">
        <v>24058</v>
      </c>
      <c r="AI143">
        <v>8210512</v>
      </c>
      <c r="AJ143">
        <v>33293930</v>
      </c>
      <c r="AL143">
        <v>113279</v>
      </c>
      <c r="AM143">
        <v>113279</v>
      </c>
      <c r="AN143">
        <v>12859859</v>
      </c>
      <c r="AO143">
        <v>511413</v>
      </c>
      <c r="AP143">
        <v>631010</v>
      </c>
      <c r="AQ143">
        <v>1539902</v>
      </c>
      <c r="AR143">
        <v>15655463</v>
      </c>
      <c r="AS143">
        <v>15655463</v>
      </c>
      <c r="AT143">
        <v>7443245</v>
      </c>
      <c r="AU143">
        <v>23098708</v>
      </c>
      <c r="AV143">
        <v>2200000</v>
      </c>
      <c r="AW143">
        <v>1156936</v>
      </c>
      <c r="AX143">
        <v>6838286</v>
      </c>
      <c r="AY143">
        <v>10195222</v>
      </c>
      <c r="AZ143">
        <v>10195222</v>
      </c>
      <c r="BA143">
        <v>33293930</v>
      </c>
      <c r="BB143">
        <f>AD143-AS143</f>
        <v>9427955</v>
      </c>
      <c r="BC143">
        <f>AD143/AS143</f>
        <v>1.6022150223216012</v>
      </c>
      <c r="BD143">
        <f>(AD143-Y143)/AS143</f>
        <v>0.93303634648173617</v>
      </c>
      <c r="BE143">
        <f>AU143/AD143</f>
        <v>0.92087561591486455</v>
      </c>
      <c r="BF143">
        <f>AU143/AZ143</f>
        <v>2.2656405127813795</v>
      </c>
      <c r="BG143">
        <f>AU143/AJ143</f>
        <v>0.69378135894440818</v>
      </c>
      <c r="BH143">
        <f>AS143/AU143</f>
        <v>0.67776357881142102</v>
      </c>
      <c r="BI143">
        <f t="shared" si="2"/>
        <v>0.32223642118857904</v>
      </c>
      <c r="BJ143">
        <f>(X143*360)/I143</f>
        <v>53.310226858729763</v>
      </c>
      <c r="BK143">
        <f>(AN143*360)/I143</f>
        <v>74.675783440563464</v>
      </c>
      <c r="BL143" s="3" t="s">
        <v>1993</v>
      </c>
      <c r="BM143" t="s">
        <v>1996</v>
      </c>
    </row>
    <row r="144" spans="1:65" x14ac:dyDescent="0.25">
      <c r="A144" t="s">
        <v>326</v>
      </c>
      <c r="B144" t="s">
        <v>327</v>
      </c>
      <c r="C144" t="s">
        <v>32</v>
      </c>
      <c r="D144" t="s">
        <v>175</v>
      </c>
      <c r="E144" t="s">
        <v>43</v>
      </c>
      <c r="F144" t="s">
        <v>328</v>
      </c>
      <c r="G144" t="s">
        <v>57</v>
      </c>
      <c r="H144" t="s">
        <v>329</v>
      </c>
      <c r="I144">
        <v>526384234</v>
      </c>
      <c r="J144">
        <v>461138775</v>
      </c>
      <c r="K144">
        <v>65245459</v>
      </c>
      <c r="M144">
        <v>10799523</v>
      </c>
      <c r="N144">
        <v>17944243</v>
      </c>
      <c r="O144">
        <v>907129</v>
      </c>
      <c r="P144">
        <v>35900888</v>
      </c>
      <c r="Q144">
        <v>71148988</v>
      </c>
      <c r="R144">
        <v>20418404</v>
      </c>
      <c r="S144">
        <v>6174450</v>
      </c>
      <c r="T144">
        <v>14243954</v>
      </c>
      <c r="U144">
        <v>10144906</v>
      </c>
      <c r="V144">
        <v>14243954</v>
      </c>
      <c r="W144">
        <v>15813749</v>
      </c>
      <c r="X144">
        <v>43051453</v>
      </c>
      <c r="Y144">
        <v>80496392</v>
      </c>
      <c r="Z144">
        <v>11067672</v>
      </c>
      <c r="AA144">
        <v>10750</v>
      </c>
      <c r="AB144">
        <v>729260</v>
      </c>
      <c r="AC144">
        <v>151169276</v>
      </c>
      <c r="AD144">
        <v>151386846</v>
      </c>
      <c r="AE144">
        <v>137398057</v>
      </c>
      <c r="AF144">
        <v>1352136</v>
      </c>
      <c r="AI144">
        <v>196350767</v>
      </c>
      <c r="AJ144">
        <v>347737613</v>
      </c>
      <c r="AK144">
        <v>3570362</v>
      </c>
      <c r="AL144">
        <v>489787</v>
      </c>
      <c r="AM144">
        <v>4060149</v>
      </c>
      <c r="AN144">
        <v>135819122</v>
      </c>
      <c r="AO144">
        <v>3306392</v>
      </c>
      <c r="AP144">
        <v>27384291</v>
      </c>
      <c r="AQ144">
        <v>1873186</v>
      </c>
      <c r="AR144">
        <v>172443140</v>
      </c>
      <c r="AS144">
        <v>172443140</v>
      </c>
      <c r="AT144">
        <v>63366117</v>
      </c>
      <c r="AU144">
        <v>235809257</v>
      </c>
      <c r="AV144">
        <v>47358169</v>
      </c>
      <c r="AW144">
        <v>-83049</v>
      </c>
      <c r="AX144">
        <v>-27931221</v>
      </c>
      <c r="AY144">
        <v>101816761</v>
      </c>
      <c r="AZ144">
        <v>111928356</v>
      </c>
      <c r="BA144">
        <v>347737613</v>
      </c>
      <c r="BB144">
        <f>AD144-AS144</f>
        <v>-21056294</v>
      </c>
      <c r="BC144">
        <f>AD144/AS144</f>
        <v>0.87789427865904091</v>
      </c>
      <c r="BD144">
        <f>(AD144-Y144)/AS144</f>
        <v>0.41109465995573963</v>
      </c>
      <c r="BE144">
        <f>AU144/AD144</f>
        <v>1.5576601483592571</v>
      </c>
      <c r="BF144">
        <f>AU144/AZ144</f>
        <v>2.1067874614364923</v>
      </c>
      <c r="BG144">
        <f>AU144/AJ144</f>
        <v>0.67812410330199169</v>
      </c>
      <c r="BH144">
        <f>AS144/AU144</f>
        <v>0.73128231772512642</v>
      </c>
      <c r="BI144">
        <f t="shared" si="2"/>
        <v>0.26871768227487353</v>
      </c>
      <c r="BJ144">
        <f>(X144*360)/I144</f>
        <v>29.443364901388744</v>
      </c>
      <c r="BK144">
        <f>(AN144*360)/I144</f>
        <v>92.888199839207189</v>
      </c>
      <c r="BL144" s="3" t="s">
        <v>1993</v>
      </c>
      <c r="BM144" t="s">
        <v>1996</v>
      </c>
    </row>
    <row r="145" spans="1:65" x14ac:dyDescent="0.25">
      <c r="A145" t="s">
        <v>326</v>
      </c>
      <c r="B145" t="s">
        <v>327</v>
      </c>
      <c r="C145" t="s">
        <v>32</v>
      </c>
      <c r="D145" t="s">
        <v>175</v>
      </c>
      <c r="E145" t="s">
        <v>43</v>
      </c>
      <c r="F145" t="s">
        <v>328</v>
      </c>
      <c r="G145" t="s">
        <v>57</v>
      </c>
      <c r="H145" t="s">
        <v>329</v>
      </c>
      <c r="I145">
        <v>418999262</v>
      </c>
      <c r="J145">
        <v>360371245</v>
      </c>
      <c r="K145">
        <v>58628017</v>
      </c>
      <c r="M145">
        <v>16802600</v>
      </c>
      <c r="N145">
        <v>22660670</v>
      </c>
      <c r="O145">
        <v>344446</v>
      </c>
      <c r="P145">
        <v>19596959</v>
      </c>
      <c r="Q145">
        <v>28957507</v>
      </c>
      <c r="R145">
        <v>10095720</v>
      </c>
      <c r="S145">
        <v>4013776</v>
      </c>
      <c r="T145">
        <v>6081944</v>
      </c>
      <c r="U145">
        <v>3470251</v>
      </c>
      <c r="V145">
        <v>6081944</v>
      </c>
      <c r="W145">
        <v>2219800</v>
      </c>
      <c r="X145">
        <v>36121280</v>
      </c>
      <c r="Y145">
        <v>59373441</v>
      </c>
      <c r="Z145">
        <v>9835593</v>
      </c>
      <c r="AA145">
        <v>100187</v>
      </c>
      <c r="AB145">
        <v>387410</v>
      </c>
      <c r="AC145">
        <v>108037711</v>
      </c>
      <c r="AD145">
        <v>115053246</v>
      </c>
      <c r="AE145">
        <v>113713051</v>
      </c>
      <c r="AF145">
        <v>1692205</v>
      </c>
      <c r="AI145">
        <v>170385013</v>
      </c>
      <c r="AJ145">
        <v>285438259</v>
      </c>
      <c r="AK145">
        <v>2539000</v>
      </c>
      <c r="AL145">
        <v>1651378</v>
      </c>
      <c r="AM145">
        <v>4190378</v>
      </c>
      <c r="AN145">
        <v>84528507</v>
      </c>
      <c r="AO145">
        <v>4731059</v>
      </c>
      <c r="AP145">
        <v>44935055</v>
      </c>
      <c r="AQ145">
        <v>1613425</v>
      </c>
      <c r="AR145">
        <v>139998424</v>
      </c>
      <c r="AS145">
        <v>139998424</v>
      </c>
      <c r="AT145">
        <v>46193894</v>
      </c>
      <c r="AU145">
        <v>186192318</v>
      </c>
      <c r="AV145">
        <v>47358169</v>
      </c>
      <c r="AW145">
        <v>691429</v>
      </c>
      <c r="AX145">
        <v>-33506587</v>
      </c>
      <c r="AY145">
        <v>90236425</v>
      </c>
      <c r="AZ145">
        <v>99245941</v>
      </c>
      <c r="BA145">
        <v>285438259</v>
      </c>
      <c r="BB145">
        <f>AD145-AS145</f>
        <v>-24945178</v>
      </c>
      <c r="BC145">
        <f>AD145/AS145</f>
        <v>0.821818151324332</v>
      </c>
      <c r="BD145">
        <f>(AD145-Y145)/AS145</f>
        <v>0.39771737001839391</v>
      </c>
      <c r="BE145">
        <f>AU145/AD145</f>
        <v>1.6183143411703482</v>
      </c>
      <c r="BF145">
        <f>AU145/AZ145</f>
        <v>1.8760698535771856</v>
      </c>
      <c r="BG145">
        <f>AU145/AJ145</f>
        <v>0.65230329897717043</v>
      </c>
      <c r="BH145">
        <f>AS145/AU145</f>
        <v>0.75190225624668361</v>
      </c>
      <c r="BI145">
        <f t="shared" si="2"/>
        <v>0.24809774375331639</v>
      </c>
      <c r="BJ145">
        <f>(X145*360)/I145</f>
        <v>31.035044639291037</v>
      </c>
      <c r="BK145">
        <f>(AN145*360)/I145</f>
        <v>72.626052787653833</v>
      </c>
      <c r="BL145" s="3" t="s">
        <v>1993</v>
      </c>
      <c r="BM145" t="s">
        <v>1996</v>
      </c>
    </row>
    <row r="146" spans="1:65" x14ac:dyDescent="0.25">
      <c r="A146" t="s">
        <v>330</v>
      </c>
      <c r="B146" t="s">
        <v>331</v>
      </c>
      <c r="C146" t="s">
        <v>32</v>
      </c>
      <c r="D146" t="s">
        <v>332</v>
      </c>
      <c r="E146" t="s">
        <v>26</v>
      </c>
      <c r="F146" t="s">
        <v>333</v>
      </c>
      <c r="G146" t="s">
        <v>35</v>
      </c>
      <c r="H146" t="s">
        <v>35</v>
      </c>
      <c r="I146">
        <v>32894608</v>
      </c>
      <c r="J146">
        <v>24615500</v>
      </c>
      <c r="K146">
        <v>8279108</v>
      </c>
      <c r="L146">
        <v>727979</v>
      </c>
      <c r="N146">
        <v>2059059</v>
      </c>
      <c r="O146">
        <v>636226</v>
      </c>
      <c r="P146">
        <v>6311802</v>
      </c>
      <c r="Q146">
        <v>1831047</v>
      </c>
      <c r="R146">
        <v>4574648</v>
      </c>
      <c r="S146">
        <v>913403</v>
      </c>
      <c r="T146">
        <v>3661245</v>
      </c>
      <c r="U146">
        <v>3661245</v>
      </c>
      <c r="V146">
        <v>3661245</v>
      </c>
      <c r="W146">
        <v>1304540</v>
      </c>
      <c r="X146">
        <v>3351291</v>
      </c>
      <c r="Y146">
        <v>1596895</v>
      </c>
      <c r="Z146">
        <v>135459</v>
      </c>
      <c r="AA146">
        <v>6701</v>
      </c>
      <c r="AC146">
        <v>6394886</v>
      </c>
      <c r="AD146">
        <v>6394886</v>
      </c>
      <c r="AE146">
        <v>108021710</v>
      </c>
      <c r="AF146">
        <v>53920</v>
      </c>
      <c r="AG146">
        <v>113025</v>
      </c>
      <c r="AI146">
        <v>115712957</v>
      </c>
      <c r="AJ146">
        <v>122107843</v>
      </c>
      <c r="AK146">
        <v>274500</v>
      </c>
      <c r="AM146">
        <v>274500</v>
      </c>
      <c r="AN146">
        <v>3510777</v>
      </c>
      <c r="AP146">
        <v>3351409</v>
      </c>
      <c r="AQ146">
        <v>47338</v>
      </c>
      <c r="AR146">
        <v>7184024</v>
      </c>
      <c r="AS146">
        <v>7184024</v>
      </c>
      <c r="AT146">
        <v>26766335</v>
      </c>
      <c r="AU146">
        <v>33950359</v>
      </c>
      <c r="AV146">
        <v>5478896</v>
      </c>
      <c r="AW146">
        <v>1991706</v>
      </c>
      <c r="AX146">
        <v>4056648</v>
      </c>
      <c r="AY146">
        <v>88157484</v>
      </c>
      <c r="AZ146">
        <v>88157484</v>
      </c>
      <c r="BA146">
        <v>122107843</v>
      </c>
      <c r="BB146">
        <f>AD146-AS146</f>
        <v>-789138</v>
      </c>
      <c r="BC146">
        <f>AD146/AS146</f>
        <v>0.89015376340613561</v>
      </c>
      <c r="BD146">
        <f>(AD146-Y146)/AS146</f>
        <v>0.66786956725088886</v>
      </c>
      <c r="BE146">
        <f>AU146/AD146</f>
        <v>5.3089858052199839</v>
      </c>
      <c r="BF146">
        <f>AU146/AZ146</f>
        <v>0.38511034412007494</v>
      </c>
      <c r="BG146">
        <f>AU146/AJ146</f>
        <v>0.27803585884323578</v>
      </c>
      <c r="BH146">
        <f>AS146/AU146</f>
        <v>0.21160377125909036</v>
      </c>
      <c r="BI146">
        <f t="shared" si="2"/>
        <v>0.78839622874090964</v>
      </c>
      <c r="BJ146">
        <f>(X146*360)/I146</f>
        <v>36.676672359190299</v>
      </c>
      <c r="BK146">
        <f>(AN146*360)/I146</f>
        <v>38.422093979657703</v>
      </c>
      <c r="BL146" s="3" t="s">
        <v>1993</v>
      </c>
      <c r="BM146" t="s">
        <v>1996</v>
      </c>
    </row>
    <row r="147" spans="1:65" x14ac:dyDescent="0.25">
      <c r="A147" t="s">
        <v>330</v>
      </c>
      <c r="B147" t="s">
        <v>331</v>
      </c>
      <c r="C147" t="s">
        <v>32</v>
      </c>
      <c r="D147" t="s">
        <v>332</v>
      </c>
      <c r="E147" t="s">
        <v>26</v>
      </c>
      <c r="F147" t="s">
        <v>333</v>
      </c>
      <c r="G147" t="s">
        <v>35</v>
      </c>
      <c r="H147" t="s">
        <v>35</v>
      </c>
      <c r="I147">
        <v>22579846</v>
      </c>
      <c r="J147">
        <v>18131215</v>
      </c>
      <c r="K147">
        <v>4448631</v>
      </c>
      <c r="L147">
        <v>1086527</v>
      </c>
      <c r="N147">
        <v>1913813</v>
      </c>
      <c r="O147">
        <v>48825</v>
      </c>
      <c r="P147">
        <v>3572520</v>
      </c>
      <c r="Q147">
        <v>1359093</v>
      </c>
      <c r="R147">
        <v>2631021</v>
      </c>
      <c r="S147">
        <v>270753</v>
      </c>
      <c r="T147">
        <v>2360268</v>
      </c>
      <c r="U147">
        <v>2360268</v>
      </c>
      <c r="V147">
        <v>2360268</v>
      </c>
      <c r="W147">
        <v>342040</v>
      </c>
      <c r="X147">
        <v>3063736</v>
      </c>
      <c r="Y147">
        <v>1302586</v>
      </c>
      <c r="Z147">
        <v>472231</v>
      </c>
      <c r="AA147">
        <v>2132</v>
      </c>
      <c r="AC147">
        <v>5182725</v>
      </c>
      <c r="AD147">
        <v>5182725</v>
      </c>
      <c r="AE147">
        <v>107742193</v>
      </c>
      <c r="AF147">
        <v>72408</v>
      </c>
      <c r="AG147">
        <v>319472</v>
      </c>
      <c r="AI147">
        <v>118741765</v>
      </c>
      <c r="AJ147">
        <v>123924490</v>
      </c>
      <c r="AK147">
        <v>241815</v>
      </c>
      <c r="AM147">
        <v>241815</v>
      </c>
      <c r="AN147">
        <v>3798592</v>
      </c>
      <c r="AO147">
        <v>116911</v>
      </c>
      <c r="AP147">
        <v>2305941</v>
      </c>
      <c r="AQ147">
        <v>35357</v>
      </c>
      <c r="AR147">
        <v>6498616</v>
      </c>
      <c r="AS147">
        <v>6498616</v>
      </c>
      <c r="AT147">
        <v>32998966</v>
      </c>
      <c r="AU147">
        <v>39497582</v>
      </c>
      <c r="AV147">
        <v>5478896</v>
      </c>
      <c r="AW147">
        <v>3857</v>
      </c>
      <c r="AX147">
        <v>2313921</v>
      </c>
      <c r="AY147">
        <v>84426908</v>
      </c>
      <c r="AZ147">
        <v>84426908</v>
      </c>
      <c r="BA147">
        <v>123924490</v>
      </c>
      <c r="BB147">
        <f>AD147-AS147</f>
        <v>-1315891</v>
      </c>
      <c r="BC147">
        <f>AD147/AS147</f>
        <v>0.7975121164260206</v>
      </c>
      <c r="BD147">
        <f>(AD147-Y147)/AS147</f>
        <v>0.59707159185894354</v>
      </c>
      <c r="BE147">
        <f>AU147/AD147</f>
        <v>7.6210067097906986</v>
      </c>
      <c r="BF147">
        <f>AU147/AZ147</f>
        <v>0.46783167755000576</v>
      </c>
      <c r="BG147">
        <f>AU147/AJ147</f>
        <v>0.31872297396583998</v>
      </c>
      <c r="BH147">
        <f>AS147/AU147</f>
        <v>0.16453199590800266</v>
      </c>
      <c r="BI147">
        <f t="shared" si="2"/>
        <v>0.83546800409199728</v>
      </c>
      <c r="BJ147">
        <f>(X147*360)/I147</f>
        <v>48.846434116512576</v>
      </c>
      <c r="BK147">
        <f>(AN147*360)/I147</f>
        <v>60.562552995268433</v>
      </c>
      <c r="BL147" t="s">
        <v>1994</v>
      </c>
      <c r="BM147" t="s">
        <v>1998</v>
      </c>
    </row>
    <row r="148" spans="1:65" x14ac:dyDescent="0.25">
      <c r="A148" t="s">
        <v>334</v>
      </c>
      <c r="B148" t="s">
        <v>335</v>
      </c>
      <c r="C148" t="s">
        <v>32</v>
      </c>
      <c r="D148" t="s">
        <v>309</v>
      </c>
      <c r="E148" t="s">
        <v>50</v>
      </c>
      <c r="F148" t="s">
        <v>336</v>
      </c>
      <c r="G148" t="s">
        <v>35</v>
      </c>
      <c r="H148" t="s">
        <v>35</v>
      </c>
      <c r="I148">
        <v>188773019</v>
      </c>
      <c r="J148">
        <v>99115515</v>
      </c>
      <c r="K148">
        <v>89657504</v>
      </c>
      <c r="L148">
        <v>2184113</v>
      </c>
      <c r="M148">
        <v>27912001</v>
      </c>
      <c r="N148">
        <v>16550478</v>
      </c>
      <c r="O148">
        <v>146070</v>
      </c>
      <c r="P148">
        <v>47233068</v>
      </c>
      <c r="Q148">
        <v>5751751</v>
      </c>
      <c r="R148">
        <v>46508708</v>
      </c>
      <c r="S148">
        <v>14658761</v>
      </c>
      <c r="T148">
        <v>31849947</v>
      </c>
      <c r="U148">
        <v>31849947</v>
      </c>
      <c r="V148">
        <v>31849947</v>
      </c>
      <c r="W148">
        <v>36761006</v>
      </c>
      <c r="X148">
        <v>53272908</v>
      </c>
      <c r="Y148">
        <v>31425531</v>
      </c>
      <c r="Z148">
        <v>3541586</v>
      </c>
      <c r="AA148">
        <v>426966</v>
      </c>
      <c r="AC148">
        <v>125427997</v>
      </c>
      <c r="AD148">
        <v>125427997</v>
      </c>
      <c r="AE148">
        <v>74025620</v>
      </c>
      <c r="AF148">
        <v>90332</v>
      </c>
      <c r="AI148">
        <v>74115952</v>
      </c>
      <c r="AJ148">
        <v>199543949</v>
      </c>
      <c r="AK148">
        <v>3297704</v>
      </c>
      <c r="AL148">
        <v>88057</v>
      </c>
      <c r="AM148">
        <v>3385761</v>
      </c>
      <c r="AN148">
        <v>32664642</v>
      </c>
      <c r="AO148">
        <v>5972928</v>
      </c>
      <c r="AP148">
        <v>945</v>
      </c>
      <c r="AQ148">
        <v>6340537</v>
      </c>
      <c r="AR148">
        <v>48364813</v>
      </c>
      <c r="AS148">
        <v>48364813</v>
      </c>
      <c r="AT148">
        <v>4564821</v>
      </c>
      <c r="AU148">
        <v>52929634</v>
      </c>
      <c r="AV148">
        <v>13102281</v>
      </c>
      <c r="AW148">
        <v>83131948</v>
      </c>
      <c r="AX148">
        <v>37380923</v>
      </c>
      <c r="AY148">
        <v>146614315</v>
      </c>
      <c r="AZ148">
        <v>146614315</v>
      </c>
      <c r="BA148">
        <v>199543949</v>
      </c>
      <c r="BB148">
        <f>AD148-AS148</f>
        <v>77063184</v>
      </c>
      <c r="BC148">
        <f>AD148/AS148</f>
        <v>2.593372934161867</v>
      </c>
      <c r="BD148">
        <f>(AD148-Y148)/AS148</f>
        <v>1.9436127252264987</v>
      </c>
      <c r="BE148">
        <f>AU148/AD148</f>
        <v>0.42199218090040935</v>
      </c>
      <c r="BF148">
        <f>AU148/AZ148</f>
        <v>0.36101272921406069</v>
      </c>
      <c r="BG148">
        <f>AU148/AJ148</f>
        <v>0.26525301451260747</v>
      </c>
      <c r="BH148">
        <f>AS148/AU148</f>
        <v>0.91375680020761152</v>
      </c>
      <c r="BI148">
        <f t="shared" si="2"/>
        <v>8.6243199792388509E-2</v>
      </c>
      <c r="BJ148">
        <f>(X148*360)/I148</f>
        <v>101.59421606749851</v>
      </c>
      <c r="BK148">
        <f>(AN148*360)/I148</f>
        <v>62.293177183334656</v>
      </c>
      <c r="BL148" t="s">
        <v>1994</v>
      </c>
      <c r="BM148" t="s">
        <v>1998</v>
      </c>
    </row>
    <row r="149" spans="1:65" x14ac:dyDescent="0.25">
      <c r="A149" t="s">
        <v>334</v>
      </c>
      <c r="B149" t="s">
        <v>335</v>
      </c>
      <c r="C149" t="s">
        <v>32</v>
      </c>
      <c r="D149" t="s">
        <v>309</v>
      </c>
      <c r="E149" t="s">
        <v>50</v>
      </c>
      <c r="F149" t="s">
        <v>336</v>
      </c>
      <c r="G149" t="s">
        <v>35</v>
      </c>
      <c r="H149" t="s">
        <v>35</v>
      </c>
      <c r="I149">
        <v>165299165</v>
      </c>
      <c r="J149">
        <v>91562527</v>
      </c>
      <c r="K149">
        <v>73736638</v>
      </c>
      <c r="L149">
        <v>842898</v>
      </c>
      <c r="M149">
        <v>25633796</v>
      </c>
      <c r="N149">
        <v>11886195</v>
      </c>
      <c r="O149">
        <v>339398</v>
      </c>
      <c r="P149">
        <v>36720147</v>
      </c>
      <c r="Q149">
        <v>4691684</v>
      </c>
      <c r="R149">
        <v>36440729</v>
      </c>
      <c r="S149">
        <v>12534358</v>
      </c>
      <c r="T149">
        <v>23906371</v>
      </c>
      <c r="U149">
        <v>23906371</v>
      </c>
      <c r="V149">
        <v>23906371</v>
      </c>
      <c r="W149">
        <v>15997542</v>
      </c>
      <c r="X149">
        <v>48738086</v>
      </c>
      <c r="Y149">
        <v>29166184</v>
      </c>
      <c r="Z149">
        <v>2793086</v>
      </c>
      <c r="AA149">
        <v>705618</v>
      </c>
      <c r="AC149">
        <v>97400516</v>
      </c>
      <c r="AD149">
        <v>97400516</v>
      </c>
      <c r="AE149">
        <v>73776785</v>
      </c>
      <c r="AF149">
        <v>543541</v>
      </c>
      <c r="AI149">
        <v>74320326</v>
      </c>
      <c r="AJ149">
        <v>171720842</v>
      </c>
      <c r="AK149">
        <v>3138811</v>
      </c>
      <c r="AL149">
        <v>81000</v>
      </c>
      <c r="AM149">
        <v>3219811</v>
      </c>
      <c r="AN149">
        <v>31976514</v>
      </c>
      <c r="AO149">
        <v>5016382</v>
      </c>
      <c r="AP149">
        <v>3330</v>
      </c>
      <c r="AQ149">
        <v>2356409</v>
      </c>
      <c r="AR149">
        <v>42572446</v>
      </c>
      <c r="AS149">
        <v>42572446</v>
      </c>
      <c r="AT149">
        <v>5281433</v>
      </c>
      <c r="AU149">
        <v>47853879</v>
      </c>
      <c r="AV149">
        <v>13102281</v>
      </c>
      <c r="AW149">
        <v>65276257</v>
      </c>
      <c r="AX149">
        <v>32386667</v>
      </c>
      <c r="AY149">
        <v>123866963</v>
      </c>
      <c r="AZ149">
        <v>123866963</v>
      </c>
      <c r="BA149">
        <v>171720842</v>
      </c>
      <c r="BB149">
        <f>AD149-AS149</f>
        <v>54828070</v>
      </c>
      <c r="BC149">
        <f>AD149/AS149</f>
        <v>2.2878769051700716</v>
      </c>
      <c r="BD149">
        <f>(AD149-Y149)/AS149</f>
        <v>1.6027815737907096</v>
      </c>
      <c r="BE149">
        <f>AU149/AD149</f>
        <v>0.49131032324305141</v>
      </c>
      <c r="BF149">
        <f>AU149/AZ149</f>
        <v>0.38633286746523365</v>
      </c>
      <c r="BG149">
        <f>AU149/AJ149</f>
        <v>0.27867251547718358</v>
      </c>
      <c r="BH149">
        <f>AS149/AU149</f>
        <v>0.88963417155796298</v>
      </c>
      <c r="BI149">
        <f t="shared" si="2"/>
        <v>0.11036582844203706</v>
      </c>
      <c r="BJ149">
        <f>(X149*360)/I149</f>
        <v>106.14518808972809</v>
      </c>
      <c r="BK149">
        <f>(AN149*360)/I149</f>
        <v>69.640672655545472</v>
      </c>
      <c r="BL149" t="s">
        <v>1994</v>
      </c>
      <c r="BM149" t="s">
        <v>1998</v>
      </c>
    </row>
    <row r="150" spans="1:65" x14ac:dyDescent="0.25">
      <c r="A150" t="s">
        <v>337</v>
      </c>
      <c r="B150" t="s">
        <v>338</v>
      </c>
      <c r="C150" t="s">
        <v>32</v>
      </c>
      <c r="D150" t="s">
        <v>69</v>
      </c>
      <c r="E150" t="s">
        <v>43</v>
      </c>
      <c r="F150" t="s">
        <v>339</v>
      </c>
      <c r="G150" t="s">
        <v>82</v>
      </c>
      <c r="H150" t="s">
        <v>216</v>
      </c>
      <c r="I150">
        <v>27519510</v>
      </c>
      <c r="J150">
        <v>25028700</v>
      </c>
      <c r="K150">
        <v>2490810</v>
      </c>
      <c r="L150">
        <v>1375171</v>
      </c>
      <c r="M150">
        <v>1829810</v>
      </c>
      <c r="N150">
        <v>1901618</v>
      </c>
      <c r="O150">
        <v>16350</v>
      </c>
      <c r="P150">
        <v>118203</v>
      </c>
      <c r="Q150">
        <v>333352</v>
      </c>
      <c r="R150">
        <v>280620</v>
      </c>
      <c r="S150">
        <v>-179402</v>
      </c>
      <c r="T150">
        <v>460022</v>
      </c>
      <c r="U150">
        <v>460022</v>
      </c>
      <c r="V150">
        <v>460022</v>
      </c>
      <c r="W150">
        <v>434990</v>
      </c>
      <c r="X150">
        <v>198829</v>
      </c>
      <c r="Y150">
        <v>1255640</v>
      </c>
      <c r="Z150">
        <v>322361</v>
      </c>
      <c r="AA150">
        <v>18120</v>
      </c>
      <c r="AC150">
        <v>4524144</v>
      </c>
      <c r="AD150">
        <v>4524144</v>
      </c>
      <c r="AE150">
        <v>23980517</v>
      </c>
      <c r="AI150">
        <v>23980517</v>
      </c>
      <c r="AJ150">
        <v>28504661</v>
      </c>
      <c r="AK150">
        <v>855911</v>
      </c>
      <c r="AM150">
        <v>855911</v>
      </c>
      <c r="AN150">
        <v>6617257</v>
      </c>
      <c r="AO150">
        <v>53172</v>
      </c>
      <c r="AQ150">
        <v>18487342</v>
      </c>
      <c r="AR150">
        <v>26013682</v>
      </c>
      <c r="AS150">
        <v>26013682</v>
      </c>
      <c r="AT150">
        <v>1726915</v>
      </c>
      <c r="AU150">
        <v>27740597</v>
      </c>
      <c r="AV150">
        <v>288000</v>
      </c>
      <c r="AW150">
        <v>167287</v>
      </c>
      <c r="AX150">
        <v>-1577017</v>
      </c>
      <c r="AY150">
        <v>641879</v>
      </c>
      <c r="AZ150">
        <v>764064</v>
      </c>
      <c r="BA150">
        <v>28504661</v>
      </c>
      <c r="BB150">
        <f>AD150-AS150</f>
        <v>-21489538</v>
      </c>
      <c r="BC150">
        <f>AD150/AS150</f>
        <v>0.17391401955324895</v>
      </c>
      <c r="BD150">
        <f>(AD150-Y150)/AS150</f>
        <v>0.12564557374077226</v>
      </c>
      <c r="BE150">
        <f>AU150/AD150</f>
        <v>6.1316786114677164</v>
      </c>
      <c r="BF150">
        <f>AU150/AZ150</f>
        <v>36.306640543200572</v>
      </c>
      <c r="BG150">
        <f>AU150/AJ150</f>
        <v>0.97319512061553726</v>
      </c>
      <c r="BH150">
        <f>AS150/AU150</f>
        <v>0.93774773484507201</v>
      </c>
      <c r="BI150">
        <f t="shared" si="2"/>
        <v>6.2252265154927995E-2</v>
      </c>
      <c r="BJ150">
        <f>(X150*360)/I150</f>
        <v>2.601007067349673</v>
      </c>
      <c r="BK150">
        <f>(AN150*360)/I150</f>
        <v>86.564496242847341</v>
      </c>
      <c r="BL150" s="3" t="s">
        <v>1993</v>
      </c>
      <c r="BM150" t="s">
        <v>1996</v>
      </c>
    </row>
    <row r="151" spans="1:65" x14ac:dyDescent="0.25">
      <c r="A151" t="s">
        <v>337</v>
      </c>
      <c r="B151" t="s">
        <v>338</v>
      </c>
      <c r="C151" t="s">
        <v>32</v>
      </c>
      <c r="D151" t="s">
        <v>69</v>
      </c>
      <c r="E151" t="s">
        <v>43</v>
      </c>
      <c r="F151" t="s">
        <v>339</v>
      </c>
      <c r="G151" t="s">
        <v>82</v>
      </c>
      <c r="H151" t="s">
        <v>216</v>
      </c>
      <c r="I151">
        <v>25565882</v>
      </c>
      <c r="J151">
        <v>22409720</v>
      </c>
      <c r="K151">
        <v>3156162</v>
      </c>
      <c r="L151">
        <v>123634</v>
      </c>
      <c r="M151">
        <v>429089</v>
      </c>
      <c r="N151">
        <v>2445293</v>
      </c>
      <c r="O151">
        <v>334732</v>
      </c>
      <c r="P151">
        <v>70682</v>
      </c>
      <c r="Q151">
        <v>368772</v>
      </c>
      <c r="R151">
        <v>395242</v>
      </c>
      <c r="S151">
        <v>1123806</v>
      </c>
      <c r="T151">
        <v>-728564</v>
      </c>
      <c r="U151">
        <v>-728564</v>
      </c>
      <c r="V151">
        <v>-728564</v>
      </c>
      <c r="W151">
        <v>208105</v>
      </c>
      <c r="X151">
        <v>522850</v>
      </c>
      <c r="Y151">
        <v>1257304</v>
      </c>
      <c r="Z151">
        <v>313001</v>
      </c>
      <c r="AA151">
        <v>2317</v>
      </c>
      <c r="AC151">
        <v>4401535</v>
      </c>
      <c r="AD151">
        <v>4401535</v>
      </c>
      <c r="AE151">
        <v>22977801</v>
      </c>
      <c r="AI151">
        <v>22977801</v>
      </c>
      <c r="AJ151">
        <v>27379336</v>
      </c>
      <c r="AK151">
        <v>746395</v>
      </c>
      <c r="AM151">
        <v>746395</v>
      </c>
      <c r="AN151">
        <v>5758921</v>
      </c>
      <c r="AO151">
        <v>81368</v>
      </c>
      <c r="AQ151">
        <v>16498511</v>
      </c>
      <c r="AR151">
        <v>23085195</v>
      </c>
      <c r="AS151">
        <v>23085195</v>
      </c>
      <c r="AT151">
        <v>3990099</v>
      </c>
      <c r="AU151">
        <v>27075294</v>
      </c>
      <c r="AV151">
        <v>288000</v>
      </c>
      <c r="AW151">
        <v>167287</v>
      </c>
      <c r="AX151">
        <v>-2037039</v>
      </c>
      <c r="AY151">
        <v>181857</v>
      </c>
      <c r="AZ151">
        <v>304042</v>
      </c>
      <c r="BA151">
        <v>27379336</v>
      </c>
      <c r="BB151">
        <f>AD151-AS151</f>
        <v>-18683660</v>
      </c>
      <c r="BC151">
        <f>AD151/AS151</f>
        <v>0.19066483952160682</v>
      </c>
      <c r="BD151">
        <f>(AD151-Y151)/AS151</f>
        <v>0.13620118868391626</v>
      </c>
      <c r="BE151">
        <f>AU151/AD151</f>
        <v>6.1513299337617449</v>
      </c>
      <c r="BF151">
        <f>AU151/AZ151</f>
        <v>89.051163983923274</v>
      </c>
      <c r="BG151">
        <f>AU151/AJ151</f>
        <v>0.98889520184127178</v>
      </c>
      <c r="BH151">
        <f>AS151/AU151</f>
        <v>0.85262952269327164</v>
      </c>
      <c r="BI151">
        <f t="shared" si="2"/>
        <v>0.14737047730672842</v>
      </c>
      <c r="BJ151">
        <f>(X151*360)/I151</f>
        <v>7.3623902355490802</v>
      </c>
      <c r="BK151">
        <f>(AN151*360)/I151</f>
        <v>81.092901860377822</v>
      </c>
      <c r="BL151" s="3" t="s">
        <v>1993</v>
      </c>
      <c r="BM151" t="s">
        <v>1996</v>
      </c>
    </row>
    <row r="152" spans="1:65" x14ac:dyDescent="0.25">
      <c r="A152" t="s">
        <v>340</v>
      </c>
      <c r="B152" t="s">
        <v>341</v>
      </c>
      <c r="C152" t="s">
        <v>32</v>
      </c>
      <c r="D152" t="s">
        <v>342</v>
      </c>
      <c r="E152" t="s">
        <v>43</v>
      </c>
      <c r="F152" t="s">
        <v>343</v>
      </c>
      <c r="G152" t="s">
        <v>35</v>
      </c>
      <c r="H152" t="s">
        <v>35</v>
      </c>
      <c r="I152">
        <v>40608353</v>
      </c>
      <c r="J152">
        <v>20926048</v>
      </c>
      <c r="K152">
        <v>19682305</v>
      </c>
      <c r="L152">
        <v>3404958</v>
      </c>
      <c r="M152">
        <v>8767471</v>
      </c>
      <c r="N152">
        <v>4407264</v>
      </c>
      <c r="O152">
        <v>3107897</v>
      </c>
      <c r="P152">
        <v>6804631</v>
      </c>
      <c r="Q152">
        <v>432833</v>
      </c>
      <c r="R152">
        <v>8173873</v>
      </c>
      <c r="S152">
        <v>2717137</v>
      </c>
      <c r="T152">
        <v>5456736</v>
      </c>
      <c r="U152">
        <v>5456736</v>
      </c>
      <c r="V152">
        <v>5456736</v>
      </c>
      <c r="W152">
        <v>26251594</v>
      </c>
      <c r="X152">
        <v>8218459</v>
      </c>
      <c r="Y152">
        <v>10645586</v>
      </c>
      <c r="AC152">
        <v>45115639</v>
      </c>
      <c r="AD152">
        <v>45115639</v>
      </c>
      <c r="AE152">
        <v>5482924</v>
      </c>
      <c r="AF152">
        <v>12323972</v>
      </c>
      <c r="AG152">
        <v>240612</v>
      </c>
      <c r="AI152">
        <v>22495437</v>
      </c>
      <c r="AJ152">
        <v>67611076</v>
      </c>
      <c r="AL152">
        <v>544887</v>
      </c>
      <c r="AM152">
        <v>544887</v>
      </c>
      <c r="AN152">
        <v>11791345</v>
      </c>
      <c r="AO152">
        <v>1298036</v>
      </c>
      <c r="AP152">
        <v>10567914</v>
      </c>
      <c r="AQ152">
        <v>5122166</v>
      </c>
      <c r="AR152">
        <v>29324348</v>
      </c>
      <c r="AS152">
        <v>29324348</v>
      </c>
      <c r="AU152">
        <v>29324348</v>
      </c>
      <c r="AV152">
        <v>189671</v>
      </c>
      <c r="AW152">
        <v>107170</v>
      </c>
      <c r="AX152">
        <v>32794287</v>
      </c>
      <c r="AY152">
        <v>38286728</v>
      </c>
      <c r="AZ152">
        <v>38286728</v>
      </c>
      <c r="BA152">
        <v>67611076</v>
      </c>
      <c r="BB152">
        <f>AD152-AS152</f>
        <v>15791291</v>
      </c>
      <c r="BC152">
        <f>AD152/AS152</f>
        <v>1.5385044196038049</v>
      </c>
      <c r="BD152">
        <f>(AD152-Y152)/AS152</f>
        <v>1.1754755127036414</v>
      </c>
      <c r="BE152">
        <f>AU152/AD152</f>
        <v>0.64998188322235662</v>
      </c>
      <c r="BF152">
        <f>AU152/AZ152</f>
        <v>0.76591418310804726</v>
      </c>
      <c r="BG152">
        <f>AU152/AJ152</f>
        <v>0.43372106664890231</v>
      </c>
      <c r="BH152">
        <f>AS152/AU152</f>
        <v>1</v>
      </c>
      <c r="BI152">
        <f t="shared" si="2"/>
        <v>0</v>
      </c>
      <c r="BJ152">
        <f>(X152*360)/I152</f>
        <v>72.858045732610734</v>
      </c>
      <c r="BK152">
        <f>(AN152*360)/I152</f>
        <v>104.53229166915487</v>
      </c>
      <c r="BL152" s="3" t="s">
        <v>1993</v>
      </c>
      <c r="BM152" t="s">
        <v>1996</v>
      </c>
    </row>
    <row r="153" spans="1:65" x14ac:dyDescent="0.25">
      <c r="A153" t="s">
        <v>340</v>
      </c>
      <c r="B153" t="s">
        <v>341</v>
      </c>
      <c r="C153" t="s">
        <v>32</v>
      </c>
      <c r="D153" t="s">
        <v>342</v>
      </c>
      <c r="E153" t="s">
        <v>43</v>
      </c>
      <c r="F153" t="s">
        <v>343</v>
      </c>
      <c r="G153" t="s">
        <v>35</v>
      </c>
      <c r="H153" t="s">
        <v>35</v>
      </c>
      <c r="I153">
        <v>43331374</v>
      </c>
      <c r="J153">
        <v>23738196</v>
      </c>
      <c r="K153">
        <v>19593178</v>
      </c>
      <c r="L153">
        <v>2740305</v>
      </c>
      <c r="M153">
        <v>10348231</v>
      </c>
      <c r="N153">
        <v>3824592</v>
      </c>
      <c r="O153">
        <v>2077332</v>
      </c>
      <c r="P153">
        <v>6083328</v>
      </c>
      <c r="Q153">
        <v>88244</v>
      </c>
      <c r="R153">
        <v>7780389</v>
      </c>
      <c r="S153">
        <v>2397089</v>
      </c>
      <c r="T153">
        <v>5383300</v>
      </c>
      <c r="U153">
        <v>5383300</v>
      </c>
      <c r="V153">
        <v>5383300</v>
      </c>
      <c r="W153">
        <v>16732360</v>
      </c>
      <c r="X153">
        <v>9104189</v>
      </c>
      <c r="Y153">
        <v>12442310</v>
      </c>
      <c r="AC153">
        <v>38278859</v>
      </c>
      <c r="AD153">
        <v>38278859</v>
      </c>
      <c r="AE153">
        <v>5627542</v>
      </c>
      <c r="AF153">
        <v>2644193</v>
      </c>
      <c r="AG153">
        <v>414426</v>
      </c>
      <c r="AI153">
        <v>13533218</v>
      </c>
      <c r="AJ153">
        <v>51812077</v>
      </c>
      <c r="AN153">
        <v>11843449</v>
      </c>
      <c r="AO153">
        <v>579559</v>
      </c>
      <c r="AP153">
        <v>26913</v>
      </c>
      <c r="AQ153">
        <v>4994893</v>
      </c>
      <c r="AR153">
        <v>17444814</v>
      </c>
      <c r="AS153">
        <v>17444814</v>
      </c>
      <c r="AU153">
        <v>17444814</v>
      </c>
      <c r="AV153">
        <v>254442</v>
      </c>
      <c r="AW153">
        <v>107170</v>
      </c>
      <c r="AX153">
        <v>28810051</v>
      </c>
      <c r="AY153">
        <v>34367263</v>
      </c>
      <c r="AZ153">
        <v>34367263</v>
      </c>
      <c r="BA153">
        <v>51812077</v>
      </c>
      <c r="BB153">
        <f>AD153-AS153</f>
        <v>20834045</v>
      </c>
      <c r="BC153">
        <f>AD153/AS153</f>
        <v>2.1942830115586212</v>
      </c>
      <c r="BD153">
        <f>(AD153-Y153)/AS153</f>
        <v>1.4810446818177596</v>
      </c>
      <c r="BE153">
        <f>AU153/AD153</f>
        <v>0.45572972799424349</v>
      </c>
      <c r="BF153">
        <f>AU153/AZ153</f>
        <v>0.50759974688703025</v>
      </c>
      <c r="BG153">
        <f>AU153/AJ153</f>
        <v>0.33669397194789163</v>
      </c>
      <c r="BH153">
        <f>AS153/AU153</f>
        <v>1</v>
      </c>
      <c r="BI153">
        <f t="shared" si="2"/>
        <v>0</v>
      </c>
      <c r="BJ153">
        <f>(X153*360)/I153</f>
        <v>75.638220934328089</v>
      </c>
      <c r="BK153">
        <f>(AN153*360)/I153</f>
        <v>98.396179174932229</v>
      </c>
      <c r="BL153" s="3" t="s">
        <v>1993</v>
      </c>
      <c r="BM153" t="s">
        <v>1996</v>
      </c>
    </row>
    <row r="154" spans="1:65" x14ac:dyDescent="0.25">
      <c r="A154" t="s">
        <v>344</v>
      </c>
      <c r="B154" t="s">
        <v>345</v>
      </c>
      <c r="C154" t="s">
        <v>32</v>
      </c>
      <c r="D154" t="s">
        <v>240</v>
      </c>
      <c r="E154" t="s">
        <v>346</v>
      </c>
      <c r="F154" t="s">
        <v>347</v>
      </c>
      <c r="G154" t="s">
        <v>57</v>
      </c>
      <c r="H154" t="s">
        <v>107</v>
      </c>
      <c r="I154">
        <v>50691129</v>
      </c>
      <c r="J154">
        <v>40554792</v>
      </c>
      <c r="K154">
        <v>10136337</v>
      </c>
      <c r="M154">
        <v>5541769</v>
      </c>
      <c r="N154">
        <v>1723851</v>
      </c>
      <c r="O154">
        <v>18863</v>
      </c>
      <c r="P154">
        <v>2851854</v>
      </c>
      <c r="Q154">
        <v>2936904</v>
      </c>
      <c r="R154">
        <v>1293552</v>
      </c>
      <c r="S154">
        <v>885964</v>
      </c>
      <c r="T154">
        <v>407588</v>
      </c>
      <c r="U154">
        <v>407588</v>
      </c>
      <c r="V154">
        <v>407588</v>
      </c>
      <c r="W154">
        <v>2548271</v>
      </c>
      <c r="X154">
        <v>10755499</v>
      </c>
      <c r="Y154">
        <v>11371220</v>
      </c>
      <c r="Z154">
        <v>701756</v>
      </c>
      <c r="AB154">
        <v>130256</v>
      </c>
      <c r="AC154">
        <v>25507002</v>
      </c>
      <c r="AD154">
        <v>25507002</v>
      </c>
      <c r="AE154">
        <v>20748430</v>
      </c>
      <c r="AF154">
        <v>119600</v>
      </c>
      <c r="AG154">
        <v>149777</v>
      </c>
      <c r="AI154">
        <v>44993488</v>
      </c>
      <c r="AJ154">
        <v>70500490</v>
      </c>
      <c r="AK154">
        <v>311182</v>
      </c>
      <c r="AL154">
        <v>7275</v>
      </c>
      <c r="AM154">
        <v>318457</v>
      </c>
      <c r="AN154">
        <v>1719328</v>
      </c>
      <c r="AO154">
        <v>591084</v>
      </c>
      <c r="AP154">
        <v>20098278</v>
      </c>
      <c r="AQ154">
        <v>12675</v>
      </c>
      <c r="AR154">
        <v>22739822</v>
      </c>
      <c r="AS154">
        <v>22739822</v>
      </c>
      <c r="AT154">
        <v>13897497</v>
      </c>
      <c r="AU154">
        <v>36637319</v>
      </c>
      <c r="AV154">
        <v>300000</v>
      </c>
      <c r="AW154">
        <v>187762</v>
      </c>
      <c r="AX154">
        <v>31930078</v>
      </c>
      <c r="AY154">
        <v>32417840</v>
      </c>
      <c r="AZ154">
        <v>33863171</v>
      </c>
      <c r="BA154">
        <v>70500490</v>
      </c>
      <c r="BB154">
        <f>AD154-AS154</f>
        <v>2767180</v>
      </c>
      <c r="BC154">
        <f>AD154/AS154</f>
        <v>1.1216887273787808</v>
      </c>
      <c r="BD154">
        <f>(AD154-Y154)/AS154</f>
        <v>0.6216311631638981</v>
      </c>
      <c r="BE154">
        <f>AU154/AD154</f>
        <v>1.4363631994069708</v>
      </c>
      <c r="BF154">
        <f>AU154/AZ154</f>
        <v>1.081922274792281</v>
      </c>
      <c r="BG154">
        <f>AU154/AJ154</f>
        <v>0.51967467176469273</v>
      </c>
      <c r="BH154">
        <f>AS154/AU154</f>
        <v>0.62067374525958086</v>
      </c>
      <c r="BI154">
        <f t="shared" si="2"/>
        <v>0.3793262547404192</v>
      </c>
      <c r="BJ154">
        <f>(X154*360)/I154</f>
        <v>76.383772000816947</v>
      </c>
      <c r="BK154">
        <f>(AN154*360)/I154</f>
        <v>12.210382609548901</v>
      </c>
      <c r="BL154" s="3" t="s">
        <v>1993</v>
      </c>
      <c r="BM154" t="s">
        <v>1996</v>
      </c>
    </row>
    <row r="155" spans="1:65" x14ac:dyDescent="0.25">
      <c r="A155" t="s">
        <v>344</v>
      </c>
      <c r="B155" t="s">
        <v>345</v>
      </c>
      <c r="C155" t="s">
        <v>32</v>
      </c>
      <c r="D155" t="s">
        <v>240</v>
      </c>
      <c r="E155" t="s">
        <v>346</v>
      </c>
      <c r="F155" t="s">
        <v>347</v>
      </c>
      <c r="G155" t="s">
        <v>57</v>
      </c>
      <c r="H155" t="s">
        <v>107</v>
      </c>
      <c r="I155">
        <v>59626296</v>
      </c>
      <c r="J155">
        <v>47567419</v>
      </c>
      <c r="K155">
        <v>12058877</v>
      </c>
      <c r="M155">
        <v>7202107</v>
      </c>
      <c r="N155">
        <v>1737581</v>
      </c>
      <c r="O155">
        <v>85196</v>
      </c>
      <c r="P155">
        <v>3033993</v>
      </c>
      <c r="Q155">
        <v>2579911</v>
      </c>
      <c r="R155">
        <v>1911052</v>
      </c>
      <c r="S155">
        <v>1130142</v>
      </c>
      <c r="T155">
        <v>780910</v>
      </c>
      <c r="U155">
        <v>780910</v>
      </c>
      <c r="V155">
        <v>780910</v>
      </c>
      <c r="W155">
        <v>2409137</v>
      </c>
      <c r="X155">
        <v>10407532</v>
      </c>
      <c r="Y155">
        <v>13277539</v>
      </c>
      <c r="Z155">
        <v>705127</v>
      </c>
      <c r="AB155">
        <v>107198</v>
      </c>
      <c r="AC155">
        <v>26906533</v>
      </c>
      <c r="AD155">
        <v>26906533</v>
      </c>
      <c r="AE155">
        <v>21494598</v>
      </c>
      <c r="AF155">
        <v>179400</v>
      </c>
      <c r="AG155">
        <v>180028</v>
      </c>
      <c r="AI155">
        <v>44777901</v>
      </c>
      <c r="AJ155">
        <v>71684434</v>
      </c>
      <c r="AK155">
        <v>312875</v>
      </c>
      <c r="AL155">
        <v>7275</v>
      </c>
      <c r="AM155">
        <v>320150</v>
      </c>
      <c r="AN155">
        <v>4047105</v>
      </c>
      <c r="AO155">
        <v>476363</v>
      </c>
      <c r="AP155">
        <v>20441007</v>
      </c>
      <c r="AQ155">
        <v>79972</v>
      </c>
      <c r="AR155">
        <v>25364597</v>
      </c>
      <c r="AS155">
        <v>25364597</v>
      </c>
      <c r="AT155">
        <v>12865867</v>
      </c>
      <c r="AU155">
        <v>38230464</v>
      </c>
      <c r="AV155">
        <v>300000</v>
      </c>
      <c r="AW155">
        <v>187762</v>
      </c>
      <c r="AX155">
        <v>31522490</v>
      </c>
      <c r="AY155">
        <v>32010252</v>
      </c>
      <c r="AZ155">
        <v>33453970</v>
      </c>
      <c r="BA155">
        <v>71684434</v>
      </c>
      <c r="BB155">
        <f>AD155-AS155</f>
        <v>1541936</v>
      </c>
      <c r="BC155">
        <f>AD155/AS155</f>
        <v>1.0607908732001536</v>
      </c>
      <c r="BD155">
        <f>(AD155-Y155)/AS155</f>
        <v>0.53732349857559336</v>
      </c>
      <c r="BE155">
        <f>AU155/AD155</f>
        <v>1.4208617661740366</v>
      </c>
      <c r="BF155">
        <f>AU155/AZ155</f>
        <v>1.142778091807938</v>
      </c>
      <c r="BG155">
        <f>AU155/AJ155</f>
        <v>0.53331611713639249</v>
      </c>
      <c r="BH155">
        <f>AS155/AU155</f>
        <v>0.66346558074733286</v>
      </c>
      <c r="BI155">
        <f t="shared" si="2"/>
        <v>0.33653441925266719</v>
      </c>
      <c r="BJ155">
        <f>(X155*360)/I155</f>
        <v>62.836563250549723</v>
      </c>
      <c r="BK155">
        <f>(AN155*360)/I155</f>
        <v>24.434819831840635</v>
      </c>
      <c r="BL155" s="3" t="s">
        <v>1993</v>
      </c>
      <c r="BM155" t="s">
        <v>1996</v>
      </c>
    </row>
    <row r="156" spans="1:65" x14ac:dyDescent="0.25">
      <c r="A156" t="s">
        <v>348</v>
      </c>
      <c r="B156" t="s">
        <v>349</v>
      </c>
      <c r="C156" t="s">
        <v>32</v>
      </c>
      <c r="D156" t="s">
        <v>350</v>
      </c>
      <c r="E156" t="s">
        <v>43</v>
      </c>
      <c r="F156" t="s">
        <v>351</v>
      </c>
      <c r="G156" t="s">
        <v>35</v>
      </c>
      <c r="H156" t="s">
        <v>35</v>
      </c>
      <c r="I156">
        <v>602635372</v>
      </c>
      <c r="J156">
        <v>576353972</v>
      </c>
      <c r="K156">
        <v>26281400</v>
      </c>
      <c r="L156">
        <v>19526942</v>
      </c>
      <c r="N156">
        <v>45483656</v>
      </c>
      <c r="P156">
        <v>324686</v>
      </c>
      <c r="Q156">
        <v>2851433</v>
      </c>
      <c r="R156">
        <v>34737006</v>
      </c>
      <c r="S156">
        <v>5288423</v>
      </c>
      <c r="T156">
        <v>29448583</v>
      </c>
      <c r="U156">
        <v>29448583</v>
      </c>
      <c r="V156">
        <v>18440310</v>
      </c>
      <c r="W156">
        <v>18511191</v>
      </c>
      <c r="X156">
        <v>146142682</v>
      </c>
      <c r="Y156">
        <v>9767272</v>
      </c>
      <c r="Z156">
        <v>26731763</v>
      </c>
      <c r="AA156">
        <v>111476161</v>
      </c>
      <c r="AB156">
        <v>70379620</v>
      </c>
      <c r="AC156">
        <v>383008689</v>
      </c>
      <c r="AD156">
        <v>383008689</v>
      </c>
      <c r="AE156">
        <v>35455334</v>
      </c>
      <c r="AF156">
        <v>368664</v>
      </c>
      <c r="AH156">
        <v>41240</v>
      </c>
      <c r="AI156">
        <v>371690516</v>
      </c>
      <c r="AJ156">
        <v>754699205</v>
      </c>
      <c r="AK156">
        <v>5294681</v>
      </c>
      <c r="AM156">
        <v>5294681</v>
      </c>
      <c r="AN156">
        <v>135679764</v>
      </c>
      <c r="AO156">
        <v>2555055</v>
      </c>
      <c r="AQ156">
        <v>44616914</v>
      </c>
      <c r="AR156">
        <v>188146414</v>
      </c>
      <c r="AS156">
        <v>188146414</v>
      </c>
      <c r="AT156">
        <v>105609355</v>
      </c>
      <c r="AU156">
        <v>293755769</v>
      </c>
      <c r="AV156">
        <v>241137790</v>
      </c>
      <c r="AW156">
        <v>93208155</v>
      </c>
      <c r="AX156">
        <v>-82450320</v>
      </c>
      <c r="AY156">
        <v>425830333</v>
      </c>
      <c r="AZ156">
        <v>460943436</v>
      </c>
      <c r="BA156">
        <v>754699205</v>
      </c>
      <c r="BB156">
        <f>AD156-AS156</f>
        <v>194862275</v>
      </c>
      <c r="BC156">
        <f>AD156/AS156</f>
        <v>2.0356948658080722</v>
      </c>
      <c r="BD156">
        <f>(AD156-Y156)/AS156</f>
        <v>1.9837817211865649</v>
      </c>
      <c r="BE156">
        <f>AU156/AD156</f>
        <v>0.7669689420544713</v>
      </c>
      <c r="BF156">
        <f>AU156/AZ156</f>
        <v>0.63729244427292375</v>
      </c>
      <c r="BG156">
        <f>AU156/AJ156</f>
        <v>0.38923556173614893</v>
      </c>
      <c r="BH156">
        <f>AS156/AU156</f>
        <v>0.64048585204125807</v>
      </c>
      <c r="BI156">
        <f t="shared" si="2"/>
        <v>0.35951414795874187</v>
      </c>
      <c r="BJ156">
        <f>(X156*360)/I156</f>
        <v>87.302153116893379</v>
      </c>
      <c r="BK156">
        <f>(AN156*360)/I156</f>
        <v>81.051855416147063</v>
      </c>
      <c r="BL156" s="3" t="s">
        <v>1993</v>
      </c>
      <c r="BM156" t="s">
        <v>1996</v>
      </c>
    </row>
    <row r="157" spans="1:65" x14ac:dyDescent="0.25">
      <c r="A157" t="s">
        <v>348</v>
      </c>
      <c r="B157" t="s">
        <v>349</v>
      </c>
      <c r="C157" t="s">
        <v>32</v>
      </c>
      <c r="D157" t="s">
        <v>350</v>
      </c>
      <c r="E157" t="s">
        <v>43</v>
      </c>
      <c r="F157" t="s">
        <v>351</v>
      </c>
      <c r="G157" t="s">
        <v>35</v>
      </c>
      <c r="H157" t="s">
        <v>35</v>
      </c>
      <c r="I157">
        <v>456800541</v>
      </c>
      <c r="J157">
        <v>296102618</v>
      </c>
      <c r="K157">
        <v>160697923</v>
      </c>
      <c r="L157">
        <v>6828430</v>
      </c>
      <c r="N157">
        <v>226803487</v>
      </c>
      <c r="P157">
        <v>-59277134</v>
      </c>
      <c r="Q157">
        <v>1224909</v>
      </c>
      <c r="R157">
        <v>-37876064</v>
      </c>
      <c r="S157">
        <v>3013901</v>
      </c>
      <c r="T157">
        <v>-40889965</v>
      </c>
      <c r="U157">
        <v>-40889965</v>
      </c>
      <c r="V157">
        <v>-22606800</v>
      </c>
      <c r="W157">
        <v>41959103</v>
      </c>
      <c r="X157">
        <v>106629974</v>
      </c>
      <c r="Y157">
        <v>4914969</v>
      </c>
      <c r="Z157">
        <v>18562930</v>
      </c>
      <c r="AA157">
        <v>70934596</v>
      </c>
      <c r="AB157">
        <v>24447204</v>
      </c>
      <c r="AC157">
        <v>267448776</v>
      </c>
      <c r="AD157">
        <v>267448776</v>
      </c>
      <c r="AE157">
        <v>28424931</v>
      </c>
      <c r="AF157">
        <v>349523</v>
      </c>
      <c r="AH157">
        <v>41000</v>
      </c>
      <c r="AI157">
        <v>240548644</v>
      </c>
      <c r="AJ157">
        <v>507997420</v>
      </c>
      <c r="AK157">
        <v>4286412</v>
      </c>
      <c r="AM157">
        <v>4286412</v>
      </c>
      <c r="AN157">
        <v>57933591</v>
      </c>
      <c r="AQ157">
        <v>14516903</v>
      </c>
      <c r="AR157">
        <v>76736906</v>
      </c>
      <c r="AS157">
        <v>76736906</v>
      </c>
      <c r="AT157">
        <v>49717563</v>
      </c>
      <c r="AU157">
        <v>126454469</v>
      </c>
      <c r="AV157">
        <v>211864510</v>
      </c>
      <c r="AW157">
        <v>93208155</v>
      </c>
      <c r="AX157">
        <v>-100890630</v>
      </c>
      <c r="AY157">
        <v>349609794</v>
      </c>
      <c r="AZ157">
        <v>381542951</v>
      </c>
      <c r="BA157">
        <v>507997420</v>
      </c>
      <c r="BB157">
        <f>AD157-AS157</f>
        <v>190711870</v>
      </c>
      <c r="BC157">
        <f>AD157/AS157</f>
        <v>3.4852692132257719</v>
      </c>
      <c r="BD157">
        <f>(AD157-Y157)/AS157</f>
        <v>3.4212196019474646</v>
      </c>
      <c r="BE157">
        <f>AU157/AD157</f>
        <v>0.47281752749543338</v>
      </c>
      <c r="BF157">
        <f>AU157/AZ157</f>
        <v>0.3314291842335727</v>
      </c>
      <c r="BG157">
        <f>AU157/AJ157</f>
        <v>0.24892738431624317</v>
      </c>
      <c r="BH157">
        <f>AS157/AU157</f>
        <v>0.60683427487248398</v>
      </c>
      <c r="BI157">
        <f t="shared" si="2"/>
        <v>0.39316572512751607</v>
      </c>
      <c r="BJ157">
        <f>(X157*360)/I157</f>
        <v>84.034030598926108</v>
      </c>
      <c r="BK157">
        <f>(AN157*360)/I157</f>
        <v>45.656891549084222</v>
      </c>
      <c r="BL157" s="3" t="s">
        <v>1993</v>
      </c>
      <c r="BM157" t="s">
        <v>1996</v>
      </c>
    </row>
    <row r="158" spans="1:65" x14ac:dyDescent="0.25">
      <c r="A158" t="s">
        <v>352</v>
      </c>
      <c r="B158" t="s">
        <v>353</v>
      </c>
      <c r="C158" t="s">
        <v>32</v>
      </c>
      <c r="D158" t="s">
        <v>195</v>
      </c>
      <c r="E158" t="s">
        <v>26</v>
      </c>
      <c r="F158" t="s">
        <v>354</v>
      </c>
      <c r="G158" t="s">
        <v>355</v>
      </c>
      <c r="H158" t="s">
        <v>356</v>
      </c>
      <c r="I158">
        <v>191139523</v>
      </c>
      <c r="J158">
        <v>149193798</v>
      </c>
      <c r="K158">
        <v>41945725</v>
      </c>
      <c r="L158">
        <v>20351100</v>
      </c>
      <c r="M158">
        <v>14216297</v>
      </c>
      <c r="N158">
        <v>1332081</v>
      </c>
      <c r="O158">
        <v>17683991</v>
      </c>
      <c r="P158">
        <v>29064456</v>
      </c>
      <c r="Q158">
        <v>16584305</v>
      </c>
      <c r="R158">
        <v>27352673</v>
      </c>
      <c r="S158">
        <v>7921281</v>
      </c>
      <c r="T158">
        <v>19431392</v>
      </c>
      <c r="U158">
        <v>19431392</v>
      </c>
      <c r="V158">
        <v>15565493</v>
      </c>
      <c r="W158">
        <v>5011843</v>
      </c>
      <c r="X158">
        <v>51749353</v>
      </c>
      <c r="Y158">
        <v>27197164</v>
      </c>
      <c r="Z158">
        <v>6174820</v>
      </c>
      <c r="AB158">
        <v>7681</v>
      </c>
      <c r="AC158">
        <v>90273731</v>
      </c>
      <c r="AD158">
        <v>90273731</v>
      </c>
      <c r="AE158">
        <v>40714250</v>
      </c>
      <c r="AG158">
        <v>1023502</v>
      </c>
      <c r="AI158">
        <v>47301002</v>
      </c>
      <c r="AJ158">
        <v>137574733</v>
      </c>
      <c r="AK158">
        <v>820590</v>
      </c>
      <c r="AM158">
        <v>820590</v>
      </c>
      <c r="AN158">
        <v>27052706</v>
      </c>
      <c r="AO158">
        <v>10911422</v>
      </c>
      <c r="AP158">
        <v>30851400</v>
      </c>
      <c r="AR158">
        <v>69636118</v>
      </c>
      <c r="AS158">
        <v>69636118</v>
      </c>
      <c r="AT158">
        <v>5840124</v>
      </c>
      <c r="AU158">
        <v>75476242</v>
      </c>
      <c r="AV158">
        <v>1100000</v>
      </c>
      <c r="AW158">
        <v>23621140</v>
      </c>
      <c r="AX158">
        <v>21521065</v>
      </c>
      <c r="AY158">
        <v>51591049</v>
      </c>
      <c r="AZ158">
        <v>62098491</v>
      </c>
      <c r="BA158">
        <v>137574733</v>
      </c>
      <c r="BB158">
        <f>AD158-AS158</f>
        <v>20637613</v>
      </c>
      <c r="BC158">
        <f>AD158/AS158</f>
        <v>1.2963636341704172</v>
      </c>
      <c r="BD158">
        <f>(AD158-Y158)/AS158</f>
        <v>0.90580246015436994</v>
      </c>
      <c r="BE158">
        <f>AU158/AD158</f>
        <v>0.83608200485255224</v>
      </c>
      <c r="BF158">
        <f>AU158/AZ158</f>
        <v>1.2154279562123338</v>
      </c>
      <c r="BG158">
        <f>AU158/AJ158</f>
        <v>0.54861994171560557</v>
      </c>
      <c r="BH158">
        <f>AS158/AU158</f>
        <v>0.92262301559741144</v>
      </c>
      <c r="BI158">
        <f t="shared" si="2"/>
        <v>7.7376984402588569E-2</v>
      </c>
      <c r="BJ158">
        <f>(X158*360)/I158</f>
        <v>97.466849281610905</v>
      </c>
      <c r="BK158">
        <f>(AN158*360)/I158</f>
        <v>50.952173611943145</v>
      </c>
      <c r="BL158" s="3" t="s">
        <v>1993</v>
      </c>
      <c r="BM158" t="s">
        <v>1996</v>
      </c>
    </row>
    <row r="159" spans="1:65" x14ac:dyDescent="0.25">
      <c r="A159" t="s">
        <v>352</v>
      </c>
      <c r="B159" t="s">
        <v>353</v>
      </c>
      <c r="C159" t="s">
        <v>32</v>
      </c>
      <c r="D159" t="s">
        <v>195</v>
      </c>
      <c r="E159" t="s">
        <v>26</v>
      </c>
      <c r="F159" t="s">
        <v>354</v>
      </c>
      <c r="G159" t="s">
        <v>355</v>
      </c>
      <c r="H159" t="s">
        <v>356</v>
      </c>
      <c r="I159">
        <v>158535029</v>
      </c>
      <c r="J159">
        <v>128490454</v>
      </c>
      <c r="K159">
        <v>30044575</v>
      </c>
      <c r="L159">
        <v>9782695</v>
      </c>
      <c r="M159">
        <v>11478372</v>
      </c>
      <c r="N159">
        <v>1068288</v>
      </c>
      <c r="O159">
        <v>8021146</v>
      </c>
      <c r="P159">
        <v>19259464</v>
      </c>
      <c r="Q159">
        <v>14391074</v>
      </c>
      <c r="R159">
        <v>17518353</v>
      </c>
      <c r="S159">
        <v>5339607</v>
      </c>
      <c r="T159">
        <v>12178746</v>
      </c>
      <c r="U159">
        <v>12178746</v>
      </c>
      <c r="V159">
        <v>10132909</v>
      </c>
      <c r="W159">
        <v>7432014</v>
      </c>
      <c r="X159">
        <v>41627631</v>
      </c>
      <c r="Y159">
        <v>18682715</v>
      </c>
      <c r="Z159">
        <v>6366431</v>
      </c>
      <c r="AB159">
        <v>952394</v>
      </c>
      <c r="AC159">
        <v>75589911</v>
      </c>
      <c r="AD159">
        <v>75589911</v>
      </c>
      <c r="AE159">
        <v>35479587</v>
      </c>
      <c r="AG159">
        <v>1355742</v>
      </c>
      <c r="AI159">
        <v>41122796</v>
      </c>
      <c r="AJ159">
        <v>116712707</v>
      </c>
      <c r="AK159">
        <v>742540</v>
      </c>
      <c r="AM159">
        <v>742540</v>
      </c>
      <c r="AN159">
        <v>22169801</v>
      </c>
      <c r="AO159">
        <v>9113960</v>
      </c>
      <c r="AP159">
        <v>27339767</v>
      </c>
      <c r="AR159">
        <v>59366068</v>
      </c>
      <c r="AS159">
        <v>59366068</v>
      </c>
      <c r="AT159">
        <v>9035451</v>
      </c>
      <c r="AU159">
        <v>68401519</v>
      </c>
      <c r="AV159">
        <v>1100000</v>
      </c>
      <c r="AW159">
        <v>17533482</v>
      </c>
      <c r="AX159">
        <v>15782930</v>
      </c>
      <c r="AY159">
        <v>39799112</v>
      </c>
      <c r="AZ159">
        <v>48311188</v>
      </c>
      <c r="BA159">
        <v>116712707</v>
      </c>
      <c r="BB159">
        <f>AD159-AS159</f>
        <v>16223843</v>
      </c>
      <c r="BC159">
        <f>AD159/AS159</f>
        <v>1.273284782815665</v>
      </c>
      <c r="BD159">
        <f>(AD159-Y159)/AS159</f>
        <v>0.95858118816290816</v>
      </c>
      <c r="BE159">
        <f>AU159/AD159</f>
        <v>0.90490275878218718</v>
      </c>
      <c r="BF159">
        <f>AU159/AZ159</f>
        <v>1.4158525557268433</v>
      </c>
      <c r="BG159">
        <f>AU159/AJ159</f>
        <v>0.58606745364924151</v>
      </c>
      <c r="BH159">
        <f>AS159/AU159</f>
        <v>0.86790569665565465</v>
      </c>
      <c r="BI159">
        <f t="shared" si="2"/>
        <v>0.13209430334434533</v>
      </c>
      <c r="BJ159">
        <f>(X159*360)/I159</f>
        <v>94.527671610038936</v>
      </c>
      <c r="BK159">
        <f>(AN159*360)/I159</f>
        <v>50.342996184143004</v>
      </c>
      <c r="BL159" s="3" t="s">
        <v>1993</v>
      </c>
      <c r="BM159" t="s">
        <v>1996</v>
      </c>
    </row>
    <row r="160" spans="1:65" x14ac:dyDescent="0.25">
      <c r="A160" t="s">
        <v>357</v>
      </c>
      <c r="B160" t="s">
        <v>358</v>
      </c>
      <c r="C160" t="s">
        <v>32</v>
      </c>
      <c r="D160" t="s">
        <v>240</v>
      </c>
      <c r="E160" t="s">
        <v>50</v>
      </c>
      <c r="F160" t="s">
        <v>359</v>
      </c>
      <c r="G160" t="s">
        <v>35</v>
      </c>
      <c r="H160" t="s">
        <v>35</v>
      </c>
      <c r="I160">
        <v>2032507</v>
      </c>
      <c r="J160">
        <v>37103</v>
      </c>
      <c r="K160">
        <v>1995404</v>
      </c>
      <c r="L160">
        <v>6807</v>
      </c>
      <c r="M160">
        <v>8890076</v>
      </c>
      <c r="N160">
        <v>2663161</v>
      </c>
      <c r="O160">
        <v>5535998</v>
      </c>
      <c r="P160">
        <v>-15087024</v>
      </c>
      <c r="R160">
        <v>-15087024</v>
      </c>
      <c r="T160">
        <v>-15087024</v>
      </c>
      <c r="U160">
        <v>-15087024</v>
      </c>
      <c r="V160">
        <v>-15087024</v>
      </c>
      <c r="W160">
        <v>109327</v>
      </c>
      <c r="X160">
        <v>8510198</v>
      </c>
      <c r="Y160">
        <v>0</v>
      </c>
      <c r="AB160">
        <v>22502</v>
      </c>
      <c r="AC160">
        <v>8642027</v>
      </c>
      <c r="AD160">
        <v>8642027</v>
      </c>
      <c r="AE160">
        <v>109143047</v>
      </c>
      <c r="AG160">
        <v>968799</v>
      </c>
      <c r="AI160">
        <v>110120816</v>
      </c>
      <c r="AJ160">
        <v>118762843</v>
      </c>
      <c r="AK160">
        <v>3701744</v>
      </c>
      <c r="AM160">
        <v>3701744</v>
      </c>
      <c r="AN160">
        <v>1322580</v>
      </c>
      <c r="AO160">
        <v>37884923</v>
      </c>
      <c r="AP160">
        <v>17180241</v>
      </c>
      <c r="AR160">
        <v>60089488</v>
      </c>
      <c r="AS160">
        <v>60089488</v>
      </c>
      <c r="AT160">
        <v>50504880</v>
      </c>
      <c r="AU160">
        <v>110594368</v>
      </c>
      <c r="AV160">
        <v>9285003</v>
      </c>
      <c r="AW160">
        <v>506178</v>
      </c>
      <c r="AX160">
        <v>-93165558</v>
      </c>
      <c r="AY160">
        <v>8168475</v>
      </c>
      <c r="AZ160">
        <v>8168475</v>
      </c>
      <c r="BA160">
        <v>118762843</v>
      </c>
      <c r="BB160">
        <f>AD160-AS160</f>
        <v>-51447461</v>
      </c>
      <c r="BC160">
        <f>AD160/AS160</f>
        <v>0.14381928166870053</v>
      </c>
      <c r="BD160">
        <f>(AD160-Y160)/AS160</f>
        <v>0.14381928166870053</v>
      </c>
      <c r="BE160">
        <f>AU160/AD160</f>
        <v>12.797271751175968</v>
      </c>
      <c r="BF160">
        <f>AU160/AZ160</f>
        <v>13.539169551232023</v>
      </c>
      <c r="BG160">
        <f>AU160/AJ160</f>
        <v>0.93122028074050067</v>
      </c>
      <c r="BH160">
        <f>AS160/AU160</f>
        <v>0.54333226082543373</v>
      </c>
      <c r="BI160">
        <f t="shared" si="2"/>
        <v>0.45666773917456627</v>
      </c>
      <c r="BJ160">
        <f>(X160*360)/I160</f>
        <v>1507.3361518558115</v>
      </c>
      <c r="BK160">
        <f>(AN160*360)/I160</f>
        <v>234.25690538827172</v>
      </c>
      <c r="BL160" s="3" t="s">
        <v>1993</v>
      </c>
      <c r="BM160" t="s">
        <v>1996</v>
      </c>
    </row>
    <row r="161" spans="1:65" x14ac:dyDescent="0.25">
      <c r="A161" t="s">
        <v>357</v>
      </c>
      <c r="B161" t="s">
        <v>358</v>
      </c>
      <c r="C161" t="s">
        <v>32</v>
      </c>
      <c r="D161" t="s">
        <v>240</v>
      </c>
      <c r="E161" t="s">
        <v>50</v>
      </c>
      <c r="F161" t="s">
        <v>359</v>
      </c>
      <c r="G161" t="s">
        <v>35</v>
      </c>
      <c r="H161" t="s">
        <v>35</v>
      </c>
      <c r="I161">
        <v>31916886</v>
      </c>
      <c r="J161">
        <v>5734526</v>
      </c>
      <c r="K161">
        <v>26182360</v>
      </c>
      <c r="L161">
        <v>178914</v>
      </c>
      <c r="M161">
        <v>23140029</v>
      </c>
      <c r="N161">
        <v>3857914</v>
      </c>
      <c r="O161">
        <v>8211545</v>
      </c>
      <c r="P161">
        <v>-8848214</v>
      </c>
      <c r="R161">
        <v>-8848214</v>
      </c>
      <c r="S161">
        <v>-93087</v>
      </c>
      <c r="T161">
        <v>-8755127</v>
      </c>
      <c r="U161">
        <v>-8755127</v>
      </c>
      <c r="V161">
        <v>-8755127</v>
      </c>
      <c r="W161">
        <v>123303</v>
      </c>
      <c r="X161">
        <v>10354157</v>
      </c>
      <c r="Y161">
        <v>0</v>
      </c>
      <c r="AB161">
        <v>969689</v>
      </c>
      <c r="AC161">
        <v>11447149</v>
      </c>
      <c r="AD161">
        <v>11447149</v>
      </c>
      <c r="AE161">
        <v>112893954</v>
      </c>
      <c r="AG161">
        <v>968799</v>
      </c>
      <c r="AI161">
        <v>114354994</v>
      </c>
      <c r="AJ161">
        <v>125802143</v>
      </c>
      <c r="AK161">
        <v>2545201</v>
      </c>
      <c r="AM161">
        <v>2545201</v>
      </c>
      <c r="AN161">
        <v>9852046</v>
      </c>
      <c r="AO161">
        <v>37919777</v>
      </c>
      <c r="AP161">
        <v>13455374</v>
      </c>
      <c r="AR161">
        <v>63772398</v>
      </c>
      <c r="AS161">
        <v>63772398</v>
      </c>
      <c r="AT161">
        <v>38899449</v>
      </c>
      <c r="AU161">
        <v>102671847</v>
      </c>
      <c r="AV161">
        <v>9285003</v>
      </c>
      <c r="AW161">
        <v>506178</v>
      </c>
      <c r="AX161">
        <v>-78204056</v>
      </c>
      <c r="AY161">
        <v>23130296</v>
      </c>
      <c r="AZ161">
        <v>23130296</v>
      </c>
      <c r="BA161">
        <v>125802143</v>
      </c>
      <c r="BB161">
        <f>AD161-AS161</f>
        <v>-52325249</v>
      </c>
      <c r="BC161">
        <f>AD161/AS161</f>
        <v>0.17950005580784339</v>
      </c>
      <c r="BD161">
        <f>(AD161-Y161)/AS161</f>
        <v>0.17950005580784339</v>
      </c>
      <c r="BE161">
        <f>AU161/AD161</f>
        <v>8.969206830451844</v>
      </c>
      <c r="BF161">
        <f>AU161/AZ161</f>
        <v>4.4388470860900355</v>
      </c>
      <c r="BG161">
        <f>AU161/AJ161</f>
        <v>0.81613750411231067</v>
      </c>
      <c r="BH161">
        <f>AS161/AU161</f>
        <v>0.62112838001248771</v>
      </c>
      <c r="BI161">
        <f t="shared" si="2"/>
        <v>0.37887161998751223</v>
      </c>
      <c r="BJ161">
        <f>(X161*360)/I161</f>
        <v>116.78760014369823</v>
      </c>
      <c r="BK161">
        <f>(AN161*360)/I161</f>
        <v>111.12414162208681</v>
      </c>
      <c r="BL161" s="3" t="s">
        <v>1993</v>
      </c>
      <c r="BM161" t="s">
        <v>1996</v>
      </c>
    </row>
    <row r="162" spans="1:65" x14ac:dyDescent="0.25">
      <c r="A162" t="s">
        <v>360</v>
      </c>
      <c r="B162" t="s">
        <v>361</v>
      </c>
      <c r="C162" t="s">
        <v>32</v>
      </c>
      <c r="D162" t="s">
        <v>362</v>
      </c>
      <c r="E162" t="s">
        <v>43</v>
      </c>
      <c r="F162" t="s">
        <v>363</v>
      </c>
      <c r="G162" t="s">
        <v>35</v>
      </c>
      <c r="H162" t="s">
        <v>35</v>
      </c>
      <c r="I162">
        <v>411614287</v>
      </c>
      <c r="J162">
        <v>276665959</v>
      </c>
      <c r="K162">
        <v>134948328</v>
      </c>
      <c r="L162">
        <v>4292043</v>
      </c>
      <c r="M162">
        <v>84047239</v>
      </c>
      <c r="N162">
        <v>20034743</v>
      </c>
      <c r="O162">
        <v>4484105</v>
      </c>
      <c r="P162">
        <v>30674284</v>
      </c>
      <c r="Q162">
        <v>19947992</v>
      </c>
      <c r="R162">
        <v>26362215</v>
      </c>
      <c r="S162">
        <v>6650795</v>
      </c>
      <c r="T162">
        <v>19711420</v>
      </c>
      <c r="U162">
        <v>19711420</v>
      </c>
      <c r="V162">
        <v>19711420</v>
      </c>
      <c r="W162">
        <v>36378540</v>
      </c>
      <c r="X162">
        <v>121710960</v>
      </c>
      <c r="Y162">
        <v>94127801</v>
      </c>
      <c r="AC162">
        <v>252217301</v>
      </c>
      <c r="AD162">
        <v>254769092</v>
      </c>
      <c r="AE162">
        <v>646737675</v>
      </c>
      <c r="AF162">
        <v>1237200</v>
      </c>
      <c r="AG162">
        <v>12444960</v>
      </c>
      <c r="AI162">
        <v>776645675</v>
      </c>
      <c r="AJ162">
        <v>1031414767</v>
      </c>
      <c r="AK162">
        <v>4575346</v>
      </c>
      <c r="AM162">
        <v>4575346</v>
      </c>
      <c r="AN162">
        <v>58790251</v>
      </c>
      <c r="AO162">
        <v>9980914</v>
      </c>
      <c r="AP162">
        <v>71015812</v>
      </c>
      <c r="AQ162">
        <v>17922864</v>
      </c>
      <c r="AR162">
        <v>162285187</v>
      </c>
      <c r="AS162">
        <v>162285187</v>
      </c>
      <c r="AT162">
        <v>120181482</v>
      </c>
      <c r="AU162">
        <v>282466669</v>
      </c>
      <c r="AV162">
        <v>99359786</v>
      </c>
      <c r="AW162">
        <v>34920749</v>
      </c>
      <c r="AX162">
        <v>30795081</v>
      </c>
      <c r="AY162">
        <v>748948098</v>
      </c>
      <c r="AZ162">
        <v>748948098</v>
      </c>
      <c r="BA162">
        <v>1031414767</v>
      </c>
      <c r="BB162">
        <f>AD162-AS162</f>
        <v>92483905</v>
      </c>
      <c r="BC162">
        <f>AD162/AS162</f>
        <v>1.5698850690543924</v>
      </c>
      <c r="BD162">
        <f>(AD162-Y162)/AS162</f>
        <v>0.98987032624240678</v>
      </c>
      <c r="BE162">
        <f>AU162/AD162</f>
        <v>1.1087163940592919</v>
      </c>
      <c r="BF162">
        <f>AU162/AZ162</f>
        <v>0.37715119345960341</v>
      </c>
      <c r="BG162">
        <f>AU162/AJ162</f>
        <v>0.27386331671553427</v>
      </c>
      <c r="BH162">
        <f>AS162/AU162</f>
        <v>0.57452862518090586</v>
      </c>
      <c r="BI162">
        <f t="shared" si="2"/>
        <v>0.42547137481909414</v>
      </c>
      <c r="BJ162">
        <f>(X162*360)/I162</f>
        <v>106.4490397535691</v>
      </c>
      <c r="BK162">
        <f>(AN162*360)/I162</f>
        <v>51.418259833143253</v>
      </c>
      <c r="BL162" s="3" t="s">
        <v>1993</v>
      </c>
      <c r="BM162" t="s">
        <v>1996</v>
      </c>
    </row>
    <row r="163" spans="1:65" x14ac:dyDescent="0.25">
      <c r="A163" t="s">
        <v>360</v>
      </c>
      <c r="B163" t="s">
        <v>361</v>
      </c>
      <c r="C163" t="s">
        <v>32</v>
      </c>
      <c r="D163" t="s">
        <v>362</v>
      </c>
      <c r="E163" t="s">
        <v>43</v>
      </c>
      <c r="F163" t="s">
        <v>363</v>
      </c>
      <c r="G163" t="s">
        <v>35</v>
      </c>
      <c r="H163" t="s">
        <v>35</v>
      </c>
      <c r="I163">
        <v>424019929</v>
      </c>
      <c r="J163">
        <v>272553801</v>
      </c>
      <c r="K163">
        <v>151466128</v>
      </c>
      <c r="L163">
        <v>6191999</v>
      </c>
      <c r="M163">
        <v>96356975</v>
      </c>
      <c r="N163">
        <v>25156465</v>
      </c>
      <c r="O163">
        <v>2162020</v>
      </c>
      <c r="P163">
        <v>33982667</v>
      </c>
      <c r="Q163">
        <v>18804769</v>
      </c>
      <c r="R163">
        <v>27090790</v>
      </c>
      <c r="S163">
        <v>4602936</v>
      </c>
      <c r="T163">
        <v>22487854</v>
      </c>
      <c r="U163">
        <v>22487854</v>
      </c>
      <c r="V163">
        <v>22487854</v>
      </c>
      <c r="W163">
        <v>5303113</v>
      </c>
      <c r="X163">
        <v>151566118</v>
      </c>
      <c r="Y163">
        <v>113538656</v>
      </c>
      <c r="AC163">
        <v>270407887</v>
      </c>
      <c r="AD163">
        <v>274520462</v>
      </c>
      <c r="AE163">
        <v>647745585</v>
      </c>
      <c r="AF163">
        <v>1489290</v>
      </c>
      <c r="AG163">
        <v>10951273</v>
      </c>
      <c r="AH163">
        <v>2923642</v>
      </c>
      <c r="AI163">
        <v>772883225</v>
      </c>
      <c r="AJ163">
        <v>1047403687</v>
      </c>
      <c r="AK163">
        <v>3517819</v>
      </c>
      <c r="AM163">
        <v>3517819</v>
      </c>
      <c r="AN163">
        <v>52804136</v>
      </c>
      <c r="AP163">
        <v>91621474</v>
      </c>
      <c r="AQ163">
        <v>28151572</v>
      </c>
      <c r="AR163">
        <v>176095001</v>
      </c>
      <c r="AS163">
        <v>176095001</v>
      </c>
      <c r="AT163">
        <v>122925184</v>
      </c>
      <c r="AU163">
        <v>299020185</v>
      </c>
      <c r="AV163">
        <v>98739786</v>
      </c>
      <c r="AW163">
        <v>34920749</v>
      </c>
      <c r="AX163">
        <v>31158230</v>
      </c>
      <c r="AY163">
        <v>748383502</v>
      </c>
      <c r="AZ163">
        <v>748383502</v>
      </c>
      <c r="BA163">
        <v>1047403687</v>
      </c>
      <c r="BB163">
        <f>AD163-AS163</f>
        <v>98425461</v>
      </c>
      <c r="BC163">
        <f>AD163/AS163</f>
        <v>1.5589338734266511</v>
      </c>
      <c r="BD163">
        <f>(AD163-Y163)/AS163</f>
        <v>0.91417589985987169</v>
      </c>
      <c r="BE163">
        <f>AU163/AD163</f>
        <v>1.0892455258945324</v>
      </c>
      <c r="BF163">
        <f>AU163/AZ163</f>
        <v>0.39955475261131557</v>
      </c>
      <c r="BG163">
        <f>AU163/AJ163</f>
        <v>0.28548704640945188</v>
      </c>
      <c r="BH163">
        <f>AS163/AU163</f>
        <v>0.58890673551017969</v>
      </c>
      <c r="BI163">
        <f t="shared" si="2"/>
        <v>0.41109326448982031</v>
      </c>
      <c r="BJ163">
        <f>(X163*360)/I163</f>
        <v>128.68216503097429</v>
      </c>
      <c r="BK163">
        <f>(AN163*360)/I163</f>
        <v>44.831593186743824</v>
      </c>
      <c r="BL163" s="3" t="s">
        <v>1993</v>
      </c>
      <c r="BM163" t="s">
        <v>1996</v>
      </c>
    </row>
    <row r="164" spans="1:65" x14ac:dyDescent="0.25">
      <c r="A164" t="s">
        <v>364</v>
      </c>
      <c r="B164" t="s">
        <v>365</v>
      </c>
      <c r="C164" t="s">
        <v>32</v>
      </c>
      <c r="D164" t="s">
        <v>366</v>
      </c>
      <c r="E164" t="s">
        <v>43</v>
      </c>
      <c r="F164" t="s">
        <v>367</v>
      </c>
      <c r="G164" t="s">
        <v>28</v>
      </c>
      <c r="H164" t="s">
        <v>368</v>
      </c>
      <c r="I164">
        <v>124612748</v>
      </c>
      <c r="J164">
        <v>105830803</v>
      </c>
      <c r="K164">
        <v>18781945</v>
      </c>
      <c r="L164">
        <v>702869</v>
      </c>
      <c r="M164">
        <v>8476405</v>
      </c>
      <c r="N164">
        <v>13958732</v>
      </c>
      <c r="P164">
        <v>-2950323</v>
      </c>
      <c r="Q164">
        <v>11689738</v>
      </c>
      <c r="R164">
        <v>-14640061</v>
      </c>
      <c r="S164">
        <v>339668</v>
      </c>
      <c r="T164">
        <v>-14979729</v>
      </c>
      <c r="U164">
        <v>-14979729</v>
      </c>
      <c r="V164">
        <v>-14979729</v>
      </c>
      <c r="W164">
        <v>44537139</v>
      </c>
      <c r="X164">
        <v>27645498</v>
      </c>
      <c r="Y164">
        <v>30497781</v>
      </c>
      <c r="AA164">
        <v>29490</v>
      </c>
      <c r="AC164">
        <v>102709908</v>
      </c>
      <c r="AD164">
        <v>102709908</v>
      </c>
      <c r="AE164">
        <v>43763267</v>
      </c>
      <c r="AF164">
        <v>0</v>
      </c>
      <c r="AG164">
        <v>7208309</v>
      </c>
      <c r="AI164">
        <v>51261328</v>
      </c>
      <c r="AJ164">
        <v>153971236</v>
      </c>
      <c r="AK164">
        <v>1076117</v>
      </c>
      <c r="AL164">
        <v>3624629</v>
      </c>
      <c r="AM164">
        <v>4700746</v>
      </c>
      <c r="AN164">
        <v>22733718</v>
      </c>
      <c r="AP164">
        <v>1259496</v>
      </c>
      <c r="AR164">
        <v>28693960</v>
      </c>
      <c r="AS164">
        <v>28693960</v>
      </c>
      <c r="AT164">
        <v>10230277</v>
      </c>
      <c r="AU164">
        <v>38924237</v>
      </c>
      <c r="AV164">
        <v>70500646</v>
      </c>
      <c r="AW164">
        <v>827526</v>
      </c>
      <c r="AX164">
        <v>-112122683</v>
      </c>
      <c r="AY164">
        <v>115046999</v>
      </c>
      <c r="AZ164">
        <v>115046999</v>
      </c>
      <c r="BA164">
        <v>153971236</v>
      </c>
      <c r="BB164">
        <f>AD164-AS164</f>
        <v>74015948</v>
      </c>
      <c r="BC164">
        <f>AD164/AS164</f>
        <v>3.5794957545072204</v>
      </c>
      <c r="BD164">
        <f>(AD164-Y164)/AS164</f>
        <v>2.5166316186402993</v>
      </c>
      <c r="BE164">
        <f>AU164/AD164</f>
        <v>0.37897256221863229</v>
      </c>
      <c r="BF164">
        <f>AU164/AZ164</f>
        <v>0.33833335365836009</v>
      </c>
      <c r="BG164">
        <f>AU164/AJ164</f>
        <v>0.25280200387558099</v>
      </c>
      <c r="BH164">
        <f>AS164/AU164</f>
        <v>0.73717462978143922</v>
      </c>
      <c r="BI164">
        <f t="shared" si="2"/>
        <v>0.26282537021856073</v>
      </c>
      <c r="BJ164">
        <f>(X164*360)/I164</f>
        <v>79.866461816571132</v>
      </c>
      <c r="BK164">
        <f>(AN164*360)/I164</f>
        <v>65.676574919927134</v>
      </c>
      <c r="BL164" s="3" t="s">
        <v>1993</v>
      </c>
      <c r="BM164" t="s">
        <v>1996</v>
      </c>
    </row>
    <row r="165" spans="1:65" x14ac:dyDescent="0.25">
      <c r="A165" t="s">
        <v>364</v>
      </c>
      <c r="B165" t="s">
        <v>365</v>
      </c>
      <c r="C165" t="s">
        <v>32</v>
      </c>
      <c r="D165" t="s">
        <v>366</v>
      </c>
      <c r="E165" t="s">
        <v>43</v>
      </c>
      <c r="F165" t="s">
        <v>367</v>
      </c>
      <c r="G165" t="s">
        <v>28</v>
      </c>
      <c r="H165" t="s">
        <v>368</v>
      </c>
      <c r="I165">
        <v>125297862</v>
      </c>
      <c r="J165">
        <v>109847716</v>
      </c>
      <c r="K165">
        <v>15450146</v>
      </c>
      <c r="L165">
        <v>81637</v>
      </c>
      <c r="M165">
        <v>8439144</v>
      </c>
      <c r="N165">
        <v>13664478</v>
      </c>
      <c r="P165">
        <v>-6571839</v>
      </c>
      <c r="Q165">
        <v>3470676</v>
      </c>
      <c r="R165">
        <v>-10042515</v>
      </c>
      <c r="S165">
        <v>14505130</v>
      </c>
      <c r="T165">
        <v>-24547645</v>
      </c>
      <c r="U165">
        <v>-24547645</v>
      </c>
      <c r="V165">
        <v>-24547645</v>
      </c>
      <c r="W165">
        <v>11585167</v>
      </c>
      <c r="X165">
        <v>21757817</v>
      </c>
      <c r="Y165">
        <v>29573529</v>
      </c>
      <c r="AA165">
        <v>44636</v>
      </c>
      <c r="AC165">
        <v>62961149</v>
      </c>
      <c r="AD165">
        <v>62961149</v>
      </c>
      <c r="AE165">
        <v>46021814</v>
      </c>
      <c r="AF165">
        <v>3755</v>
      </c>
      <c r="AG165">
        <v>7199811</v>
      </c>
      <c r="AI165">
        <v>53225380</v>
      </c>
      <c r="AJ165">
        <v>116186529</v>
      </c>
      <c r="AK165">
        <v>1288150</v>
      </c>
      <c r="AL165">
        <v>4526288</v>
      </c>
      <c r="AM165">
        <v>5814438</v>
      </c>
      <c r="AN165">
        <v>39747313</v>
      </c>
      <c r="AP165">
        <v>6948880</v>
      </c>
      <c r="AR165">
        <v>52510631</v>
      </c>
      <c r="AS165">
        <v>52510631</v>
      </c>
      <c r="AT165">
        <v>55598322</v>
      </c>
      <c r="AU165">
        <v>108108953</v>
      </c>
      <c r="AV165">
        <v>69279731</v>
      </c>
      <c r="AW165">
        <v>829156</v>
      </c>
      <c r="AX165">
        <v>-97163606</v>
      </c>
      <c r="AY165">
        <v>8077576</v>
      </c>
      <c r="AZ165">
        <v>8077576</v>
      </c>
      <c r="BA165">
        <v>116186529</v>
      </c>
      <c r="BB165">
        <f>AD165-AS165</f>
        <v>10450518</v>
      </c>
      <c r="BC165">
        <f>AD165/AS165</f>
        <v>1.1990171856818861</v>
      </c>
      <c r="BD165">
        <f>(AD165-Y165)/AS165</f>
        <v>0.63582591494663243</v>
      </c>
      <c r="BE165">
        <f>AU165/AD165</f>
        <v>1.7170740165494756</v>
      </c>
      <c r="BF165">
        <f>AU165/AZ165</f>
        <v>13.383836066661583</v>
      </c>
      <c r="BG165">
        <f>AU165/AJ165</f>
        <v>0.9304775168901035</v>
      </c>
      <c r="BH165">
        <f>AS165/AU165</f>
        <v>0.48571954073035933</v>
      </c>
      <c r="BI165">
        <f t="shared" si="2"/>
        <v>0.51428045926964072</v>
      </c>
      <c r="BJ165">
        <f>(X165*360)/I165</f>
        <v>62.513549672539504</v>
      </c>
      <c r="BK165">
        <f>(AN165*360)/I165</f>
        <v>114.200134396547</v>
      </c>
      <c r="BL165" s="3" t="s">
        <v>1993</v>
      </c>
      <c r="BM165" t="s">
        <v>1996</v>
      </c>
    </row>
    <row r="166" spans="1:65" x14ac:dyDescent="0.25">
      <c r="A166" t="s">
        <v>369</v>
      </c>
      <c r="B166" t="s">
        <v>370</v>
      </c>
      <c r="C166" t="s">
        <v>32</v>
      </c>
      <c r="D166" t="s">
        <v>371</v>
      </c>
      <c r="E166" t="s">
        <v>43</v>
      </c>
      <c r="F166" t="s">
        <v>372</v>
      </c>
      <c r="G166" t="s">
        <v>28</v>
      </c>
      <c r="H166" t="s">
        <v>251</v>
      </c>
      <c r="I166">
        <v>984699751</v>
      </c>
      <c r="J166">
        <v>883253467</v>
      </c>
      <c r="K166">
        <v>101446284</v>
      </c>
      <c r="L166">
        <v>212075227</v>
      </c>
      <c r="M166">
        <v>13964388</v>
      </c>
      <c r="N166">
        <v>14877752</v>
      </c>
      <c r="O166">
        <v>249777779</v>
      </c>
      <c r="P166">
        <v>34901592</v>
      </c>
      <c r="Q166">
        <v>2325938</v>
      </c>
      <c r="R166">
        <v>32714461</v>
      </c>
      <c r="S166">
        <v>9446926</v>
      </c>
      <c r="T166">
        <v>23267535</v>
      </c>
      <c r="U166">
        <v>23267535</v>
      </c>
      <c r="V166">
        <v>20767080</v>
      </c>
      <c r="W166">
        <v>35014435</v>
      </c>
      <c r="X166">
        <v>229104363</v>
      </c>
      <c r="Y166">
        <v>90184644</v>
      </c>
      <c r="Z166">
        <v>18000300</v>
      </c>
      <c r="AA166">
        <v>58712390</v>
      </c>
      <c r="AB166">
        <v>4148242</v>
      </c>
      <c r="AC166">
        <v>435164374</v>
      </c>
      <c r="AD166">
        <v>435164374</v>
      </c>
      <c r="AE166">
        <v>7178072</v>
      </c>
      <c r="AF166">
        <v>316282</v>
      </c>
      <c r="AG166">
        <v>22659474</v>
      </c>
      <c r="AI166">
        <v>31120361</v>
      </c>
      <c r="AJ166">
        <v>466284735</v>
      </c>
      <c r="AK166">
        <v>2468299</v>
      </c>
      <c r="AM166">
        <v>2468299</v>
      </c>
      <c r="AN166">
        <v>182601753</v>
      </c>
      <c r="AO166">
        <v>27550539</v>
      </c>
      <c r="AP166">
        <v>93744544</v>
      </c>
      <c r="AQ166">
        <v>3352342</v>
      </c>
      <c r="AR166">
        <v>309717477</v>
      </c>
      <c r="AS166">
        <v>309717477</v>
      </c>
      <c r="AT166">
        <v>21763989</v>
      </c>
      <c r="AU166">
        <v>331481466</v>
      </c>
      <c r="AV166">
        <v>13140000</v>
      </c>
      <c r="AW166">
        <v>6766615</v>
      </c>
      <c r="AX166">
        <v>108346331</v>
      </c>
      <c r="AY166">
        <v>128252946</v>
      </c>
      <c r="AZ166">
        <v>134803269</v>
      </c>
      <c r="BA166">
        <v>466284735</v>
      </c>
      <c r="BB166">
        <f>AD166-AS166</f>
        <v>125446897</v>
      </c>
      <c r="BC166">
        <f>AD166/AS166</f>
        <v>1.4050365456128264</v>
      </c>
      <c r="BD166">
        <f>(AD166-Y166)/AS166</f>
        <v>1.1138529647779611</v>
      </c>
      <c r="BE166">
        <f>AU166/AD166</f>
        <v>0.76173851952319971</v>
      </c>
      <c r="BF166">
        <f>AU166/AZ166</f>
        <v>2.4590016878596614</v>
      </c>
      <c r="BG166">
        <f>AU166/AJ166</f>
        <v>0.71089924485732947</v>
      </c>
      <c r="BH166">
        <f>AS166/AU166</f>
        <v>0.93434327034139519</v>
      </c>
      <c r="BI166">
        <f t="shared" si="2"/>
        <v>6.5656729658604807E-2</v>
      </c>
      <c r="BJ166">
        <f>(X166*360)/I166</f>
        <v>83.759105855608169</v>
      </c>
      <c r="BK166">
        <f>(AN166*360)/I166</f>
        <v>66.758045803547688</v>
      </c>
      <c r="BL166" s="3" t="s">
        <v>1993</v>
      </c>
      <c r="BM166" t="s">
        <v>1996</v>
      </c>
    </row>
    <row r="167" spans="1:65" x14ac:dyDescent="0.25">
      <c r="A167" t="s">
        <v>369</v>
      </c>
      <c r="B167" t="s">
        <v>370</v>
      </c>
      <c r="C167" t="s">
        <v>32</v>
      </c>
      <c r="D167" t="s">
        <v>371</v>
      </c>
      <c r="E167" t="s">
        <v>43</v>
      </c>
      <c r="F167" t="s">
        <v>372</v>
      </c>
      <c r="G167" t="s">
        <v>28</v>
      </c>
      <c r="H167" t="s">
        <v>251</v>
      </c>
      <c r="I167">
        <v>902749101</v>
      </c>
      <c r="J167">
        <v>829908650</v>
      </c>
      <c r="K167">
        <v>72840451</v>
      </c>
      <c r="L167">
        <v>97587125</v>
      </c>
      <c r="M167">
        <v>15553333</v>
      </c>
      <c r="N167">
        <v>17338387</v>
      </c>
      <c r="O167">
        <v>101609420</v>
      </c>
      <c r="P167">
        <v>35926436</v>
      </c>
      <c r="Q167">
        <v>2662227</v>
      </c>
      <c r="R167">
        <v>32191629</v>
      </c>
      <c r="S167">
        <v>11593417</v>
      </c>
      <c r="T167">
        <v>20598212</v>
      </c>
      <c r="U167">
        <v>20598212</v>
      </c>
      <c r="V167">
        <v>19700856</v>
      </c>
      <c r="W167">
        <v>31492050</v>
      </c>
      <c r="X167">
        <v>289568319</v>
      </c>
      <c r="Y167">
        <v>146539595</v>
      </c>
      <c r="Z167">
        <v>27860496</v>
      </c>
      <c r="AA167">
        <v>942279</v>
      </c>
      <c r="AB167">
        <v>4070551</v>
      </c>
      <c r="AC167">
        <v>500473290</v>
      </c>
      <c r="AD167">
        <v>500473290</v>
      </c>
      <c r="AE167">
        <v>7295356</v>
      </c>
      <c r="AF167">
        <v>0</v>
      </c>
      <c r="AG167">
        <v>941667</v>
      </c>
      <c r="AI167">
        <v>9339672</v>
      </c>
      <c r="AJ167">
        <v>509812962</v>
      </c>
      <c r="AK167">
        <v>1590736</v>
      </c>
      <c r="AM167">
        <v>1590736</v>
      </c>
      <c r="AN167">
        <v>262738258</v>
      </c>
      <c r="AO167">
        <v>32974827</v>
      </c>
      <c r="AP167">
        <v>94591007</v>
      </c>
      <c r="AQ167">
        <v>2920917</v>
      </c>
      <c r="AR167">
        <v>394815745</v>
      </c>
      <c r="AS167">
        <v>394815745</v>
      </c>
      <c r="AT167">
        <v>3664890</v>
      </c>
      <c r="AU167">
        <v>398480635</v>
      </c>
      <c r="AV167">
        <v>13140000</v>
      </c>
      <c r="AW167">
        <v>6766615</v>
      </c>
      <c r="AX167">
        <v>88040551</v>
      </c>
      <c r="AY167">
        <v>107947166</v>
      </c>
      <c r="AZ167">
        <v>111332327</v>
      </c>
      <c r="BA167">
        <v>509812962</v>
      </c>
      <c r="BB167">
        <f>AD167-AS167</f>
        <v>105657545</v>
      </c>
      <c r="BC167">
        <f>AD167/AS167</f>
        <v>1.2676122883599792</v>
      </c>
      <c r="BD167">
        <f>(AD167-Y167)/AS167</f>
        <v>0.89645283776613316</v>
      </c>
      <c r="BE167">
        <f>AU167/AD167</f>
        <v>0.79620759581395439</v>
      </c>
      <c r="BF167">
        <f>AU167/AZ167</f>
        <v>3.5791997323472815</v>
      </c>
      <c r="BG167">
        <f>AU167/AJ167</f>
        <v>0.78162123112122839</v>
      </c>
      <c r="BH167">
        <f>AS167/AU167</f>
        <v>0.99080284039398803</v>
      </c>
      <c r="BI167">
        <f t="shared" si="2"/>
        <v>9.1971596060119714E-3</v>
      </c>
      <c r="BJ167">
        <f>(X167*360)/I167</f>
        <v>115.47460387889105</v>
      </c>
      <c r="BK167">
        <f>(AN167*360)/I167</f>
        <v>104.77526122731636</v>
      </c>
      <c r="BL167" s="3" t="s">
        <v>1993</v>
      </c>
      <c r="BM167" t="s">
        <v>1996</v>
      </c>
    </row>
    <row r="168" spans="1:65" x14ac:dyDescent="0.25">
      <c r="A168" t="s">
        <v>373</v>
      </c>
      <c r="B168" t="s">
        <v>374</v>
      </c>
      <c r="C168" t="s">
        <v>32</v>
      </c>
      <c r="D168" t="s">
        <v>375</v>
      </c>
      <c r="E168" t="s">
        <v>43</v>
      </c>
      <c r="F168" t="s">
        <v>376</v>
      </c>
      <c r="G168" t="s">
        <v>35</v>
      </c>
      <c r="H168" t="s">
        <v>35</v>
      </c>
      <c r="I168">
        <v>854024288</v>
      </c>
      <c r="J168">
        <v>704867514</v>
      </c>
      <c r="K168">
        <v>149156774</v>
      </c>
      <c r="L168">
        <v>2440153</v>
      </c>
      <c r="M168">
        <v>0</v>
      </c>
      <c r="N168">
        <v>141960498</v>
      </c>
      <c r="O168">
        <v>1909687</v>
      </c>
      <c r="P168">
        <v>7726742</v>
      </c>
      <c r="Q168">
        <v>2930436</v>
      </c>
      <c r="R168">
        <v>4796306</v>
      </c>
      <c r="S168">
        <v>2117775</v>
      </c>
      <c r="T168">
        <v>2678531</v>
      </c>
      <c r="U168">
        <v>2678531</v>
      </c>
      <c r="V168">
        <v>2678531</v>
      </c>
      <c r="W168">
        <v>6910490</v>
      </c>
      <c r="X168">
        <v>128711015</v>
      </c>
      <c r="Y168">
        <v>0</v>
      </c>
      <c r="Z168">
        <v>6760053</v>
      </c>
      <c r="AA168">
        <v>0</v>
      </c>
      <c r="AB168">
        <v>509308</v>
      </c>
      <c r="AC168">
        <v>142890866</v>
      </c>
      <c r="AD168">
        <v>142890866</v>
      </c>
      <c r="AE168">
        <v>7171953</v>
      </c>
      <c r="AF168">
        <v>0</v>
      </c>
      <c r="AG168">
        <v>7247439</v>
      </c>
      <c r="AH168">
        <v>30225449</v>
      </c>
      <c r="AI168">
        <v>51502667</v>
      </c>
      <c r="AJ168">
        <v>194393533</v>
      </c>
      <c r="AK168">
        <v>9991567</v>
      </c>
      <c r="AL168">
        <v>3352146</v>
      </c>
      <c r="AM168">
        <v>13343713</v>
      </c>
      <c r="AN168">
        <v>94323202</v>
      </c>
      <c r="AO168">
        <v>636397</v>
      </c>
      <c r="AP168">
        <v>13327553</v>
      </c>
      <c r="AQ168">
        <v>2643512</v>
      </c>
      <c r="AR168">
        <v>124274377</v>
      </c>
      <c r="AS168">
        <v>124274377</v>
      </c>
      <c r="AT168">
        <v>18907286</v>
      </c>
      <c r="AU168">
        <v>143181663</v>
      </c>
      <c r="AV168">
        <v>3428204</v>
      </c>
      <c r="AW168">
        <v>1010903</v>
      </c>
      <c r="AX168">
        <v>20458235</v>
      </c>
      <c r="AY168">
        <v>51211870</v>
      </c>
      <c r="AZ168">
        <v>51211870</v>
      </c>
      <c r="BA168">
        <v>194393533</v>
      </c>
      <c r="BB168">
        <f>AD168-AS168</f>
        <v>18616489</v>
      </c>
      <c r="BC168">
        <f>AD168/AS168</f>
        <v>1.1498015073533621</v>
      </c>
      <c r="BD168">
        <f>(AD168-Y168)/AS168</f>
        <v>1.1498015073533621</v>
      </c>
      <c r="BE168">
        <f>AU168/AD168</f>
        <v>1.0020350985905566</v>
      </c>
      <c r="BF168">
        <f>AU168/AZ168</f>
        <v>2.7958686726339028</v>
      </c>
      <c r="BG168">
        <f>AU168/AJ168</f>
        <v>0.73655569087270001</v>
      </c>
      <c r="BH168">
        <f>AS168/AU168</f>
        <v>0.86794897053263032</v>
      </c>
      <c r="BI168">
        <f t="shared" si="2"/>
        <v>0.13205102946736971</v>
      </c>
      <c r="BJ168">
        <f>(X168*360)/I168</f>
        <v>54.256027669320808</v>
      </c>
      <c r="BK168">
        <f>(AN168*360)/I168</f>
        <v>39.760406345726786</v>
      </c>
      <c r="BL168" t="s">
        <v>1994</v>
      </c>
      <c r="BM168" t="s">
        <v>1998</v>
      </c>
    </row>
    <row r="169" spans="1:65" x14ac:dyDescent="0.25">
      <c r="A169" t="s">
        <v>373</v>
      </c>
      <c r="B169" t="s">
        <v>374</v>
      </c>
      <c r="C169" t="s">
        <v>32</v>
      </c>
      <c r="D169" t="s">
        <v>375</v>
      </c>
      <c r="E169" t="s">
        <v>43</v>
      </c>
      <c r="F169" t="s">
        <v>376</v>
      </c>
      <c r="G169" t="s">
        <v>35</v>
      </c>
      <c r="H169" t="s">
        <v>35</v>
      </c>
      <c r="I169">
        <v>769647284</v>
      </c>
      <c r="J169">
        <v>628947551</v>
      </c>
      <c r="K169">
        <v>140699733</v>
      </c>
      <c r="L169">
        <v>1642285</v>
      </c>
      <c r="M169">
        <v>0</v>
      </c>
      <c r="N169">
        <v>131068268</v>
      </c>
      <c r="O169">
        <v>1870128</v>
      </c>
      <c r="P169">
        <v>9403622</v>
      </c>
      <c r="Q169">
        <v>5580269</v>
      </c>
      <c r="R169">
        <v>3823353</v>
      </c>
      <c r="S169">
        <v>-3075618</v>
      </c>
      <c r="T169">
        <v>6898971</v>
      </c>
      <c r="U169">
        <v>6898971</v>
      </c>
      <c r="V169">
        <v>6898971</v>
      </c>
      <c r="W169">
        <v>3053706</v>
      </c>
      <c r="X169">
        <v>121781433</v>
      </c>
      <c r="Y169">
        <v>0</v>
      </c>
      <c r="Z169">
        <v>12709627</v>
      </c>
      <c r="AA169">
        <v>0</v>
      </c>
      <c r="AB169">
        <v>340788</v>
      </c>
      <c r="AC169">
        <v>137885554</v>
      </c>
      <c r="AD169">
        <v>137885554</v>
      </c>
      <c r="AE169">
        <v>10953245</v>
      </c>
      <c r="AF169">
        <v>0</v>
      </c>
      <c r="AG169">
        <v>4679166</v>
      </c>
      <c r="AH169">
        <v>40036874</v>
      </c>
      <c r="AI169">
        <v>62517597</v>
      </c>
      <c r="AJ169">
        <v>200403151</v>
      </c>
      <c r="AK169">
        <v>7046282</v>
      </c>
      <c r="AL169">
        <v>2538295</v>
      </c>
      <c r="AM169">
        <v>9584577</v>
      </c>
      <c r="AN169">
        <v>97497897</v>
      </c>
      <c r="AO169">
        <v>819944</v>
      </c>
      <c r="AP169">
        <v>12579303</v>
      </c>
      <c r="AQ169">
        <v>1380132</v>
      </c>
      <c r="AR169">
        <v>121861853</v>
      </c>
      <c r="AS169">
        <v>121861853</v>
      </c>
      <c r="AT169">
        <v>28907969</v>
      </c>
      <c r="AU169">
        <v>150769822</v>
      </c>
      <c r="AV169">
        <v>3428204</v>
      </c>
      <c r="AW169">
        <v>1010903</v>
      </c>
      <c r="AX169">
        <v>18879694</v>
      </c>
      <c r="AY169">
        <v>49633329</v>
      </c>
      <c r="AZ169">
        <v>49633329</v>
      </c>
      <c r="BA169">
        <v>200403151</v>
      </c>
      <c r="BB169">
        <f>AD169-AS169</f>
        <v>16023701</v>
      </c>
      <c r="BC169">
        <f>AD169/AS169</f>
        <v>1.1314907052988927</v>
      </c>
      <c r="BD169">
        <f>(AD169-Y169)/AS169</f>
        <v>1.1314907052988927</v>
      </c>
      <c r="BE169">
        <f>AU169/AD169</f>
        <v>1.093441753876552</v>
      </c>
      <c r="BF169">
        <f>AU169/AZ169</f>
        <v>3.0376729717243025</v>
      </c>
      <c r="BG169">
        <f>AU169/AJ169</f>
        <v>0.75233259181638312</v>
      </c>
      <c r="BH169">
        <f>AS169/AU169</f>
        <v>0.80826422279652221</v>
      </c>
      <c r="BI169">
        <f t="shared" si="2"/>
        <v>0.19173577720347776</v>
      </c>
      <c r="BJ169">
        <f>(X169*360)/I169</f>
        <v>56.962867005972569</v>
      </c>
      <c r="BK169">
        <f>(AN169*360)/I169</f>
        <v>45.604322460001043</v>
      </c>
      <c r="BL169" t="s">
        <v>1994</v>
      </c>
      <c r="BM169" t="s">
        <v>1998</v>
      </c>
    </row>
    <row r="170" spans="1:65" x14ac:dyDescent="0.25">
      <c r="A170" t="s">
        <v>377</v>
      </c>
      <c r="B170" t="s">
        <v>378</v>
      </c>
      <c r="C170" t="s">
        <v>32</v>
      </c>
      <c r="D170" t="s">
        <v>366</v>
      </c>
      <c r="E170" t="s">
        <v>43</v>
      </c>
      <c r="F170" t="s">
        <v>379</v>
      </c>
      <c r="G170" t="s">
        <v>28</v>
      </c>
      <c r="H170" t="s">
        <v>251</v>
      </c>
      <c r="I170">
        <v>135913648</v>
      </c>
      <c r="J170">
        <v>110258016</v>
      </c>
      <c r="K170">
        <v>25655632</v>
      </c>
      <c r="L170">
        <v>1264179</v>
      </c>
      <c r="M170">
        <v>8870599</v>
      </c>
      <c r="N170">
        <v>2485653</v>
      </c>
      <c r="O170">
        <v>100208</v>
      </c>
      <c r="P170">
        <v>15463351</v>
      </c>
      <c r="Q170">
        <v>9205095</v>
      </c>
      <c r="R170">
        <v>14329333</v>
      </c>
      <c r="S170">
        <v>5270620</v>
      </c>
      <c r="T170">
        <v>9058713</v>
      </c>
      <c r="U170">
        <v>9058713</v>
      </c>
      <c r="V170">
        <v>8958132</v>
      </c>
      <c r="W170">
        <v>6358274</v>
      </c>
      <c r="X170">
        <v>31467149</v>
      </c>
      <c r="Y170">
        <v>30358290</v>
      </c>
      <c r="Z170">
        <v>513270</v>
      </c>
      <c r="AA170">
        <v>0</v>
      </c>
      <c r="AB170">
        <v>0</v>
      </c>
      <c r="AC170">
        <v>68696983</v>
      </c>
      <c r="AD170">
        <v>68698757</v>
      </c>
      <c r="AE170">
        <v>32479854</v>
      </c>
      <c r="AF170">
        <v>0</v>
      </c>
      <c r="AG170">
        <v>236346</v>
      </c>
      <c r="AH170">
        <v>0</v>
      </c>
      <c r="AI170">
        <v>45005715</v>
      </c>
      <c r="AJ170">
        <v>113704472</v>
      </c>
      <c r="AK170">
        <v>377552</v>
      </c>
      <c r="AL170">
        <v>0</v>
      </c>
      <c r="AM170">
        <v>377552</v>
      </c>
      <c r="AN170">
        <v>25897243</v>
      </c>
      <c r="AO170">
        <v>3573975</v>
      </c>
      <c r="AP170">
        <v>10381426</v>
      </c>
      <c r="AQ170">
        <v>0</v>
      </c>
      <c r="AR170">
        <v>40230196</v>
      </c>
      <c r="AS170">
        <v>40230196</v>
      </c>
      <c r="AT170">
        <v>3446321</v>
      </c>
      <c r="AU170">
        <v>43676517</v>
      </c>
      <c r="AV170">
        <v>7882945</v>
      </c>
      <c r="AW170">
        <v>6452772</v>
      </c>
      <c r="AX170">
        <v>28637447</v>
      </c>
      <c r="AY170">
        <v>69669012</v>
      </c>
      <c r="AZ170">
        <v>70027955</v>
      </c>
      <c r="BA170">
        <v>113704472</v>
      </c>
      <c r="BB170">
        <f>AD170-AS170</f>
        <v>28468561</v>
      </c>
      <c r="BC170">
        <f>AD170/AS170</f>
        <v>1.7076416182511265</v>
      </c>
      <c r="BD170">
        <f>(AD170-Y170)/AS170</f>
        <v>0.95302709934597385</v>
      </c>
      <c r="BE170">
        <f>AU170/AD170</f>
        <v>0.63576866463537329</v>
      </c>
      <c r="BF170">
        <f>AU170/AZ170</f>
        <v>0.62370116334255365</v>
      </c>
      <c r="BG170">
        <f>AU170/AJ170</f>
        <v>0.38412312402277371</v>
      </c>
      <c r="BH170">
        <f>AS170/AU170</f>
        <v>0.92109441785387791</v>
      </c>
      <c r="BI170">
        <f t="shared" si="2"/>
        <v>7.890558214612213E-2</v>
      </c>
      <c r="BJ170">
        <f>(X170*360)/I170</f>
        <v>83.348315689385373</v>
      </c>
      <c r="BK170">
        <f>(AN170*360)/I170</f>
        <v>68.59507942866783</v>
      </c>
      <c r="BL170" s="3" t="s">
        <v>1993</v>
      </c>
      <c r="BM170" t="s">
        <v>1996</v>
      </c>
    </row>
    <row r="171" spans="1:65" x14ac:dyDescent="0.25">
      <c r="A171" t="s">
        <v>377</v>
      </c>
      <c r="B171" t="s">
        <v>378</v>
      </c>
      <c r="C171" t="s">
        <v>32</v>
      </c>
      <c r="D171" t="s">
        <v>366</v>
      </c>
      <c r="E171" t="s">
        <v>43</v>
      </c>
      <c r="F171" t="s">
        <v>379</v>
      </c>
      <c r="G171" t="s">
        <v>28</v>
      </c>
      <c r="H171" t="s">
        <v>251</v>
      </c>
      <c r="I171">
        <v>127244909</v>
      </c>
      <c r="J171">
        <v>101437514</v>
      </c>
      <c r="K171">
        <v>25807395</v>
      </c>
      <c r="L171">
        <v>1065106</v>
      </c>
      <c r="M171">
        <v>8356274</v>
      </c>
      <c r="N171">
        <v>2254587</v>
      </c>
      <c r="O171">
        <v>37961</v>
      </c>
      <c r="P171">
        <v>16223679</v>
      </c>
      <c r="Q171">
        <v>9921143</v>
      </c>
      <c r="R171">
        <v>13690993</v>
      </c>
      <c r="S171">
        <v>5221564</v>
      </c>
      <c r="T171">
        <v>8469429</v>
      </c>
      <c r="U171">
        <v>8469429</v>
      </c>
      <c r="V171">
        <v>8390990</v>
      </c>
      <c r="W171">
        <v>1294592</v>
      </c>
      <c r="X171">
        <v>31666127</v>
      </c>
      <c r="Y171">
        <v>29242650</v>
      </c>
      <c r="Z171">
        <v>1892227</v>
      </c>
      <c r="AA171">
        <v>0</v>
      </c>
      <c r="AB171">
        <v>0</v>
      </c>
      <c r="AC171">
        <v>64095596</v>
      </c>
      <c r="AD171">
        <v>64097581</v>
      </c>
      <c r="AE171">
        <v>31491013</v>
      </c>
      <c r="AF171">
        <v>0</v>
      </c>
      <c r="AG171">
        <v>98461</v>
      </c>
      <c r="AH171">
        <v>0</v>
      </c>
      <c r="AI171">
        <v>32990371</v>
      </c>
      <c r="AJ171">
        <v>97087952</v>
      </c>
      <c r="AK171">
        <v>364143</v>
      </c>
      <c r="AL171">
        <v>0</v>
      </c>
      <c r="AM171">
        <v>364143</v>
      </c>
      <c r="AN171">
        <v>24471171</v>
      </c>
      <c r="AO171">
        <v>2528393</v>
      </c>
      <c r="AP171">
        <v>25209359</v>
      </c>
      <c r="AQ171">
        <v>0</v>
      </c>
      <c r="AR171">
        <v>52573066</v>
      </c>
      <c r="AS171">
        <v>52573066</v>
      </c>
      <c r="AT171">
        <v>3608633</v>
      </c>
      <c r="AU171">
        <v>56181699</v>
      </c>
      <c r="AV171">
        <v>7335087</v>
      </c>
      <c r="AW171">
        <v>6452772</v>
      </c>
      <c r="AX171">
        <v>19679315</v>
      </c>
      <c r="AY171">
        <v>40647891</v>
      </c>
      <c r="AZ171">
        <v>40906253</v>
      </c>
      <c r="BA171">
        <v>97087952</v>
      </c>
      <c r="BB171">
        <f>AD171-AS171</f>
        <v>11524515</v>
      </c>
      <c r="BC171">
        <f>AD171/AS171</f>
        <v>1.2192094902739741</v>
      </c>
      <c r="BD171">
        <f>(AD171-Y171)/AS171</f>
        <v>0.66298075520267352</v>
      </c>
      <c r="BE171">
        <f>AU171/AD171</f>
        <v>0.8765026405598676</v>
      </c>
      <c r="BF171">
        <f>AU171/AZ171</f>
        <v>1.3734256960665647</v>
      </c>
      <c r="BG171">
        <f>AU171/AJ171</f>
        <v>0.57866808231777311</v>
      </c>
      <c r="BH171">
        <f>AS171/AU171</f>
        <v>0.93576853202677268</v>
      </c>
      <c r="BI171">
        <f t="shared" si="2"/>
        <v>6.423146797322736E-2</v>
      </c>
      <c r="BJ171">
        <f>(X171*360)/I171</f>
        <v>89.589483851177107</v>
      </c>
      <c r="BK171">
        <f>(AN171*360)/I171</f>
        <v>69.233587647895604</v>
      </c>
      <c r="BL171" s="3" t="s">
        <v>1993</v>
      </c>
      <c r="BM171" t="s">
        <v>1996</v>
      </c>
    </row>
    <row r="172" spans="1:65" x14ac:dyDescent="0.25">
      <c r="A172" t="s">
        <v>380</v>
      </c>
      <c r="B172" t="s">
        <v>381</v>
      </c>
      <c r="C172" t="s">
        <v>32</v>
      </c>
      <c r="D172" t="s">
        <v>382</v>
      </c>
      <c r="E172" t="s">
        <v>50</v>
      </c>
      <c r="F172" t="s">
        <v>383</v>
      </c>
      <c r="G172" t="s">
        <v>101</v>
      </c>
      <c r="H172" t="s">
        <v>102</v>
      </c>
      <c r="I172">
        <v>31030312</v>
      </c>
      <c r="J172">
        <v>20158855</v>
      </c>
      <c r="K172">
        <v>10871457</v>
      </c>
      <c r="L172">
        <v>1368008</v>
      </c>
      <c r="N172">
        <v>7620604</v>
      </c>
      <c r="O172">
        <v>1257005</v>
      </c>
      <c r="P172">
        <v>3378096</v>
      </c>
      <c r="Q172">
        <v>764820</v>
      </c>
      <c r="R172">
        <v>3059454</v>
      </c>
      <c r="S172">
        <v>959995</v>
      </c>
      <c r="T172">
        <v>2099459</v>
      </c>
      <c r="U172">
        <v>2099459</v>
      </c>
      <c r="V172">
        <v>2099459</v>
      </c>
      <c r="W172">
        <v>3528774</v>
      </c>
      <c r="X172">
        <v>6837252</v>
      </c>
      <c r="Y172">
        <v>2000362</v>
      </c>
      <c r="Z172">
        <v>2463147</v>
      </c>
      <c r="AB172">
        <v>1534193</v>
      </c>
      <c r="AC172">
        <v>16363728</v>
      </c>
      <c r="AD172">
        <v>16363728</v>
      </c>
      <c r="AE172">
        <v>20080466</v>
      </c>
      <c r="AF172">
        <v>58094</v>
      </c>
      <c r="AH172">
        <v>114871</v>
      </c>
      <c r="AI172">
        <v>41361407</v>
      </c>
      <c r="AJ172">
        <v>57725135</v>
      </c>
      <c r="AK172">
        <v>574871</v>
      </c>
      <c r="AL172">
        <v>13644</v>
      </c>
      <c r="AM172">
        <v>588515</v>
      </c>
      <c r="AN172">
        <v>2509968</v>
      </c>
      <c r="AO172">
        <v>53469</v>
      </c>
      <c r="AP172">
        <v>2263811</v>
      </c>
      <c r="AQ172">
        <v>2273922</v>
      </c>
      <c r="AR172">
        <v>7689685</v>
      </c>
      <c r="AS172">
        <v>7689685</v>
      </c>
      <c r="AT172">
        <v>9914687</v>
      </c>
      <c r="AU172">
        <v>17604372</v>
      </c>
      <c r="AV172">
        <v>6200000</v>
      </c>
      <c r="AW172">
        <v>2900318</v>
      </c>
      <c r="AX172">
        <v>5049846</v>
      </c>
      <c r="AY172">
        <v>40120763</v>
      </c>
      <c r="AZ172">
        <v>40120763</v>
      </c>
      <c r="BA172">
        <v>57725135</v>
      </c>
      <c r="BB172">
        <f>AD172-AS172</f>
        <v>8674043</v>
      </c>
      <c r="BC172">
        <f>AD172/AS172</f>
        <v>2.1280101850726005</v>
      </c>
      <c r="BD172">
        <f>(AD172-Y172)/AS172</f>
        <v>1.867874431787518</v>
      </c>
      <c r="BE172">
        <f>AU172/AD172</f>
        <v>1.0758167087597643</v>
      </c>
      <c r="BF172">
        <f>AU172/AZ172</f>
        <v>0.43878457645483959</v>
      </c>
      <c r="BG172">
        <f>AU172/AJ172</f>
        <v>0.3049689186521608</v>
      </c>
      <c r="BH172">
        <f>AS172/AU172</f>
        <v>0.4368054140187449</v>
      </c>
      <c r="BI172">
        <f t="shared" si="2"/>
        <v>0.56319458598125516</v>
      </c>
      <c r="BJ172">
        <f>(X172*360)/I172</f>
        <v>79.322783477007903</v>
      </c>
      <c r="BK172">
        <f>(AN172*360)/I172</f>
        <v>29.119542207632332</v>
      </c>
      <c r="BL172" s="3" t="s">
        <v>1993</v>
      </c>
      <c r="BM172" t="s">
        <v>1996</v>
      </c>
    </row>
    <row r="173" spans="1:65" x14ac:dyDescent="0.25">
      <c r="A173" t="s">
        <v>380</v>
      </c>
      <c r="B173" t="s">
        <v>381</v>
      </c>
      <c r="C173" t="s">
        <v>32</v>
      </c>
      <c r="D173" t="s">
        <v>382</v>
      </c>
      <c r="E173" t="s">
        <v>50</v>
      </c>
      <c r="F173" t="s">
        <v>383</v>
      </c>
      <c r="G173" t="s">
        <v>101</v>
      </c>
      <c r="H173" t="s">
        <v>102</v>
      </c>
      <c r="I173">
        <v>26389499</v>
      </c>
      <c r="J173">
        <v>17206651</v>
      </c>
      <c r="K173">
        <v>9182848</v>
      </c>
      <c r="L173">
        <v>2097602</v>
      </c>
      <c r="N173">
        <v>8118172</v>
      </c>
      <c r="O173">
        <v>1098797</v>
      </c>
      <c r="P173">
        <v>2063481</v>
      </c>
      <c r="Q173">
        <v>868634</v>
      </c>
      <c r="R173">
        <v>2337155</v>
      </c>
      <c r="S173">
        <v>694220</v>
      </c>
      <c r="T173">
        <v>1642935</v>
      </c>
      <c r="U173">
        <v>1642935</v>
      </c>
      <c r="V173">
        <v>1642935</v>
      </c>
      <c r="W173">
        <v>75607</v>
      </c>
      <c r="X173">
        <v>10641128</v>
      </c>
      <c r="Y173">
        <v>2170495</v>
      </c>
      <c r="Z173">
        <v>1916991</v>
      </c>
      <c r="AB173">
        <v>1037560</v>
      </c>
      <c r="AC173">
        <v>15841781</v>
      </c>
      <c r="AD173">
        <v>15841781</v>
      </c>
      <c r="AE173">
        <v>19728511</v>
      </c>
      <c r="AF173">
        <v>92823</v>
      </c>
      <c r="AH173">
        <v>149202</v>
      </c>
      <c r="AI173">
        <v>40124753</v>
      </c>
      <c r="AJ173">
        <v>55966534</v>
      </c>
      <c r="AK173">
        <v>451510</v>
      </c>
      <c r="AL173">
        <v>56143</v>
      </c>
      <c r="AM173">
        <v>507653</v>
      </c>
      <c r="AN173">
        <v>2997574</v>
      </c>
      <c r="AO173">
        <v>67014</v>
      </c>
      <c r="AP173">
        <v>4186912</v>
      </c>
      <c r="AQ173">
        <v>184876</v>
      </c>
      <c r="AR173">
        <v>7944029</v>
      </c>
      <c r="AS173">
        <v>7944029</v>
      </c>
      <c r="AT173">
        <v>10586551</v>
      </c>
      <c r="AU173">
        <v>18530580</v>
      </c>
      <c r="AV173">
        <v>6200000</v>
      </c>
      <c r="AW173">
        <v>2736025</v>
      </c>
      <c r="AX173">
        <v>3114680</v>
      </c>
      <c r="AY173">
        <v>37435954</v>
      </c>
      <c r="AZ173">
        <v>37435954</v>
      </c>
      <c r="BA173">
        <v>55966534</v>
      </c>
      <c r="BB173">
        <f>AD173-AS173</f>
        <v>7897752</v>
      </c>
      <c r="BC173">
        <f>AD173/AS173</f>
        <v>1.9941746184461311</v>
      </c>
      <c r="BD173">
        <f>(AD173-Y173)/AS173</f>
        <v>1.7209511697401911</v>
      </c>
      <c r="BE173">
        <f>AU173/AD173</f>
        <v>1.1697283278944457</v>
      </c>
      <c r="BF173">
        <f>AU173/AZ173</f>
        <v>0.4949941972895896</v>
      </c>
      <c r="BG173">
        <f>AU173/AJ173</f>
        <v>0.33110108265771826</v>
      </c>
      <c r="BH173">
        <f>AS173/AU173</f>
        <v>0.4286983461931575</v>
      </c>
      <c r="BI173">
        <f t="shared" si="2"/>
        <v>0.5713016538068425</v>
      </c>
      <c r="BJ173">
        <f>(X173*360)/I173</f>
        <v>145.16403210231465</v>
      </c>
      <c r="BK173">
        <f>(AN173*360)/I173</f>
        <v>40.892274612716214</v>
      </c>
      <c r="BL173" s="3" t="s">
        <v>1993</v>
      </c>
      <c r="BM173" t="s">
        <v>1996</v>
      </c>
    </row>
    <row r="174" spans="1:65" x14ac:dyDescent="0.25">
      <c r="A174" t="s">
        <v>384</v>
      </c>
      <c r="B174" t="s">
        <v>385</v>
      </c>
      <c r="C174" t="s">
        <v>32</v>
      </c>
      <c r="D174" t="s">
        <v>119</v>
      </c>
      <c r="E174" t="s">
        <v>26</v>
      </c>
      <c r="F174" t="s">
        <v>386</v>
      </c>
      <c r="G174" t="s">
        <v>35</v>
      </c>
      <c r="H174" t="s">
        <v>35</v>
      </c>
      <c r="I174">
        <v>92478468</v>
      </c>
      <c r="J174">
        <v>64920809</v>
      </c>
      <c r="K174">
        <v>27557659</v>
      </c>
      <c r="L174">
        <v>1737616</v>
      </c>
      <c r="M174">
        <v>5803309</v>
      </c>
      <c r="N174">
        <v>9165755</v>
      </c>
      <c r="O174">
        <v>386180</v>
      </c>
      <c r="P174">
        <v>13940031</v>
      </c>
      <c r="Q174">
        <v>1270492</v>
      </c>
      <c r="R174">
        <v>13889561</v>
      </c>
      <c r="S174">
        <v>3905737</v>
      </c>
      <c r="T174">
        <v>9983824</v>
      </c>
      <c r="U174">
        <v>9983824</v>
      </c>
      <c r="V174">
        <v>9983824</v>
      </c>
      <c r="W174">
        <v>29817584</v>
      </c>
      <c r="X174">
        <v>18501777</v>
      </c>
      <c r="Y174">
        <v>1180770</v>
      </c>
      <c r="AA174">
        <v>7531</v>
      </c>
      <c r="AB174">
        <v>875550</v>
      </c>
      <c r="AC174">
        <v>50383212</v>
      </c>
      <c r="AD174">
        <v>50383212</v>
      </c>
      <c r="AE174">
        <v>2690694</v>
      </c>
      <c r="AF174">
        <v>113067</v>
      </c>
      <c r="AG174">
        <v>1460745</v>
      </c>
      <c r="AH174">
        <v>2100000</v>
      </c>
      <c r="AI174">
        <v>9246638</v>
      </c>
      <c r="AJ174">
        <v>59629850</v>
      </c>
      <c r="AK174">
        <v>3271871</v>
      </c>
      <c r="AM174">
        <v>3271871</v>
      </c>
      <c r="AN174">
        <v>7637991</v>
      </c>
      <c r="AO174">
        <v>2302023</v>
      </c>
      <c r="AP174">
        <v>859529</v>
      </c>
      <c r="AQ174">
        <v>9076059</v>
      </c>
      <c r="AR174">
        <v>23147473</v>
      </c>
      <c r="AS174">
        <v>23147473</v>
      </c>
      <c r="AT174">
        <v>2378958</v>
      </c>
      <c r="AU174">
        <v>25526431</v>
      </c>
      <c r="AV174">
        <v>2809784</v>
      </c>
      <c r="AW174">
        <v>17690538</v>
      </c>
      <c r="AX174">
        <v>13326975</v>
      </c>
      <c r="AY174">
        <v>33849645</v>
      </c>
      <c r="AZ174">
        <v>34103419</v>
      </c>
      <c r="BA174">
        <v>59629850</v>
      </c>
      <c r="BB174">
        <f>AD174-AS174</f>
        <v>27235739</v>
      </c>
      <c r="BC174">
        <f>AD174/AS174</f>
        <v>2.1766182425183085</v>
      </c>
      <c r="BD174">
        <f>(AD174-Y174)/AS174</f>
        <v>2.1256074907183171</v>
      </c>
      <c r="BE174">
        <f>AU174/AD174</f>
        <v>0.5066455667812525</v>
      </c>
      <c r="BF174">
        <f>AU174/AZ174</f>
        <v>0.74850064153391771</v>
      </c>
      <c r="BG174">
        <f>AU174/AJ174</f>
        <v>0.42808142230778712</v>
      </c>
      <c r="BH174">
        <f>AS174/AU174</f>
        <v>0.90680412784693643</v>
      </c>
      <c r="BI174">
        <f t="shared" si="2"/>
        <v>9.3195872153063616E-2</v>
      </c>
      <c r="BJ174">
        <f>(X174*360)/I174</f>
        <v>72.023681447664117</v>
      </c>
      <c r="BK174">
        <f>(AN174*360)/I174</f>
        <v>29.733156479192541</v>
      </c>
      <c r="BL174" s="3" t="s">
        <v>1993</v>
      </c>
      <c r="BM174" t="s">
        <v>1996</v>
      </c>
    </row>
    <row r="175" spans="1:65" x14ac:dyDescent="0.25">
      <c r="A175" t="s">
        <v>384</v>
      </c>
      <c r="B175" t="s">
        <v>385</v>
      </c>
      <c r="C175" t="s">
        <v>32</v>
      </c>
      <c r="D175" t="s">
        <v>119</v>
      </c>
      <c r="E175" t="s">
        <v>26</v>
      </c>
      <c r="F175" t="s">
        <v>386</v>
      </c>
      <c r="G175" t="s">
        <v>35</v>
      </c>
      <c r="H175" t="s">
        <v>35</v>
      </c>
      <c r="I175">
        <v>81416701</v>
      </c>
      <c r="J175">
        <v>60809562</v>
      </c>
      <c r="K175">
        <v>20607139</v>
      </c>
      <c r="L175">
        <v>2447818</v>
      </c>
      <c r="M175">
        <v>6997960</v>
      </c>
      <c r="N175">
        <v>7480966</v>
      </c>
      <c r="O175">
        <v>609974</v>
      </c>
      <c r="P175">
        <v>7966057</v>
      </c>
      <c r="Q175">
        <v>608031</v>
      </c>
      <c r="R175">
        <v>8075347</v>
      </c>
      <c r="S175">
        <v>1184165</v>
      </c>
      <c r="T175">
        <v>6891182</v>
      </c>
      <c r="U175">
        <v>6891182</v>
      </c>
      <c r="V175">
        <v>6891182</v>
      </c>
      <c r="W175">
        <v>14266044</v>
      </c>
      <c r="X175">
        <v>23717614</v>
      </c>
      <c r="Y175">
        <v>3195402</v>
      </c>
      <c r="AA175">
        <v>7190</v>
      </c>
      <c r="AB175">
        <v>881164</v>
      </c>
      <c r="AC175">
        <v>42067414</v>
      </c>
      <c r="AD175">
        <v>42067414</v>
      </c>
      <c r="AE175">
        <v>2896164</v>
      </c>
      <c r="AF175">
        <v>2091</v>
      </c>
      <c r="AG175">
        <v>475356</v>
      </c>
      <c r="AH175">
        <v>2100000</v>
      </c>
      <c r="AI175">
        <v>8494205</v>
      </c>
      <c r="AJ175">
        <v>50561619</v>
      </c>
      <c r="AK175">
        <v>3904037</v>
      </c>
      <c r="AM175">
        <v>3904037</v>
      </c>
      <c r="AN175">
        <v>7316459</v>
      </c>
      <c r="AO175">
        <v>3891927</v>
      </c>
      <c r="AP175">
        <v>900915</v>
      </c>
      <c r="AQ175">
        <v>8022466</v>
      </c>
      <c r="AR175">
        <v>24035804</v>
      </c>
      <c r="AS175">
        <v>24035804</v>
      </c>
      <c r="AT175">
        <v>809100</v>
      </c>
      <c r="AU175">
        <v>24844904</v>
      </c>
      <c r="AV175">
        <v>2809784</v>
      </c>
      <c r="AW175">
        <v>13609214</v>
      </c>
      <c r="AX175">
        <v>9102990</v>
      </c>
      <c r="AY175">
        <v>25564147</v>
      </c>
      <c r="AZ175">
        <v>25716715</v>
      </c>
      <c r="BA175">
        <v>50561619</v>
      </c>
      <c r="BB175">
        <f>AD175-AS175</f>
        <v>18031610</v>
      </c>
      <c r="BC175">
        <f>AD175/AS175</f>
        <v>1.7501979130800034</v>
      </c>
      <c r="BD175">
        <f>(AD175-Y175)/AS175</f>
        <v>1.6172544925062626</v>
      </c>
      <c r="BE175">
        <f>AU175/AD175</f>
        <v>0.59059736830982767</v>
      </c>
      <c r="BF175">
        <f>AU175/AZ175</f>
        <v>0.96609944154998029</v>
      </c>
      <c r="BG175">
        <f>AU175/AJ175</f>
        <v>0.49137872740981653</v>
      </c>
      <c r="BH175">
        <f>AS175/AU175</f>
        <v>0.96743396553273053</v>
      </c>
      <c r="BI175">
        <f t="shared" si="2"/>
        <v>3.2566034467269425E-2</v>
      </c>
      <c r="BJ175">
        <f>(X175*360)/I175</f>
        <v>104.87210775096378</v>
      </c>
      <c r="BK175">
        <f>(AN175*360)/I175</f>
        <v>32.351166378013772</v>
      </c>
      <c r="BL175" s="3" t="s">
        <v>1993</v>
      </c>
      <c r="BM175" t="s">
        <v>1996</v>
      </c>
    </row>
    <row r="176" spans="1:65" x14ac:dyDescent="0.25">
      <c r="A176" t="s">
        <v>387</v>
      </c>
      <c r="B176" t="s">
        <v>388</v>
      </c>
      <c r="C176" t="s">
        <v>32</v>
      </c>
      <c r="D176" t="s">
        <v>389</v>
      </c>
      <c r="E176" t="s">
        <v>26</v>
      </c>
      <c r="F176" t="s">
        <v>390</v>
      </c>
      <c r="G176" t="s">
        <v>82</v>
      </c>
      <c r="H176" t="s">
        <v>92</v>
      </c>
      <c r="I176">
        <v>335787101</v>
      </c>
      <c r="J176">
        <v>229115534</v>
      </c>
      <c r="K176">
        <v>106671567</v>
      </c>
      <c r="L176">
        <v>5992921</v>
      </c>
      <c r="M176">
        <v>33164955</v>
      </c>
      <c r="N176">
        <v>13664303</v>
      </c>
      <c r="O176">
        <v>2461800</v>
      </c>
      <c r="P176">
        <v>66639703</v>
      </c>
      <c r="Q176">
        <v>7527137</v>
      </c>
      <c r="R176">
        <v>68966423</v>
      </c>
      <c r="S176">
        <v>18128666</v>
      </c>
      <c r="T176">
        <v>50837757</v>
      </c>
      <c r="U176">
        <v>50837757</v>
      </c>
      <c r="V176">
        <v>50837757</v>
      </c>
      <c r="W176">
        <v>125939415</v>
      </c>
      <c r="X176">
        <v>33118870</v>
      </c>
      <c r="Y176">
        <v>44019866</v>
      </c>
      <c r="AC176">
        <v>205290455</v>
      </c>
      <c r="AD176">
        <v>205290455</v>
      </c>
      <c r="AE176">
        <v>256700330</v>
      </c>
      <c r="AF176">
        <v>460469</v>
      </c>
      <c r="AI176">
        <v>329883367</v>
      </c>
      <c r="AJ176">
        <v>535173822</v>
      </c>
      <c r="AK176">
        <v>2375853</v>
      </c>
      <c r="AM176">
        <v>2375853</v>
      </c>
      <c r="AN176">
        <v>40688463</v>
      </c>
      <c r="AO176">
        <v>9655821</v>
      </c>
      <c r="AP176">
        <v>343852</v>
      </c>
      <c r="AQ176">
        <v>8309383</v>
      </c>
      <c r="AR176">
        <v>61373372</v>
      </c>
      <c r="AS176">
        <v>61373372</v>
      </c>
      <c r="AT176">
        <v>30995472</v>
      </c>
      <c r="AU176">
        <v>92368844</v>
      </c>
      <c r="AV176">
        <v>47410196</v>
      </c>
      <c r="AW176">
        <v>120072042</v>
      </c>
      <c r="AX176">
        <v>172850950</v>
      </c>
      <c r="AY176">
        <v>442804978</v>
      </c>
      <c r="AZ176">
        <v>442804978</v>
      </c>
      <c r="BA176">
        <v>535173822</v>
      </c>
      <c r="BB176">
        <f>AD176-AS176</f>
        <v>143917083</v>
      </c>
      <c r="BC176">
        <f>AD176/AS176</f>
        <v>3.3449433901073578</v>
      </c>
      <c r="BD176">
        <f>(AD176-Y176)/AS176</f>
        <v>2.6276964055356125</v>
      </c>
      <c r="BE176">
        <f>AU176/AD176</f>
        <v>0.44994222454229543</v>
      </c>
      <c r="BF176">
        <f>AU176/AZ176</f>
        <v>0.208599380289713</v>
      </c>
      <c r="BG176">
        <f>AU176/AJ176</f>
        <v>0.17259596826841803</v>
      </c>
      <c r="BH176">
        <f>AS176/AU176</f>
        <v>0.66443802198065838</v>
      </c>
      <c r="BI176">
        <f t="shared" si="2"/>
        <v>0.33556197801934168</v>
      </c>
      <c r="BJ176">
        <f>(X176*360)/I176</f>
        <v>35.50700180112041</v>
      </c>
      <c r="BK176">
        <f>(AN176*360)/I176</f>
        <v>43.622422172792156</v>
      </c>
      <c r="BL176" s="3" t="s">
        <v>1993</v>
      </c>
      <c r="BM176" t="s">
        <v>1996</v>
      </c>
    </row>
    <row r="177" spans="1:65" x14ac:dyDescent="0.25">
      <c r="A177" t="s">
        <v>387</v>
      </c>
      <c r="B177" t="s">
        <v>388</v>
      </c>
      <c r="C177" t="s">
        <v>32</v>
      </c>
      <c r="D177" t="s">
        <v>389</v>
      </c>
      <c r="E177" t="s">
        <v>26</v>
      </c>
      <c r="F177" t="s">
        <v>390</v>
      </c>
      <c r="G177" t="s">
        <v>82</v>
      </c>
      <c r="H177" t="s">
        <v>92</v>
      </c>
      <c r="I177">
        <v>350596793</v>
      </c>
      <c r="J177">
        <v>230193049</v>
      </c>
      <c r="K177">
        <v>120403744</v>
      </c>
      <c r="L177">
        <v>1789039</v>
      </c>
      <c r="M177">
        <v>33114490</v>
      </c>
      <c r="N177">
        <v>12479030</v>
      </c>
      <c r="O177">
        <v>3872571</v>
      </c>
      <c r="P177">
        <v>74028582</v>
      </c>
      <c r="Q177">
        <v>4335589</v>
      </c>
      <c r="R177">
        <v>77378798</v>
      </c>
      <c r="S177">
        <v>21434613</v>
      </c>
      <c r="T177">
        <v>55944185</v>
      </c>
      <c r="U177">
        <v>55944185</v>
      </c>
      <c r="V177">
        <v>55944185</v>
      </c>
      <c r="W177">
        <v>150253066</v>
      </c>
      <c r="X177">
        <v>30207510</v>
      </c>
      <c r="Y177">
        <v>47080399</v>
      </c>
      <c r="AC177">
        <v>232282747</v>
      </c>
      <c r="AD177">
        <v>232282747</v>
      </c>
      <c r="AE177">
        <v>260131514</v>
      </c>
      <c r="AF177">
        <v>419463</v>
      </c>
      <c r="AG177">
        <v>4073561</v>
      </c>
      <c r="AH177">
        <v>8127592</v>
      </c>
      <c r="AI177">
        <v>342459364</v>
      </c>
      <c r="AJ177">
        <v>574742111</v>
      </c>
      <c r="AK177">
        <v>2257666</v>
      </c>
      <c r="AM177">
        <v>2257666</v>
      </c>
      <c r="AN177">
        <v>34795081</v>
      </c>
      <c r="AO177">
        <v>8545255</v>
      </c>
      <c r="AP177">
        <v>76515</v>
      </c>
      <c r="AQ177">
        <v>27648972</v>
      </c>
      <c r="AR177">
        <v>73323489</v>
      </c>
      <c r="AS177">
        <v>73323489</v>
      </c>
      <c r="AT177">
        <v>38339106</v>
      </c>
      <c r="AU177">
        <v>111662595</v>
      </c>
      <c r="AV177">
        <v>47410196</v>
      </c>
      <c r="AW177">
        <v>134704635</v>
      </c>
      <c r="AX177">
        <v>178492895</v>
      </c>
      <c r="AY177">
        <v>463079516</v>
      </c>
      <c r="AZ177">
        <v>463079516</v>
      </c>
      <c r="BA177">
        <v>574742111</v>
      </c>
      <c r="BB177">
        <f>AD177-AS177</f>
        <v>158959258</v>
      </c>
      <c r="BC177">
        <f>AD177/AS177</f>
        <v>3.1679172686395214</v>
      </c>
      <c r="BD177">
        <f>(AD177-Y177)/AS177</f>
        <v>2.5258256327655113</v>
      </c>
      <c r="BE177">
        <f>AU177/AD177</f>
        <v>0.48071841943560278</v>
      </c>
      <c r="BF177">
        <f>AU177/AZ177</f>
        <v>0.2411304994971965</v>
      </c>
      <c r="BG177">
        <f>AU177/AJ177</f>
        <v>0.19428295380291005</v>
      </c>
      <c r="BH177">
        <f>AS177/AU177</f>
        <v>0.6566522030049543</v>
      </c>
      <c r="BI177">
        <f t="shared" si="2"/>
        <v>0.34334779699504564</v>
      </c>
      <c r="BJ177">
        <f>(X177*360)/I177</f>
        <v>31.0176927374233</v>
      </c>
      <c r="BK177">
        <f>(AN177*360)/I177</f>
        <v>35.728305021888779</v>
      </c>
      <c r="BL177" s="3" t="s">
        <v>1993</v>
      </c>
      <c r="BM177" t="s">
        <v>1996</v>
      </c>
    </row>
    <row r="178" spans="1:65" x14ac:dyDescent="0.25">
      <c r="A178" t="s">
        <v>391</v>
      </c>
      <c r="B178" t="s">
        <v>392</v>
      </c>
      <c r="C178" t="s">
        <v>32</v>
      </c>
      <c r="D178" t="s">
        <v>171</v>
      </c>
      <c r="E178" t="s">
        <v>26</v>
      </c>
      <c r="F178" t="s">
        <v>393</v>
      </c>
      <c r="G178" t="s">
        <v>112</v>
      </c>
      <c r="H178" t="s">
        <v>113</v>
      </c>
      <c r="I178">
        <v>576218569</v>
      </c>
      <c r="J178">
        <v>483920079</v>
      </c>
      <c r="K178">
        <v>92298490</v>
      </c>
      <c r="M178">
        <v>28854295</v>
      </c>
      <c r="N178">
        <v>18580304</v>
      </c>
      <c r="O178">
        <v>12637278</v>
      </c>
      <c r="P178">
        <v>32226613</v>
      </c>
      <c r="Q178">
        <v>48221339</v>
      </c>
      <c r="R178">
        <v>-15994726</v>
      </c>
      <c r="S178">
        <v>20687597</v>
      </c>
      <c r="T178">
        <v>-36682323</v>
      </c>
      <c r="U178">
        <v>-36682323</v>
      </c>
      <c r="V178">
        <v>-36475397</v>
      </c>
      <c r="W178">
        <v>20223874</v>
      </c>
      <c r="X178">
        <v>130190470</v>
      </c>
      <c r="Y178">
        <v>145685418</v>
      </c>
      <c r="Z178">
        <v>38388324</v>
      </c>
      <c r="AA178">
        <v>17705635</v>
      </c>
      <c r="AB178">
        <v>3535741</v>
      </c>
      <c r="AC178">
        <v>355729462</v>
      </c>
      <c r="AD178">
        <v>355729462</v>
      </c>
      <c r="AE178">
        <v>489393264</v>
      </c>
      <c r="AF178">
        <v>4090494</v>
      </c>
      <c r="AG178">
        <v>329152379</v>
      </c>
      <c r="AI178">
        <v>827341467</v>
      </c>
      <c r="AJ178">
        <v>1183070929</v>
      </c>
      <c r="AK178">
        <v>4230514</v>
      </c>
      <c r="AL178">
        <v>4145926</v>
      </c>
      <c r="AM178">
        <v>8376440</v>
      </c>
      <c r="AN178">
        <v>139055324</v>
      </c>
      <c r="AO178">
        <v>7656830</v>
      </c>
      <c r="AQ178">
        <v>23973812</v>
      </c>
      <c r="AR178">
        <v>179062406</v>
      </c>
      <c r="AS178">
        <v>179062406</v>
      </c>
      <c r="AT178">
        <v>659358629</v>
      </c>
      <c r="AU178">
        <v>838421035</v>
      </c>
      <c r="AV178">
        <v>94123081</v>
      </c>
      <c r="AW178">
        <v>184668038</v>
      </c>
      <c r="AX178">
        <v>-203881378</v>
      </c>
      <c r="AY178">
        <v>344193534</v>
      </c>
      <c r="AZ178">
        <v>344649894</v>
      </c>
      <c r="BA178">
        <v>1183070929</v>
      </c>
      <c r="BB178">
        <f>AD178-AS178</f>
        <v>176667056</v>
      </c>
      <c r="BC178">
        <f>AD178/AS178</f>
        <v>1.9866228202026952</v>
      </c>
      <c r="BD178">
        <f>(AD178-Y178)/AS178</f>
        <v>1.1730214548775806</v>
      </c>
      <c r="BE178">
        <f>AU178/AD178</f>
        <v>2.3569063700436486</v>
      </c>
      <c r="BF178">
        <f>AU178/AZ178</f>
        <v>2.4326745767111713</v>
      </c>
      <c r="BG178">
        <f>AU178/AJ178</f>
        <v>0.70868196863621857</v>
      </c>
      <c r="BH178">
        <f>AS178/AU178</f>
        <v>0.21357098465450594</v>
      </c>
      <c r="BI178">
        <f t="shared" si="2"/>
        <v>0.78642901534549403</v>
      </c>
      <c r="BJ178">
        <f>(X178*360)/I178</f>
        <v>81.338179158887883</v>
      </c>
      <c r="BK178">
        <f>(AN178*360)/I178</f>
        <v>86.876611295044881</v>
      </c>
      <c r="BL178" s="3" t="s">
        <v>1993</v>
      </c>
      <c r="BM178" t="s">
        <v>1996</v>
      </c>
    </row>
    <row r="179" spans="1:65" x14ac:dyDescent="0.25">
      <c r="A179" t="s">
        <v>391</v>
      </c>
      <c r="B179" t="s">
        <v>392</v>
      </c>
      <c r="C179" t="s">
        <v>32</v>
      </c>
      <c r="D179" t="s">
        <v>171</v>
      </c>
      <c r="E179" t="s">
        <v>26</v>
      </c>
      <c r="F179" t="s">
        <v>393</v>
      </c>
      <c r="G179" t="s">
        <v>112</v>
      </c>
      <c r="H179" t="s">
        <v>113</v>
      </c>
      <c r="I179">
        <v>579146751</v>
      </c>
      <c r="J179">
        <v>496173832</v>
      </c>
      <c r="K179">
        <v>82972919</v>
      </c>
      <c r="M179">
        <v>31396085</v>
      </c>
      <c r="N179">
        <v>19490700</v>
      </c>
      <c r="O179">
        <v>1365625</v>
      </c>
      <c r="P179">
        <v>30720509</v>
      </c>
      <c r="Q179">
        <v>42474372</v>
      </c>
      <c r="R179">
        <v>-11753863</v>
      </c>
      <c r="S179">
        <v>1048868</v>
      </c>
      <c r="T179">
        <v>-12802731</v>
      </c>
      <c r="U179">
        <v>-12802731</v>
      </c>
      <c r="V179">
        <v>-12729591</v>
      </c>
      <c r="W179">
        <v>34883613</v>
      </c>
      <c r="X179">
        <v>155563871</v>
      </c>
      <c r="Y179">
        <v>138423091</v>
      </c>
      <c r="Z179">
        <v>24782081</v>
      </c>
      <c r="AA179">
        <v>16067898</v>
      </c>
      <c r="AB179">
        <v>2990341</v>
      </c>
      <c r="AC179">
        <v>372710895</v>
      </c>
      <c r="AD179">
        <v>372710895</v>
      </c>
      <c r="AE179">
        <v>488219892</v>
      </c>
      <c r="AF179">
        <v>3842125</v>
      </c>
      <c r="AG179">
        <v>211975752</v>
      </c>
      <c r="AI179">
        <v>709750247</v>
      </c>
      <c r="AJ179">
        <v>1082461142</v>
      </c>
      <c r="AK179">
        <v>3795292</v>
      </c>
      <c r="AL179">
        <v>2766055</v>
      </c>
      <c r="AM179">
        <v>6561347</v>
      </c>
      <c r="AN179">
        <v>165799336</v>
      </c>
      <c r="AO179">
        <v>2998872</v>
      </c>
      <c r="AQ179">
        <v>16357510</v>
      </c>
      <c r="AR179">
        <v>191717065</v>
      </c>
      <c r="AS179">
        <v>191717065</v>
      </c>
      <c r="AT179">
        <v>530924052</v>
      </c>
      <c r="AU179">
        <v>722641117</v>
      </c>
      <c r="AV179">
        <v>94123081</v>
      </c>
      <c r="AW179">
        <v>165039540</v>
      </c>
      <c r="AX179">
        <v>-198092012</v>
      </c>
      <c r="AY179">
        <v>359156739</v>
      </c>
      <c r="AZ179">
        <v>359820025</v>
      </c>
      <c r="BA179">
        <v>1082461142</v>
      </c>
      <c r="BB179">
        <f>AD179-AS179</f>
        <v>180993830</v>
      </c>
      <c r="BC179">
        <f>AD179/AS179</f>
        <v>1.9440673943135944</v>
      </c>
      <c r="BD179">
        <f>(AD179-Y179)/AS179</f>
        <v>1.2220498159618707</v>
      </c>
      <c r="BE179">
        <f>AU179/AD179</f>
        <v>1.9388784355230613</v>
      </c>
      <c r="BF179">
        <f>AU179/AZ179</f>
        <v>2.0083404668764615</v>
      </c>
      <c r="BG179">
        <f>AU179/AJ179</f>
        <v>0.66759081592972325</v>
      </c>
      <c r="BH179">
        <f>AS179/AU179</f>
        <v>0.26530052122677655</v>
      </c>
      <c r="BI179">
        <f t="shared" si="2"/>
        <v>0.7346994787732235</v>
      </c>
      <c r="BJ179">
        <f>(X179*360)/I179</f>
        <v>96.69914138912263</v>
      </c>
      <c r="BK179">
        <f>(AN179*360)/I179</f>
        <v>103.06154848825182</v>
      </c>
      <c r="BL179" s="3" t="s">
        <v>1993</v>
      </c>
      <c r="BM179" t="s">
        <v>1996</v>
      </c>
    </row>
    <row r="180" spans="1:65" x14ac:dyDescent="0.25">
      <c r="A180" t="s">
        <v>394</v>
      </c>
      <c r="B180" t="s">
        <v>395</v>
      </c>
      <c r="C180" t="s">
        <v>32</v>
      </c>
      <c r="D180" t="s">
        <v>396</v>
      </c>
      <c r="E180" t="s">
        <v>43</v>
      </c>
      <c r="F180" t="s">
        <v>397</v>
      </c>
      <c r="G180" t="s">
        <v>35</v>
      </c>
      <c r="H180" t="s">
        <v>35</v>
      </c>
      <c r="I180">
        <v>11541403</v>
      </c>
      <c r="J180">
        <v>9772927</v>
      </c>
      <c r="K180">
        <v>1768476</v>
      </c>
      <c r="L180">
        <v>806055</v>
      </c>
      <c r="M180">
        <v>2299307</v>
      </c>
      <c r="N180">
        <v>1002502</v>
      </c>
      <c r="O180">
        <v>531668</v>
      </c>
      <c r="P180">
        <v>-1258946</v>
      </c>
      <c r="Q180">
        <v>1312590</v>
      </c>
      <c r="R180">
        <v>-2154389</v>
      </c>
      <c r="S180">
        <v>-206587</v>
      </c>
      <c r="T180">
        <v>-1947802</v>
      </c>
      <c r="U180">
        <v>-1947802</v>
      </c>
      <c r="V180">
        <v>-419490</v>
      </c>
      <c r="W180">
        <v>1483546</v>
      </c>
      <c r="X180">
        <v>8653577</v>
      </c>
      <c r="Y180">
        <v>5066146</v>
      </c>
      <c r="Z180">
        <v>275709</v>
      </c>
      <c r="AC180">
        <v>15478978</v>
      </c>
      <c r="AD180">
        <v>15478978</v>
      </c>
      <c r="AE180">
        <v>727236</v>
      </c>
      <c r="AF180">
        <v>6412</v>
      </c>
      <c r="AG180">
        <v>367700</v>
      </c>
      <c r="AI180">
        <v>3777413</v>
      </c>
      <c r="AJ180">
        <v>19256391</v>
      </c>
      <c r="AN180">
        <v>626927</v>
      </c>
      <c r="AO180">
        <v>389433</v>
      </c>
      <c r="AP180">
        <v>3743809</v>
      </c>
      <c r="AQ180">
        <v>203640</v>
      </c>
      <c r="AR180">
        <v>4963809</v>
      </c>
      <c r="AS180">
        <v>4963809</v>
      </c>
      <c r="AT180">
        <v>267492</v>
      </c>
      <c r="AU180">
        <v>5231301</v>
      </c>
      <c r="AV180">
        <v>5872434</v>
      </c>
      <c r="AW180">
        <v>704568</v>
      </c>
      <c r="AX180">
        <v>-382402</v>
      </c>
      <c r="AY180">
        <v>11315444</v>
      </c>
      <c r="AZ180">
        <v>14025090</v>
      </c>
      <c r="BA180">
        <v>19256391</v>
      </c>
      <c r="BB180">
        <f>AD180-AS180</f>
        <v>10515169</v>
      </c>
      <c r="BC180">
        <f>AD180/AS180</f>
        <v>3.1183669637570666</v>
      </c>
      <c r="BD180">
        <f>(AD180-Y180)/AS180</f>
        <v>2.0977503364855496</v>
      </c>
      <c r="BE180">
        <f>AU180/AD180</f>
        <v>0.33796165354069241</v>
      </c>
      <c r="BF180">
        <f>AU180/AZ180</f>
        <v>0.37299589521350668</v>
      </c>
      <c r="BG180">
        <f>AU180/AJ180</f>
        <v>0.27166570309047006</v>
      </c>
      <c r="BH180">
        <f>AS180/AU180</f>
        <v>0.94886702179821047</v>
      </c>
      <c r="BI180">
        <f t="shared" si="2"/>
        <v>5.1132978201789574E-2</v>
      </c>
      <c r="BJ180">
        <f>(X180*360)/I180</f>
        <v>269.92279188240803</v>
      </c>
      <c r="BK180">
        <f>(AN180*360)/I180</f>
        <v>19.555137274038522</v>
      </c>
      <c r="BL180" t="s">
        <v>1994</v>
      </c>
      <c r="BM180" t="s">
        <v>1998</v>
      </c>
    </row>
    <row r="181" spans="1:65" x14ac:dyDescent="0.25">
      <c r="A181" t="s">
        <v>394</v>
      </c>
      <c r="B181" t="s">
        <v>395</v>
      </c>
      <c r="C181" t="s">
        <v>32</v>
      </c>
      <c r="D181" t="s">
        <v>396</v>
      </c>
      <c r="E181" t="s">
        <v>43</v>
      </c>
      <c r="F181" t="s">
        <v>397</v>
      </c>
      <c r="G181" t="s">
        <v>35</v>
      </c>
      <c r="H181" t="s">
        <v>35</v>
      </c>
      <c r="I181">
        <v>26767659</v>
      </c>
      <c r="J181">
        <v>19732850</v>
      </c>
      <c r="K181">
        <v>7034809</v>
      </c>
      <c r="L181">
        <v>810084</v>
      </c>
      <c r="M181">
        <v>4347806</v>
      </c>
      <c r="N181">
        <v>1943433</v>
      </c>
      <c r="O181">
        <v>440826</v>
      </c>
      <c r="P181">
        <v>1112828</v>
      </c>
      <c r="Q181">
        <v>920093</v>
      </c>
      <c r="R181">
        <v>470974</v>
      </c>
      <c r="S181">
        <v>312442</v>
      </c>
      <c r="T181">
        <v>158532</v>
      </c>
      <c r="U181">
        <v>158532</v>
      </c>
      <c r="V181">
        <v>134781</v>
      </c>
      <c r="W181">
        <v>3155678</v>
      </c>
      <c r="X181">
        <v>12262182</v>
      </c>
      <c r="Y181">
        <v>7610081</v>
      </c>
      <c r="Z181">
        <v>386423</v>
      </c>
      <c r="AC181">
        <v>23414364</v>
      </c>
      <c r="AD181">
        <v>23414364</v>
      </c>
      <c r="AE181">
        <v>739095</v>
      </c>
      <c r="AF181">
        <v>6412</v>
      </c>
      <c r="AG181">
        <v>113722</v>
      </c>
      <c r="AI181">
        <v>3218349</v>
      </c>
      <c r="AJ181">
        <v>26632713</v>
      </c>
      <c r="AN181">
        <v>752997</v>
      </c>
      <c r="AO181">
        <v>525521</v>
      </c>
      <c r="AP181">
        <v>8528473</v>
      </c>
      <c r="AR181">
        <v>9806991</v>
      </c>
      <c r="AS181">
        <v>9806991</v>
      </c>
      <c r="AT181">
        <v>1294405</v>
      </c>
      <c r="AU181">
        <v>11101396</v>
      </c>
      <c r="AV181">
        <v>5872434</v>
      </c>
      <c r="AW181">
        <v>704568</v>
      </c>
      <c r="AX181">
        <v>704335</v>
      </c>
      <c r="AY181">
        <v>12402181</v>
      </c>
      <c r="AZ181">
        <v>15531317</v>
      </c>
      <c r="BA181">
        <v>26632713</v>
      </c>
      <c r="BB181">
        <f>AD181-AS181</f>
        <v>13607373</v>
      </c>
      <c r="BC181">
        <f>AD181/AS181</f>
        <v>2.3875176392024833</v>
      </c>
      <c r="BD181">
        <f>(AD181-Y181)/AS181</f>
        <v>1.6115323242368633</v>
      </c>
      <c r="BE181">
        <f>AU181/AD181</f>
        <v>0.47412759108041541</v>
      </c>
      <c r="BF181">
        <f>AU181/AZ181</f>
        <v>0.71477492861680691</v>
      </c>
      <c r="BG181">
        <f>AU181/AJ181</f>
        <v>0.41683308793963275</v>
      </c>
      <c r="BH181">
        <f>AS181/AU181</f>
        <v>0.88340160102387122</v>
      </c>
      <c r="BI181">
        <f t="shared" si="2"/>
        <v>0.11659839897612877</v>
      </c>
      <c r="BJ181">
        <f>(X181*360)/I181</f>
        <v>164.91488926992085</v>
      </c>
      <c r="BK181">
        <f>(AN181*360)/I181</f>
        <v>10.12710599757715</v>
      </c>
      <c r="BL181" s="3" t="s">
        <v>1993</v>
      </c>
      <c r="BM181" t="s">
        <v>1996</v>
      </c>
    </row>
    <row r="182" spans="1:65" x14ac:dyDescent="0.25">
      <c r="A182" t="s">
        <v>398</v>
      </c>
      <c r="B182" t="s">
        <v>399</v>
      </c>
      <c r="C182" t="s">
        <v>32</v>
      </c>
      <c r="D182" t="s">
        <v>400</v>
      </c>
      <c r="E182" t="s">
        <v>26</v>
      </c>
      <c r="F182" t="s">
        <v>401</v>
      </c>
      <c r="G182" t="s">
        <v>35</v>
      </c>
      <c r="H182" t="s">
        <v>35</v>
      </c>
      <c r="I182">
        <v>41623758</v>
      </c>
      <c r="J182">
        <v>3685579</v>
      </c>
      <c r="K182">
        <v>37938179</v>
      </c>
      <c r="L182">
        <v>144797</v>
      </c>
      <c r="M182">
        <v>0</v>
      </c>
      <c r="N182">
        <v>55306862</v>
      </c>
      <c r="O182">
        <v>2454759</v>
      </c>
      <c r="P182">
        <v>-24119523</v>
      </c>
      <c r="Q182">
        <v>3747446</v>
      </c>
      <c r="R182">
        <v>-27750001</v>
      </c>
      <c r="S182">
        <v>-1620334</v>
      </c>
      <c r="T182">
        <v>-26129667</v>
      </c>
      <c r="U182">
        <v>-26129667</v>
      </c>
      <c r="V182">
        <v>-22200840</v>
      </c>
      <c r="W182">
        <v>13345942</v>
      </c>
      <c r="X182">
        <v>18343033</v>
      </c>
      <c r="Y182">
        <v>916457</v>
      </c>
      <c r="Z182">
        <v>15611070</v>
      </c>
      <c r="AA182">
        <v>0</v>
      </c>
      <c r="AB182">
        <v>0</v>
      </c>
      <c r="AC182">
        <v>48393197</v>
      </c>
      <c r="AD182">
        <v>48393197</v>
      </c>
      <c r="AE182">
        <v>76787060</v>
      </c>
      <c r="AF182">
        <v>0</v>
      </c>
      <c r="AG182">
        <v>0</v>
      </c>
      <c r="AI182">
        <v>83999239</v>
      </c>
      <c r="AJ182">
        <v>132392436</v>
      </c>
      <c r="AK182">
        <v>2521301</v>
      </c>
      <c r="AL182">
        <v>0</v>
      </c>
      <c r="AM182">
        <v>2521301</v>
      </c>
      <c r="AN182">
        <v>25264553</v>
      </c>
      <c r="AO182">
        <v>547609</v>
      </c>
      <c r="AP182">
        <v>2747907</v>
      </c>
      <c r="AQ182">
        <v>934883</v>
      </c>
      <c r="AR182">
        <v>32016253</v>
      </c>
      <c r="AS182">
        <v>32016253</v>
      </c>
      <c r="AT182">
        <v>61138267</v>
      </c>
      <c r="AU182">
        <v>93154520</v>
      </c>
      <c r="AV182">
        <v>2183477</v>
      </c>
      <c r="AW182">
        <v>5658522</v>
      </c>
      <c r="AX182">
        <v>4202062</v>
      </c>
      <c r="AY182">
        <v>32614348</v>
      </c>
      <c r="AZ182">
        <v>39237916</v>
      </c>
      <c r="BA182">
        <v>132392436</v>
      </c>
      <c r="BB182">
        <f>AD182-AS182</f>
        <v>16376944</v>
      </c>
      <c r="BC182">
        <f>AD182/AS182</f>
        <v>1.5115196959494293</v>
      </c>
      <c r="BD182">
        <f>(AD182-Y182)/AS182</f>
        <v>1.4828949533850821</v>
      </c>
      <c r="BE182">
        <f>AU182/AD182</f>
        <v>1.9249507322279205</v>
      </c>
      <c r="BF182">
        <f>AU182/AZ182</f>
        <v>2.374094485548111</v>
      </c>
      <c r="BG182">
        <f>AU182/AJ182</f>
        <v>0.70362418590137576</v>
      </c>
      <c r="BH182">
        <f>AS182/AU182</f>
        <v>0.34368974259112711</v>
      </c>
      <c r="BI182">
        <f t="shared" si="2"/>
        <v>0.65631025740887294</v>
      </c>
      <c r="BJ182">
        <f>(X182*360)/I182</f>
        <v>158.64718125643532</v>
      </c>
      <c r="BK182">
        <f>(AN182*360)/I182</f>
        <v>218.51076205084607</v>
      </c>
      <c r="BL182" s="3" t="s">
        <v>1993</v>
      </c>
      <c r="BM182" t="s">
        <v>1996</v>
      </c>
    </row>
    <row r="183" spans="1:65" x14ac:dyDescent="0.25">
      <c r="A183" t="s">
        <v>398</v>
      </c>
      <c r="B183" t="s">
        <v>399</v>
      </c>
      <c r="C183" t="s">
        <v>32</v>
      </c>
      <c r="D183" t="s">
        <v>400</v>
      </c>
      <c r="E183" t="s">
        <v>26</v>
      </c>
      <c r="F183" t="s">
        <v>401</v>
      </c>
      <c r="G183" t="s">
        <v>35</v>
      </c>
      <c r="H183" t="s">
        <v>35</v>
      </c>
      <c r="I183">
        <v>160027468</v>
      </c>
      <c r="J183">
        <v>26325336</v>
      </c>
      <c r="K183">
        <v>133702132</v>
      </c>
      <c r="L183">
        <v>1653712</v>
      </c>
      <c r="M183">
        <v>0</v>
      </c>
      <c r="N183">
        <v>140917518</v>
      </c>
      <c r="O183">
        <v>329713</v>
      </c>
      <c r="P183">
        <v>285831</v>
      </c>
      <c r="Q183">
        <v>16402683</v>
      </c>
      <c r="R183">
        <v>-15309772</v>
      </c>
      <c r="S183">
        <v>-386306</v>
      </c>
      <c r="T183">
        <v>-14923466</v>
      </c>
      <c r="U183">
        <v>-14923466</v>
      </c>
      <c r="V183">
        <v>-11621465</v>
      </c>
      <c r="W183">
        <v>26127183</v>
      </c>
      <c r="X183">
        <v>31108669</v>
      </c>
      <c r="Y183">
        <v>1453593</v>
      </c>
      <c r="Z183">
        <v>24441074</v>
      </c>
      <c r="AA183">
        <v>211245</v>
      </c>
      <c r="AB183">
        <v>0</v>
      </c>
      <c r="AC183">
        <v>83976528</v>
      </c>
      <c r="AD183">
        <v>83976528</v>
      </c>
      <c r="AE183">
        <v>201253125</v>
      </c>
      <c r="AF183">
        <v>0</v>
      </c>
      <c r="AG183">
        <v>0</v>
      </c>
      <c r="AH183">
        <v>0</v>
      </c>
      <c r="AI183">
        <v>227449653</v>
      </c>
      <c r="AJ183">
        <v>311426181</v>
      </c>
      <c r="AK183">
        <v>6332683</v>
      </c>
      <c r="AL183">
        <v>0</v>
      </c>
      <c r="AM183">
        <v>6332683</v>
      </c>
      <c r="AN183">
        <v>18295834</v>
      </c>
      <c r="AO183">
        <v>4889862</v>
      </c>
      <c r="AP183">
        <v>12852534</v>
      </c>
      <c r="AQ183">
        <v>2518028</v>
      </c>
      <c r="AR183">
        <v>44888941</v>
      </c>
      <c r="AS183">
        <v>44888941</v>
      </c>
      <c r="AT183">
        <v>138811984</v>
      </c>
      <c r="AU183">
        <v>183700925</v>
      </c>
      <c r="AV183">
        <v>4337238</v>
      </c>
      <c r="AW183">
        <v>11420956</v>
      </c>
      <c r="AX183">
        <v>46071585</v>
      </c>
      <c r="AY183">
        <v>103417918</v>
      </c>
      <c r="AZ183">
        <v>127725256</v>
      </c>
      <c r="BA183">
        <v>311426181</v>
      </c>
      <c r="BB183">
        <f>AD183-AS183</f>
        <v>39087587</v>
      </c>
      <c r="BC183">
        <f>AD183/AS183</f>
        <v>1.8707620658727502</v>
      </c>
      <c r="BD183">
        <f>(AD183-Y183)/AS183</f>
        <v>1.83838008118748</v>
      </c>
      <c r="BE183">
        <f>AU183/AD183</f>
        <v>2.1875270313628588</v>
      </c>
      <c r="BF183">
        <f>AU183/AZ183</f>
        <v>1.4382505915666357</v>
      </c>
      <c r="BG183">
        <f>AU183/AJ183</f>
        <v>0.58986988316181421</v>
      </c>
      <c r="BH183">
        <f>AS183/AU183</f>
        <v>0.24435881855249231</v>
      </c>
      <c r="BI183">
        <f t="shared" si="2"/>
        <v>0.75564118144750769</v>
      </c>
      <c r="BJ183">
        <f>(X183*360)/I183</f>
        <v>69.982491005856573</v>
      </c>
      <c r="BK183">
        <f>(AN183*360)/I183</f>
        <v>41.158560604108288</v>
      </c>
      <c r="BL183" s="3" t="s">
        <v>1993</v>
      </c>
      <c r="BM183" t="s">
        <v>1996</v>
      </c>
    </row>
    <row r="184" spans="1:65" x14ac:dyDescent="0.25">
      <c r="A184" t="s">
        <v>402</v>
      </c>
      <c r="B184" t="s">
        <v>403</v>
      </c>
      <c r="C184" t="s">
        <v>32</v>
      </c>
      <c r="D184" t="s">
        <v>149</v>
      </c>
      <c r="E184" t="s">
        <v>26</v>
      </c>
      <c r="F184" t="s">
        <v>404</v>
      </c>
      <c r="G184" t="s">
        <v>82</v>
      </c>
      <c r="H184" t="s">
        <v>282</v>
      </c>
      <c r="I184">
        <v>5577952</v>
      </c>
      <c r="J184">
        <v>4009403</v>
      </c>
      <c r="K184">
        <v>1568549</v>
      </c>
      <c r="L184">
        <v>499347</v>
      </c>
      <c r="M184">
        <v>309585</v>
      </c>
      <c r="N184">
        <v>237182</v>
      </c>
      <c r="O184">
        <v>1358559</v>
      </c>
      <c r="P184">
        <v>162570</v>
      </c>
      <c r="R184">
        <v>204966</v>
      </c>
      <c r="S184">
        <v>208784</v>
      </c>
      <c r="T184">
        <v>-3818</v>
      </c>
      <c r="U184">
        <v>-3818</v>
      </c>
      <c r="V184">
        <v>-3818</v>
      </c>
      <c r="W184">
        <v>737321</v>
      </c>
      <c r="X184">
        <v>10012726</v>
      </c>
      <c r="Y184">
        <v>45900</v>
      </c>
      <c r="AB184">
        <v>0</v>
      </c>
      <c r="AC184">
        <v>10795947</v>
      </c>
      <c r="AD184">
        <v>10795947</v>
      </c>
      <c r="AG184">
        <v>71629</v>
      </c>
      <c r="AI184">
        <v>71629</v>
      </c>
      <c r="AJ184">
        <v>10867576</v>
      </c>
      <c r="AN184">
        <v>4333092</v>
      </c>
      <c r="AO184">
        <v>0</v>
      </c>
      <c r="AP184">
        <v>117201</v>
      </c>
      <c r="AR184">
        <v>4450293</v>
      </c>
      <c r="AS184">
        <v>4450293</v>
      </c>
      <c r="AU184">
        <v>4450293</v>
      </c>
      <c r="AV184">
        <v>15000</v>
      </c>
      <c r="AW184">
        <v>7500</v>
      </c>
      <c r="AX184">
        <v>6074783</v>
      </c>
      <c r="AY184">
        <v>6417283</v>
      </c>
      <c r="AZ184">
        <v>6417283</v>
      </c>
      <c r="BA184">
        <v>10867576</v>
      </c>
      <c r="BB184">
        <f>AD184-AS184</f>
        <v>6345654</v>
      </c>
      <c r="BC184">
        <f>AD184/AS184</f>
        <v>2.425895778098206</v>
      </c>
      <c r="BD184">
        <f>(AD184-Y184)/AS184</f>
        <v>2.4155818504534419</v>
      </c>
      <c r="BE184">
        <f>AU184/AD184</f>
        <v>0.41221886324562357</v>
      </c>
      <c r="BF184">
        <f>AU184/AZ184</f>
        <v>0.69348554520659289</v>
      </c>
      <c r="BG184">
        <f>AU184/AJ184</f>
        <v>0.40950189812337179</v>
      </c>
      <c r="BH184">
        <f>AS184/AU184</f>
        <v>1</v>
      </c>
      <c r="BI184">
        <f t="shared" si="2"/>
        <v>0</v>
      </c>
      <c r="BJ184">
        <f>(X184*360)/I184</f>
        <v>646.2195013510335</v>
      </c>
      <c r="BK184">
        <f>(AN184*360)/I184</f>
        <v>279.65696370280705</v>
      </c>
      <c r="BL184" s="3" t="s">
        <v>1993</v>
      </c>
      <c r="BM184" t="s">
        <v>1996</v>
      </c>
    </row>
    <row r="185" spans="1:65" x14ac:dyDescent="0.25">
      <c r="A185" t="s">
        <v>402</v>
      </c>
      <c r="B185" t="s">
        <v>403</v>
      </c>
      <c r="C185" t="s">
        <v>32</v>
      </c>
      <c r="D185" t="s">
        <v>149</v>
      </c>
      <c r="E185" t="s">
        <v>26</v>
      </c>
      <c r="F185" t="s">
        <v>404</v>
      </c>
      <c r="G185" t="s">
        <v>82</v>
      </c>
      <c r="H185" t="s">
        <v>282</v>
      </c>
      <c r="I185">
        <v>5978041</v>
      </c>
      <c r="J185">
        <v>5420232</v>
      </c>
      <c r="K185">
        <v>557809</v>
      </c>
      <c r="L185">
        <v>58491</v>
      </c>
      <c r="M185">
        <v>407803</v>
      </c>
      <c r="N185">
        <v>2008</v>
      </c>
      <c r="O185">
        <v>28774</v>
      </c>
      <c r="P185">
        <v>177715</v>
      </c>
      <c r="R185">
        <v>302358</v>
      </c>
      <c r="S185">
        <v>193223</v>
      </c>
      <c r="T185">
        <v>109135</v>
      </c>
      <c r="U185">
        <v>109135</v>
      </c>
      <c r="V185">
        <v>109135</v>
      </c>
      <c r="W185">
        <v>1873</v>
      </c>
      <c r="X185">
        <v>2615231</v>
      </c>
      <c r="Y185">
        <v>0</v>
      </c>
      <c r="Z185">
        <v>87791</v>
      </c>
      <c r="AB185">
        <v>3784364</v>
      </c>
      <c r="AC185">
        <v>6489259</v>
      </c>
      <c r="AD185">
        <v>6489259</v>
      </c>
      <c r="AG185">
        <v>29233</v>
      </c>
      <c r="AI185">
        <v>5177397</v>
      </c>
      <c r="AJ185">
        <v>11666656</v>
      </c>
      <c r="AN185">
        <v>5203545</v>
      </c>
      <c r="AO185">
        <v>253586</v>
      </c>
      <c r="AR185">
        <v>5457131</v>
      </c>
      <c r="AS185">
        <v>5457131</v>
      </c>
      <c r="AU185">
        <v>5457131</v>
      </c>
      <c r="AV185">
        <v>15000</v>
      </c>
      <c r="AW185">
        <v>7500</v>
      </c>
      <c r="AX185">
        <v>5867025</v>
      </c>
      <c r="AY185">
        <v>6209525</v>
      </c>
      <c r="AZ185">
        <v>6209525</v>
      </c>
      <c r="BA185">
        <v>11666656</v>
      </c>
      <c r="BB185">
        <f>AD185-AS185</f>
        <v>1032128</v>
      </c>
      <c r="BC185">
        <f>AD185/AS185</f>
        <v>1.1891338140865595</v>
      </c>
      <c r="BD185">
        <f>(AD185-Y185)/AS185</f>
        <v>1.1891338140865595</v>
      </c>
      <c r="BE185">
        <f>AU185/AD185</f>
        <v>0.84094825002361595</v>
      </c>
      <c r="BF185">
        <f>AU185/AZ185</f>
        <v>0.87883227783123508</v>
      </c>
      <c r="BG185">
        <f>AU185/AJ185</f>
        <v>0.46775451337555507</v>
      </c>
      <c r="BH185">
        <f>AS185/AU185</f>
        <v>1</v>
      </c>
      <c r="BI185">
        <f t="shared" si="2"/>
        <v>0</v>
      </c>
      <c r="BJ185">
        <f>(X185*360)/I185</f>
        <v>157.49024805952317</v>
      </c>
      <c r="BK185">
        <f>(AN185*360)/I185</f>
        <v>313.35954370336367</v>
      </c>
      <c r="BL185" s="3" t="s">
        <v>1993</v>
      </c>
      <c r="BM185" t="s">
        <v>1996</v>
      </c>
    </row>
    <row r="186" spans="1:65" x14ac:dyDescent="0.25">
      <c r="A186" t="s">
        <v>405</v>
      </c>
      <c r="B186" t="s">
        <v>406</v>
      </c>
      <c r="C186" t="s">
        <v>32</v>
      </c>
      <c r="D186" t="s">
        <v>407</v>
      </c>
      <c r="E186" t="s">
        <v>26</v>
      </c>
      <c r="F186" t="s">
        <v>408</v>
      </c>
      <c r="G186" t="s">
        <v>35</v>
      </c>
      <c r="H186" t="s">
        <v>35</v>
      </c>
      <c r="I186">
        <v>58830389</v>
      </c>
      <c r="J186">
        <v>49958027</v>
      </c>
      <c r="K186">
        <v>8872362</v>
      </c>
      <c r="L186">
        <v>2932719</v>
      </c>
      <c r="N186">
        <v>5146125</v>
      </c>
      <c r="P186">
        <v>6658956</v>
      </c>
      <c r="Q186">
        <v>3326590</v>
      </c>
      <c r="R186">
        <v>3332366</v>
      </c>
      <c r="S186">
        <v>2029746</v>
      </c>
      <c r="T186">
        <v>1302620</v>
      </c>
      <c r="U186">
        <v>1302620</v>
      </c>
      <c r="V186">
        <v>1302620</v>
      </c>
      <c r="W186">
        <v>2239904</v>
      </c>
      <c r="X186">
        <v>20910802</v>
      </c>
      <c r="Y186">
        <v>0</v>
      </c>
      <c r="Z186">
        <v>9322001</v>
      </c>
      <c r="AB186">
        <v>293166</v>
      </c>
      <c r="AC186">
        <v>32765873</v>
      </c>
      <c r="AD186">
        <v>32765873</v>
      </c>
      <c r="AE186">
        <v>16127368</v>
      </c>
      <c r="AF186">
        <v>6108729</v>
      </c>
      <c r="AH186">
        <v>4823071</v>
      </c>
      <c r="AI186">
        <v>36670579</v>
      </c>
      <c r="AJ186">
        <v>69436452</v>
      </c>
      <c r="AK186">
        <v>3996677</v>
      </c>
      <c r="AM186">
        <v>3996677</v>
      </c>
      <c r="AN186">
        <v>9189987</v>
      </c>
      <c r="AP186">
        <v>236997</v>
      </c>
      <c r="AQ186">
        <v>100310</v>
      </c>
      <c r="AR186">
        <v>13523971</v>
      </c>
      <c r="AS186">
        <v>13523971</v>
      </c>
      <c r="AT186">
        <v>16603872</v>
      </c>
      <c r="AU186">
        <v>30127843</v>
      </c>
      <c r="AV186">
        <v>3264331</v>
      </c>
      <c r="AW186">
        <v>671586</v>
      </c>
      <c r="AX186">
        <v>6530591</v>
      </c>
      <c r="AY186">
        <v>39308609</v>
      </c>
      <c r="AZ186">
        <v>39308609</v>
      </c>
      <c r="BA186">
        <v>69436452</v>
      </c>
      <c r="BB186">
        <f>AD186-AS186</f>
        <v>19241902</v>
      </c>
      <c r="BC186">
        <f>AD186/AS186</f>
        <v>2.4227997087541819</v>
      </c>
      <c r="BD186">
        <f>(AD186-Y186)/AS186</f>
        <v>2.4227997087541819</v>
      </c>
      <c r="BE186">
        <f>AU186/AD186</f>
        <v>0.91948848730506894</v>
      </c>
      <c r="BF186">
        <f>AU186/AZ186</f>
        <v>0.76644388510415107</v>
      </c>
      <c r="BG186">
        <f>AU186/AJ186</f>
        <v>0.43389087622161338</v>
      </c>
      <c r="BH186">
        <f>AS186/AU186</f>
        <v>0.44888613499479535</v>
      </c>
      <c r="BI186">
        <f t="shared" si="2"/>
        <v>0.55111386500520465</v>
      </c>
      <c r="BJ186">
        <f>(X186*360)/I186</f>
        <v>127.95918653538055</v>
      </c>
      <c r="BK186">
        <f>(AN186*360)/I186</f>
        <v>56.236162572373949</v>
      </c>
      <c r="BL186" s="3" t="s">
        <v>1993</v>
      </c>
      <c r="BM186" t="s">
        <v>1996</v>
      </c>
    </row>
    <row r="187" spans="1:65" x14ac:dyDescent="0.25">
      <c r="A187" t="s">
        <v>405</v>
      </c>
      <c r="B187" t="s">
        <v>406</v>
      </c>
      <c r="C187" t="s">
        <v>32</v>
      </c>
      <c r="D187" t="s">
        <v>407</v>
      </c>
      <c r="E187" t="s">
        <v>26</v>
      </c>
      <c r="F187" t="s">
        <v>408</v>
      </c>
      <c r="G187" t="s">
        <v>35</v>
      </c>
      <c r="H187" t="s">
        <v>35</v>
      </c>
      <c r="I187">
        <v>65177655</v>
      </c>
      <c r="J187">
        <v>49814612</v>
      </c>
      <c r="K187">
        <v>15363043</v>
      </c>
      <c r="L187">
        <v>761630</v>
      </c>
      <c r="N187">
        <v>8271070</v>
      </c>
      <c r="P187">
        <v>7853603</v>
      </c>
      <c r="Q187">
        <v>1701857</v>
      </c>
      <c r="R187">
        <v>6151746</v>
      </c>
      <c r="S187">
        <v>2241880</v>
      </c>
      <c r="T187">
        <v>3909866</v>
      </c>
      <c r="U187">
        <v>3909866</v>
      </c>
      <c r="V187">
        <v>3909866</v>
      </c>
      <c r="W187">
        <v>8847811</v>
      </c>
      <c r="X187">
        <v>17204014</v>
      </c>
      <c r="Y187">
        <v>0</v>
      </c>
      <c r="Z187">
        <v>8922746</v>
      </c>
      <c r="AB187">
        <v>107539</v>
      </c>
      <c r="AC187">
        <v>35082110</v>
      </c>
      <c r="AD187">
        <v>35082110</v>
      </c>
      <c r="AE187">
        <v>18268354</v>
      </c>
      <c r="AF187">
        <v>9045079</v>
      </c>
      <c r="AH187">
        <v>6661302</v>
      </c>
      <c r="AI187">
        <v>43586146</v>
      </c>
      <c r="AJ187">
        <v>78668256</v>
      </c>
      <c r="AK187">
        <v>3751851</v>
      </c>
      <c r="AM187">
        <v>3751851</v>
      </c>
      <c r="AN187">
        <v>7727510</v>
      </c>
      <c r="AP187">
        <v>451277</v>
      </c>
      <c r="AQ187">
        <v>1602182</v>
      </c>
      <c r="AR187">
        <v>13532820</v>
      </c>
      <c r="AS187">
        <v>13532820</v>
      </c>
      <c r="AT187">
        <v>17738506</v>
      </c>
      <c r="AU187">
        <v>31271326</v>
      </c>
      <c r="AV187">
        <v>3264331</v>
      </c>
      <c r="AW187">
        <v>71195</v>
      </c>
      <c r="AX187">
        <v>15219303</v>
      </c>
      <c r="AY187">
        <v>47396930</v>
      </c>
      <c r="AZ187">
        <v>47396930</v>
      </c>
      <c r="BA187">
        <v>78668256</v>
      </c>
      <c r="BB187">
        <f>AD187-AS187</f>
        <v>21549290</v>
      </c>
      <c r="BC187">
        <f>AD187/AS187</f>
        <v>2.5923724693005599</v>
      </c>
      <c r="BD187">
        <f>(AD187-Y187)/AS187</f>
        <v>2.5923724693005599</v>
      </c>
      <c r="BE187">
        <f>AU187/AD187</f>
        <v>0.89137529071084953</v>
      </c>
      <c r="BF187">
        <f>AU187/AZ187</f>
        <v>0.65977534831897344</v>
      </c>
      <c r="BG187">
        <f>AU187/AJ187</f>
        <v>0.39750882490645273</v>
      </c>
      <c r="BH187">
        <f>AS187/AU187</f>
        <v>0.43275491419839374</v>
      </c>
      <c r="BI187">
        <f t="shared" si="2"/>
        <v>0.56724508580160626</v>
      </c>
      <c r="BJ187">
        <f>(X187*360)/I187</f>
        <v>95.024054486157866</v>
      </c>
      <c r="BK187">
        <f>(AN187*360)/I187</f>
        <v>42.681860830985713</v>
      </c>
      <c r="BL187" s="3" t="s">
        <v>1993</v>
      </c>
      <c r="BM187" t="s">
        <v>1996</v>
      </c>
    </row>
    <row r="188" spans="1:65" x14ac:dyDescent="0.25">
      <c r="A188" t="s">
        <v>409</v>
      </c>
      <c r="B188" t="s">
        <v>410</v>
      </c>
      <c r="C188" t="s">
        <v>32</v>
      </c>
      <c r="D188" t="s">
        <v>411</v>
      </c>
      <c r="E188" t="s">
        <v>43</v>
      </c>
      <c r="F188" t="s">
        <v>412</v>
      </c>
      <c r="G188" t="s">
        <v>82</v>
      </c>
      <c r="H188" t="s">
        <v>202</v>
      </c>
      <c r="I188">
        <v>23006644</v>
      </c>
      <c r="J188">
        <v>21376171</v>
      </c>
      <c r="K188">
        <v>1630473</v>
      </c>
      <c r="L188">
        <v>2543667</v>
      </c>
      <c r="M188">
        <v>1330328</v>
      </c>
      <c r="N188">
        <v>4759601</v>
      </c>
      <c r="O188">
        <v>110694</v>
      </c>
      <c r="P188">
        <v>-8491507</v>
      </c>
      <c r="Q188">
        <v>896037</v>
      </c>
      <c r="R188">
        <v>-9614901</v>
      </c>
      <c r="S188">
        <v>-2078404</v>
      </c>
      <c r="T188">
        <v>-7536497</v>
      </c>
      <c r="U188">
        <v>-7522361</v>
      </c>
      <c r="V188">
        <v>-7522361</v>
      </c>
      <c r="W188">
        <v>1213984</v>
      </c>
      <c r="X188">
        <v>6262331</v>
      </c>
      <c r="Y188">
        <v>2784176</v>
      </c>
      <c r="Z188">
        <v>1261401</v>
      </c>
      <c r="AC188">
        <v>11521892</v>
      </c>
      <c r="AD188">
        <v>11521892</v>
      </c>
      <c r="AE188">
        <v>51325433</v>
      </c>
      <c r="AI188">
        <v>53773531</v>
      </c>
      <c r="AJ188">
        <v>65295423</v>
      </c>
      <c r="AK188">
        <v>681360</v>
      </c>
      <c r="AM188">
        <v>681360</v>
      </c>
      <c r="AN188">
        <v>2237306</v>
      </c>
      <c r="AO188">
        <v>262353</v>
      </c>
      <c r="AP188">
        <v>2689455</v>
      </c>
      <c r="AQ188">
        <v>36718</v>
      </c>
      <c r="AR188">
        <v>5907192</v>
      </c>
      <c r="AS188">
        <v>5907192</v>
      </c>
      <c r="AT188">
        <v>36301816</v>
      </c>
      <c r="AU188">
        <v>42209008</v>
      </c>
      <c r="AV188">
        <v>3330000</v>
      </c>
      <c r="AW188">
        <v>8129573</v>
      </c>
      <c r="AX188">
        <v>6568909</v>
      </c>
      <c r="AY188">
        <v>22806137</v>
      </c>
      <c r="AZ188">
        <v>23086415</v>
      </c>
      <c r="BA188">
        <v>65295423</v>
      </c>
      <c r="BB188">
        <f>AD188-AS188</f>
        <v>5614700</v>
      </c>
      <c r="BC188">
        <f>AD188/AS188</f>
        <v>1.950485442152549</v>
      </c>
      <c r="BD188">
        <f>(AD188-Y188)/AS188</f>
        <v>1.4791657355982335</v>
      </c>
      <c r="BE188">
        <f>AU188/AD188</f>
        <v>3.6633747304696138</v>
      </c>
      <c r="BF188">
        <f>AU188/AZ188</f>
        <v>1.828305001014666</v>
      </c>
      <c r="BG188">
        <f>AU188/AJ188</f>
        <v>0.64643134328113627</v>
      </c>
      <c r="BH188">
        <f>AS188/AU188</f>
        <v>0.13995097918434851</v>
      </c>
      <c r="BI188">
        <f t="shared" si="2"/>
        <v>0.86004902081565149</v>
      </c>
      <c r="BJ188">
        <f>(X188*360)/I188</f>
        <v>97.990787356904377</v>
      </c>
      <c r="BK188">
        <f>(AN188*360)/I188</f>
        <v>35.008589692612276</v>
      </c>
      <c r="BL188" s="3" t="s">
        <v>1993</v>
      </c>
      <c r="BM188" t="s">
        <v>1996</v>
      </c>
    </row>
    <row r="189" spans="1:65" x14ac:dyDescent="0.25">
      <c r="A189" t="s">
        <v>409</v>
      </c>
      <c r="B189" t="s">
        <v>410</v>
      </c>
      <c r="C189" t="s">
        <v>32</v>
      </c>
      <c r="D189" t="s">
        <v>411</v>
      </c>
      <c r="E189" t="s">
        <v>43</v>
      </c>
      <c r="F189" t="s">
        <v>412</v>
      </c>
      <c r="G189" t="s">
        <v>82</v>
      </c>
      <c r="H189" t="s">
        <v>202</v>
      </c>
      <c r="I189">
        <v>36789818</v>
      </c>
      <c r="J189">
        <v>27630998</v>
      </c>
      <c r="K189">
        <v>9158820</v>
      </c>
      <c r="L189">
        <v>735512</v>
      </c>
      <c r="M189">
        <v>2268682</v>
      </c>
      <c r="N189">
        <v>4056524</v>
      </c>
      <c r="O189">
        <v>167776</v>
      </c>
      <c r="P189">
        <v>3401350</v>
      </c>
      <c r="Q189">
        <v>2379708</v>
      </c>
      <c r="R189">
        <v>693492</v>
      </c>
      <c r="S189">
        <v>42132</v>
      </c>
      <c r="T189">
        <v>651360</v>
      </c>
      <c r="U189">
        <v>622109</v>
      </c>
      <c r="V189">
        <v>622109</v>
      </c>
      <c r="W189">
        <v>146775</v>
      </c>
      <c r="X189">
        <v>8655049</v>
      </c>
      <c r="Y189">
        <v>3423791</v>
      </c>
      <c r="Z189">
        <v>2510317</v>
      </c>
      <c r="AC189">
        <v>14735932</v>
      </c>
      <c r="AD189">
        <v>14735932</v>
      </c>
      <c r="AE189">
        <v>62399484</v>
      </c>
      <c r="AI189">
        <v>66147564</v>
      </c>
      <c r="AJ189">
        <v>80883496</v>
      </c>
      <c r="AK189">
        <v>892258</v>
      </c>
      <c r="AM189">
        <v>892258</v>
      </c>
      <c r="AN189">
        <v>5929650</v>
      </c>
      <c r="AO189">
        <v>921339</v>
      </c>
      <c r="AP189">
        <v>6868126</v>
      </c>
      <c r="AQ189">
        <v>79465</v>
      </c>
      <c r="AR189">
        <v>14690838</v>
      </c>
      <c r="AS189">
        <v>14690838</v>
      </c>
      <c r="AT189">
        <v>35694320</v>
      </c>
      <c r="AU189">
        <v>50385158</v>
      </c>
      <c r="AV189">
        <v>3330000</v>
      </c>
      <c r="AW189">
        <v>8129573</v>
      </c>
      <c r="AX189">
        <v>9270102</v>
      </c>
      <c r="AY189">
        <v>30215289</v>
      </c>
      <c r="AZ189">
        <v>30498338</v>
      </c>
      <c r="BA189">
        <v>80883496</v>
      </c>
      <c r="BB189">
        <f>AD189-AS189</f>
        <v>45094</v>
      </c>
      <c r="BC189">
        <f>AD189/AS189</f>
        <v>1.0030695321805332</v>
      </c>
      <c r="BD189">
        <f>(AD189-Y189)/AS189</f>
        <v>0.77001332395061461</v>
      </c>
      <c r="BE189">
        <f>AU189/AD189</f>
        <v>3.4192040245571165</v>
      </c>
      <c r="BF189">
        <f>AU189/AZ189</f>
        <v>1.6520624173028706</v>
      </c>
      <c r="BG189">
        <f>AU189/AJ189</f>
        <v>0.62293496809287274</v>
      </c>
      <c r="BH189">
        <f>AS189/AU189</f>
        <v>0.29157074390835491</v>
      </c>
      <c r="BI189">
        <f t="shared" si="2"/>
        <v>0.70842925609164509</v>
      </c>
      <c r="BJ189">
        <f>(X189*360)/I189</f>
        <v>84.692390704406307</v>
      </c>
      <c r="BK189">
        <f>(AN189*360)/I189</f>
        <v>58.023499871622086</v>
      </c>
      <c r="BL189" s="3" t="s">
        <v>1993</v>
      </c>
      <c r="BM189" t="s">
        <v>1996</v>
      </c>
    </row>
    <row r="190" spans="1:65" x14ac:dyDescent="0.25">
      <c r="A190" t="s">
        <v>413</v>
      </c>
      <c r="B190" t="s">
        <v>414</v>
      </c>
      <c r="C190" t="s">
        <v>32</v>
      </c>
      <c r="D190" t="s">
        <v>415</v>
      </c>
      <c r="E190" t="s">
        <v>26</v>
      </c>
      <c r="F190" t="s">
        <v>416</v>
      </c>
      <c r="G190" t="s">
        <v>35</v>
      </c>
      <c r="H190" t="s">
        <v>35</v>
      </c>
      <c r="I190">
        <v>66174626</v>
      </c>
      <c r="J190">
        <v>37945138</v>
      </c>
      <c r="K190">
        <v>28229488</v>
      </c>
      <c r="L190">
        <v>1108028</v>
      </c>
      <c r="M190">
        <v>6092273</v>
      </c>
      <c r="N190">
        <v>15333506</v>
      </c>
      <c r="O190">
        <v>402150</v>
      </c>
      <c r="P190">
        <v>7509587</v>
      </c>
      <c r="Q190">
        <v>7537987</v>
      </c>
      <c r="R190">
        <v>3593214</v>
      </c>
      <c r="S190">
        <v>1089542</v>
      </c>
      <c r="T190">
        <v>2503672</v>
      </c>
      <c r="U190">
        <v>2503672</v>
      </c>
      <c r="V190">
        <v>2503672</v>
      </c>
      <c r="W190">
        <v>2353710</v>
      </c>
      <c r="X190">
        <v>15423884</v>
      </c>
      <c r="Y190">
        <v>22982094</v>
      </c>
      <c r="Z190">
        <v>2438018</v>
      </c>
      <c r="AA190">
        <v>440475</v>
      </c>
      <c r="AC190">
        <v>43638181</v>
      </c>
      <c r="AD190">
        <v>43638181</v>
      </c>
      <c r="AE190">
        <v>8020866</v>
      </c>
      <c r="AF190">
        <v>0</v>
      </c>
      <c r="AG190">
        <v>355730</v>
      </c>
      <c r="AH190">
        <v>0</v>
      </c>
      <c r="AI190">
        <v>15258378</v>
      </c>
      <c r="AJ190">
        <v>58896559</v>
      </c>
      <c r="AN190">
        <v>7471192</v>
      </c>
      <c r="AO190">
        <v>4584220</v>
      </c>
      <c r="AP190">
        <v>18838758</v>
      </c>
      <c r="AQ190">
        <v>1452008</v>
      </c>
      <c r="AR190">
        <v>32346178</v>
      </c>
      <c r="AS190">
        <v>32346178</v>
      </c>
      <c r="AT190">
        <v>7781255</v>
      </c>
      <c r="AU190">
        <v>40127433</v>
      </c>
      <c r="AV190">
        <v>7276864</v>
      </c>
      <c r="AW190">
        <v>859583</v>
      </c>
      <c r="AX190">
        <v>6503358</v>
      </c>
      <c r="AY190">
        <v>18532689</v>
      </c>
      <c r="AZ190">
        <v>18769126</v>
      </c>
      <c r="BA190">
        <v>58896559</v>
      </c>
      <c r="BB190">
        <f>AD190-AS190</f>
        <v>11292003</v>
      </c>
      <c r="BC190">
        <f>AD190/AS190</f>
        <v>1.3490985240976539</v>
      </c>
      <c r="BD190">
        <f>(AD190-Y190)/AS190</f>
        <v>0.63859436499731126</v>
      </c>
      <c r="BE190">
        <f>AU190/AD190</f>
        <v>0.91954870896199825</v>
      </c>
      <c r="BF190">
        <f>AU190/AZ190</f>
        <v>2.1379489380592362</v>
      </c>
      <c r="BG190">
        <f>AU190/AJ190</f>
        <v>0.68132049955583995</v>
      </c>
      <c r="BH190">
        <f>AS190/AU190</f>
        <v>0.80608639979537189</v>
      </c>
      <c r="BI190">
        <f t="shared" si="2"/>
        <v>0.19391360020462808</v>
      </c>
      <c r="BJ190">
        <f>(X190*360)/I190</f>
        <v>83.908267800410385</v>
      </c>
      <c r="BK190">
        <f>(AN190*360)/I190</f>
        <v>40.644417393458333</v>
      </c>
      <c r="BL190" s="3" t="s">
        <v>1993</v>
      </c>
      <c r="BM190" t="s">
        <v>1996</v>
      </c>
    </row>
    <row r="191" spans="1:65" x14ac:dyDescent="0.25">
      <c r="A191" t="s">
        <v>413</v>
      </c>
      <c r="B191" t="s">
        <v>414</v>
      </c>
      <c r="C191" t="s">
        <v>32</v>
      </c>
      <c r="D191" t="s">
        <v>415</v>
      </c>
      <c r="E191" t="s">
        <v>26</v>
      </c>
      <c r="F191" t="s">
        <v>416</v>
      </c>
      <c r="G191" t="s">
        <v>35</v>
      </c>
      <c r="H191" t="s">
        <v>35</v>
      </c>
      <c r="I191">
        <v>71974931</v>
      </c>
      <c r="J191">
        <v>40738681</v>
      </c>
      <c r="K191">
        <v>31236250</v>
      </c>
      <c r="L191">
        <v>1403934</v>
      </c>
      <c r="M191">
        <v>6549561</v>
      </c>
      <c r="N191">
        <v>19509877</v>
      </c>
      <c r="O191">
        <v>555399</v>
      </c>
      <c r="P191">
        <v>6025347</v>
      </c>
      <c r="Q191">
        <v>6697267</v>
      </c>
      <c r="R191">
        <v>2616691</v>
      </c>
      <c r="S191">
        <v>1118017</v>
      </c>
      <c r="T191">
        <v>1498674</v>
      </c>
      <c r="U191">
        <v>1498674</v>
      </c>
      <c r="V191">
        <v>1498674</v>
      </c>
      <c r="W191">
        <v>2805167</v>
      </c>
      <c r="X191">
        <v>15571164</v>
      </c>
      <c r="Y191">
        <v>23930953</v>
      </c>
      <c r="Z191">
        <v>1708031</v>
      </c>
      <c r="AA191">
        <v>0</v>
      </c>
      <c r="AC191">
        <v>44015315</v>
      </c>
      <c r="AD191">
        <v>44015315</v>
      </c>
      <c r="AE191">
        <v>7939967</v>
      </c>
      <c r="AF191">
        <v>0</v>
      </c>
      <c r="AG191">
        <v>0</v>
      </c>
      <c r="AH191">
        <v>0</v>
      </c>
      <c r="AI191">
        <v>14988524</v>
      </c>
      <c r="AJ191">
        <v>59003839</v>
      </c>
      <c r="AN191">
        <v>6986218</v>
      </c>
      <c r="AO191">
        <v>2914954</v>
      </c>
      <c r="AP191">
        <v>23863698</v>
      </c>
      <c r="AQ191">
        <v>872406</v>
      </c>
      <c r="AR191">
        <v>34637276</v>
      </c>
      <c r="AS191">
        <v>34637276</v>
      </c>
      <c r="AT191">
        <v>6645949</v>
      </c>
      <c r="AU191">
        <v>41283225</v>
      </c>
      <c r="AV191">
        <v>6921258</v>
      </c>
      <c r="AW191">
        <v>1122965</v>
      </c>
      <c r="AX191">
        <v>5498360</v>
      </c>
      <c r="AY191">
        <v>17435467</v>
      </c>
      <c r="AZ191">
        <v>17720614</v>
      </c>
      <c r="BA191">
        <v>59003839</v>
      </c>
      <c r="BB191">
        <f>AD191-AS191</f>
        <v>9378039</v>
      </c>
      <c r="BC191">
        <f>AD191/AS191</f>
        <v>1.2707498996168174</v>
      </c>
      <c r="BD191">
        <f>(AD191-Y191)/AS191</f>
        <v>0.57984819591471337</v>
      </c>
      <c r="BE191">
        <f>AU191/AD191</f>
        <v>0.93792865051630325</v>
      </c>
      <c r="BF191">
        <f>AU191/AZ191</f>
        <v>2.3296723804265471</v>
      </c>
      <c r="BG191">
        <f>AU191/AJ191</f>
        <v>0.69967015197095905</v>
      </c>
      <c r="BH191">
        <f>AS191/AU191</f>
        <v>0.8390157503441168</v>
      </c>
      <c r="BI191">
        <f t="shared" si="2"/>
        <v>0.16098424965588323</v>
      </c>
      <c r="BJ191">
        <f>(X191*360)/I191</f>
        <v>77.882937324385907</v>
      </c>
      <c r="BK191">
        <f>(AN191*360)/I191</f>
        <v>34.943256562482844</v>
      </c>
      <c r="BL191" s="3" t="s">
        <v>1993</v>
      </c>
      <c r="BM191" t="s">
        <v>1996</v>
      </c>
    </row>
    <row r="192" spans="1:65" x14ac:dyDescent="0.25">
      <c r="A192" t="s">
        <v>417</v>
      </c>
      <c r="B192" t="s">
        <v>418</v>
      </c>
      <c r="C192" t="s">
        <v>32</v>
      </c>
      <c r="D192" t="s">
        <v>419</v>
      </c>
      <c r="E192" t="s">
        <v>43</v>
      </c>
      <c r="F192" t="s">
        <v>420</v>
      </c>
      <c r="G192" t="s">
        <v>35</v>
      </c>
      <c r="H192" t="s">
        <v>35</v>
      </c>
      <c r="I192">
        <v>2927046</v>
      </c>
      <c r="J192">
        <v>1663302</v>
      </c>
      <c r="K192">
        <v>1263744</v>
      </c>
      <c r="L192">
        <v>7708714</v>
      </c>
      <c r="M192">
        <v>716621</v>
      </c>
      <c r="N192">
        <v>1845210</v>
      </c>
      <c r="O192">
        <v>9756425</v>
      </c>
      <c r="P192">
        <v>-3345798</v>
      </c>
      <c r="Q192">
        <v>472878</v>
      </c>
      <c r="R192">
        <v>-3314261</v>
      </c>
      <c r="S192">
        <v>2039628</v>
      </c>
      <c r="T192">
        <v>-5353889</v>
      </c>
      <c r="U192">
        <v>-5353889</v>
      </c>
      <c r="V192">
        <v>-5353889</v>
      </c>
      <c r="W192">
        <v>3728222</v>
      </c>
      <c r="X192">
        <v>3271909</v>
      </c>
      <c r="Y192">
        <v>0</v>
      </c>
      <c r="Z192">
        <v>274771</v>
      </c>
      <c r="AB192">
        <v>1011548</v>
      </c>
      <c r="AC192">
        <v>8286450</v>
      </c>
      <c r="AD192">
        <v>8286450</v>
      </c>
      <c r="AE192">
        <v>66369</v>
      </c>
      <c r="AF192">
        <v>39171</v>
      </c>
      <c r="AI192">
        <v>45012733</v>
      </c>
      <c r="AJ192">
        <v>53299183</v>
      </c>
      <c r="AK192">
        <v>7225</v>
      </c>
      <c r="AM192">
        <v>7225</v>
      </c>
      <c r="AN192">
        <v>1215874</v>
      </c>
      <c r="AO192">
        <v>142509</v>
      </c>
      <c r="AP192">
        <v>3708109</v>
      </c>
      <c r="AQ192">
        <v>3193752</v>
      </c>
      <c r="AR192">
        <v>8267469</v>
      </c>
      <c r="AS192">
        <v>8267469</v>
      </c>
      <c r="AT192">
        <v>19847674</v>
      </c>
      <c r="AU192">
        <v>28115143</v>
      </c>
      <c r="AV192">
        <v>200000</v>
      </c>
      <c r="AW192">
        <v>10839109</v>
      </c>
      <c r="AX192">
        <v>-14687736</v>
      </c>
      <c r="AY192">
        <v>25184040</v>
      </c>
      <c r="AZ192">
        <v>25184040</v>
      </c>
      <c r="BA192">
        <v>53299183</v>
      </c>
      <c r="BB192">
        <f>AD192-AS192</f>
        <v>18981</v>
      </c>
      <c r="BC192">
        <f>AD192/AS192</f>
        <v>1.0022958658810817</v>
      </c>
      <c r="BD192">
        <f>(AD192-Y192)/AS192</f>
        <v>1.0022958658810817</v>
      </c>
      <c r="BE192">
        <f>AU192/AD192</f>
        <v>3.3929056471709838</v>
      </c>
      <c r="BF192">
        <f>AU192/AZ192</f>
        <v>1.1163873230823966</v>
      </c>
      <c r="BG192">
        <f>AU192/AJ192</f>
        <v>0.52749669727582882</v>
      </c>
      <c r="BH192">
        <f>AS192/AU192</f>
        <v>0.29405751199629326</v>
      </c>
      <c r="BI192">
        <f t="shared" si="2"/>
        <v>0.70594248800370674</v>
      </c>
      <c r="BJ192">
        <f>(X192*360)/I192</f>
        <v>402.4150081686451</v>
      </c>
      <c r="BK192">
        <f>(AN192*360)/I192</f>
        <v>149.54142845722274</v>
      </c>
      <c r="BL192" s="3" t="s">
        <v>1993</v>
      </c>
      <c r="BM192" t="s">
        <v>1996</v>
      </c>
    </row>
    <row r="193" spans="1:65" x14ac:dyDescent="0.25">
      <c r="A193" t="s">
        <v>417</v>
      </c>
      <c r="B193" t="s">
        <v>418</v>
      </c>
      <c r="C193" t="s">
        <v>32</v>
      </c>
      <c r="D193" t="s">
        <v>419</v>
      </c>
      <c r="E193" t="s">
        <v>43</v>
      </c>
      <c r="F193" t="s">
        <v>420</v>
      </c>
      <c r="G193" t="s">
        <v>35</v>
      </c>
      <c r="H193" t="s">
        <v>35</v>
      </c>
      <c r="I193">
        <v>11293882</v>
      </c>
      <c r="J193">
        <v>6133059</v>
      </c>
      <c r="K193">
        <v>5160823</v>
      </c>
      <c r="L193">
        <v>62605370</v>
      </c>
      <c r="M193">
        <v>232873</v>
      </c>
      <c r="N193">
        <v>5579864</v>
      </c>
      <c r="O193">
        <v>15794772</v>
      </c>
      <c r="P193">
        <v>46158684</v>
      </c>
      <c r="Q193">
        <v>338638</v>
      </c>
      <c r="R193">
        <v>47962244</v>
      </c>
      <c r="S193">
        <v>-9115253</v>
      </c>
      <c r="T193">
        <v>57077497</v>
      </c>
      <c r="U193">
        <v>57077497</v>
      </c>
      <c r="V193">
        <v>57077497</v>
      </c>
      <c r="W193">
        <v>5122703</v>
      </c>
      <c r="X193">
        <v>4895803</v>
      </c>
      <c r="Y193">
        <v>0</v>
      </c>
      <c r="Z193">
        <v>2993285</v>
      </c>
      <c r="AB193">
        <v>71076</v>
      </c>
      <c r="AC193">
        <v>13082867</v>
      </c>
      <c r="AD193">
        <v>13082867</v>
      </c>
      <c r="AE193">
        <v>1828509</v>
      </c>
      <c r="AF193">
        <v>50845</v>
      </c>
      <c r="AI193">
        <v>72499785</v>
      </c>
      <c r="AJ193">
        <v>85582652</v>
      </c>
      <c r="AK193">
        <v>92636</v>
      </c>
      <c r="AM193">
        <v>92636</v>
      </c>
      <c r="AN193">
        <v>3271463</v>
      </c>
      <c r="AO193">
        <v>271150</v>
      </c>
      <c r="AP193">
        <v>16701500</v>
      </c>
      <c r="AQ193">
        <v>3890910</v>
      </c>
      <c r="AR193">
        <v>24227659</v>
      </c>
      <c r="AS193">
        <v>24227659</v>
      </c>
      <c r="AT193">
        <v>18093292</v>
      </c>
      <c r="AU193">
        <v>42320951</v>
      </c>
      <c r="AV193">
        <v>200000</v>
      </c>
      <c r="AW193">
        <v>285934</v>
      </c>
      <c r="AX193">
        <v>13943100</v>
      </c>
      <c r="AY193">
        <v>43261701</v>
      </c>
      <c r="AZ193">
        <v>43261701</v>
      </c>
      <c r="BA193">
        <v>85582652</v>
      </c>
      <c r="BB193">
        <f>AD193-AS193</f>
        <v>-11144792</v>
      </c>
      <c r="BC193">
        <f>AD193/AS193</f>
        <v>0.53999715779390822</v>
      </c>
      <c r="BD193">
        <f>(AD193-Y193)/AS193</f>
        <v>0.53999715779390822</v>
      </c>
      <c r="BE193">
        <f>AU193/AD193</f>
        <v>3.2348376697554135</v>
      </c>
      <c r="BF193">
        <f>AU193/AZ193</f>
        <v>0.97825443803053425</v>
      </c>
      <c r="BG193">
        <f>AU193/AJ193</f>
        <v>0.49450385108421274</v>
      </c>
      <c r="BH193">
        <f>AS193/AU193</f>
        <v>0.57247435200593677</v>
      </c>
      <c r="BI193">
        <f t="shared" si="2"/>
        <v>0.42752564799406328</v>
      </c>
      <c r="BJ193">
        <f>(X193*360)/I193</f>
        <v>156.05697668879486</v>
      </c>
      <c r="BK193">
        <f>(AN193*360)/I193</f>
        <v>104.28005888497862</v>
      </c>
      <c r="BL193" s="3" t="s">
        <v>1993</v>
      </c>
      <c r="BM193" t="s">
        <v>1996</v>
      </c>
    </row>
    <row r="194" spans="1:65" x14ac:dyDescent="0.25">
      <c r="A194" t="s">
        <v>421</v>
      </c>
      <c r="B194" t="s">
        <v>422</v>
      </c>
      <c r="C194" t="s">
        <v>32</v>
      </c>
      <c r="D194" t="s">
        <v>179</v>
      </c>
      <c r="E194" t="s">
        <v>50</v>
      </c>
      <c r="F194" t="s">
        <v>423</v>
      </c>
      <c r="G194" t="s">
        <v>101</v>
      </c>
      <c r="H194" t="s">
        <v>102</v>
      </c>
      <c r="I194">
        <v>88004015</v>
      </c>
      <c r="J194">
        <v>77510055</v>
      </c>
      <c r="K194">
        <v>10493960</v>
      </c>
      <c r="L194">
        <v>2136607</v>
      </c>
      <c r="M194">
        <v>4098930</v>
      </c>
      <c r="N194">
        <v>3115515</v>
      </c>
      <c r="O194">
        <v>784164</v>
      </c>
      <c r="P194">
        <v>4631958</v>
      </c>
      <c r="Q194">
        <v>4395096</v>
      </c>
      <c r="R194">
        <v>973298</v>
      </c>
      <c r="S194">
        <v>571145</v>
      </c>
      <c r="T194">
        <v>402153</v>
      </c>
      <c r="U194">
        <v>402153</v>
      </c>
      <c r="V194">
        <v>402153</v>
      </c>
      <c r="W194">
        <v>1613533</v>
      </c>
      <c r="X194">
        <v>8382285</v>
      </c>
      <c r="Y194">
        <v>8387407</v>
      </c>
      <c r="Z194">
        <v>4435204</v>
      </c>
      <c r="AA194">
        <v>2021332</v>
      </c>
      <c r="AC194">
        <v>24839761</v>
      </c>
      <c r="AD194">
        <v>24839761</v>
      </c>
      <c r="AE194">
        <v>70993349</v>
      </c>
      <c r="AG194">
        <v>4422240</v>
      </c>
      <c r="AI194">
        <v>98134420</v>
      </c>
      <c r="AJ194">
        <v>122974181</v>
      </c>
      <c r="AK194">
        <v>856794</v>
      </c>
      <c r="AM194">
        <v>856794</v>
      </c>
      <c r="AN194">
        <v>16665535</v>
      </c>
      <c r="AO194">
        <v>286450</v>
      </c>
      <c r="AP194">
        <v>7585595</v>
      </c>
      <c r="AQ194">
        <v>1484965</v>
      </c>
      <c r="AR194">
        <v>26879339</v>
      </c>
      <c r="AS194">
        <v>26879339</v>
      </c>
      <c r="AT194">
        <v>29440543</v>
      </c>
      <c r="AU194">
        <v>56319882</v>
      </c>
      <c r="AV194">
        <v>5272000</v>
      </c>
      <c r="AW194">
        <v>2034670</v>
      </c>
      <c r="AX194">
        <v>34495406</v>
      </c>
      <c r="AY194">
        <v>63927975</v>
      </c>
      <c r="AZ194">
        <v>66654299</v>
      </c>
      <c r="BA194">
        <v>122974181</v>
      </c>
      <c r="BB194">
        <f>AD194-AS194</f>
        <v>-2039578</v>
      </c>
      <c r="BC194">
        <f>AD194/AS194</f>
        <v>0.92412097633799695</v>
      </c>
      <c r="BD194">
        <f>(AD194-Y194)/AS194</f>
        <v>0.61208179263634421</v>
      </c>
      <c r="BE194">
        <f>AU194/AD194</f>
        <v>2.2673278539193675</v>
      </c>
      <c r="BF194">
        <f>AU194/AZ194</f>
        <v>0.84495498182345297</v>
      </c>
      <c r="BG194">
        <f>AU194/AJ194</f>
        <v>0.4579813546389872</v>
      </c>
      <c r="BH194">
        <f>AS194/AU194</f>
        <v>0.47726199071226749</v>
      </c>
      <c r="BI194">
        <f t="shared" ref="BI194:BI256" si="3">AT194/AU194</f>
        <v>0.52273800928773251</v>
      </c>
      <c r="BJ194">
        <f>(X194*360)/I194</f>
        <v>34.289601446024932</v>
      </c>
      <c r="BK194">
        <f>(AN194*360)/I194</f>
        <v>68.174078194046032</v>
      </c>
      <c r="BL194" s="3" t="s">
        <v>1993</v>
      </c>
      <c r="BM194" t="s">
        <v>1996</v>
      </c>
    </row>
    <row r="195" spans="1:65" x14ac:dyDescent="0.25">
      <c r="A195" t="s">
        <v>421</v>
      </c>
      <c r="B195" t="s">
        <v>422</v>
      </c>
      <c r="C195" t="s">
        <v>32</v>
      </c>
      <c r="D195" t="s">
        <v>179</v>
      </c>
      <c r="E195" t="s">
        <v>50</v>
      </c>
      <c r="F195" t="s">
        <v>423</v>
      </c>
      <c r="G195" t="s">
        <v>101</v>
      </c>
      <c r="H195" t="s">
        <v>102</v>
      </c>
      <c r="I195">
        <v>95055173</v>
      </c>
      <c r="J195">
        <v>75768250</v>
      </c>
      <c r="K195">
        <v>19286923</v>
      </c>
      <c r="L195">
        <v>1978017</v>
      </c>
      <c r="M195">
        <v>4196782</v>
      </c>
      <c r="N195">
        <v>3414293</v>
      </c>
      <c r="O195">
        <v>759794</v>
      </c>
      <c r="P195">
        <v>12894071</v>
      </c>
      <c r="Q195">
        <v>7144690</v>
      </c>
      <c r="R195">
        <v>8909345</v>
      </c>
      <c r="S195">
        <v>3078219</v>
      </c>
      <c r="T195">
        <v>5831126</v>
      </c>
      <c r="U195">
        <v>5831126</v>
      </c>
      <c r="V195">
        <v>5831126</v>
      </c>
      <c r="W195">
        <v>1228376</v>
      </c>
      <c r="X195">
        <v>6665085</v>
      </c>
      <c r="Y195">
        <v>6063329</v>
      </c>
      <c r="Z195">
        <v>3717091</v>
      </c>
      <c r="AA195">
        <v>975335</v>
      </c>
      <c r="AC195">
        <v>18649216</v>
      </c>
      <c r="AD195">
        <v>18649216</v>
      </c>
      <c r="AE195">
        <v>72041748</v>
      </c>
      <c r="AG195">
        <v>4529962</v>
      </c>
      <c r="AI195">
        <v>95812746</v>
      </c>
      <c r="AJ195">
        <v>114461962</v>
      </c>
      <c r="AK195">
        <v>737312</v>
      </c>
      <c r="AM195">
        <v>737312</v>
      </c>
      <c r="AN195">
        <v>9782172</v>
      </c>
      <c r="AO195">
        <v>2366520</v>
      </c>
      <c r="AP195">
        <v>4878788</v>
      </c>
      <c r="AQ195">
        <v>775952</v>
      </c>
      <c r="AR195">
        <v>18540744</v>
      </c>
      <c r="AS195">
        <v>18540744</v>
      </c>
      <c r="AT195">
        <v>30383814</v>
      </c>
      <c r="AU195">
        <v>48924558</v>
      </c>
      <c r="AV195">
        <v>5272000</v>
      </c>
      <c r="AW195">
        <v>1357694</v>
      </c>
      <c r="AX195">
        <v>33752924</v>
      </c>
      <c r="AY195">
        <v>62284909</v>
      </c>
      <c r="AZ195">
        <v>65537404</v>
      </c>
      <c r="BA195">
        <v>114461962</v>
      </c>
      <c r="BB195">
        <f>AD195-AS195</f>
        <v>108472</v>
      </c>
      <c r="BC195">
        <f>AD195/AS195</f>
        <v>1.0058504664106251</v>
      </c>
      <c r="BD195">
        <f>(AD195-Y195)/AS195</f>
        <v>0.67882319069828045</v>
      </c>
      <c r="BE195">
        <f>AU195/AD195</f>
        <v>2.6234109787778745</v>
      </c>
      <c r="BF195">
        <f>AU195/AZ195</f>
        <v>0.74651351768525953</v>
      </c>
      <c r="BG195">
        <f>AU195/AJ195</f>
        <v>0.42743071274630084</v>
      </c>
      <c r="BH195">
        <f>AS195/AU195</f>
        <v>0.37896599903876493</v>
      </c>
      <c r="BI195">
        <f t="shared" si="3"/>
        <v>0.62103400096123507</v>
      </c>
      <c r="BJ195">
        <f>(X195*360)/I195</f>
        <v>25.242504161241179</v>
      </c>
      <c r="BK195">
        <f>(AN195*360)/I195</f>
        <v>37.047767195163594</v>
      </c>
      <c r="BL195" s="3" t="s">
        <v>1993</v>
      </c>
      <c r="BM195" t="s">
        <v>1996</v>
      </c>
    </row>
    <row r="196" spans="1:65" x14ac:dyDescent="0.25">
      <c r="A196" t="s">
        <v>424</v>
      </c>
      <c r="B196" t="s">
        <v>425</v>
      </c>
      <c r="C196" t="s">
        <v>32</v>
      </c>
      <c r="D196" t="s">
        <v>77</v>
      </c>
      <c r="E196" t="s">
        <v>43</v>
      </c>
      <c r="F196" t="s">
        <v>426</v>
      </c>
      <c r="G196" t="s">
        <v>82</v>
      </c>
      <c r="H196" t="s">
        <v>92</v>
      </c>
      <c r="I196">
        <v>481273256</v>
      </c>
      <c r="J196">
        <v>354541798</v>
      </c>
      <c r="K196">
        <v>126731458</v>
      </c>
      <c r="L196">
        <v>110476</v>
      </c>
      <c r="N196">
        <v>47788719</v>
      </c>
      <c r="P196">
        <v>79053215</v>
      </c>
      <c r="Q196">
        <v>9506440</v>
      </c>
      <c r="R196">
        <v>69546775</v>
      </c>
      <c r="S196">
        <v>-2660095</v>
      </c>
      <c r="T196">
        <v>72206870</v>
      </c>
      <c r="U196">
        <v>72206870</v>
      </c>
      <c r="V196">
        <v>72096394</v>
      </c>
      <c r="W196">
        <v>222572790</v>
      </c>
      <c r="X196">
        <v>228307261</v>
      </c>
      <c r="Y196">
        <v>1353382775</v>
      </c>
      <c r="Z196">
        <v>17205155</v>
      </c>
      <c r="AB196">
        <v>22721756</v>
      </c>
      <c r="AC196">
        <v>1844189737</v>
      </c>
      <c r="AD196">
        <v>1849835103</v>
      </c>
      <c r="AE196">
        <v>156021584</v>
      </c>
      <c r="AF196">
        <v>2367567</v>
      </c>
      <c r="AG196">
        <v>23112007</v>
      </c>
      <c r="AI196">
        <v>818143968</v>
      </c>
      <c r="AJ196">
        <v>2667979071</v>
      </c>
      <c r="AK196">
        <v>4699727</v>
      </c>
      <c r="AL196">
        <v>13727228</v>
      </c>
      <c r="AM196">
        <v>18426955</v>
      </c>
      <c r="AN196">
        <v>209789981</v>
      </c>
      <c r="AO196">
        <v>24960555</v>
      </c>
      <c r="AP196">
        <v>125840929</v>
      </c>
      <c r="AR196">
        <v>379018420</v>
      </c>
      <c r="AS196">
        <v>379018420</v>
      </c>
      <c r="AT196">
        <v>1625297292</v>
      </c>
      <c r="AU196">
        <v>2004315712</v>
      </c>
      <c r="AV196">
        <v>13643152</v>
      </c>
      <c r="AW196">
        <v>261190095</v>
      </c>
      <c r="AX196">
        <v>206106640</v>
      </c>
      <c r="AY196">
        <v>663398358</v>
      </c>
      <c r="AZ196">
        <v>663663359</v>
      </c>
      <c r="BA196">
        <v>2667979071</v>
      </c>
      <c r="BB196">
        <f>AD196-AS196</f>
        <v>1470816683</v>
      </c>
      <c r="BC196">
        <f>AD196/AS196</f>
        <v>4.8805942017277157</v>
      </c>
      <c r="BD196">
        <f>(AD196-Y196)/AS196</f>
        <v>1.3098369414341393</v>
      </c>
      <c r="BE196">
        <f>AU196/AD196</f>
        <v>1.0835104754739862</v>
      </c>
      <c r="BF196">
        <f>AU196/AZ196</f>
        <v>3.0200789072039158</v>
      </c>
      <c r="BG196">
        <f>AU196/AJ196</f>
        <v>0.75124866374935673</v>
      </c>
      <c r="BH196">
        <f>AS196/AU196</f>
        <v>0.18910115693390322</v>
      </c>
      <c r="BI196">
        <f t="shared" si="3"/>
        <v>0.81089884306609672</v>
      </c>
      <c r="BJ196">
        <f>(X196*360)/I196</f>
        <v>170.7774386698936</v>
      </c>
      <c r="BK196">
        <f>(AN196*360)/I196</f>
        <v>156.92622064168884</v>
      </c>
      <c r="BL196" s="3" t="s">
        <v>1993</v>
      </c>
      <c r="BM196" t="s">
        <v>1996</v>
      </c>
    </row>
    <row r="197" spans="1:65" x14ac:dyDescent="0.25">
      <c r="A197" t="s">
        <v>424</v>
      </c>
      <c r="B197" t="s">
        <v>425</v>
      </c>
      <c r="C197" t="s">
        <v>32</v>
      </c>
      <c r="D197" t="s">
        <v>77</v>
      </c>
      <c r="E197" t="s">
        <v>43</v>
      </c>
      <c r="F197" t="s">
        <v>426</v>
      </c>
      <c r="G197" t="s">
        <v>82</v>
      </c>
      <c r="H197" t="s">
        <v>92</v>
      </c>
      <c r="I197">
        <v>514090549</v>
      </c>
      <c r="J197">
        <v>396290058</v>
      </c>
      <c r="K197">
        <v>117800491</v>
      </c>
      <c r="L197">
        <v>65028</v>
      </c>
      <c r="N197">
        <v>52573797</v>
      </c>
      <c r="P197">
        <v>65291722</v>
      </c>
      <c r="Q197">
        <v>12594163</v>
      </c>
      <c r="R197">
        <v>52697559</v>
      </c>
      <c r="S197">
        <v>17393655</v>
      </c>
      <c r="T197">
        <v>35303904</v>
      </c>
      <c r="U197">
        <v>35303904</v>
      </c>
      <c r="V197">
        <v>35238876</v>
      </c>
      <c r="W197">
        <v>170218089</v>
      </c>
      <c r="X197">
        <v>191546785</v>
      </c>
      <c r="Y197">
        <v>1132713621</v>
      </c>
      <c r="Z197">
        <v>15574755</v>
      </c>
      <c r="AB197">
        <v>10642285</v>
      </c>
      <c r="AC197">
        <v>1520695535</v>
      </c>
      <c r="AD197">
        <v>1526157036</v>
      </c>
      <c r="AE197">
        <v>165517812</v>
      </c>
      <c r="AF197">
        <v>2367567</v>
      </c>
      <c r="AG197">
        <v>19782468</v>
      </c>
      <c r="AI197">
        <v>767292456</v>
      </c>
      <c r="AJ197">
        <v>2293449492</v>
      </c>
      <c r="AK197">
        <v>5113464</v>
      </c>
      <c r="AL197">
        <v>10342939</v>
      </c>
      <c r="AM197">
        <v>15456403</v>
      </c>
      <c r="AN197">
        <v>212455804</v>
      </c>
      <c r="AO197">
        <v>29382505</v>
      </c>
      <c r="AP197">
        <v>31625710</v>
      </c>
      <c r="AR197">
        <v>288920422</v>
      </c>
      <c r="AS197">
        <v>288920422</v>
      </c>
      <c r="AT197">
        <v>1411825176</v>
      </c>
      <c r="AU197">
        <v>1700745598</v>
      </c>
      <c r="AV197">
        <v>13643152</v>
      </c>
      <c r="AW197">
        <v>262235642</v>
      </c>
      <c r="AX197">
        <v>134010244</v>
      </c>
      <c r="AY197">
        <v>592347509</v>
      </c>
      <c r="AZ197">
        <v>592703894</v>
      </c>
      <c r="BA197">
        <v>2293449492</v>
      </c>
      <c r="BB197">
        <f>AD197-AS197</f>
        <v>1237236614</v>
      </c>
      <c r="BC197">
        <f>AD197/AS197</f>
        <v>5.2822747019246705</v>
      </c>
      <c r="BD197">
        <f>(AD197-Y197)/AS197</f>
        <v>1.3617708719807975</v>
      </c>
      <c r="BE197">
        <f>AU197/AD197</f>
        <v>1.1143975081735953</v>
      </c>
      <c r="BF197">
        <f>AU197/AZ197</f>
        <v>2.8694692496823717</v>
      </c>
      <c r="BG197">
        <f>AU197/AJ197</f>
        <v>0.74156662439374965</v>
      </c>
      <c r="BH197">
        <f>AS197/AU197</f>
        <v>0.16987868281990989</v>
      </c>
      <c r="BI197">
        <f t="shared" si="3"/>
        <v>0.83012131718009008</v>
      </c>
      <c r="BJ197">
        <f>(X197*360)/I197</f>
        <v>134.13365161863732</v>
      </c>
      <c r="BK197">
        <f>(AN197*360)/I197</f>
        <v>148.77552133330505</v>
      </c>
      <c r="BL197" s="3" t="s">
        <v>1993</v>
      </c>
      <c r="BM197" t="s">
        <v>1996</v>
      </c>
    </row>
    <row r="198" spans="1:65" x14ac:dyDescent="0.25">
      <c r="A198" t="s">
        <v>427</v>
      </c>
      <c r="B198" t="s">
        <v>428</v>
      </c>
      <c r="C198" t="s">
        <v>32</v>
      </c>
      <c r="D198" t="s">
        <v>429</v>
      </c>
      <c r="E198" t="s">
        <v>43</v>
      </c>
      <c r="F198" t="s">
        <v>430</v>
      </c>
      <c r="G198" t="s">
        <v>35</v>
      </c>
      <c r="H198" t="s">
        <v>35</v>
      </c>
      <c r="I198">
        <v>2955187</v>
      </c>
      <c r="J198">
        <v>1183025</v>
      </c>
      <c r="K198">
        <v>1772162</v>
      </c>
      <c r="L198">
        <v>268173</v>
      </c>
      <c r="N198">
        <v>1686172</v>
      </c>
      <c r="O198">
        <v>122986</v>
      </c>
      <c r="P198">
        <v>231177</v>
      </c>
      <c r="Q198">
        <v>150412</v>
      </c>
      <c r="R198">
        <v>202076</v>
      </c>
      <c r="S198">
        <v>103067</v>
      </c>
      <c r="T198">
        <v>99009</v>
      </c>
      <c r="U198">
        <v>99009</v>
      </c>
      <c r="V198">
        <v>99009</v>
      </c>
      <c r="W198">
        <v>2220914</v>
      </c>
      <c r="X198">
        <v>512065</v>
      </c>
      <c r="Y198">
        <v>591266</v>
      </c>
      <c r="Z198">
        <v>53072</v>
      </c>
      <c r="AA198">
        <v>47621</v>
      </c>
      <c r="AB198">
        <v>13524</v>
      </c>
      <c r="AC198">
        <v>3438462</v>
      </c>
      <c r="AD198">
        <v>3438462</v>
      </c>
      <c r="AE198">
        <v>2870702</v>
      </c>
      <c r="AI198">
        <v>2870702</v>
      </c>
      <c r="AJ198">
        <v>6309164</v>
      </c>
      <c r="AK198">
        <v>76097</v>
      </c>
      <c r="AL198">
        <v>113287</v>
      </c>
      <c r="AM198">
        <v>189384</v>
      </c>
      <c r="AN198">
        <v>1395057</v>
      </c>
      <c r="AP198">
        <v>35684</v>
      </c>
      <c r="AQ198">
        <v>870470</v>
      </c>
      <c r="AR198">
        <v>2490595</v>
      </c>
      <c r="AS198">
        <v>2490595</v>
      </c>
      <c r="AU198">
        <v>2490595</v>
      </c>
      <c r="AV198">
        <v>365070</v>
      </c>
      <c r="AW198">
        <v>1824917</v>
      </c>
      <c r="AX198">
        <v>2074724</v>
      </c>
      <c r="AY198">
        <v>4264711</v>
      </c>
      <c r="AZ198">
        <v>3818569</v>
      </c>
      <c r="BA198">
        <v>6309164</v>
      </c>
      <c r="BB198">
        <f>AD198-AS198</f>
        <v>947867</v>
      </c>
      <c r="BC198">
        <f>AD198/AS198</f>
        <v>1.3805785364541405</v>
      </c>
      <c r="BD198">
        <f>(AD198-Y198)/AS198</f>
        <v>1.1431790395467749</v>
      </c>
      <c r="BE198">
        <f>AU198/AD198</f>
        <v>0.72433401910505335</v>
      </c>
      <c r="BF198">
        <f>AU198/AZ198</f>
        <v>0.65223255098965083</v>
      </c>
      <c r="BG198">
        <f>AU198/AJ198</f>
        <v>0.39475832297274249</v>
      </c>
      <c r="BH198">
        <f>AS198/AU198</f>
        <v>1</v>
      </c>
      <c r="BI198">
        <f t="shared" si="3"/>
        <v>0</v>
      </c>
      <c r="BJ198">
        <f>(X198*360)/I198</f>
        <v>62.379605757605184</v>
      </c>
      <c r="BK198">
        <f>(AN198*360)/I198</f>
        <v>169.94542815733826</v>
      </c>
      <c r="BL198" s="3" t="s">
        <v>1993</v>
      </c>
      <c r="BM198" t="s">
        <v>1996</v>
      </c>
    </row>
    <row r="199" spans="1:65" x14ac:dyDescent="0.25">
      <c r="A199" t="s">
        <v>431</v>
      </c>
      <c r="B199" t="s">
        <v>432</v>
      </c>
      <c r="C199" t="s">
        <v>32</v>
      </c>
      <c r="D199" t="s">
        <v>240</v>
      </c>
      <c r="E199" t="s">
        <v>43</v>
      </c>
      <c r="F199" t="s">
        <v>433</v>
      </c>
      <c r="G199" t="s">
        <v>28</v>
      </c>
      <c r="H199" t="s">
        <v>251</v>
      </c>
      <c r="I199">
        <v>6559993</v>
      </c>
      <c r="K199">
        <v>6559993</v>
      </c>
      <c r="L199">
        <v>4036</v>
      </c>
      <c r="M199">
        <v>34291</v>
      </c>
      <c r="N199">
        <v>1679585</v>
      </c>
      <c r="O199">
        <v>409551</v>
      </c>
      <c r="P199">
        <v>4440602</v>
      </c>
      <c r="Q199">
        <v>27692</v>
      </c>
      <c r="R199">
        <v>4412910</v>
      </c>
      <c r="S199">
        <v>2548388</v>
      </c>
      <c r="T199">
        <v>1864522</v>
      </c>
      <c r="U199">
        <v>1864522</v>
      </c>
      <c r="V199">
        <v>1678070</v>
      </c>
      <c r="W199">
        <v>213657</v>
      </c>
      <c r="X199">
        <v>5847560</v>
      </c>
      <c r="Y199">
        <v>0</v>
      </c>
      <c r="AA199">
        <v>0</v>
      </c>
      <c r="AB199">
        <v>23635</v>
      </c>
      <c r="AC199">
        <v>6084852</v>
      </c>
      <c r="AD199">
        <v>6084852</v>
      </c>
      <c r="AE199">
        <v>9424660</v>
      </c>
      <c r="AG199">
        <v>2072587</v>
      </c>
      <c r="AI199">
        <v>183127703</v>
      </c>
      <c r="AJ199">
        <v>189212555</v>
      </c>
      <c r="AN199">
        <v>192565</v>
      </c>
      <c r="AO199">
        <v>534921</v>
      </c>
      <c r="AR199">
        <v>727486</v>
      </c>
      <c r="AS199">
        <v>727486</v>
      </c>
      <c r="AT199">
        <v>49625888</v>
      </c>
      <c r="AU199">
        <v>50353374</v>
      </c>
      <c r="AV199">
        <v>5502244</v>
      </c>
      <c r="AW199">
        <v>30994695</v>
      </c>
      <c r="AX199">
        <v>1600460</v>
      </c>
      <c r="AY199">
        <v>134901786</v>
      </c>
      <c r="AZ199">
        <v>138859181</v>
      </c>
      <c r="BA199">
        <v>189212555</v>
      </c>
      <c r="BB199">
        <f>AD199-AS199</f>
        <v>5357366</v>
      </c>
      <c r="BC199">
        <f>AD199/AS199</f>
        <v>8.3642186928683167</v>
      </c>
      <c r="BD199">
        <f>(AD199-Y199)/AS199</f>
        <v>8.3642186928683167</v>
      </c>
      <c r="BE199">
        <f>AU199/AD199</f>
        <v>8.2752011059595212</v>
      </c>
      <c r="BF199">
        <f>AU199/AZ199</f>
        <v>0.36262185645470574</v>
      </c>
      <c r="BG199">
        <f>AU199/AJ199</f>
        <v>0.26612068105100106</v>
      </c>
      <c r="BH199">
        <f>AS199/AU199</f>
        <v>1.4447611792607978E-2</v>
      </c>
      <c r="BI199">
        <f t="shared" si="3"/>
        <v>0.98555238820739199</v>
      </c>
      <c r="BJ199">
        <f>(X199*360)/I199</f>
        <v>320.90302535383802</v>
      </c>
      <c r="BK199">
        <f>(AN199*360)/I199</f>
        <v>10.567602739819996</v>
      </c>
      <c r="BL199" s="3" t="s">
        <v>1993</v>
      </c>
      <c r="BM199" t="s">
        <v>1996</v>
      </c>
    </row>
    <row r="200" spans="1:65" x14ac:dyDescent="0.25">
      <c r="A200" t="s">
        <v>431</v>
      </c>
      <c r="B200" t="s">
        <v>432</v>
      </c>
      <c r="C200" t="s">
        <v>32</v>
      </c>
      <c r="D200" t="s">
        <v>240</v>
      </c>
      <c r="E200" t="s">
        <v>43</v>
      </c>
      <c r="F200" t="s">
        <v>433</v>
      </c>
      <c r="G200" t="s">
        <v>28</v>
      </c>
      <c r="H200" t="s">
        <v>251</v>
      </c>
      <c r="I200">
        <v>5420924</v>
      </c>
      <c r="K200">
        <v>5420924</v>
      </c>
      <c r="L200">
        <v>345</v>
      </c>
      <c r="M200">
        <v>6004</v>
      </c>
      <c r="N200">
        <v>1195804</v>
      </c>
      <c r="O200">
        <v>876854</v>
      </c>
      <c r="P200">
        <v>3342607</v>
      </c>
      <c r="Q200">
        <v>3618</v>
      </c>
      <c r="R200">
        <v>3338989</v>
      </c>
      <c r="S200">
        <v>-157536</v>
      </c>
      <c r="T200">
        <v>3496525</v>
      </c>
      <c r="U200">
        <v>3496525</v>
      </c>
      <c r="V200">
        <v>3471647</v>
      </c>
      <c r="W200">
        <v>186232</v>
      </c>
      <c r="X200">
        <v>1017885</v>
      </c>
      <c r="Y200">
        <v>0</v>
      </c>
      <c r="AC200">
        <v>1204117</v>
      </c>
      <c r="AD200">
        <v>1204117</v>
      </c>
      <c r="AE200">
        <v>6017128</v>
      </c>
      <c r="AG200">
        <v>1101830</v>
      </c>
      <c r="AI200">
        <v>181737748</v>
      </c>
      <c r="AJ200">
        <v>182941865</v>
      </c>
      <c r="AN200">
        <v>208853</v>
      </c>
      <c r="AO200">
        <v>161556</v>
      </c>
      <c r="AR200">
        <v>370409</v>
      </c>
      <c r="AS200">
        <v>370409</v>
      </c>
      <c r="AT200">
        <v>49660959</v>
      </c>
      <c r="AU200">
        <v>50031368</v>
      </c>
      <c r="AV200">
        <v>5502244</v>
      </c>
      <c r="AW200">
        <v>27523050</v>
      </c>
      <c r="AX200">
        <v>3611051</v>
      </c>
      <c r="AY200">
        <v>129259523</v>
      </c>
      <c r="AZ200">
        <v>132910497</v>
      </c>
      <c r="BA200">
        <v>182941865</v>
      </c>
      <c r="BB200">
        <f>AD200-AS200</f>
        <v>833708</v>
      </c>
      <c r="BC200">
        <f>AD200/AS200</f>
        <v>3.2507768439751734</v>
      </c>
      <c r="BD200">
        <f>(AD200-Y200)/AS200</f>
        <v>3.2507768439751734</v>
      </c>
      <c r="BE200">
        <f>AU200/AD200</f>
        <v>41.550254667943399</v>
      </c>
      <c r="BF200">
        <f>AU200/AZ200</f>
        <v>0.37642901899614445</v>
      </c>
      <c r="BG200">
        <f>AU200/AJ200</f>
        <v>0.2734823327618312</v>
      </c>
      <c r="BH200">
        <f>AS200/AU200</f>
        <v>7.4035353180828475E-3</v>
      </c>
      <c r="BI200">
        <f t="shared" si="3"/>
        <v>0.9925964646819172</v>
      </c>
      <c r="BJ200">
        <f>(X200*360)/I200</f>
        <v>67.597073856781606</v>
      </c>
      <c r="BK200">
        <f>(AN200*360)/I200</f>
        <v>13.869790463765955</v>
      </c>
      <c r="BL200" s="3" t="s">
        <v>1993</v>
      </c>
      <c r="BM200" t="s">
        <v>1996</v>
      </c>
    </row>
    <row r="201" spans="1:65" x14ac:dyDescent="0.25">
      <c r="A201" t="s">
        <v>434</v>
      </c>
      <c r="B201" t="s">
        <v>435</v>
      </c>
      <c r="C201" t="s">
        <v>32</v>
      </c>
      <c r="D201" t="s">
        <v>141</v>
      </c>
      <c r="E201" t="s">
        <v>26</v>
      </c>
      <c r="F201" t="s">
        <v>436</v>
      </c>
      <c r="G201" t="s">
        <v>35</v>
      </c>
      <c r="H201" t="s">
        <v>35</v>
      </c>
      <c r="I201">
        <v>387534081</v>
      </c>
      <c r="J201">
        <v>202274932</v>
      </c>
      <c r="K201">
        <v>185259149</v>
      </c>
      <c r="N201">
        <v>83241763</v>
      </c>
      <c r="P201">
        <v>102970645</v>
      </c>
      <c r="Q201">
        <v>11612857</v>
      </c>
      <c r="R201">
        <v>156971993</v>
      </c>
      <c r="S201">
        <v>32242958</v>
      </c>
      <c r="T201">
        <v>124729035</v>
      </c>
      <c r="U201">
        <v>124729035</v>
      </c>
      <c r="V201">
        <v>101356245</v>
      </c>
      <c r="W201">
        <v>43197876</v>
      </c>
      <c r="X201">
        <v>178130930</v>
      </c>
      <c r="Y201">
        <v>11762390</v>
      </c>
      <c r="Z201">
        <v>3216990</v>
      </c>
      <c r="AA201">
        <v>748659</v>
      </c>
      <c r="AB201">
        <v>3373360</v>
      </c>
      <c r="AC201">
        <v>240430205</v>
      </c>
      <c r="AD201">
        <v>240430205</v>
      </c>
      <c r="AE201">
        <v>696280158</v>
      </c>
      <c r="AF201">
        <v>992455</v>
      </c>
      <c r="AG201">
        <v>8135066</v>
      </c>
      <c r="AH201">
        <v>3267060</v>
      </c>
      <c r="AI201">
        <v>1070805782</v>
      </c>
      <c r="AJ201">
        <v>1311235987</v>
      </c>
      <c r="AK201">
        <v>6217611</v>
      </c>
      <c r="AL201">
        <v>7717236</v>
      </c>
      <c r="AM201">
        <v>13934847</v>
      </c>
      <c r="AN201">
        <v>56521707</v>
      </c>
      <c r="AO201">
        <v>23881408</v>
      </c>
      <c r="AP201">
        <v>109836751</v>
      </c>
      <c r="AQ201">
        <v>15726960</v>
      </c>
      <c r="AR201">
        <v>219901673</v>
      </c>
      <c r="AS201">
        <v>219901673</v>
      </c>
      <c r="AT201">
        <v>325609504</v>
      </c>
      <c r="AU201">
        <v>545511177</v>
      </c>
      <c r="AV201">
        <v>12000000</v>
      </c>
      <c r="AW201">
        <v>34513583</v>
      </c>
      <c r="AX201">
        <v>551169949</v>
      </c>
      <c r="AY201">
        <v>608892204</v>
      </c>
      <c r="AZ201">
        <v>765724810</v>
      </c>
      <c r="BA201">
        <v>1311235987</v>
      </c>
      <c r="BB201">
        <f>AD201-AS201</f>
        <v>20528532</v>
      </c>
      <c r="BC201">
        <f>AD201/AS201</f>
        <v>1.0933532324694957</v>
      </c>
      <c r="BD201">
        <f>(AD201-Y201)/AS201</f>
        <v>1.0398639168152213</v>
      </c>
      <c r="BE201">
        <f>AU201/AD201</f>
        <v>2.2688961938039358</v>
      </c>
      <c r="BF201">
        <f>AU201/AZ201</f>
        <v>0.71241152157522492</v>
      </c>
      <c r="BG201">
        <f>AU201/AJ201</f>
        <v>0.41602822253840416</v>
      </c>
      <c r="BH201">
        <f>AS201/AU201</f>
        <v>0.40311121434639274</v>
      </c>
      <c r="BI201">
        <f t="shared" si="3"/>
        <v>0.59688878565360726</v>
      </c>
      <c r="BJ201">
        <f>(X201*360)/I201</f>
        <v>165.47482645790836</v>
      </c>
      <c r="BK201">
        <f>(AN201*360)/I201</f>
        <v>52.505871141691919</v>
      </c>
      <c r="BL201" s="3" t="s">
        <v>1993</v>
      </c>
      <c r="BM201" t="s">
        <v>1996</v>
      </c>
    </row>
    <row r="202" spans="1:65" x14ac:dyDescent="0.25">
      <c r="A202" t="s">
        <v>434</v>
      </c>
      <c r="B202" t="s">
        <v>435</v>
      </c>
      <c r="C202" t="s">
        <v>32</v>
      </c>
      <c r="D202" t="s">
        <v>141</v>
      </c>
      <c r="E202" t="s">
        <v>26</v>
      </c>
      <c r="F202" t="s">
        <v>436</v>
      </c>
      <c r="G202" t="s">
        <v>35</v>
      </c>
      <c r="H202" t="s">
        <v>35</v>
      </c>
      <c r="I202">
        <v>367790087</v>
      </c>
      <c r="J202">
        <v>199033092</v>
      </c>
      <c r="K202">
        <v>168756995</v>
      </c>
      <c r="N202">
        <v>91870802</v>
      </c>
      <c r="P202">
        <v>79766319</v>
      </c>
      <c r="Q202">
        <v>13137829</v>
      </c>
      <c r="R202">
        <v>153994105</v>
      </c>
      <c r="S202">
        <v>24836655</v>
      </c>
      <c r="T202">
        <v>129157450</v>
      </c>
      <c r="U202">
        <v>129157450</v>
      </c>
      <c r="V202">
        <v>112646117</v>
      </c>
      <c r="W202">
        <v>239477600</v>
      </c>
      <c r="X202">
        <v>183065329</v>
      </c>
      <c r="Y202">
        <v>13606660</v>
      </c>
      <c r="Z202">
        <v>4103791</v>
      </c>
      <c r="AA202">
        <v>741206</v>
      </c>
      <c r="AB202">
        <v>5521728</v>
      </c>
      <c r="AC202">
        <v>446516314</v>
      </c>
      <c r="AD202">
        <v>446516314</v>
      </c>
      <c r="AE202">
        <v>704735132</v>
      </c>
      <c r="AF202">
        <v>834455</v>
      </c>
      <c r="AG202">
        <v>9304197</v>
      </c>
      <c r="AH202">
        <v>2688936</v>
      </c>
      <c r="AI202">
        <v>1091723634</v>
      </c>
      <c r="AJ202">
        <v>1538239948</v>
      </c>
      <c r="AK202">
        <v>3640306</v>
      </c>
      <c r="AL202">
        <v>6449000</v>
      </c>
      <c r="AM202">
        <v>10089306</v>
      </c>
      <c r="AN202">
        <v>228637110</v>
      </c>
      <c r="AO202">
        <v>8873321</v>
      </c>
      <c r="AP202">
        <v>234989301</v>
      </c>
      <c r="AQ202">
        <v>14856686</v>
      </c>
      <c r="AR202">
        <v>497445724</v>
      </c>
      <c r="AS202">
        <v>497445724</v>
      </c>
      <c r="AT202">
        <v>317147609</v>
      </c>
      <c r="AU202">
        <v>814593333</v>
      </c>
      <c r="AV202">
        <v>12000000</v>
      </c>
      <c r="AW202">
        <v>11413027</v>
      </c>
      <c r="AX202">
        <v>555803497</v>
      </c>
      <c r="AY202">
        <v>590425196</v>
      </c>
      <c r="AZ202">
        <v>723646615</v>
      </c>
      <c r="BA202">
        <v>1538239948</v>
      </c>
      <c r="BB202">
        <f>AD202-AS202</f>
        <v>-50929410</v>
      </c>
      <c r="BC202">
        <f>AD202/AS202</f>
        <v>0.89761815703133874</v>
      </c>
      <c r="BD202">
        <f>(AD202-Y202)/AS202</f>
        <v>0.87026510253006018</v>
      </c>
      <c r="BE202">
        <f>AU202/AD202</f>
        <v>1.8243305058726254</v>
      </c>
      <c r="BF202">
        <f>AU202/AZ202</f>
        <v>1.1256783575226148</v>
      </c>
      <c r="BG202">
        <f>AU202/AJ202</f>
        <v>0.52956194126873635</v>
      </c>
      <c r="BH202">
        <f>AS202/AU202</f>
        <v>0.61066756115962462</v>
      </c>
      <c r="BI202">
        <f t="shared" si="3"/>
        <v>0.38933243884037533</v>
      </c>
      <c r="BJ202">
        <f>(X202*360)/I202</f>
        <v>179.18785951400588</v>
      </c>
      <c r="BK202">
        <f>(AN202*360)/I202</f>
        <v>223.79439389294905</v>
      </c>
      <c r="BL202" s="3" t="s">
        <v>1993</v>
      </c>
      <c r="BM202" t="s">
        <v>1996</v>
      </c>
    </row>
    <row r="203" spans="1:65" x14ac:dyDescent="0.25">
      <c r="A203" t="s">
        <v>437</v>
      </c>
      <c r="B203" t="s">
        <v>438</v>
      </c>
      <c r="C203" t="s">
        <v>32</v>
      </c>
      <c r="D203" t="s">
        <v>119</v>
      </c>
      <c r="E203" t="s">
        <v>50</v>
      </c>
      <c r="F203" t="s">
        <v>439</v>
      </c>
      <c r="G203" t="s">
        <v>35</v>
      </c>
      <c r="H203" t="s">
        <v>35</v>
      </c>
      <c r="I203">
        <v>234375395</v>
      </c>
      <c r="J203">
        <v>0</v>
      </c>
      <c r="K203">
        <v>234375395</v>
      </c>
      <c r="L203">
        <v>1629340</v>
      </c>
      <c r="M203">
        <v>0</v>
      </c>
      <c r="N203">
        <v>119241544</v>
      </c>
      <c r="O203">
        <v>112831871</v>
      </c>
      <c r="P203">
        <v>3931320</v>
      </c>
      <c r="Q203">
        <v>13656211</v>
      </c>
      <c r="R203">
        <v>-1358970</v>
      </c>
      <c r="S203">
        <v>2028765</v>
      </c>
      <c r="T203">
        <v>-3387735</v>
      </c>
      <c r="U203">
        <v>-3387735</v>
      </c>
      <c r="V203">
        <v>-3387735</v>
      </c>
      <c r="W203">
        <v>22072820</v>
      </c>
      <c r="X203">
        <v>72758511</v>
      </c>
      <c r="Y203">
        <v>0</v>
      </c>
      <c r="Z203">
        <v>24890505</v>
      </c>
      <c r="AA203">
        <v>0</v>
      </c>
      <c r="AB203">
        <v>3516534</v>
      </c>
      <c r="AC203">
        <v>123238370</v>
      </c>
      <c r="AD203">
        <v>123238370</v>
      </c>
      <c r="AE203">
        <v>9396278</v>
      </c>
      <c r="AF203">
        <v>9630142</v>
      </c>
      <c r="AG203">
        <v>4936677</v>
      </c>
      <c r="AH203">
        <v>0</v>
      </c>
      <c r="AI203">
        <v>23963097</v>
      </c>
      <c r="AJ203">
        <v>147201467</v>
      </c>
      <c r="AK203">
        <v>13426339</v>
      </c>
      <c r="AL203">
        <v>0</v>
      </c>
      <c r="AM203">
        <v>13426339</v>
      </c>
      <c r="AN203">
        <v>113501189</v>
      </c>
      <c r="AO203">
        <v>3984253</v>
      </c>
      <c r="AP203">
        <v>0</v>
      </c>
      <c r="AQ203">
        <v>6006315</v>
      </c>
      <c r="AR203">
        <v>136918096</v>
      </c>
      <c r="AS203">
        <v>136918096</v>
      </c>
      <c r="AT203">
        <v>8106614</v>
      </c>
      <c r="AU203">
        <v>145024710</v>
      </c>
      <c r="AV203">
        <v>15771243</v>
      </c>
      <c r="AW203">
        <v>2075264</v>
      </c>
      <c r="AX203">
        <v>-15669750</v>
      </c>
      <c r="AY203">
        <v>2176757</v>
      </c>
      <c r="AZ203">
        <v>2176757</v>
      </c>
      <c r="BA203">
        <v>147201467</v>
      </c>
      <c r="BB203">
        <f>AD203-AS203</f>
        <v>-13679726</v>
      </c>
      <c r="BC203">
        <f>AD203/AS203</f>
        <v>0.90008825422170635</v>
      </c>
      <c r="BD203">
        <f>(AD203-Y203)/AS203</f>
        <v>0.90008825422170635</v>
      </c>
      <c r="BE203">
        <f>AU203/AD203</f>
        <v>1.1767821174525435</v>
      </c>
      <c r="BF203">
        <f>AU203/AZ203</f>
        <v>66.624207479291442</v>
      </c>
      <c r="BG203">
        <f>AU203/AJ203</f>
        <v>0.98521239601504784</v>
      </c>
      <c r="BH203">
        <f>AS203/AU203</f>
        <v>0.94410184305833122</v>
      </c>
      <c r="BI203">
        <f t="shared" si="3"/>
        <v>5.5898156941668768E-2</v>
      </c>
      <c r="BJ203">
        <f>(X203*360)/I203</f>
        <v>111.75688454839724</v>
      </c>
      <c r="BK203">
        <f>(AN203*360)/I203</f>
        <v>174.33753248714524</v>
      </c>
      <c r="BL203" s="3" t="s">
        <v>1993</v>
      </c>
      <c r="BM203" t="s">
        <v>1996</v>
      </c>
    </row>
    <row r="204" spans="1:65" x14ac:dyDescent="0.25">
      <c r="A204" t="s">
        <v>437</v>
      </c>
      <c r="B204" t="s">
        <v>438</v>
      </c>
      <c r="C204" t="s">
        <v>32</v>
      </c>
      <c r="D204" t="s">
        <v>119</v>
      </c>
      <c r="E204" t="s">
        <v>50</v>
      </c>
      <c r="F204" t="s">
        <v>439</v>
      </c>
      <c r="G204" t="s">
        <v>35</v>
      </c>
      <c r="H204" t="s">
        <v>35</v>
      </c>
      <c r="I204">
        <v>283133501</v>
      </c>
      <c r="J204">
        <v>0</v>
      </c>
      <c r="K204">
        <v>283133501</v>
      </c>
      <c r="L204">
        <v>284407</v>
      </c>
      <c r="M204">
        <v>0</v>
      </c>
      <c r="N204">
        <v>111214792</v>
      </c>
      <c r="O204">
        <v>155634594</v>
      </c>
      <c r="P204">
        <v>16568522</v>
      </c>
      <c r="Q204">
        <v>11824898</v>
      </c>
      <c r="R204">
        <v>10551343</v>
      </c>
      <c r="S204">
        <v>5733768</v>
      </c>
      <c r="T204">
        <v>4817575</v>
      </c>
      <c r="U204">
        <v>4817575</v>
      </c>
      <c r="V204">
        <v>4817575</v>
      </c>
      <c r="W204">
        <v>22936143</v>
      </c>
      <c r="X204">
        <v>89443229</v>
      </c>
      <c r="Y204">
        <v>1900</v>
      </c>
      <c r="Z204">
        <v>24273721</v>
      </c>
      <c r="AA204">
        <v>0</v>
      </c>
      <c r="AB204">
        <v>3687923</v>
      </c>
      <c r="AC204">
        <v>140342916</v>
      </c>
      <c r="AD204">
        <v>140342916</v>
      </c>
      <c r="AE204">
        <v>11144446</v>
      </c>
      <c r="AF204">
        <v>0</v>
      </c>
      <c r="AG204">
        <v>3967317</v>
      </c>
      <c r="AH204">
        <v>0</v>
      </c>
      <c r="AI204">
        <v>15111763</v>
      </c>
      <c r="AJ204">
        <v>155454679</v>
      </c>
      <c r="AK204">
        <v>11729163</v>
      </c>
      <c r="AL204">
        <v>0</v>
      </c>
      <c r="AM204">
        <v>11729163</v>
      </c>
      <c r="AN204">
        <v>123101355</v>
      </c>
      <c r="AO204">
        <v>5693095</v>
      </c>
      <c r="AP204">
        <v>0</v>
      </c>
      <c r="AQ204">
        <v>7276664</v>
      </c>
      <c r="AR204">
        <v>147800277</v>
      </c>
      <c r="AS204">
        <v>147800277</v>
      </c>
      <c r="AT204">
        <v>8303367</v>
      </c>
      <c r="AU204">
        <v>156103644</v>
      </c>
      <c r="AV204">
        <v>7519851</v>
      </c>
      <c r="AW204">
        <v>656810</v>
      </c>
      <c r="AX204">
        <v>-8825626</v>
      </c>
      <c r="AY204">
        <v>-648965</v>
      </c>
      <c r="AZ204">
        <v>-648965</v>
      </c>
      <c r="BA204">
        <v>155454679</v>
      </c>
      <c r="BB204">
        <f>AD204-AS204</f>
        <v>-7457361</v>
      </c>
      <c r="BC204">
        <f>AD204/AS204</f>
        <v>0.94954433678091144</v>
      </c>
      <c r="BD204">
        <f>(AD204-Y204)/AS204</f>
        <v>0.94953148159526113</v>
      </c>
      <c r="BE204">
        <f>AU204/AD204</f>
        <v>1.1123015571373762</v>
      </c>
      <c r="BF204">
        <f>AU204/AZ204</f>
        <v>-240.54246993289314</v>
      </c>
      <c r="BG204">
        <f>AU204/AJ204</f>
        <v>1.0041746250686994</v>
      </c>
      <c r="BH204">
        <f>AS204/AU204</f>
        <v>0.94680862799077259</v>
      </c>
      <c r="BI204">
        <f t="shared" si="3"/>
        <v>5.3191372009227411E-2</v>
      </c>
      <c r="BJ204">
        <f>(X204*360)/I204</f>
        <v>113.72572417701994</v>
      </c>
      <c r="BK204">
        <f>(AN204*360)/I204</f>
        <v>156.52152657131168</v>
      </c>
      <c r="BL204" s="3" t="s">
        <v>1993</v>
      </c>
      <c r="BM204" t="s">
        <v>1996</v>
      </c>
    </row>
    <row r="205" spans="1:65" x14ac:dyDescent="0.25">
      <c r="A205" t="s">
        <v>440</v>
      </c>
      <c r="B205" t="s">
        <v>441</v>
      </c>
      <c r="C205" t="s">
        <v>32</v>
      </c>
      <c r="D205" t="s">
        <v>119</v>
      </c>
      <c r="E205" t="s">
        <v>26</v>
      </c>
      <c r="F205" t="s">
        <v>442</v>
      </c>
      <c r="G205" t="s">
        <v>35</v>
      </c>
      <c r="H205" t="s">
        <v>35</v>
      </c>
      <c r="I205">
        <v>73395656</v>
      </c>
      <c r="J205">
        <v>54987573</v>
      </c>
      <c r="K205">
        <v>18408083</v>
      </c>
      <c r="L205">
        <v>37780</v>
      </c>
      <c r="M205">
        <v>4834578</v>
      </c>
      <c r="N205">
        <v>4780735</v>
      </c>
      <c r="O205">
        <v>26519</v>
      </c>
      <c r="P205">
        <v>8804031</v>
      </c>
      <c r="Q205">
        <v>431860</v>
      </c>
      <c r="R205">
        <v>8428457</v>
      </c>
      <c r="S205">
        <v>3044391</v>
      </c>
      <c r="T205">
        <v>5384066</v>
      </c>
      <c r="U205">
        <v>5384066</v>
      </c>
      <c r="V205">
        <v>5325662</v>
      </c>
      <c r="W205">
        <v>8840842</v>
      </c>
      <c r="X205">
        <v>18745397</v>
      </c>
      <c r="Y205">
        <v>74164</v>
      </c>
      <c r="Z205">
        <v>1896273</v>
      </c>
      <c r="AA205">
        <v>40693</v>
      </c>
      <c r="AB205">
        <v>69733</v>
      </c>
      <c r="AC205">
        <v>29667102</v>
      </c>
      <c r="AD205">
        <v>29667102</v>
      </c>
      <c r="AE205">
        <v>3226847</v>
      </c>
      <c r="AF205">
        <v>593760</v>
      </c>
      <c r="AG205">
        <v>1730166</v>
      </c>
      <c r="AI205">
        <v>8301574</v>
      </c>
      <c r="AJ205">
        <v>37968676</v>
      </c>
      <c r="AK205">
        <v>3355533</v>
      </c>
      <c r="AL205">
        <v>29073</v>
      </c>
      <c r="AM205">
        <v>3384606</v>
      </c>
      <c r="AN205">
        <v>5135910</v>
      </c>
      <c r="AO205">
        <v>1844691</v>
      </c>
      <c r="AP205">
        <v>700062</v>
      </c>
      <c r="AQ205">
        <v>102247</v>
      </c>
      <c r="AR205">
        <v>11167516</v>
      </c>
      <c r="AS205">
        <v>11167516</v>
      </c>
      <c r="AT205">
        <v>3106810</v>
      </c>
      <c r="AU205">
        <v>14274326</v>
      </c>
      <c r="AV205">
        <v>2094581</v>
      </c>
      <c r="AW205">
        <v>6620202</v>
      </c>
      <c r="AX205">
        <v>13211667</v>
      </c>
      <c r="AY205">
        <v>22518560</v>
      </c>
      <c r="AZ205">
        <v>23694350</v>
      </c>
      <c r="BA205">
        <v>37968676</v>
      </c>
      <c r="BB205">
        <f>AD205-AS205</f>
        <v>18499586</v>
      </c>
      <c r="BC205">
        <f>AD205/AS205</f>
        <v>2.6565533463305537</v>
      </c>
      <c r="BD205">
        <f>(AD205-Y205)/AS205</f>
        <v>2.6499122992078097</v>
      </c>
      <c r="BE205">
        <f>AU205/AD205</f>
        <v>0.4811499957090517</v>
      </c>
      <c r="BF205">
        <f>AU205/AZ205</f>
        <v>0.60243585496120378</v>
      </c>
      <c r="BG205">
        <f>AU205/AJ205</f>
        <v>0.37595005946480725</v>
      </c>
      <c r="BH205">
        <f>AS205/AU205</f>
        <v>0.78234979360846879</v>
      </c>
      <c r="BI205">
        <f t="shared" si="3"/>
        <v>0.21765020639153121</v>
      </c>
      <c r="BJ205">
        <f>(X205*360)/I205</f>
        <v>91.944718363168519</v>
      </c>
      <c r="BK205">
        <f>(AN205*360)/I205</f>
        <v>25.191240200918703</v>
      </c>
      <c r="BL205" s="3" t="s">
        <v>1993</v>
      </c>
      <c r="BM205" t="s">
        <v>1996</v>
      </c>
    </row>
    <row r="206" spans="1:65" x14ac:dyDescent="0.25">
      <c r="A206" t="s">
        <v>440</v>
      </c>
      <c r="B206" t="s">
        <v>441</v>
      </c>
      <c r="C206" t="s">
        <v>32</v>
      </c>
      <c r="D206" t="s">
        <v>119</v>
      </c>
      <c r="E206" t="s">
        <v>26</v>
      </c>
      <c r="F206" t="s">
        <v>442</v>
      </c>
      <c r="G206" t="s">
        <v>35</v>
      </c>
      <c r="H206" t="s">
        <v>35</v>
      </c>
      <c r="I206">
        <v>71722240</v>
      </c>
      <c r="J206">
        <v>51274226</v>
      </c>
      <c r="K206">
        <v>20448014</v>
      </c>
      <c r="L206">
        <v>999329</v>
      </c>
      <c r="M206">
        <v>5651570</v>
      </c>
      <c r="N206">
        <v>5400529</v>
      </c>
      <c r="O206">
        <v>64456</v>
      </c>
      <c r="P206">
        <v>10330788</v>
      </c>
      <c r="R206">
        <v>10478893</v>
      </c>
      <c r="S206">
        <v>3416675</v>
      </c>
      <c r="T206">
        <v>7062218</v>
      </c>
      <c r="U206">
        <v>7062218</v>
      </c>
      <c r="V206">
        <v>6871318</v>
      </c>
      <c r="W206">
        <v>5469514</v>
      </c>
      <c r="X206">
        <v>23819272</v>
      </c>
      <c r="Y206">
        <v>62485</v>
      </c>
      <c r="Z206">
        <v>962030</v>
      </c>
      <c r="AA206">
        <v>38304</v>
      </c>
      <c r="AC206">
        <v>30351605</v>
      </c>
      <c r="AD206">
        <v>30351605</v>
      </c>
      <c r="AE206">
        <v>5207374</v>
      </c>
      <c r="AF206">
        <v>424039</v>
      </c>
      <c r="AG206">
        <v>94060</v>
      </c>
      <c r="AH206">
        <v>51465</v>
      </c>
      <c r="AI206">
        <v>5776938</v>
      </c>
      <c r="AJ206">
        <v>36128543</v>
      </c>
      <c r="AK206">
        <v>3732824</v>
      </c>
      <c r="AM206">
        <v>3732824</v>
      </c>
      <c r="AN206">
        <v>1703351</v>
      </c>
      <c r="AO206">
        <v>2461727</v>
      </c>
      <c r="AP206">
        <v>2185921</v>
      </c>
      <c r="AQ206">
        <v>2059320</v>
      </c>
      <c r="AR206">
        <v>12143143</v>
      </c>
      <c r="AS206">
        <v>12143143</v>
      </c>
      <c r="AU206">
        <v>12143143</v>
      </c>
      <c r="AV206">
        <v>2094581</v>
      </c>
      <c r="AW206">
        <v>6620202</v>
      </c>
      <c r="AX206">
        <v>13364166</v>
      </c>
      <c r="AY206">
        <v>22730566</v>
      </c>
      <c r="AZ206">
        <v>23985400</v>
      </c>
      <c r="BA206">
        <v>36128543</v>
      </c>
      <c r="BB206">
        <f>AD206-AS206</f>
        <v>18208462</v>
      </c>
      <c r="BC206">
        <f>AD206/AS206</f>
        <v>2.4994851003566376</v>
      </c>
      <c r="BD206">
        <f>(AD206-Y206)/AS206</f>
        <v>2.4943393979631137</v>
      </c>
      <c r="BE206">
        <f>AU206/AD206</f>
        <v>0.40008240091421854</v>
      </c>
      <c r="BF206">
        <f>AU206/AZ206</f>
        <v>0.50627227396666308</v>
      </c>
      <c r="BG206">
        <f>AU206/AJ206</f>
        <v>0.33610940247438154</v>
      </c>
      <c r="BH206">
        <f>AS206/AU206</f>
        <v>1</v>
      </c>
      <c r="BI206">
        <f t="shared" si="3"/>
        <v>0</v>
      </c>
      <c r="BJ206">
        <f>(X206*360)/I206</f>
        <v>119.55758660075313</v>
      </c>
      <c r="BK206">
        <f>(AN206*360)/I206</f>
        <v>8.5497379892206382</v>
      </c>
      <c r="BL206" s="3" t="s">
        <v>1993</v>
      </c>
      <c r="BM206" t="s">
        <v>1996</v>
      </c>
    </row>
    <row r="207" spans="1:65" x14ac:dyDescent="0.25">
      <c r="A207" t="s">
        <v>443</v>
      </c>
      <c r="B207" t="s">
        <v>444</v>
      </c>
      <c r="C207" t="s">
        <v>32</v>
      </c>
      <c r="D207" t="s">
        <v>445</v>
      </c>
      <c r="E207" t="s">
        <v>43</v>
      </c>
      <c r="F207" t="s">
        <v>446</v>
      </c>
      <c r="G207" t="s">
        <v>35</v>
      </c>
      <c r="H207" t="s">
        <v>35</v>
      </c>
      <c r="I207">
        <v>6312706000</v>
      </c>
      <c r="J207">
        <v>4880402000</v>
      </c>
      <c r="K207">
        <v>1432304000</v>
      </c>
      <c r="L207">
        <v>113047000</v>
      </c>
      <c r="M207">
        <v>150468000</v>
      </c>
      <c r="N207">
        <v>900938000</v>
      </c>
      <c r="O207">
        <v>53754000</v>
      </c>
      <c r="P207">
        <v>440191000</v>
      </c>
      <c r="Q207">
        <v>235845300</v>
      </c>
      <c r="R207">
        <v>299558041</v>
      </c>
      <c r="S207">
        <v>128824041</v>
      </c>
      <c r="T207">
        <v>170734000</v>
      </c>
      <c r="U207">
        <v>188469000</v>
      </c>
      <c r="V207">
        <v>159222000</v>
      </c>
      <c r="W207">
        <v>952122000</v>
      </c>
      <c r="X207">
        <v>904846000</v>
      </c>
      <c r="Y207">
        <v>18846000</v>
      </c>
      <c r="Z207">
        <v>46437000</v>
      </c>
      <c r="AA207">
        <v>212470260</v>
      </c>
      <c r="AC207">
        <v>2134721260</v>
      </c>
      <c r="AD207">
        <v>2428612260</v>
      </c>
      <c r="AE207">
        <v>892262561</v>
      </c>
      <c r="AF207">
        <v>123395000</v>
      </c>
      <c r="AG207">
        <v>49058000</v>
      </c>
      <c r="AH207">
        <v>20560000</v>
      </c>
      <c r="AI207">
        <v>1974543561</v>
      </c>
      <c r="AJ207">
        <v>4403155821</v>
      </c>
      <c r="AK207">
        <v>119271000</v>
      </c>
      <c r="AL207">
        <v>3115000</v>
      </c>
      <c r="AM207">
        <v>122386000</v>
      </c>
      <c r="AN207">
        <v>1640233000</v>
      </c>
      <c r="AO207">
        <v>162179000</v>
      </c>
      <c r="AP207">
        <v>282038000</v>
      </c>
      <c r="AQ207">
        <v>55394000</v>
      </c>
      <c r="AR207">
        <v>2262230000</v>
      </c>
      <c r="AS207">
        <v>2422342000</v>
      </c>
      <c r="AT207">
        <v>1316726000</v>
      </c>
      <c r="AU207">
        <v>3739068000</v>
      </c>
      <c r="AV207">
        <v>2999880</v>
      </c>
      <c r="AW207">
        <v>278203892</v>
      </c>
      <c r="AX207">
        <v>89581387</v>
      </c>
      <c r="AY207">
        <v>426269040</v>
      </c>
      <c r="AZ207">
        <v>664087821</v>
      </c>
      <c r="BA207">
        <v>4403155821</v>
      </c>
      <c r="BB207">
        <f>AD207-AS207</f>
        <v>6270260</v>
      </c>
      <c r="BC207">
        <f>AD207/AS207</f>
        <v>1.0025885114488375</v>
      </c>
      <c r="BD207">
        <f>(AD207-Y207)/AS207</f>
        <v>0.99480843745433134</v>
      </c>
      <c r="BE207">
        <f>AU207/AD207</f>
        <v>1.5395903502521231</v>
      </c>
      <c r="BF207">
        <f>AU207/AZ207</f>
        <v>5.6303818286708198</v>
      </c>
      <c r="BG207">
        <f>AU207/AJ207</f>
        <v>0.84917912333859236</v>
      </c>
      <c r="BH207">
        <f>AS207/AU207</f>
        <v>0.6478464686921982</v>
      </c>
      <c r="BI207">
        <f t="shared" si="3"/>
        <v>0.35215353130780186</v>
      </c>
      <c r="BJ207">
        <f>(X207*360)/I207</f>
        <v>51.601414670665797</v>
      </c>
      <c r="BK207">
        <f>(AN207*360)/I207</f>
        <v>93.538948273529613</v>
      </c>
      <c r="BL207" s="3" t="s">
        <v>1993</v>
      </c>
      <c r="BM207" t="s">
        <v>1996</v>
      </c>
    </row>
    <row r="208" spans="1:65" x14ac:dyDescent="0.25">
      <c r="A208" t="s">
        <v>443</v>
      </c>
      <c r="B208" t="s">
        <v>444</v>
      </c>
      <c r="C208" t="s">
        <v>32</v>
      </c>
      <c r="D208" t="s">
        <v>445</v>
      </c>
      <c r="E208" t="s">
        <v>43</v>
      </c>
      <c r="F208" t="s">
        <v>446</v>
      </c>
      <c r="G208" t="s">
        <v>35</v>
      </c>
      <c r="H208" t="s">
        <v>35</v>
      </c>
      <c r="I208">
        <v>5755829481</v>
      </c>
      <c r="J208">
        <v>4570198100</v>
      </c>
      <c r="K208">
        <v>1185631381</v>
      </c>
      <c r="L208">
        <v>52132454</v>
      </c>
      <c r="M208">
        <v>177441535</v>
      </c>
      <c r="N208">
        <v>709795615</v>
      </c>
      <c r="O208">
        <v>45257440</v>
      </c>
      <c r="P208">
        <v>305269245</v>
      </c>
      <c r="Q208">
        <v>166168656</v>
      </c>
      <c r="R208">
        <v>238033840</v>
      </c>
      <c r="S208">
        <v>110236479</v>
      </c>
      <c r="T208">
        <v>127797361</v>
      </c>
      <c r="U208">
        <v>127797361</v>
      </c>
      <c r="V208">
        <v>94341968</v>
      </c>
      <c r="W208">
        <v>499040290</v>
      </c>
      <c r="X208">
        <v>643029202</v>
      </c>
      <c r="Y208">
        <v>12048688</v>
      </c>
      <c r="Z208">
        <v>47597321</v>
      </c>
      <c r="AA208">
        <v>304083693</v>
      </c>
      <c r="AC208">
        <v>1505799194</v>
      </c>
      <c r="AD208">
        <v>1505799194</v>
      </c>
      <c r="AE208">
        <v>757188561</v>
      </c>
      <c r="AF208">
        <v>151059396</v>
      </c>
      <c r="AG208">
        <v>29535269</v>
      </c>
      <c r="AH208">
        <v>37458489</v>
      </c>
      <c r="AI208">
        <v>1950811646</v>
      </c>
      <c r="AJ208">
        <v>3456610840</v>
      </c>
      <c r="AK208">
        <v>71411558</v>
      </c>
      <c r="AL208">
        <v>2760016</v>
      </c>
      <c r="AM208">
        <v>74171574</v>
      </c>
      <c r="AN208">
        <v>1308042235</v>
      </c>
      <c r="AO208">
        <v>103755204</v>
      </c>
      <c r="AP208">
        <v>245647819</v>
      </c>
      <c r="AQ208">
        <v>53153946</v>
      </c>
      <c r="AR208">
        <v>1784770778</v>
      </c>
      <c r="AS208">
        <v>1784770778</v>
      </c>
      <c r="AT208">
        <v>1074174241</v>
      </c>
      <c r="AU208">
        <v>2858945019</v>
      </c>
      <c r="AV208">
        <v>3049880</v>
      </c>
      <c r="AW208">
        <v>295287892</v>
      </c>
      <c r="AX208">
        <v>32437387</v>
      </c>
      <c r="AY208">
        <v>364206040</v>
      </c>
      <c r="AZ208">
        <v>597665821</v>
      </c>
      <c r="BA208">
        <v>3456610840</v>
      </c>
      <c r="BB208">
        <f>AD208-AS208</f>
        <v>-278971584</v>
      </c>
      <c r="BC208">
        <f>AD208/AS208</f>
        <v>0.84369332609052838</v>
      </c>
      <c r="BD208">
        <f>(AD208-Y208)/AS208</f>
        <v>0.83694249391167475</v>
      </c>
      <c r="BE208">
        <f>AU208/AD208</f>
        <v>1.8986230238346109</v>
      </c>
      <c r="BF208">
        <f>AU208/AZ208</f>
        <v>4.7835176758417983</v>
      </c>
      <c r="BG208">
        <f>AU208/AJ208</f>
        <v>0.82709484849037851</v>
      </c>
      <c r="BH208">
        <f>AS208/AU208</f>
        <v>0.62427600605774369</v>
      </c>
      <c r="BI208">
        <f t="shared" si="3"/>
        <v>0.37572399394225636</v>
      </c>
      <c r="BJ208">
        <f>(X208*360)/I208</f>
        <v>40.218445227425597</v>
      </c>
      <c r="BK208">
        <f>(AN208*360)/I208</f>
        <v>81.811875448087136</v>
      </c>
      <c r="BL208" s="3" t="s">
        <v>1993</v>
      </c>
      <c r="BM208" t="s">
        <v>1996</v>
      </c>
    </row>
    <row r="209" spans="1:65" x14ac:dyDescent="0.25">
      <c r="A209" t="s">
        <v>447</v>
      </c>
      <c r="B209" t="s">
        <v>448</v>
      </c>
      <c r="C209" t="s">
        <v>32</v>
      </c>
      <c r="D209" t="s">
        <v>321</v>
      </c>
      <c r="E209" t="s">
        <v>26</v>
      </c>
      <c r="F209" t="s">
        <v>449</v>
      </c>
      <c r="G209" t="s">
        <v>35</v>
      </c>
      <c r="H209" t="s">
        <v>35</v>
      </c>
      <c r="I209">
        <v>96543555</v>
      </c>
      <c r="J209">
        <v>63086183</v>
      </c>
      <c r="K209">
        <v>33457372</v>
      </c>
      <c r="L209">
        <v>989315</v>
      </c>
      <c r="M209">
        <v>11405643</v>
      </c>
      <c r="N209">
        <v>7855114</v>
      </c>
      <c r="O209">
        <v>907938</v>
      </c>
      <c r="P209">
        <v>14277992</v>
      </c>
      <c r="Q209">
        <v>243330</v>
      </c>
      <c r="R209">
        <v>15996496</v>
      </c>
      <c r="S209">
        <v>6042523</v>
      </c>
      <c r="T209">
        <v>9953973</v>
      </c>
      <c r="U209">
        <v>9953973</v>
      </c>
      <c r="V209">
        <v>9953973</v>
      </c>
      <c r="W209">
        <v>5554451</v>
      </c>
      <c r="X209">
        <v>17651271</v>
      </c>
      <c r="Y209">
        <v>42700914</v>
      </c>
      <c r="AC209">
        <v>65906636</v>
      </c>
      <c r="AD209">
        <v>65906636</v>
      </c>
      <c r="AE209">
        <v>12933189</v>
      </c>
      <c r="AH209">
        <v>212501</v>
      </c>
      <c r="AI209">
        <v>22758171</v>
      </c>
      <c r="AJ209">
        <v>88664807</v>
      </c>
      <c r="AL209">
        <v>4402594</v>
      </c>
      <c r="AM209">
        <v>4402594</v>
      </c>
      <c r="AN209">
        <v>5328146</v>
      </c>
      <c r="AO209">
        <v>4778649</v>
      </c>
      <c r="AP209">
        <v>20126</v>
      </c>
      <c r="AR209">
        <v>14529515</v>
      </c>
      <c r="AS209">
        <v>14529515</v>
      </c>
      <c r="AT209">
        <v>572536</v>
      </c>
      <c r="AU209">
        <v>15102051</v>
      </c>
      <c r="AV209">
        <v>1998548</v>
      </c>
      <c r="AW209">
        <v>16570480</v>
      </c>
      <c r="AX209">
        <v>37746634</v>
      </c>
      <c r="AY209">
        <v>73562756</v>
      </c>
      <c r="AZ209">
        <v>73562756</v>
      </c>
      <c r="BA209">
        <v>88664807</v>
      </c>
      <c r="BB209">
        <f>AD209-AS209</f>
        <v>51377121</v>
      </c>
      <c r="BC209">
        <f>AD209/AS209</f>
        <v>4.5360520292659459</v>
      </c>
      <c r="BD209">
        <f>(AD209-Y209)/AS209</f>
        <v>1.5971436073399559</v>
      </c>
      <c r="BE209">
        <f>AU209/AD209</f>
        <v>0.22914310176595873</v>
      </c>
      <c r="BF209">
        <f>AU209/AZ209</f>
        <v>0.20529479618735327</v>
      </c>
      <c r="BG209">
        <f>AU209/AJ209</f>
        <v>0.17032745585291806</v>
      </c>
      <c r="BH209">
        <f>AS209/AU209</f>
        <v>0.96208885799683763</v>
      </c>
      <c r="BI209">
        <f t="shared" si="3"/>
        <v>3.7911142003162354E-2</v>
      </c>
      <c r="BJ209">
        <f>(X209*360)/I209</f>
        <v>65.819593653869489</v>
      </c>
      <c r="BK209">
        <f>(AN209*360)/I209</f>
        <v>19.868053957615295</v>
      </c>
      <c r="BL209" s="3" t="s">
        <v>1993</v>
      </c>
      <c r="BM209" t="s">
        <v>1996</v>
      </c>
    </row>
    <row r="210" spans="1:65" x14ac:dyDescent="0.25">
      <c r="A210" t="s">
        <v>447</v>
      </c>
      <c r="B210" t="s">
        <v>448</v>
      </c>
      <c r="C210" t="s">
        <v>32</v>
      </c>
      <c r="D210" t="s">
        <v>321</v>
      </c>
      <c r="E210" t="s">
        <v>26</v>
      </c>
      <c r="F210" t="s">
        <v>449</v>
      </c>
      <c r="G210" t="s">
        <v>35</v>
      </c>
      <c r="H210" t="s">
        <v>35</v>
      </c>
      <c r="I210">
        <v>104005948</v>
      </c>
      <c r="J210">
        <v>67124109</v>
      </c>
      <c r="K210">
        <v>36881839</v>
      </c>
      <c r="L210">
        <v>506335</v>
      </c>
      <c r="M210">
        <v>12150438</v>
      </c>
      <c r="N210">
        <v>6338450</v>
      </c>
      <c r="O210">
        <v>1863765</v>
      </c>
      <c r="P210">
        <v>17035521</v>
      </c>
      <c r="Q210">
        <v>418904</v>
      </c>
      <c r="R210">
        <v>16981271</v>
      </c>
      <c r="S210">
        <v>6229314</v>
      </c>
      <c r="T210">
        <v>10751957</v>
      </c>
      <c r="U210">
        <v>10751957</v>
      </c>
      <c r="V210">
        <v>10751957</v>
      </c>
      <c r="W210">
        <v>1717462</v>
      </c>
      <c r="X210">
        <v>17241158</v>
      </c>
      <c r="Y210">
        <v>36616092</v>
      </c>
      <c r="AC210">
        <v>55574712</v>
      </c>
      <c r="AD210">
        <v>55574712</v>
      </c>
      <c r="AE210">
        <v>13471957</v>
      </c>
      <c r="AH210">
        <v>212501</v>
      </c>
      <c r="AI210">
        <v>22883439</v>
      </c>
      <c r="AJ210">
        <v>78458151</v>
      </c>
      <c r="AL210">
        <v>3027146</v>
      </c>
      <c r="AM210">
        <v>3027146</v>
      </c>
      <c r="AN210">
        <v>5918413</v>
      </c>
      <c r="AO210">
        <v>5166921</v>
      </c>
      <c r="AP210">
        <v>83786</v>
      </c>
      <c r="AR210">
        <v>14196266</v>
      </c>
      <c r="AS210">
        <v>14196266</v>
      </c>
      <c r="AT210">
        <v>688501</v>
      </c>
      <c r="AU210">
        <v>14884767</v>
      </c>
      <c r="AV210">
        <v>1998548</v>
      </c>
      <c r="AW210">
        <v>5818523</v>
      </c>
      <c r="AX210">
        <v>38509219</v>
      </c>
      <c r="AY210">
        <v>63573384</v>
      </c>
      <c r="AZ210">
        <v>63573384</v>
      </c>
      <c r="BA210">
        <v>78458151</v>
      </c>
      <c r="BB210">
        <f>AD210-AS210</f>
        <v>41378446</v>
      </c>
      <c r="BC210">
        <f>AD210/AS210</f>
        <v>3.9147415242853296</v>
      </c>
      <c r="BD210">
        <f>(AD210-Y210)/AS210</f>
        <v>1.3354652554411139</v>
      </c>
      <c r="BE210">
        <f>AU210/AD210</f>
        <v>0.26783345274015996</v>
      </c>
      <c r="BF210">
        <f>AU210/AZ210</f>
        <v>0.23413520035365742</v>
      </c>
      <c r="BG210">
        <f>AU210/AJ210</f>
        <v>0.18971600541542205</v>
      </c>
      <c r="BH210">
        <f>AS210/AU210</f>
        <v>0.95374459002280654</v>
      </c>
      <c r="BI210">
        <f t="shared" si="3"/>
        <v>4.6255409977193462E-2</v>
      </c>
      <c r="BJ210">
        <f>(X210*360)/I210</f>
        <v>59.677518443464407</v>
      </c>
      <c r="BK210">
        <f>(AN210*360)/I210</f>
        <v>20.485642609593828</v>
      </c>
      <c r="BL210" s="3" t="s">
        <v>1993</v>
      </c>
      <c r="BM210" t="s">
        <v>1996</v>
      </c>
    </row>
    <row r="211" spans="1:65" x14ac:dyDescent="0.25">
      <c r="A211" t="s">
        <v>450</v>
      </c>
      <c r="B211" t="s">
        <v>451</v>
      </c>
      <c r="C211" t="s">
        <v>32</v>
      </c>
      <c r="D211" t="s">
        <v>65</v>
      </c>
      <c r="E211" t="s">
        <v>26</v>
      </c>
      <c r="F211" t="s">
        <v>452</v>
      </c>
      <c r="G211" t="s">
        <v>57</v>
      </c>
      <c r="H211" t="s">
        <v>107</v>
      </c>
      <c r="I211">
        <v>85814195</v>
      </c>
      <c r="J211">
        <v>69499130</v>
      </c>
      <c r="K211">
        <v>16315065</v>
      </c>
      <c r="L211">
        <v>6526018</v>
      </c>
      <c r="M211">
        <v>8388977</v>
      </c>
      <c r="N211">
        <v>4606681</v>
      </c>
      <c r="O211">
        <v>1023312</v>
      </c>
      <c r="P211">
        <v>7301847</v>
      </c>
      <c r="Q211">
        <v>2109385</v>
      </c>
      <c r="R211">
        <v>6075684</v>
      </c>
      <c r="S211">
        <v>1920060</v>
      </c>
      <c r="T211">
        <v>4155624</v>
      </c>
      <c r="U211">
        <v>4155624</v>
      </c>
      <c r="V211">
        <v>4036773</v>
      </c>
      <c r="W211">
        <v>4573095</v>
      </c>
      <c r="X211">
        <v>29892376</v>
      </c>
      <c r="Y211">
        <v>30633213</v>
      </c>
      <c r="Z211">
        <v>3022522</v>
      </c>
      <c r="AA211">
        <v>3693670</v>
      </c>
      <c r="AB211">
        <v>1610491</v>
      </c>
      <c r="AC211">
        <v>73425367</v>
      </c>
      <c r="AD211">
        <v>73425367</v>
      </c>
      <c r="AE211">
        <v>16956853</v>
      </c>
      <c r="AF211">
        <v>26840</v>
      </c>
      <c r="AG211">
        <v>1944342</v>
      </c>
      <c r="AI211">
        <v>22806274</v>
      </c>
      <c r="AJ211">
        <v>96231641</v>
      </c>
      <c r="AK211">
        <v>1139744</v>
      </c>
      <c r="AL211">
        <v>20000</v>
      </c>
      <c r="AM211">
        <v>1159744</v>
      </c>
      <c r="AN211">
        <v>22574141</v>
      </c>
      <c r="AO211">
        <v>833768</v>
      </c>
      <c r="AP211">
        <v>36754819</v>
      </c>
      <c r="AQ211">
        <v>2923031</v>
      </c>
      <c r="AR211">
        <v>64245503</v>
      </c>
      <c r="AS211">
        <v>64245503</v>
      </c>
      <c r="AT211">
        <v>5840405</v>
      </c>
      <c r="AU211">
        <v>70085908</v>
      </c>
      <c r="AV211">
        <v>3472000</v>
      </c>
      <c r="AW211">
        <v>9325936</v>
      </c>
      <c r="AX211">
        <v>7199092</v>
      </c>
      <c r="AY211">
        <v>25843692</v>
      </c>
      <c r="AZ211">
        <v>26145733</v>
      </c>
      <c r="BA211">
        <v>96231641</v>
      </c>
      <c r="BB211">
        <f>AD211-AS211</f>
        <v>9179864</v>
      </c>
      <c r="BC211">
        <f>AD211/AS211</f>
        <v>1.1428872616967447</v>
      </c>
      <c r="BD211">
        <f>(AD211-Y211)/AS211</f>
        <v>0.66607236307263407</v>
      </c>
      <c r="BE211">
        <f>AU211/AD211</f>
        <v>0.95451900158701286</v>
      </c>
      <c r="BF211">
        <f>AU211/AZ211</f>
        <v>2.6805868475747077</v>
      </c>
      <c r="BG211">
        <f>AU211/AJ211</f>
        <v>0.72830419674543423</v>
      </c>
      <c r="BH211">
        <f>AS211/AU211</f>
        <v>0.91666791275644166</v>
      </c>
      <c r="BI211">
        <f t="shared" si="3"/>
        <v>8.3332087243558298E-2</v>
      </c>
      <c r="BJ211">
        <f>(X211*360)/I211</f>
        <v>125.40180980547565</v>
      </c>
      <c r="BK211">
        <f>(AN211*360)/I211</f>
        <v>94.701007915998048</v>
      </c>
      <c r="BL211" s="3" t="s">
        <v>1993</v>
      </c>
      <c r="BM211" t="s">
        <v>1996</v>
      </c>
    </row>
    <row r="212" spans="1:65" x14ac:dyDescent="0.25">
      <c r="A212" t="s">
        <v>450</v>
      </c>
      <c r="B212" t="s">
        <v>451</v>
      </c>
      <c r="C212" t="s">
        <v>32</v>
      </c>
      <c r="D212" t="s">
        <v>65</v>
      </c>
      <c r="E212" t="s">
        <v>26</v>
      </c>
      <c r="F212" t="s">
        <v>452</v>
      </c>
      <c r="G212" t="s">
        <v>57</v>
      </c>
      <c r="H212" t="s">
        <v>107</v>
      </c>
      <c r="I212">
        <v>104074032</v>
      </c>
      <c r="J212">
        <v>81557353</v>
      </c>
      <c r="K212">
        <v>22516679</v>
      </c>
      <c r="L212">
        <v>2130857</v>
      </c>
      <c r="M212">
        <v>10006484</v>
      </c>
      <c r="N212">
        <v>4852308</v>
      </c>
      <c r="O212">
        <v>451859</v>
      </c>
      <c r="P212">
        <v>8856112</v>
      </c>
      <c r="Q212">
        <v>2316010</v>
      </c>
      <c r="R212">
        <v>7019774</v>
      </c>
      <c r="S212">
        <v>3227043</v>
      </c>
      <c r="T212">
        <v>3792731</v>
      </c>
      <c r="U212">
        <v>3792731</v>
      </c>
      <c r="V212">
        <v>3631923</v>
      </c>
      <c r="W212">
        <v>3893831</v>
      </c>
      <c r="X212">
        <v>17994262</v>
      </c>
      <c r="Y212">
        <v>29221232</v>
      </c>
      <c r="Z212">
        <v>4310464</v>
      </c>
      <c r="AA212">
        <v>111012</v>
      </c>
      <c r="AB212">
        <v>1882406</v>
      </c>
      <c r="AC212">
        <v>57413207</v>
      </c>
      <c r="AD212">
        <v>57413207</v>
      </c>
      <c r="AE212">
        <v>16390381</v>
      </c>
      <c r="AF212">
        <v>29613</v>
      </c>
      <c r="AG212">
        <v>692246</v>
      </c>
      <c r="AI212">
        <v>19965333</v>
      </c>
      <c r="AJ212">
        <v>77378540</v>
      </c>
      <c r="AK212">
        <v>867843</v>
      </c>
      <c r="AL212">
        <v>39852</v>
      </c>
      <c r="AM212">
        <v>907695</v>
      </c>
      <c r="AN212">
        <v>27731528</v>
      </c>
      <c r="AO212">
        <v>1141222</v>
      </c>
      <c r="AP212">
        <v>22535905</v>
      </c>
      <c r="AQ212">
        <v>1075435</v>
      </c>
      <c r="AR212">
        <v>53391785</v>
      </c>
      <c r="AS212">
        <v>53391785</v>
      </c>
      <c r="AT212">
        <v>2476736</v>
      </c>
      <c r="AU212">
        <v>55868521</v>
      </c>
      <c r="AV212">
        <v>3472000</v>
      </c>
      <c r="AW212">
        <v>5372397</v>
      </c>
      <c r="AX212">
        <v>7116744</v>
      </c>
      <c r="AY212">
        <v>21399244</v>
      </c>
      <c r="AZ212">
        <v>21510019</v>
      </c>
      <c r="BA212">
        <v>77378540</v>
      </c>
      <c r="BB212">
        <f>AD212-AS212</f>
        <v>4021422</v>
      </c>
      <c r="BC212">
        <f>AD212/AS212</f>
        <v>1.0753191151035688</v>
      </c>
      <c r="BD212">
        <f>(AD212-Y212)/AS212</f>
        <v>0.52802083691339408</v>
      </c>
      <c r="BE212">
        <f>AU212/AD212</f>
        <v>0.97309528450483529</v>
      </c>
      <c r="BF212">
        <f>AU212/AZ212</f>
        <v>2.5973255067789571</v>
      </c>
      <c r="BG212">
        <f>AU212/AJ212</f>
        <v>0.72201570357879585</v>
      </c>
      <c r="BH212">
        <f>AS212/AU212</f>
        <v>0.9556684881634866</v>
      </c>
      <c r="BI212">
        <f t="shared" si="3"/>
        <v>4.4331511836513446E-2</v>
      </c>
      <c r="BJ212">
        <f>(X212*360)/I212</f>
        <v>62.243522188128544</v>
      </c>
      <c r="BK212">
        <f>(AN212*360)/I212</f>
        <v>95.92546659477938</v>
      </c>
      <c r="BL212" s="3" t="s">
        <v>1993</v>
      </c>
      <c r="BM212" t="s">
        <v>1996</v>
      </c>
    </row>
    <row r="213" spans="1:65" x14ac:dyDescent="0.25">
      <c r="A213" t="s">
        <v>453</v>
      </c>
      <c r="B213" t="s">
        <v>454</v>
      </c>
      <c r="C213" t="s">
        <v>32</v>
      </c>
      <c r="D213" t="s">
        <v>371</v>
      </c>
      <c r="E213" t="s">
        <v>26</v>
      </c>
      <c r="F213" t="s">
        <v>455</v>
      </c>
      <c r="G213" t="s">
        <v>57</v>
      </c>
      <c r="H213" t="s">
        <v>58</v>
      </c>
      <c r="I213">
        <v>113668199</v>
      </c>
      <c r="J213">
        <v>73826730</v>
      </c>
      <c r="K213">
        <v>39841469</v>
      </c>
      <c r="L213">
        <v>2197062</v>
      </c>
      <c r="M213">
        <v>16900756</v>
      </c>
      <c r="N213">
        <v>15861638</v>
      </c>
      <c r="O213">
        <v>1989789</v>
      </c>
      <c r="P213">
        <v>7286348</v>
      </c>
      <c r="Q213">
        <v>3565464</v>
      </c>
      <c r="R213">
        <v>3720884</v>
      </c>
      <c r="S213">
        <v>1641052</v>
      </c>
      <c r="T213">
        <v>2079832</v>
      </c>
      <c r="U213">
        <v>2079832</v>
      </c>
      <c r="V213">
        <v>2079832</v>
      </c>
      <c r="W213">
        <v>14217836</v>
      </c>
      <c r="X213">
        <v>32494430</v>
      </c>
      <c r="Y213">
        <v>21572458</v>
      </c>
      <c r="AB213">
        <v>2057283</v>
      </c>
      <c r="AC213">
        <v>70342007</v>
      </c>
      <c r="AD213">
        <v>70342007</v>
      </c>
      <c r="AE213">
        <v>29527054</v>
      </c>
      <c r="AF213">
        <v>381199</v>
      </c>
      <c r="AG213">
        <v>19006025</v>
      </c>
      <c r="AI213">
        <v>48914278</v>
      </c>
      <c r="AJ213">
        <v>119256285</v>
      </c>
      <c r="AK213">
        <v>2662028</v>
      </c>
      <c r="AL213">
        <v>2367968</v>
      </c>
      <c r="AM213">
        <v>5029996</v>
      </c>
      <c r="AN213">
        <v>15842253</v>
      </c>
      <c r="AO213">
        <v>6697565</v>
      </c>
      <c r="AP213">
        <v>12163061</v>
      </c>
      <c r="AQ213">
        <v>3316532</v>
      </c>
      <c r="AR213">
        <v>43049407</v>
      </c>
      <c r="AS213">
        <v>43049407</v>
      </c>
      <c r="AT213">
        <v>46894536</v>
      </c>
      <c r="AU213">
        <v>89943943</v>
      </c>
      <c r="AV213">
        <v>7266540</v>
      </c>
      <c r="AW213">
        <v>4778257</v>
      </c>
      <c r="AX213">
        <v>16769611</v>
      </c>
      <c r="AY213">
        <v>28875941</v>
      </c>
      <c r="AZ213">
        <v>29312342</v>
      </c>
      <c r="BA213">
        <v>119256285</v>
      </c>
      <c r="BB213">
        <f>AD213-AS213</f>
        <v>27292600</v>
      </c>
      <c r="BC213">
        <f>AD213/AS213</f>
        <v>1.6339831812317416</v>
      </c>
      <c r="BD213">
        <f>(AD213-Y213)/AS213</f>
        <v>1.1328738860444698</v>
      </c>
      <c r="BE213">
        <f>AU213/AD213</f>
        <v>1.2786661461052711</v>
      </c>
      <c r="BF213">
        <f>AU213/AZ213</f>
        <v>3.0684666206473712</v>
      </c>
      <c r="BG213">
        <f>AU213/AJ213</f>
        <v>0.75420715143021599</v>
      </c>
      <c r="BH213">
        <f>AS213/AU213</f>
        <v>0.47862485859664838</v>
      </c>
      <c r="BI213">
        <f t="shared" si="3"/>
        <v>0.52137514140335162</v>
      </c>
      <c r="BJ213">
        <f>(X213*360)/I213</f>
        <v>102.91352289306528</v>
      </c>
      <c r="BK213">
        <f>(AN213*360)/I213</f>
        <v>50.174201141341214</v>
      </c>
      <c r="BL213" s="3" t="s">
        <v>1993</v>
      </c>
      <c r="BM213" t="s">
        <v>1996</v>
      </c>
    </row>
    <row r="214" spans="1:65" x14ac:dyDescent="0.25">
      <c r="A214" t="s">
        <v>453</v>
      </c>
      <c r="B214" t="s">
        <v>454</v>
      </c>
      <c r="C214" t="s">
        <v>32</v>
      </c>
      <c r="D214" t="s">
        <v>371</v>
      </c>
      <c r="E214" t="s">
        <v>26</v>
      </c>
      <c r="F214" t="s">
        <v>455</v>
      </c>
      <c r="G214" t="s">
        <v>57</v>
      </c>
      <c r="H214" t="s">
        <v>58</v>
      </c>
      <c r="I214">
        <v>135756548</v>
      </c>
      <c r="J214">
        <v>87058962</v>
      </c>
      <c r="K214">
        <v>48697586</v>
      </c>
      <c r="L214">
        <v>2722589</v>
      </c>
      <c r="M214">
        <v>16791983</v>
      </c>
      <c r="N214">
        <v>19283671</v>
      </c>
      <c r="O214">
        <v>1327771</v>
      </c>
      <c r="P214">
        <v>14016750</v>
      </c>
      <c r="Q214">
        <v>3244493</v>
      </c>
      <c r="R214">
        <v>10772257</v>
      </c>
      <c r="S214">
        <v>3996749</v>
      </c>
      <c r="T214">
        <v>6775508</v>
      </c>
      <c r="U214">
        <v>6775508</v>
      </c>
      <c r="V214">
        <v>6775508</v>
      </c>
      <c r="W214">
        <v>5386793</v>
      </c>
      <c r="X214">
        <v>35060426</v>
      </c>
      <c r="Y214">
        <v>27660151</v>
      </c>
      <c r="AB214">
        <v>2673710</v>
      </c>
      <c r="AC214">
        <v>70781080</v>
      </c>
      <c r="AD214">
        <v>70781080</v>
      </c>
      <c r="AE214">
        <v>31058192</v>
      </c>
      <c r="AF214">
        <v>336562</v>
      </c>
      <c r="AG214">
        <v>16436434</v>
      </c>
      <c r="AI214">
        <v>47831188</v>
      </c>
      <c r="AJ214">
        <v>118612268</v>
      </c>
      <c r="AK214">
        <v>2313072</v>
      </c>
      <c r="AL214">
        <v>1845818</v>
      </c>
      <c r="AM214">
        <v>4158890</v>
      </c>
      <c r="AN214">
        <v>24346107</v>
      </c>
      <c r="AO214">
        <v>5693291</v>
      </c>
      <c r="AP214">
        <v>11674397</v>
      </c>
      <c r="AQ214">
        <v>3675836</v>
      </c>
      <c r="AR214">
        <v>49548521</v>
      </c>
      <c r="AS214">
        <v>49548521</v>
      </c>
      <c r="AT214">
        <v>39156830</v>
      </c>
      <c r="AU214">
        <v>88705351</v>
      </c>
      <c r="AV214">
        <v>7266540</v>
      </c>
      <c r="AW214">
        <v>4118257</v>
      </c>
      <c r="AX214">
        <v>17955727</v>
      </c>
      <c r="AY214">
        <v>29402057</v>
      </c>
      <c r="AZ214">
        <v>29906917</v>
      </c>
      <c r="BA214">
        <v>118612268</v>
      </c>
      <c r="BB214">
        <f>AD214-AS214</f>
        <v>21232559</v>
      </c>
      <c r="BC214">
        <f>AD214/AS214</f>
        <v>1.4285205405021071</v>
      </c>
      <c r="BD214">
        <f>(AD214-Y214)/AS214</f>
        <v>0.87027681411519831</v>
      </c>
      <c r="BE214">
        <f>AU214/AD214</f>
        <v>1.25323534198687</v>
      </c>
      <c r="BF214">
        <f>AU214/AZ214</f>
        <v>2.9660479881627384</v>
      </c>
      <c r="BG214">
        <f>AU214/AJ214</f>
        <v>0.74785983352076191</v>
      </c>
      <c r="BH214">
        <f>AS214/AU214</f>
        <v>0.55857420596870189</v>
      </c>
      <c r="BI214">
        <f t="shared" si="3"/>
        <v>0.44142579403129806</v>
      </c>
      <c r="BJ214">
        <f>(X214*360)/I214</f>
        <v>92.97344066232445</v>
      </c>
      <c r="BK214">
        <f>(AN214*360)/I214</f>
        <v>64.561147503544362</v>
      </c>
      <c r="BL214" s="3" t="s">
        <v>1993</v>
      </c>
      <c r="BM214" t="s">
        <v>1996</v>
      </c>
    </row>
    <row r="215" spans="1:65" x14ac:dyDescent="0.25">
      <c r="A215" t="s">
        <v>456</v>
      </c>
      <c r="B215" t="s">
        <v>457</v>
      </c>
      <c r="C215" t="s">
        <v>32</v>
      </c>
      <c r="D215" t="s">
        <v>69</v>
      </c>
      <c r="E215" t="s">
        <v>43</v>
      </c>
      <c r="F215" t="s">
        <v>458</v>
      </c>
      <c r="G215" t="s">
        <v>35</v>
      </c>
      <c r="H215" t="s">
        <v>35</v>
      </c>
      <c r="I215">
        <v>1640190155</v>
      </c>
      <c r="J215">
        <v>1392726192</v>
      </c>
      <c r="K215">
        <v>247463963</v>
      </c>
      <c r="L215">
        <v>26656039</v>
      </c>
      <c r="M215">
        <v>10865732</v>
      </c>
      <c r="N215">
        <v>212025391</v>
      </c>
      <c r="O215">
        <v>8744749</v>
      </c>
      <c r="P215">
        <v>42484130</v>
      </c>
      <c r="Q215">
        <v>57412621</v>
      </c>
      <c r="R215">
        <v>13876369</v>
      </c>
      <c r="S215">
        <v>8895995</v>
      </c>
      <c r="T215">
        <v>4980374</v>
      </c>
      <c r="U215">
        <v>4980374</v>
      </c>
      <c r="V215">
        <v>5412195</v>
      </c>
      <c r="W215">
        <v>8400927</v>
      </c>
      <c r="X215">
        <v>174909975</v>
      </c>
      <c r="Y215">
        <v>30285973</v>
      </c>
      <c r="Z215">
        <v>14463919</v>
      </c>
      <c r="AA215">
        <v>31354866</v>
      </c>
      <c r="AB215">
        <v>964820</v>
      </c>
      <c r="AC215">
        <v>269048240</v>
      </c>
      <c r="AD215">
        <v>269048240</v>
      </c>
      <c r="AE215">
        <v>258873821</v>
      </c>
      <c r="AH215">
        <v>6723526</v>
      </c>
      <c r="AI215">
        <v>265597347</v>
      </c>
      <c r="AJ215">
        <v>534645587</v>
      </c>
      <c r="AK215">
        <v>9812586</v>
      </c>
      <c r="AM215">
        <v>9812586</v>
      </c>
      <c r="AN215">
        <v>174447707</v>
      </c>
      <c r="AO215">
        <v>4902494</v>
      </c>
      <c r="AP215">
        <v>107353529</v>
      </c>
      <c r="AQ215">
        <v>24700582</v>
      </c>
      <c r="AR215">
        <v>321216898</v>
      </c>
      <c r="AS215">
        <v>321216898</v>
      </c>
      <c r="AT215">
        <v>63529832</v>
      </c>
      <c r="AU215">
        <v>384746730</v>
      </c>
      <c r="AV215">
        <v>11576440</v>
      </c>
      <c r="AW215">
        <v>73586110</v>
      </c>
      <c r="AX215">
        <v>31278385</v>
      </c>
      <c r="AY215">
        <v>136106230</v>
      </c>
      <c r="AZ215">
        <v>149898857</v>
      </c>
      <c r="BA215">
        <v>534645587</v>
      </c>
      <c r="BB215">
        <f>AD215-AS215</f>
        <v>-52168658</v>
      </c>
      <c r="BC215">
        <f>AD215/AS215</f>
        <v>0.83759055540098015</v>
      </c>
      <c r="BD215">
        <f>(AD215-Y215)/AS215</f>
        <v>0.74330543781043545</v>
      </c>
      <c r="BE215">
        <f>AU215/AD215</f>
        <v>1.4300287933494751</v>
      </c>
      <c r="BF215">
        <f>AU215/AZ215</f>
        <v>2.5667088975868575</v>
      </c>
      <c r="BG215">
        <f>AU215/AJ215</f>
        <v>0.71962948793590253</v>
      </c>
      <c r="BH215">
        <f>AS215/AU215</f>
        <v>0.8348788253509003</v>
      </c>
      <c r="BI215">
        <f t="shared" si="3"/>
        <v>0.16512117464909967</v>
      </c>
      <c r="BJ215">
        <f>(X215*360)/I215</f>
        <v>38.39042126185668</v>
      </c>
      <c r="BK215">
        <f>(AN215*360)/I215</f>
        <v>38.288959562740459</v>
      </c>
      <c r="BL215" t="s">
        <v>1994</v>
      </c>
      <c r="BM215" t="s">
        <v>1998</v>
      </c>
    </row>
    <row r="216" spans="1:65" x14ac:dyDescent="0.25">
      <c r="A216" t="s">
        <v>456</v>
      </c>
      <c r="B216" t="s">
        <v>457</v>
      </c>
      <c r="C216" t="s">
        <v>32</v>
      </c>
      <c r="D216" t="s">
        <v>69</v>
      </c>
      <c r="E216" t="s">
        <v>43</v>
      </c>
      <c r="F216" t="s">
        <v>458</v>
      </c>
      <c r="G216" t="s">
        <v>35</v>
      </c>
      <c r="H216" t="s">
        <v>35</v>
      </c>
      <c r="I216">
        <v>1384878548</v>
      </c>
      <c r="J216">
        <v>1183921930</v>
      </c>
      <c r="K216">
        <v>200956618</v>
      </c>
      <c r="L216">
        <v>19009749</v>
      </c>
      <c r="M216">
        <v>48579474</v>
      </c>
      <c r="N216">
        <v>132180422</v>
      </c>
      <c r="O216">
        <v>367960</v>
      </c>
      <c r="P216">
        <v>38838511</v>
      </c>
      <c r="Q216">
        <v>34167920</v>
      </c>
      <c r="R216">
        <v>22962858</v>
      </c>
      <c r="S216">
        <v>6542128</v>
      </c>
      <c r="T216">
        <v>16420730</v>
      </c>
      <c r="U216">
        <v>16420730</v>
      </c>
      <c r="V216">
        <v>14668863</v>
      </c>
      <c r="W216">
        <v>6700782</v>
      </c>
      <c r="X216">
        <v>154533617</v>
      </c>
      <c r="Y216">
        <v>23231678</v>
      </c>
      <c r="Z216">
        <v>8751163</v>
      </c>
      <c r="AA216">
        <v>3813024</v>
      </c>
      <c r="AB216">
        <v>2065910</v>
      </c>
      <c r="AC216">
        <v>204000265</v>
      </c>
      <c r="AD216">
        <v>204000265</v>
      </c>
      <c r="AE216">
        <v>242414937</v>
      </c>
      <c r="AH216">
        <v>1870503</v>
      </c>
      <c r="AI216">
        <v>244285440</v>
      </c>
      <c r="AJ216">
        <v>448285705</v>
      </c>
      <c r="AK216">
        <v>8412016</v>
      </c>
      <c r="AL216">
        <v>0</v>
      </c>
      <c r="AM216">
        <v>8412016</v>
      </c>
      <c r="AN216">
        <v>144507297</v>
      </c>
      <c r="AO216">
        <v>5998838</v>
      </c>
      <c r="AP216">
        <v>87629240</v>
      </c>
      <c r="AQ216">
        <v>12871871</v>
      </c>
      <c r="AR216">
        <v>259419262</v>
      </c>
      <c r="AS216">
        <v>259419262</v>
      </c>
      <c r="AT216">
        <v>64168696</v>
      </c>
      <c r="AU216">
        <v>323587958</v>
      </c>
      <c r="AV216">
        <v>12265844</v>
      </c>
      <c r="AW216">
        <v>39113591</v>
      </c>
      <c r="AX216">
        <v>44244707</v>
      </c>
      <c r="AY216">
        <v>117538784</v>
      </c>
      <c r="AZ216">
        <v>124697747</v>
      </c>
      <c r="BA216">
        <v>448285705</v>
      </c>
      <c r="BB216">
        <f>AD216-AS216</f>
        <v>-55418997</v>
      </c>
      <c r="BC216">
        <f>AD216/AS216</f>
        <v>0.78637285229806875</v>
      </c>
      <c r="BD216">
        <f>(AD216-Y216)/AS216</f>
        <v>0.6968202191555074</v>
      </c>
      <c r="BE216">
        <f>AU216/AD216</f>
        <v>1.5862134198698223</v>
      </c>
      <c r="BF216">
        <f>AU216/AZ216</f>
        <v>2.5949783840120224</v>
      </c>
      <c r="BG216">
        <f>AU216/AJ216</f>
        <v>0.72183421061798081</v>
      </c>
      <c r="BH216">
        <f>AS216/AU216</f>
        <v>0.80169627943942212</v>
      </c>
      <c r="BI216">
        <f t="shared" si="3"/>
        <v>0.19830372056057785</v>
      </c>
      <c r="BJ216">
        <f>(X216*360)/I216</f>
        <v>40.171105401511355</v>
      </c>
      <c r="BK216">
        <f>(AN216*360)/I216</f>
        <v>37.564757570351219</v>
      </c>
      <c r="BL216" t="s">
        <v>1994</v>
      </c>
      <c r="BM216" t="s">
        <v>1998</v>
      </c>
    </row>
    <row r="217" spans="1:65" x14ac:dyDescent="0.25">
      <c r="A217" t="s">
        <v>459</v>
      </c>
      <c r="B217" t="s">
        <v>460</v>
      </c>
      <c r="C217" t="s">
        <v>32</v>
      </c>
      <c r="D217" t="s">
        <v>77</v>
      </c>
      <c r="E217" t="s">
        <v>43</v>
      </c>
      <c r="F217" t="s">
        <v>461</v>
      </c>
      <c r="G217" t="s">
        <v>35</v>
      </c>
      <c r="H217" t="s">
        <v>35</v>
      </c>
      <c r="I217">
        <v>51646375</v>
      </c>
      <c r="J217">
        <v>45008514</v>
      </c>
      <c r="K217">
        <v>6637861</v>
      </c>
      <c r="L217">
        <v>425758</v>
      </c>
      <c r="M217">
        <v>1792389</v>
      </c>
      <c r="N217">
        <v>6198559</v>
      </c>
      <c r="O217">
        <v>431297</v>
      </c>
      <c r="P217">
        <v>1161374</v>
      </c>
      <c r="Q217">
        <v>5294310</v>
      </c>
      <c r="R217">
        <v>-2876441</v>
      </c>
      <c r="S217">
        <v>-1487044</v>
      </c>
      <c r="T217">
        <v>-1389397</v>
      </c>
      <c r="U217">
        <v>-1389397</v>
      </c>
      <c r="V217">
        <v>-1373541</v>
      </c>
      <c r="W217">
        <v>1838556</v>
      </c>
      <c r="X217">
        <v>20490548</v>
      </c>
      <c r="Y217">
        <v>142356529</v>
      </c>
      <c r="Z217">
        <v>3700071</v>
      </c>
      <c r="AA217">
        <v>0</v>
      </c>
      <c r="AB217">
        <v>354196</v>
      </c>
      <c r="AC217">
        <v>168739900</v>
      </c>
      <c r="AD217">
        <v>168739900</v>
      </c>
      <c r="AE217">
        <v>11059392</v>
      </c>
      <c r="AG217">
        <v>7108281</v>
      </c>
      <c r="AH217">
        <v>2520000</v>
      </c>
      <c r="AI217">
        <v>106590162</v>
      </c>
      <c r="AJ217">
        <v>275330062</v>
      </c>
      <c r="AK217">
        <v>1497784</v>
      </c>
      <c r="AL217">
        <v>2268573</v>
      </c>
      <c r="AM217">
        <v>3766357</v>
      </c>
      <c r="AN217">
        <v>23353715</v>
      </c>
      <c r="AO217">
        <v>1948696</v>
      </c>
      <c r="AP217">
        <v>42387882</v>
      </c>
      <c r="AQ217">
        <v>49393605</v>
      </c>
      <c r="AR217">
        <v>120850255</v>
      </c>
      <c r="AS217">
        <v>120850255</v>
      </c>
      <c r="AT217">
        <v>39278286</v>
      </c>
      <c r="AU217">
        <v>160128541</v>
      </c>
      <c r="AV217">
        <v>16213362</v>
      </c>
      <c r="AW217">
        <v>3030579</v>
      </c>
      <c r="AX217">
        <v>55693428</v>
      </c>
      <c r="AY217">
        <v>114926612</v>
      </c>
      <c r="AZ217">
        <v>115201521</v>
      </c>
      <c r="BA217">
        <v>275330062</v>
      </c>
      <c r="BB217">
        <f>AD217-AS217</f>
        <v>47889645</v>
      </c>
      <c r="BC217">
        <f>AD217/AS217</f>
        <v>1.3962726019899585</v>
      </c>
      <c r="BD217">
        <f>(AD217-Y217)/AS217</f>
        <v>0.21831456623736542</v>
      </c>
      <c r="BE217">
        <f>AU217/AD217</f>
        <v>0.94896667000513812</v>
      </c>
      <c r="BF217">
        <f>AU217/AZ217</f>
        <v>1.3899863440171072</v>
      </c>
      <c r="BG217">
        <f>AU217/AJ217</f>
        <v>0.58158756743388229</v>
      </c>
      <c r="BH217">
        <f>AS217/AU217</f>
        <v>0.75470777567379443</v>
      </c>
      <c r="BI217">
        <f t="shared" si="3"/>
        <v>0.24529222432620554</v>
      </c>
      <c r="BJ217">
        <f>(X217*360)/I217</f>
        <v>142.82894549714283</v>
      </c>
      <c r="BK217">
        <f>(AN217*360)/I217</f>
        <v>162.78659247623864</v>
      </c>
      <c r="BL217" t="s">
        <v>1994</v>
      </c>
      <c r="BM217" t="s">
        <v>1998</v>
      </c>
    </row>
    <row r="218" spans="1:65" x14ac:dyDescent="0.25">
      <c r="A218" t="s">
        <v>459</v>
      </c>
      <c r="B218" t="s">
        <v>460</v>
      </c>
      <c r="C218" t="s">
        <v>32</v>
      </c>
      <c r="D218" t="s">
        <v>77</v>
      </c>
      <c r="E218" t="s">
        <v>43</v>
      </c>
      <c r="F218" t="s">
        <v>461</v>
      </c>
      <c r="G218" t="s">
        <v>35</v>
      </c>
      <c r="H218" t="s">
        <v>35</v>
      </c>
      <c r="I218">
        <v>65802157</v>
      </c>
      <c r="J218">
        <v>51806208</v>
      </c>
      <c r="K218">
        <v>13995949</v>
      </c>
      <c r="L218">
        <v>1142304</v>
      </c>
      <c r="M218">
        <v>789303</v>
      </c>
      <c r="N218">
        <v>6335904</v>
      </c>
      <c r="O218">
        <v>419509</v>
      </c>
      <c r="P218">
        <v>7593537</v>
      </c>
      <c r="Q218">
        <v>3858936</v>
      </c>
      <c r="R218">
        <v>3913851</v>
      </c>
      <c r="S218">
        <v>1227681</v>
      </c>
      <c r="T218">
        <v>2686170</v>
      </c>
      <c r="U218">
        <v>2686170</v>
      </c>
      <c r="V218">
        <v>2676207</v>
      </c>
      <c r="W218">
        <v>4831448</v>
      </c>
      <c r="X218">
        <v>22497586</v>
      </c>
      <c r="Y218">
        <v>129331531</v>
      </c>
      <c r="Z218">
        <v>3562477</v>
      </c>
      <c r="AA218">
        <v>30229575</v>
      </c>
      <c r="AB218">
        <v>460442</v>
      </c>
      <c r="AC218">
        <v>190913059</v>
      </c>
      <c r="AD218">
        <v>190913059</v>
      </c>
      <c r="AE218">
        <v>11561825</v>
      </c>
      <c r="AG218">
        <v>5446049</v>
      </c>
      <c r="AI218">
        <v>99855758</v>
      </c>
      <c r="AJ218">
        <v>290768817</v>
      </c>
      <c r="AK218">
        <v>1202334</v>
      </c>
      <c r="AL218">
        <v>11247315</v>
      </c>
      <c r="AM218">
        <v>12449649</v>
      </c>
      <c r="AN218">
        <v>30880096</v>
      </c>
      <c r="AO218">
        <v>2344707</v>
      </c>
      <c r="AP218">
        <v>45620628</v>
      </c>
      <c r="AQ218">
        <v>43160523</v>
      </c>
      <c r="AR218">
        <v>134455603</v>
      </c>
      <c r="AS218">
        <v>134455603</v>
      </c>
      <c r="AT218">
        <v>39722296</v>
      </c>
      <c r="AU218">
        <v>174177899</v>
      </c>
      <c r="AV218">
        <v>16213362</v>
      </c>
      <c r="AW218">
        <v>3030579</v>
      </c>
      <c r="AX218">
        <v>57066969</v>
      </c>
      <c r="AY218">
        <v>116300153</v>
      </c>
      <c r="AZ218">
        <v>116590918</v>
      </c>
      <c r="BA218">
        <v>290768817</v>
      </c>
      <c r="BB218">
        <f>AD218-AS218</f>
        <v>56457456</v>
      </c>
      <c r="BC218">
        <f>AD218/AS218</f>
        <v>1.419896640528993</v>
      </c>
      <c r="BD218">
        <f>(AD218-Y218)/AS218</f>
        <v>0.45800640974404022</v>
      </c>
      <c r="BE218">
        <f>AU218/AD218</f>
        <v>0.91234146009886097</v>
      </c>
      <c r="BF218">
        <f>AU218/AZ218</f>
        <v>1.4939233860393826</v>
      </c>
      <c r="BG218">
        <f>AU218/AJ218</f>
        <v>0.59902537279298418</v>
      </c>
      <c r="BH218">
        <f>AS218/AU218</f>
        <v>0.77194410870692609</v>
      </c>
      <c r="BI218">
        <f t="shared" si="3"/>
        <v>0.22805589129307388</v>
      </c>
      <c r="BJ218">
        <f>(X218*360)/I218</f>
        <v>123.08306185160465</v>
      </c>
      <c r="BK218">
        <f>(AN218*360)/I218</f>
        <v>168.94331533843183</v>
      </c>
      <c r="BL218" s="3" t="s">
        <v>1993</v>
      </c>
      <c r="BM218" t="s">
        <v>1996</v>
      </c>
    </row>
    <row r="219" spans="1:65" x14ac:dyDescent="0.25">
      <c r="A219" t="s">
        <v>462</v>
      </c>
      <c r="B219" t="s">
        <v>463</v>
      </c>
      <c r="C219" t="s">
        <v>32</v>
      </c>
      <c r="D219" t="s">
        <v>280</v>
      </c>
      <c r="E219" t="s">
        <v>26</v>
      </c>
      <c r="F219" t="s">
        <v>464</v>
      </c>
      <c r="G219" t="s">
        <v>35</v>
      </c>
      <c r="H219" t="s">
        <v>35</v>
      </c>
      <c r="I219">
        <v>742809837</v>
      </c>
      <c r="J219">
        <v>696902174</v>
      </c>
      <c r="K219">
        <v>45907663</v>
      </c>
      <c r="L219">
        <v>1684914</v>
      </c>
      <c r="N219">
        <v>16526835</v>
      </c>
      <c r="O219">
        <v>2625432</v>
      </c>
      <c r="P219">
        <v>28440310</v>
      </c>
      <c r="Q219">
        <v>12499911</v>
      </c>
      <c r="R219">
        <v>21577986</v>
      </c>
      <c r="S219">
        <v>7602554</v>
      </c>
      <c r="T219">
        <v>13975432</v>
      </c>
      <c r="U219">
        <v>13975432</v>
      </c>
      <c r="V219">
        <v>13975432</v>
      </c>
      <c r="W219">
        <v>20884411</v>
      </c>
      <c r="X219">
        <v>120746189</v>
      </c>
      <c r="Y219">
        <v>34405171</v>
      </c>
      <c r="AB219">
        <v>1588075</v>
      </c>
      <c r="AC219">
        <v>177623846</v>
      </c>
      <c r="AD219">
        <v>177623846</v>
      </c>
      <c r="AE219">
        <v>22629232</v>
      </c>
      <c r="AF219">
        <v>38438</v>
      </c>
      <c r="AI219">
        <v>22667670</v>
      </c>
      <c r="AJ219">
        <v>200291516</v>
      </c>
      <c r="AK219">
        <v>612209</v>
      </c>
      <c r="AL219">
        <v>63279</v>
      </c>
      <c r="AM219">
        <v>675488</v>
      </c>
      <c r="AN219">
        <v>77417341</v>
      </c>
      <c r="AO219">
        <v>1556839</v>
      </c>
      <c r="AP219">
        <v>60487860</v>
      </c>
      <c r="AR219">
        <v>140137528</v>
      </c>
      <c r="AS219">
        <v>140137528</v>
      </c>
      <c r="AT219">
        <v>3501494</v>
      </c>
      <c r="AU219">
        <v>143639022</v>
      </c>
      <c r="AV219">
        <v>19720929</v>
      </c>
      <c r="AW219">
        <v>19415740</v>
      </c>
      <c r="AX219">
        <v>13975432</v>
      </c>
      <c r="AY219">
        <v>56652494</v>
      </c>
      <c r="AZ219">
        <v>56652494</v>
      </c>
      <c r="BA219">
        <v>200291516</v>
      </c>
      <c r="BB219">
        <f>AD219-AS219</f>
        <v>37486318</v>
      </c>
      <c r="BC219">
        <f>AD219/AS219</f>
        <v>1.2674966408712447</v>
      </c>
      <c r="BD219">
        <f>(AD219-Y219)/AS219</f>
        <v>1.0219865944830995</v>
      </c>
      <c r="BE219">
        <f>AU219/AD219</f>
        <v>0.80866969854937154</v>
      </c>
      <c r="BF219">
        <f>AU219/AZ219</f>
        <v>2.5354403991464172</v>
      </c>
      <c r="BG219">
        <f>AU219/AJ219</f>
        <v>0.71714980678462681</v>
      </c>
      <c r="BH219">
        <f>AS219/AU219</f>
        <v>0.97562296128694048</v>
      </c>
      <c r="BI219">
        <f t="shared" si="3"/>
        <v>2.4377038713059462E-2</v>
      </c>
      <c r="BJ219">
        <f>(X219*360)/I219</f>
        <v>58.51918738119781</v>
      </c>
      <c r="BK219">
        <f>(AN219*360)/I219</f>
        <v>37.520023795807646</v>
      </c>
      <c r="BL219" s="3" t="s">
        <v>1993</v>
      </c>
      <c r="BM219" t="s">
        <v>1996</v>
      </c>
    </row>
    <row r="220" spans="1:65" x14ac:dyDescent="0.25">
      <c r="A220" t="s">
        <v>462</v>
      </c>
      <c r="B220" t="s">
        <v>463</v>
      </c>
      <c r="C220" t="s">
        <v>32</v>
      </c>
      <c r="D220" t="s">
        <v>280</v>
      </c>
      <c r="E220" t="s">
        <v>26</v>
      </c>
      <c r="F220" t="s">
        <v>464</v>
      </c>
      <c r="G220" t="s">
        <v>35</v>
      </c>
      <c r="H220" t="s">
        <v>35</v>
      </c>
      <c r="I220">
        <v>561617165</v>
      </c>
      <c r="J220">
        <v>533863401</v>
      </c>
      <c r="K220">
        <v>27753764</v>
      </c>
      <c r="L220">
        <v>3689325</v>
      </c>
      <c r="N220">
        <v>13025768</v>
      </c>
      <c r="O220">
        <v>3541858</v>
      </c>
      <c r="P220">
        <v>14875463</v>
      </c>
      <c r="Q220">
        <v>13838102</v>
      </c>
      <c r="R220">
        <v>14234454</v>
      </c>
      <c r="S220">
        <v>6307175</v>
      </c>
      <c r="T220">
        <v>7927279</v>
      </c>
      <c r="U220">
        <v>7927279</v>
      </c>
      <c r="V220">
        <v>7927279</v>
      </c>
      <c r="W220">
        <v>15045805</v>
      </c>
      <c r="X220">
        <v>150580363</v>
      </c>
      <c r="Y220">
        <v>44844853</v>
      </c>
      <c r="AB220">
        <v>149252</v>
      </c>
      <c r="AC220">
        <v>210620273</v>
      </c>
      <c r="AD220">
        <v>210620273</v>
      </c>
      <c r="AE220">
        <v>23649056</v>
      </c>
      <c r="AF220">
        <v>98335</v>
      </c>
      <c r="AI220">
        <v>23747391</v>
      </c>
      <c r="AJ220">
        <v>234367664</v>
      </c>
      <c r="AK220">
        <v>439256</v>
      </c>
      <c r="AL220">
        <v>485775</v>
      </c>
      <c r="AM220">
        <v>925031</v>
      </c>
      <c r="AN220">
        <v>84681269</v>
      </c>
      <c r="AO220">
        <v>658556</v>
      </c>
      <c r="AP220">
        <v>96395642</v>
      </c>
      <c r="AR220">
        <v>182660498</v>
      </c>
      <c r="AS220">
        <v>182660498</v>
      </c>
      <c r="AT220">
        <v>3821966</v>
      </c>
      <c r="AU220">
        <v>186482464</v>
      </c>
      <c r="AV220">
        <v>17001788</v>
      </c>
      <c r="AW220">
        <v>19415740</v>
      </c>
      <c r="AX220">
        <v>7927279</v>
      </c>
      <c r="AY220">
        <v>47885200</v>
      </c>
      <c r="AZ220">
        <v>47885200</v>
      </c>
      <c r="BA220">
        <v>234367664</v>
      </c>
      <c r="BB220">
        <f>AD220-AS220</f>
        <v>27959775</v>
      </c>
      <c r="BC220">
        <f>AD220/AS220</f>
        <v>1.153069630851439</v>
      </c>
      <c r="BD220">
        <f>(AD220-Y220)/AS220</f>
        <v>0.90756031991109543</v>
      </c>
      <c r="BE220">
        <f>AU220/AD220</f>
        <v>0.88539655439531217</v>
      </c>
      <c r="BF220">
        <f>AU220/AZ220</f>
        <v>3.8943653571458405</v>
      </c>
      <c r="BG220">
        <f>AU220/AJ220</f>
        <v>0.79568341816983768</v>
      </c>
      <c r="BH220">
        <f>AS220/AU220</f>
        <v>0.97950495763505141</v>
      </c>
      <c r="BI220">
        <f t="shared" si="3"/>
        <v>2.0495042364948587E-2</v>
      </c>
      <c r="BJ220">
        <f>(X220*360)/I220</f>
        <v>96.522923547039383</v>
      </c>
      <c r="BK220">
        <f>(AN220*360)/I220</f>
        <v>54.28120566792149</v>
      </c>
      <c r="BL220" s="3" t="s">
        <v>1993</v>
      </c>
      <c r="BM220" t="s">
        <v>1996</v>
      </c>
    </row>
    <row r="221" spans="1:65" x14ac:dyDescent="0.25">
      <c r="A221" t="s">
        <v>465</v>
      </c>
      <c r="B221" t="s">
        <v>466</v>
      </c>
      <c r="C221" t="s">
        <v>32</v>
      </c>
      <c r="D221" t="s">
        <v>467</v>
      </c>
      <c r="E221" t="s">
        <v>43</v>
      </c>
      <c r="F221" t="s">
        <v>468</v>
      </c>
      <c r="G221" t="s">
        <v>28</v>
      </c>
      <c r="H221" t="s">
        <v>469</v>
      </c>
      <c r="I221">
        <v>37053511</v>
      </c>
      <c r="J221">
        <v>27181072</v>
      </c>
      <c r="K221">
        <v>9872439</v>
      </c>
      <c r="L221">
        <v>380475</v>
      </c>
      <c r="M221">
        <v>3819609</v>
      </c>
      <c r="N221">
        <v>2958779</v>
      </c>
      <c r="O221">
        <v>356241</v>
      </c>
      <c r="P221">
        <v>3118285</v>
      </c>
      <c r="Q221">
        <v>570449</v>
      </c>
      <c r="R221">
        <v>2591372</v>
      </c>
      <c r="S221">
        <v>845881</v>
      </c>
      <c r="T221">
        <v>1745491</v>
      </c>
      <c r="U221">
        <v>1745491</v>
      </c>
      <c r="V221">
        <v>1751467</v>
      </c>
      <c r="W221">
        <v>3473911</v>
      </c>
      <c r="X221">
        <v>13210275</v>
      </c>
      <c r="Y221">
        <v>14033572</v>
      </c>
      <c r="AB221">
        <v>113028</v>
      </c>
      <c r="AC221">
        <v>30830786</v>
      </c>
      <c r="AD221">
        <v>30830786</v>
      </c>
      <c r="AE221">
        <v>7134386</v>
      </c>
      <c r="AH221">
        <v>4995000</v>
      </c>
      <c r="AI221">
        <v>12179386</v>
      </c>
      <c r="AJ221">
        <v>43010172</v>
      </c>
      <c r="AK221">
        <v>556248</v>
      </c>
      <c r="AL221">
        <v>22583</v>
      </c>
      <c r="AM221">
        <v>578831</v>
      </c>
      <c r="AN221">
        <v>6708111</v>
      </c>
      <c r="AO221">
        <v>265856</v>
      </c>
      <c r="AP221">
        <v>12124</v>
      </c>
      <c r="AQ221">
        <v>31986</v>
      </c>
      <c r="AR221">
        <v>7596908</v>
      </c>
      <c r="AS221">
        <v>7596908</v>
      </c>
      <c r="AT221">
        <v>5846474</v>
      </c>
      <c r="AU221">
        <v>13443382</v>
      </c>
      <c r="AV221">
        <v>561900</v>
      </c>
      <c r="AW221">
        <v>120000</v>
      </c>
      <c r="AX221">
        <v>21184983</v>
      </c>
      <c r="AY221">
        <v>29523907</v>
      </c>
      <c r="AZ221">
        <v>29566790</v>
      </c>
      <c r="BA221">
        <v>43010172</v>
      </c>
      <c r="BB221">
        <f>AD221-AS221</f>
        <v>23233878</v>
      </c>
      <c r="BC221">
        <f>AD221/AS221</f>
        <v>4.0583334693535846</v>
      </c>
      <c r="BD221">
        <f>(AD221-Y221)/AS221</f>
        <v>2.211059288858046</v>
      </c>
      <c r="BE221">
        <f>AU221/AD221</f>
        <v>0.43603760215519644</v>
      </c>
      <c r="BF221">
        <f>AU221/AZ221</f>
        <v>0.45467844158936427</v>
      </c>
      <c r="BG221">
        <f>AU221/AJ221</f>
        <v>0.31256285141105689</v>
      </c>
      <c r="BH221">
        <f>AS221/AU221</f>
        <v>0.56510392994857994</v>
      </c>
      <c r="BI221">
        <f t="shared" si="3"/>
        <v>0.43489607005142011</v>
      </c>
      <c r="BJ221">
        <f>(X221*360)/I221</f>
        <v>128.34678473519014</v>
      </c>
      <c r="BK221">
        <f>(AN221*360)/I221</f>
        <v>65.173849787136234</v>
      </c>
      <c r="BL221" s="3" t="s">
        <v>1993</v>
      </c>
      <c r="BM221" t="s">
        <v>1996</v>
      </c>
    </row>
    <row r="222" spans="1:65" x14ac:dyDescent="0.25">
      <c r="A222" t="s">
        <v>465</v>
      </c>
      <c r="B222" t="s">
        <v>466</v>
      </c>
      <c r="C222" t="s">
        <v>32</v>
      </c>
      <c r="D222" t="s">
        <v>467</v>
      </c>
      <c r="E222" t="s">
        <v>43</v>
      </c>
      <c r="F222" t="s">
        <v>468</v>
      </c>
      <c r="G222" t="s">
        <v>28</v>
      </c>
      <c r="H222" t="s">
        <v>469</v>
      </c>
      <c r="I222">
        <v>39805178</v>
      </c>
      <c r="J222">
        <v>29786721</v>
      </c>
      <c r="K222">
        <v>10018457</v>
      </c>
      <c r="L222">
        <v>461212</v>
      </c>
      <c r="M222">
        <v>4138552</v>
      </c>
      <c r="N222">
        <v>3140598</v>
      </c>
      <c r="O222">
        <v>1972586</v>
      </c>
      <c r="P222">
        <v>1016183</v>
      </c>
      <c r="Q222">
        <v>183154</v>
      </c>
      <c r="R222">
        <v>971710</v>
      </c>
      <c r="S222">
        <v>1238349</v>
      </c>
      <c r="T222">
        <v>-266639</v>
      </c>
      <c r="U222">
        <v>-266639</v>
      </c>
      <c r="V222">
        <v>-257597</v>
      </c>
      <c r="W222">
        <v>1606671</v>
      </c>
      <c r="X222">
        <v>13094078</v>
      </c>
      <c r="Y222">
        <v>9395742</v>
      </c>
      <c r="Z222">
        <v>149211</v>
      </c>
      <c r="AB222">
        <v>907458</v>
      </c>
      <c r="AC222">
        <v>25153160</v>
      </c>
      <c r="AD222">
        <v>25153160</v>
      </c>
      <c r="AE222">
        <v>7345938</v>
      </c>
      <c r="AI222">
        <v>12340938</v>
      </c>
      <c r="AJ222">
        <v>37494098</v>
      </c>
      <c r="AK222">
        <v>192914</v>
      </c>
      <c r="AL222">
        <v>82020</v>
      </c>
      <c r="AM222">
        <v>274934</v>
      </c>
      <c r="AN222">
        <v>7644070</v>
      </c>
      <c r="AP222">
        <v>12711</v>
      </c>
      <c r="AQ222">
        <v>6330</v>
      </c>
      <c r="AR222">
        <v>7938045</v>
      </c>
      <c r="AS222">
        <v>7938045</v>
      </c>
      <c r="AT222">
        <v>1915144</v>
      </c>
      <c r="AU222">
        <v>9853189</v>
      </c>
      <c r="AV222">
        <v>561900</v>
      </c>
      <c r="AW222">
        <v>120000</v>
      </c>
      <c r="AX222">
        <v>19432095</v>
      </c>
      <c r="AY222">
        <v>27605692</v>
      </c>
      <c r="AZ222">
        <v>27640909</v>
      </c>
      <c r="BA222">
        <v>37494098</v>
      </c>
      <c r="BB222">
        <f>AD222-AS222</f>
        <v>17215115</v>
      </c>
      <c r="BC222">
        <f>AD222/AS222</f>
        <v>3.1686844808765886</v>
      </c>
      <c r="BD222">
        <f>(AD222-Y222)/AS222</f>
        <v>1.985050223323249</v>
      </c>
      <c r="BE222">
        <f>AU222/AD222</f>
        <v>0.39172767954404136</v>
      </c>
      <c r="BF222">
        <f>AU222/AZ222</f>
        <v>0.35647123616665427</v>
      </c>
      <c r="BG222">
        <f>AU222/AJ222</f>
        <v>0.26279306679147207</v>
      </c>
      <c r="BH222">
        <f>AS222/AU222</f>
        <v>0.80563206490812267</v>
      </c>
      <c r="BI222">
        <f t="shared" si="3"/>
        <v>0.19436793509187736</v>
      </c>
      <c r="BJ222">
        <f>(X222*360)/I222</f>
        <v>118.42348952691532</v>
      </c>
      <c r="BK222">
        <f>(AN222*360)/I222</f>
        <v>69.133347425302304</v>
      </c>
      <c r="BL222" s="3" t="s">
        <v>1993</v>
      </c>
      <c r="BM222" t="s">
        <v>1996</v>
      </c>
    </row>
    <row r="223" spans="1:65" x14ac:dyDescent="0.25">
      <c r="A223" t="s">
        <v>470</v>
      </c>
      <c r="B223" t="s">
        <v>471</v>
      </c>
      <c r="C223" t="s">
        <v>32</v>
      </c>
      <c r="D223" t="s">
        <v>240</v>
      </c>
      <c r="E223" t="s">
        <v>43</v>
      </c>
      <c r="F223" t="s">
        <v>472</v>
      </c>
      <c r="G223" t="s">
        <v>35</v>
      </c>
      <c r="H223" t="s">
        <v>35</v>
      </c>
      <c r="I223">
        <v>7339870</v>
      </c>
      <c r="K223">
        <v>7339870</v>
      </c>
      <c r="N223">
        <v>6518274</v>
      </c>
      <c r="P223">
        <v>-2077688</v>
      </c>
      <c r="Q223">
        <v>4535871</v>
      </c>
      <c r="R223">
        <v>6678271</v>
      </c>
      <c r="S223">
        <v>2260080</v>
      </c>
      <c r="T223">
        <v>4418191</v>
      </c>
      <c r="U223">
        <v>4418191</v>
      </c>
      <c r="V223">
        <v>4418191</v>
      </c>
      <c r="W223">
        <v>7703206</v>
      </c>
      <c r="X223">
        <v>1636666</v>
      </c>
      <c r="Y223">
        <v>0</v>
      </c>
      <c r="AA223">
        <v>12292664</v>
      </c>
      <c r="AC223">
        <v>21632536</v>
      </c>
      <c r="AD223">
        <v>22032536</v>
      </c>
      <c r="AE223">
        <v>85223366</v>
      </c>
      <c r="AF223">
        <v>2496500</v>
      </c>
      <c r="AG223">
        <v>775734</v>
      </c>
      <c r="AI223">
        <v>307843149</v>
      </c>
      <c r="AJ223">
        <v>329875685</v>
      </c>
      <c r="AN223">
        <v>11176937</v>
      </c>
      <c r="AP223">
        <v>726813</v>
      </c>
      <c r="AR223">
        <v>11903750</v>
      </c>
      <c r="AS223">
        <v>11903750</v>
      </c>
      <c r="AT223">
        <v>49630473</v>
      </c>
      <c r="AU223">
        <v>61534223</v>
      </c>
      <c r="AV223">
        <v>6400000</v>
      </c>
      <c r="AW223">
        <v>46933240</v>
      </c>
      <c r="AX223">
        <v>215008222</v>
      </c>
      <c r="AY223">
        <v>268341462</v>
      </c>
      <c r="AZ223">
        <v>268341462</v>
      </c>
      <c r="BA223">
        <v>329875685</v>
      </c>
      <c r="BB223">
        <f>AD223-AS223</f>
        <v>10128786</v>
      </c>
      <c r="BC223">
        <f>AD223/AS223</f>
        <v>1.8508903496797229</v>
      </c>
      <c r="BD223">
        <f>(AD223-Y223)/AS223</f>
        <v>1.8508903496797229</v>
      </c>
      <c r="BE223">
        <f>AU223/AD223</f>
        <v>2.7928797211542058</v>
      </c>
      <c r="BF223">
        <f>AU223/AZ223</f>
        <v>0.22931313909290693</v>
      </c>
      <c r="BG223">
        <f>AU223/AJ223</f>
        <v>0.1865376134042738</v>
      </c>
      <c r="BH223">
        <f>AS223/AU223</f>
        <v>0.19344926155970149</v>
      </c>
      <c r="BI223">
        <f t="shared" si="3"/>
        <v>0.80655073844029845</v>
      </c>
      <c r="BJ223">
        <f>(X223*360)/I223</f>
        <v>80.273868610751961</v>
      </c>
      <c r="BK223">
        <f>(AN223*360)/I223</f>
        <v>548.19735499402577</v>
      </c>
      <c r="BL223" s="3" t="s">
        <v>1993</v>
      </c>
      <c r="BM223" t="s">
        <v>1996</v>
      </c>
    </row>
    <row r="224" spans="1:65" x14ac:dyDescent="0.25">
      <c r="A224" t="s">
        <v>470</v>
      </c>
      <c r="B224" t="s">
        <v>471</v>
      </c>
      <c r="C224" t="s">
        <v>32</v>
      </c>
      <c r="D224" t="s">
        <v>240</v>
      </c>
      <c r="E224" t="s">
        <v>43</v>
      </c>
      <c r="F224" t="s">
        <v>472</v>
      </c>
      <c r="G224" t="s">
        <v>35</v>
      </c>
      <c r="H224" t="s">
        <v>35</v>
      </c>
      <c r="I224">
        <v>7462463</v>
      </c>
      <c r="K224">
        <v>7462463</v>
      </c>
      <c r="L224">
        <v>1066397</v>
      </c>
      <c r="N224">
        <v>8272411</v>
      </c>
      <c r="O224">
        <v>748935</v>
      </c>
      <c r="P224">
        <v>-492486</v>
      </c>
      <c r="Q224">
        <v>2906867</v>
      </c>
      <c r="R224">
        <v>5535389</v>
      </c>
      <c r="S224">
        <v>1233787</v>
      </c>
      <c r="T224">
        <v>4301602</v>
      </c>
      <c r="U224">
        <v>4301602</v>
      </c>
      <c r="V224">
        <v>4301602</v>
      </c>
      <c r="W224">
        <v>2129773</v>
      </c>
      <c r="X224">
        <v>1410926</v>
      </c>
      <c r="Y224">
        <v>0</v>
      </c>
      <c r="AA224">
        <v>11705756</v>
      </c>
      <c r="AC224">
        <v>15246455</v>
      </c>
      <c r="AD224">
        <v>22428455</v>
      </c>
      <c r="AE224">
        <v>73326681</v>
      </c>
      <c r="AF224">
        <v>2496500</v>
      </c>
      <c r="AG224">
        <v>1108574</v>
      </c>
      <c r="AI224">
        <v>304579007</v>
      </c>
      <c r="AJ224">
        <v>327007462</v>
      </c>
      <c r="AN224">
        <v>12308920</v>
      </c>
      <c r="AP224">
        <v>707788</v>
      </c>
      <c r="AR224">
        <v>13016708</v>
      </c>
      <c r="AS224">
        <v>13016708</v>
      </c>
      <c r="AT224">
        <v>49064520</v>
      </c>
      <c r="AU224">
        <v>62081228</v>
      </c>
      <c r="AV224">
        <v>6400000</v>
      </c>
      <c r="AW224">
        <v>45286525</v>
      </c>
      <c r="AX224">
        <v>213239709</v>
      </c>
      <c r="AY224">
        <v>264926234</v>
      </c>
      <c r="AZ224">
        <v>264926234</v>
      </c>
      <c r="BA224">
        <v>327007462</v>
      </c>
      <c r="BB224">
        <f>AD224-AS224</f>
        <v>9411747</v>
      </c>
      <c r="BC224">
        <f>AD224/AS224</f>
        <v>1.7230512507463485</v>
      </c>
      <c r="BD224">
        <f>(AD224-Y224)/AS224</f>
        <v>1.7230512507463485</v>
      </c>
      <c r="BE224">
        <f>AU224/AD224</f>
        <v>2.7679672095113106</v>
      </c>
      <c r="BF224">
        <f>AU224/AZ224</f>
        <v>0.23433401465254663</v>
      </c>
      <c r="BG224">
        <f>AU224/AJ224</f>
        <v>0.18984651793664573</v>
      </c>
      <c r="BH224">
        <f>AS224/AU224</f>
        <v>0.20967220558201588</v>
      </c>
      <c r="BI224">
        <f t="shared" si="3"/>
        <v>0.79032779441798418</v>
      </c>
      <c r="BJ224">
        <f>(X224*360)/I224</f>
        <v>68.06510933454544</v>
      </c>
      <c r="BK224">
        <f>(AN224*360)/I224</f>
        <v>593.80008986309213</v>
      </c>
      <c r="BL224" s="3" t="s">
        <v>1993</v>
      </c>
      <c r="BM224" t="s">
        <v>1996</v>
      </c>
    </row>
    <row r="225" spans="1:65" x14ac:dyDescent="0.25">
      <c r="A225" t="s">
        <v>473</v>
      </c>
      <c r="B225" t="s">
        <v>474</v>
      </c>
      <c r="C225" t="s">
        <v>32</v>
      </c>
      <c r="D225" t="s">
        <v>475</v>
      </c>
      <c r="E225" t="s">
        <v>43</v>
      </c>
      <c r="F225" t="s">
        <v>476</v>
      </c>
      <c r="G225" t="s">
        <v>477</v>
      </c>
      <c r="H225" t="s">
        <v>478</v>
      </c>
      <c r="I225">
        <v>2594174</v>
      </c>
      <c r="J225">
        <v>2221386</v>
      </c>
      <c r="K225">
        <v>372788</v>
      </c>
      <c r="L225">
        <v>1305746</v>
      </c>
      <c r="M225">
        <v>51780</v>
      </c>
      <c r="N225">
        <v>424477</v>
      </c>
      <c r="O225">
        <v>93278</v>
      </c>
      <c r="P225">
        <v>1108999</v>
      </c>
      <c r="Q225">
        <v>159263</v>
      </c>
      <c r="R225">
        <v>952719</v>
      </c>
      <c r="S225">
        <v>287927</v>
      </c>
      <c r="T225">
        <v>664792</v>
      </c>
      <c r="U225">
        <v>664792</v>
      </c>
      <c r="V225">
        <v>664792</v>
      </c>
      <c r="W225">
        <v>185968</v>
      </c>
      <c r="X225">
        <v>922155</v>
      </c>
      <c r="Y225">
        <v>140652</v>
      </c>
      <c r="Z225">
        <v>50647</v>
      </c>
      <c r="AC225">
        <v>4418831</v>
      </c>
      <c r="AD225">
        <v>4418831</v>
      </c>
      <c r="AE225">
        <v>10398166</v>
      </c>
      <c r="AG225">
        <v>1880</v>
      </c>
      <c r="AI225">
        <v>28704705</v>
      </c>
      <c r="AJ225">
        <v>33123536</v>
      </c>
      <c r="AN225">
        <v>2142904</v>
      </c>
      <c r="AO225">
        <v>33190</v>
      </c>
      <c r="AP225">
        <v>655822</v>
      </c>
      <c r="AQ225">
        <v>172423</v>
      </c>
      <c r="AR225">
        <v>3004339</v>
      </c>
      <c r="AS225">
        <v>3004339</v>
      </c>
      <c r="AT225">
        <v>5841097</v>
      </c>
      <c r="AU225">
        <v>8845436</v>
      </c>
      <c r="AV225">
        <v>1014455</v>
      </c>
      <c r="AW225">
        <v>1282529</v>
      </c>
      <c r="AX225">
        <v>12104624</v>
      </c>
      <c r="AY225">
        <v>24278100</v>
      </c>
      <c r="AZ225">
        <v>24278100</v>
      </c>
      <c r="BA225">
        <v>33123536</v>
      </c>
      <c r="BB225">
        <f>AD225-AS225</f>
        <v>1414492</v>
      </c>
      <c r="BC225">
        <f>AD225/AS225</f>
        <v>1.4708163759149684</v>
      </c>
      <c r="BD225">
        <f>(AD225-Y225)/AS225</f>
        <v>1.4240000878729064</v>
      </c>
      <c r="BE225">
        <f>AU225/AD225</f>
        <v>2.0017592888254834</v>
      </c>
      <c r="BF225">
        <f>AU225/AZ225</f>
        <v>0.36433806599363211</v>
      </c>
      <c r="BG225">
        <f>AU225/AJ225</f>
        <v>0.267043832518364</v>
      </c>
      <c r="BH225">
        <f>AS225/AU225</f>
        <v>0.33964849217155602</v>
      </c>
      <c r="BI225">
        <f t="shared" si="3"/>
        <v>0.66035150782844398</v>
      </c>
      <c r="BJ225">
        <f>(X225*360)/I225</f>
        <v>127.96975067979248</v>
      </c>
      <c r="BK225">
        <f>(AN225*360)/I225</f>
        <v>297.37613591069834</v>
      </c>
      <c r="BL225" s="3" t="s">
        <v>1993</v>
      </c>
      <c r="BM225" t="s">
        <v>1996</v>
      </c>
    </row>
    <row r="226" spans="1:65" x14ac:dyDescent="0.25">
      <c r="A226" t="s">
        <v>473</v>
      </c>
      <c r="B226" t="s">
        <v>474</v>
      </c>
      <c r="C226" t="s">
        <v>32</v>
      </c>
      <c r="D226" t="s">
        <v>475</v>
      </c>
      <c r="E226" t="s">
        <v>43</v>
      </c>
      <c r="F226" t="s">
        <v>476</v>
      </c>
      <c r="G226" t="s">
        <v>477</v>
      </c>
      <c r="H226" t="s">
        <v>478</v>
      </c>
      <c r="I226">
        <v>4622004</v>
      </c>
      <c r="J226">
        <v>4183000</v>
      </c>
      <c r="K226">
        <v>439004</v>
      </c>
      <c r="L226">
        <v>1953808</v>
      </c>
      <c r="M226">
        <v>78541</v>
      </c>
      <c r="N226">
        <v>426314</v>
      </c>
      <c r="O226">
        <v>207844</v>
      </c>
      <c r="P226">
        <v>1680113</v>
      </c>
      <c r="Q226">
        <v>156136</v>
      </c>
      <c r="R226">
        <v>1523981</v>
      </c>
      <c r="S226">
        <v>-45138</v>
      </c>
      <c r="T226">
        <v>1569119</v>
      </c>
      <c r="U226">
        <v>1569119</v>
      </c>
      <c r="V226">
        <v>1569119</v>
      </c>
      <c r="W226">
        <v>224294</v>
      </c>
      <c r="X226">
        <v>1941263</v>
      </c>
      <c r="Y226">
        <v>230880</v>
      </c>
      <c r="Z226">
        <v>133854</v>
      </c>
      <c r="AC226">
        <v>5240934</v>
      </c>
      <c r="AD226">
        <v>5240934</v>
      </c>
      <c r="AE226">
        <v>10577368</v>
      </c>
      <c r="AG226">
        <v>1880</v>
      </c>
      <c r="AI226">
        <v>27816533</v>
      </c>
      <c r="AJ226">
        <v>33057467</v>
      </c>
      <c r="AN226">
        <v>1164333</v>
      </c>
      <c r="AO226">
        <v>124242</v>
      </c>
      <c r="AP226">
        <v>662799</v>
      </c>
      <c r="AQ226">
        <v>148877</v>
      </c>
      <c r="AR226">
        <v>2100251</v>
      </c>
      <c r="AS226">
        <v>2100251</v>
      </c>
      <c r="AT226">
        <v>8556852</v>
      </c>
      <c r="AU226">
        <v>10657103</v>
      </c>
      <c r="AV226">
        <v>1001830</v>
      </c>
      <c r="AW226">
        <v>1240758</v>
      </c>
      <c r="AX226">
        <v>10781702</v>
      </c>
      <c r="AY226">
        <v>22400364</v>
      </c>
      <c r="AZ226">
        <v>22400364</v>
      </c>
      <c r="BA226">
        <v>33057467</v>
      </c>
      <c r="BB226">
        <f>AD226-AS226</f>
        <v>3140683</v>
      </c>
      <c r="BC226">
        <f>AD226/AS226</f>
        <v>2.4953845992693253</v>
      </c>
      <c r="BD226">
        <f>(AD226-Y226)/AS226</f>
        <v>2.3854548813451344</v>
      </c>
      <c r="BE226">
        <f>AU226/AD226</f>
        <v>2.0334358341471197</v>
      </c>
      <c r="BF226">
        <f>AU226/AZ226</f>
        <v>0.47575579575403326</v>
      </c>
      <c r="BG226">
        <f>AU226/AJ226</f>
        <v>0.32238111286627014</v>
      </c>
      <c r="BH226">
        <f>AS226/AU226</f>
        <v>0.19707522766740643</v>
      </c>
      <c r="BI226">
        <f t="shared" si="3"/>
        <v>0.80292477233259363</v>
      </c>
      <c r="BJ226">
        <f>(X226*360)/I226</f>
        <v>151.20166057839847</v>
      </c>
      <c r="BK226">
        <f>(AN226*360)/I226</f>
        <v>90.687909400338029</v>
      </c>
      <c r="BL226" t="s">
        <v>1995</v>
      </c>
      <c r="BM226" t="s">
        <v>1998</v>
      </c>
    </row>
    <row r="227" spans="1:65" x14ac:dyDescent="0.25">
      <c r="A227" t="s">
        <v>479</v>
      </c>
      <c r="B227" t="s">
        <v>480</v>
      </c>
      <c r="C227" t="s">
        <v>32</v>
      </c>
      <c r="D227" t="s">
        <v>481</v>
      </c>
      <c r="E227" t="s">
        <v>55</v>
      </c>
      <c r="F227" t="s">
        <v>482</v>
      </c>
      <c r="G227" t="s">
        <v>232</v>
      </c>
      <c r="H227" t="s">
        <v>483</v>
      </c>
      <c r="I227">
        <v>355662077</v>
      </c>
      <c r="J227">
        <v>146278541</v>
      </c>
      <c r="K227">
        <v>209383536</v>
      </c>
      <c r="L227">
        <v>3100541</v>
      </c>
      <c r="N227">
        <v>19163102</v>
      </c>
      <c r="O227">
        <v>169505322</v>
      </c>
      <c r="P227">
        <v>23815653</v>
      </c>
      <c r="Q227">
        <v>3334058</v>
      </c>
      <c r="R227">
        <v>21158824</v>
      </c>
      <c r="S227">
        <v>6554199</v>
      </c>
      <c r="T227">
        <v>14604625</v>
      </c>
      <c r="U227">
        <v>14604625</v>
      </c>
      <c r="V227">
        <v>11884193</v>
      </c>
      <c r="W227">
        <v>8118056</v>
      </c>
      <c r="X227">
        <v>12819409</v>
      </c>
      <c r="Y227">
        <v>10645252</v>
      </c>
      <c r="Z227">
        <v>7310476</v>
      </c>
      <c r="AA227">
        <v>27447974</v>
      </c>
      <c r="AC227">
        <v>66341167</v>
      </c>
      <c r="AD227">
        <v>66341167</v>
      </c>
      <c r="AE227">
        <v>204698743</v>
      </c>
      <c r="AF227">
        <v>197967</v>
      </c>
      <c r="AG227">
        <v>35380327</v>
      </c>
      <c r="AI227">
        <v>240277037</v>
      </c>
      <c r="AJ227">
        <v>306618204</v>
      </c>
      <c r="AN227">
        <v>78402390</v>
      </c>
      <c r="AO227">
        <v>6882798</v>
      </c>
      <c r="AR227">
        <v>85285188</v>
      </c>
      <c r="AS227">
        <v>85285188</v>
      </c>
      <c r="AT227">
        <v>143397048</v>
      </c>
      <c r="AU227">
        <v>228682236</v>
      </c>
      <c r="AV227">
        <v>1750000</v>
      </c>
      <c r="AW227">
        <v>917173</v>
      </c>
      <c r="AX227">
        <v>56450556</v>
      </c>
      <c r="AY227">
        <v>66134820</v>
      </c>
      <c r="AZ227">
        <v>77935968</v>
      </c>
      <c r="BA227">
        <v>306618204</v>
      </c>
      <c r="BB227">
        <f>AD227-AS227</f>
        <v>-18944021</v>
      </c>
      <c r="BC227">
        <f>AD227/AS227</f>
        <v>0.77787442996549416</v>
      </c>
      <c r="BD227">
        <f>(AD227-Y227)/AS227</f>
        <v>0.65305495955522785</v>
      </c>
      <c r="BE227">
        <f>AU227/AD227</f>
        <v>3.4470638118259211</v>
      </c>
      <c r="BF227">
        <f>AU227/AZ227</f>
        <v>2.9342323174840144</v>
      </c>
      <c r="BG227">
        <f>AU227/AJ227</f>
        <v>0.74582080586448152</v>
      </c>
      <c r="BH227">
        <f>AS227/AU227</f>
        <v>0.37294190179249426</v>
      </c>
      <c r="BI227">
        <f t="shared" si="3"/>
        <v>0.62705809820750569</v>
      </c>
      <c r="BJ227">
        <f>(X227*360)/I227</f>
        <v>12.975764183033773</v>
      </c>
      <c r="BK227">
        <f>(AN227*360)/I227</f>
        <v>79.358644694638045</v>
      </c>
      <c r="BL227" s="3" t="s">
        <v>1993</v>
      </c>
      <c r="BM227" t="s">
        <v>1996</v>
      </c>
    </row>
    <row r="228" spans="1:65" x14ac:dyDescent="0.25">
      <c r="A228" t="s">
        <v>479</v>
      </c>
      <c r="B228" t="s">
        <v>480</v>
      </c>
      <c r="C228" t="s">
        <v>32</v>
      </c>
      <c r="D228" t="s">
        <v>481</v>
      </c>
      <c r="E228" t="s">
        <v>55</v>
      </c>
      <c r="F228" t="s">
        <v>482</v>
      </c>
      <c r="G228" t="s">
        <v>232</v>
      </c>
      <c r="H228" t="s">
        <v>483</v>
      </c>
      <c r="I228">
        <v>411287705</v>
      </c>
      <c r="J228">
        <v>177603176</v>
      </c>
      <c r="K228">
        <v>233684529</v>
      </c>
      <c r="L228">
        <v>3907875</v>
      </c>
      <c r="N228">
        <v>22396024</v>
      </c>
      <c r="O228">
        <v>187471536</v>
      </c>
      <c r="P228">
        <v>27724844</v>
      </c>
      <c r="Q228">
        <v>4654221</v>
      </c>
      <c r="R228">
        <v>23902987</v>
      </c>
      <c r="S228">
        <v>9634450</v>
      </c>
      <c r="T228">
        <v>14268537</v>
      </c>
      <c r="U228">
        <v>14268537</v>
      </c>
      <c r="V228">
        <v>12670030</v>
      </c>
      <c r="W228">
        <v>10583679</v>
      </c>
      <c r="X228">
        <v>12931386</v>
      </c>
      <c r="Y228">
        <v>8633621</v>
      </c>
      <c r="Z228">
        <v>8932346</v>
      </c>
      <c r="AA228">
        <v>16048237</v>
      </c>
      <c r="AC228">
        <v>57129269</v>
      </c>
      <c r="AD228">
        <v>57129269</v>
      </c>
      <c r="AE228">
        <v>197762091</v>
      </c>
      <c r="AF228">
        <v>197967</v>
      </c>
      <c r="AG228">
        <v>35323614</v>
      </c>
      <c r="AI228">
        <v>233283672</v>
      </c>
      <c r="AJ228">
        <v>290412941</v>
      </c>
      <c r="AN228">
        <v>59680611</v>
      </c>
      <c r="AO228">
        <v>8788696</v>
      </c>
      <c r="AR228">
        <v>68469307</v>
      </c>
      <c r="AS228">
        <v>68469307</v>
      </c>
      <c r="AT228">
        <v>157929462</v>
      </c>
      <c r="AU228">
        <v>226398769</v>
      </c>
      <c r="AV228">
        <v>1750000</v>
      </c>
      <c r="AW228">
        <v>917173</v>
      </c>
      <c r="AX228">
        <v>48801979</v>
      </c>
      <c r="AY228">
        <v>54210830</v>
      </c>
      <c r="AZ228">
        <v>64014172</v>
      </c>
      <c r="BA228">
        <v>290412941</v>
      </c>
      <c r="BB228">
        <f>AD228-AS228</f>
        <v>-11340038</v>
      </c>
      <c r="BC228">
        <f>AD228/AS228</f>
        <v>0.83437778916033134</v>
      </c>
      <c r="BD228">
        <f>(AD228-Y228)/AS228</f>
        <v>0.70828302672904231</v>
      </c>
      <c r="BE228">
        <f>AU228/AD228</f>
        <v>3.9629208103467946</v>
      </c>
      <c r="BF228">
        <f>AU228/AZ228</f>
        <v>3.5366976081483958</v>
      </c>
      <c r="BG228">
        <f>AU228/AJ228</f>
        <v>0.77957534612756807</v>
      </c>
      <c r="BH228">
        <f>AS228/AU228</f>
        <v>0.30242791205282571</v>
      </c>
      <c r="BI228">
        <f t="shared" si="3"/>
        <v>0.69757208794717429</v>
      </c>
      <c r="BJ228">
        <f>(X228*360)/I228</f>
        <v>11.318838135460432</v>
      </c>
      <c r="BK228">
        <f>(AN228*360)/I228</f>
        <v>52.238420207577079</v>
      </c>
      <c r="BL228" s="3" t="s">
        <v>1993</v>
      </c>
      <c r="BM228" t="s">
        <v>1996</v>
      </c>
    </row>
    <row r="229" spans="1:65" x14ac:dyDescent="0.25">
      <c r="A229" t="s">
        <v>484</v>
      </c>
      <c r="B229" t="s">
        <v>485</v>
      </c>
      <c r="C229" t="s">
        <v>32</v>
      </c>
      <c r="D229" t="s">
        <v>486</v>
      </c>
      <c r="E229" t="s">
        <v>43</v>
      </c>
      <c r="F229" t="s">
        <v>487</v>
      </c>
      <c r="G229" t="s">
        <v>35</v>
      </c>
      <c r="H229" t="s">
        <v>35</v>
      </c>
      <c r="I229">
        <v>2704982806</v>
      </c>
      <c r="J229">
        <v>2198561446</v>
      </c>
      <c r="K229">
        <v>506421360</v>
      </c>
      <c r="M229">
        <v>35983487</v>
      </c>
      <c r="N229">
        <v>383403169</v>
      </c>
      <c r="O229">
        <v>3060920</v>
      </c>
      <c r="P229">
        <v>82137522</v>
      </c>
      <c r="Q229">
        <v>51626325</v>
      </c>
      <c r="R229">
        <v>30550433</v>
      </c>
      <c r="S229">
        <v>17224274</v>
      </c>
      <c r="T229">
        <v>13326159</v>
      </c>
      <c r="U229">
        <v>13326159</v>
      </c>
      <c r="V229">
        <v>9734496</v>
      </c>
      <c r="W229">
        <v>72846011</v>
      </c>
      <c r="X229">
        <v>626808094</v>
      </c>
      <c r="Y229">
        <v>656411035</v>
      </c>
      <c r="Z229">
        <v>86946303</v>
      </c>
      <c r="AB229">
        <v>1018158</v>
      </c>
      <c r="AC229">
        <v>1444029601</v>
      </c>
      <c r="AD229">
        <v>1444029601</v>
      </c>
      <c r="AE229">
        <v>79008115</v>
      </c>
      <c r="AF229">
        <v>44416901</v>
      </c>
      <c r="AG229">
        <v>620272</v>
      </c>
      <c r="AH229">
        <v>169136860</v>
      </c>
      <c r="AI229">
        <v>409252170</v>
      </c>
      <c r="AJ229">
        <v>1853281771</v>
      </c>
      <c r="AK229">
        <v>22252439</v>
      </c>
      <c r="AM229">
        <v>22252439</v>
      </c>
      <c r="AN229">
        <v>899061397</v>
      </c>
      <c r="AO229">
        <v>12090706</v>
      </c>
      <c r="AP229">
        <v>2343027</v>
      </c>
      <c r="AQ229">
        <v>191513458</v>
      </c>
      <c r="AR229">
        <v>1127261027</v>
      </c>
      <c r="AS229">
        <v>1127261027</v>
      </c>
      <c r="AT229">
        <v>431562287</v>
      </c>
      <c r="AU229">
        <v>1558823314</v>
      </c>
      <c r="AV229">
        <v>44214507</v>
      </c>
      <c r="AW229">
        <v>225877133</v>
      </c>
      <c r="AX229">
        <v>9734496</v>
      </c>
      <c r="AY229">
        <v>280397992</v>
      </c>
      <c r="AZ229">
        <v>294458457</v>
      </c>
      <c r="BA229">
        <v>1853281771</v>
      </c>
      <c r="BB229">
        <f>AD229-AS229</f>
        <v>316768574</v>
      </c>
      <c r="BC229">
        <f>AD229/AS229</f>
        <v>1.2810072968130743</v>
      </c>
      <c r="BD229">
        <f>(AD229-Y229)/AS229</f>
        <v>0.69870114120427229</v>
      </c>
      <c r="BE229">
        <f>AU229/AD229</f>
        <v>1.0794954015627551</v>
      </c>
      <c r="BF229">
        <f>AU229/AZ229</f>
        <v>5.2938649814360739</v>
      </c>
      <c r="BG229">
        <f>AU229/AJ229</f>
        <v>0.8411151171895922</v>
      </c>
      <c r="BH229">
        <f>AS229/AU229</f>
        <v>0.72314868328945203</v>
      </c>
      <c r="BI229">
        <f t="shared" si="3"/>
        <v>0.27685131671054797</v>
      </c>
      <c r="BJ229">
        <f>(X229*360)/I229</f>
        <v>83.420461431206604</v>
      </c>
      <c r="BK229">
        <f>(AN229*360)/I229</f>
        <v>119.65403336467641</v>
      </c>
      <c r="BL229" s="3" t="s">
        <v>1993</v>
      </c>
      <c r="BM229" t="s">
        <v>1996</v>
      </c>
    </row>
    <row r="230" spans="1:65" x14ac:dyDescent="0.25">
      <c r="A230" t="s">
        <v>484</v>
      </c>
      <c r="B230" t="s">
        <v>485</v>
      </c>
      <c r="C230" t="s">
        <v>32</v>
      </c>
      <c r="D230" t="s">
        <v>486</v>
      </c>
      <c r="E230" t="s">
        <v>43</v>
      </c>
      <c r="F230" t="s">
        <v>487</v>
      </c>
      <c r="G230" t="s">
        <v>35</v>
      </c>
      <c r="H230" t="s">
        <v>35</v>
      </c>
      <c r="I230">
        <v>2403952973</v>
      </c>
      <c r="J230">
        <v>1962255433</v>
      </c>
      <c r="K230">
        <v>441697540</v>
      </c>
      <c r="M230">
        <v>22194374</v>
      </c>
      <c r="N230">
        <v>322934515</v>
      </c>
      <c r="O230">
        <v>2234043</v>
      </c>
      <c r="P230">
        <v>94334608</v>
      </c>
      <c r="Q230">
        <v>29733766</v>
      </c>
      <c r="R230">
        <v>65197110</v>
      </c>
      <c r="S230">
        <v>20499381</v>
      </c>
      <c r="T230">
        <v>44697729</v>
      </c>
      <c r="U230">
        <v>44697729</v>
      </c>
      <c r="V230">
        <v>42949349</v>
      </c>
      <c r="W230">
        <v>35037196</v>
      </c>
      <c r="X230">
        <v>599116436</v>
      </c>
      <c r="Y230">
        <v>578379752</v>
      </c>
      <c r="Z230">
        <v>62540926</v>
      </c>
      <c r="AB230">
        <v>290323</v>
      </c>
      <c r="AC230">
        <v>1275364633</v>
      </c>
      <c r="AD230">
        <v>1275364633</v>
      </c>
      <c r="AE230">
        <v>72957498</v>
      </c>
      <c r="AF230">
        <v>33643301</v>
      </c>
      <c r="AG230">
        <v>1321850</v>
      </c>
      <c r="AH230">
        <v>158668455</v>
      </c>
      <c r="AI230">
        <v>386556891</v>
      </c>
      <c r="AJ230">
        <v>1661921524</v>
      </c>
      <c r="AK230">
        <v>18533317</v>
      </c>
      <c r="AM230">
        <v>18533317</v>
      </c>
      <c r="AN230">
        <v>790242249</v>
      </c>
      <c r="AO230">
        <v>11512984</v>
      </c>
      <c r="AP230">
        <v>65827027</v>
      </c>
      <c r="AQ230">
        <v>47280646</v>
      </c>
      <c r="AR230">
        <v>933396223</v>
      </c>
      <c r="AS230">
        <v>933396223</v>
      </c>
      <c r="AT230">
        <v>446879072</v>
      </c>
      <c r="AU230">
        <v>1380275295</v>
      </c>
      <c r="AV230">
        <v>44214507</v>
      </c>
      <c r="AW230">
        <v>145397842</v>
      </c>
      <c r="AX230">
        <v>80479291</v>
      </c>
      <c r="AY230">
        <v>270663496</v>
      </c>
      <c r="AZ230">
        <v>281646229</v>
      </c>
      <c r="BA230">
        <v>1661921524</v>
      </c>
      <c r="BB230">
        <f>AD230-AS230</f>
        <v>341968410</v>
      </c>
      <c r="BC230">
        <f>AD230/AS230</f>
        <v>1.366370038332585</v>
      </c>
      <c r="BD230">
        <f>(AD230-Y230)/AS230</f>
        <v>0.74671920008401405</v>
      </c>
      <c r="BE230">
        <f>AU230/AD230</f>
        <v>1.082259347080389</v>
      </c>
      <c r="BF230">
        <f>AU230/AZ230</f>
        <v>4.9007412593477326</v>
      </c>
      <c r="BG230">
        <f>AU230/AJ230</f>
        <v>0.8305297663381126</v>
      </c>
      <c r="BH230">
        <f>AS230/AU230</f>
        <v>0.67623917227323849</v>
      </c>
      <c r="BI230">
        <f t="shared" si="3"/>
        <v>0.32376082772676157</v>
      </c>
      <c r="BJ230">
        <f>(X230*360)/I230</f>
        <v>89.719690602283677</v>
      </c>
      <c r="BK230">
        <f>(AN230*360)/I230</f>
        <v>118.34142049999245</v>
      </c>
      <c r="BL230" s="3" t="s">
        <v>1993</v>
      </c>
      <c r="BM230" t="s">
        <v>1996</v>
      </c>
    </row>
    <row r="231" spans="1:65" x14ac:dyDescent="0.25">
      <c r="A231" t="s">
        <v>488</v>
      </c>
      <c r="B231" t="s">
        <v>489</v>
      </c>
      <c r="C231" t="s">
        <v>32</v>
      </c>
      <c r="D231" t="s">
        <v>293</v>
      </c>
      <c r="E231" t="s">
        <v>26</v>
      </c>
      <c r="F231" t="s">
        <v>490</v>
      </c>
      <c r="G231" t="s">
        <v>57</v>
      </c>
      <c r="H231" t="s">
        <v>58</v>
      </c>
      <c r="I231">
        <v>86252108</v>
      </c>
      <c r="J231">
        <v>55127982</v>
      </c>
      <c r="K231">
        <v>31124126</v>
      </c>
      <c r="L231">
        <v>438783</v>
      </c>
      <c r="M231">
        <v>3826292</v>
      </c>
      <c r="N231">
        <v>19797404</v>
      </c>
      <c r="O231">
        <v>175555</v>
      </c>
      <c r="P231">
        <v>7763658</v>
      </c>
      <c r="Q231">
        <v>6142996</v>
      </c>
      <c r="R231">
        <v>-375418</v>
      </c>
      <c r="S231">
        <v>550787</v>
      </c>
      <c r="T231">
        <v>-926205</v>
      </c>
      <c r="U231">
        <v>-926205</v>
      </c>
      <c r="V231">
        <v>-926205</v>
      </c>
      <c r="W231">
        <v>4896318</v>
      </c>
      <c r="X231">
        <v>34156026</v>
      </c>
      <c r="Y231">
        <v>8946204</v>
      </c>
      <c r="Z231">
        <v>6148955</v>
      </c>
      <c r="AB231">
        <v>484684</v>
      </c>
      <c r="AC231">
        <v>54632187</v>
      </c>
      <c r="AD231">
        <v>54632187</v>
      </c>
      <c r="AE231">
        <v>25073918</v>
      </c>
      <c r="AF231">
        <v>27226306</v>
      </c>
      <c r="AG231">
        <v>2726978</v>
      </c>
      <c r="AI231">
        <v>65839466</v>
      </c>
      <c r="AJ231">
        <v>120471653</v>
      </c>
      <c r="AK231">
        <v>1243263</v>
      </c>
      <c r="AM231">
        <v>1243263</v>
      </c>
      <c r="AN231">
        <v>33272733</v>
      </c>
      <c r="AO231">
        <v>12050371</v>
      </c>
      <c r="AP231">
        <v>12092278</v>
      </c>
      <c r="AR231">
        <v>58658645</v>
      </c>
      <c r="AS231">
        <v>58658645</v>
      </c>
      <c r="AT231">
        <v>35968918</v>
      </c>
      <c r="AU231">
        <v>94627563</v>
      </c>
      <c r="AV231">
        <v>3602425</v>
      </c>
      <c r="AW231">
        <v>1075656</v>
      </c>
      <c r="AX231">
        <v>9049936</v>
      </c>
      <c r="AY231">
        <v>25147896</v>
      </c>
      <c r="AZ231">
        <v>25844090</v>
      </c>
      <c r="BA231">
        <v>120471653</v>
      </c>
      <c r="BB231">
        <f>AD231-AS231</f>
        <v>-4026458</v>
      </c>
      <c r="BC231">
        <f>AD231/AS231</f>
        <v>0.93135780753203556</v>
      </c>
      <c r="BD231">
        <f>(AD231-Y231)/AS231</f>
        <v>0.77884484034706225</v>
      </c>
      <c r="BE231">
        <f>AU231/AD231</f>
        <v>1.7320844761349203</v>
      </c>
      <c r="BF231">
        <f>AU231/AZ231</f>
        <v>3.6614778465792375</v>
      </c>
      <c r="BG231">
        <f>AU231/AJ231</f>
        <v>0.78547575835121974</v>
      </c>
      <c r="BH231">
        <f>AS231/AU231</f>
        <v>0.61988962983227203</v>
      </c>
      <c r="BI231">
        <f t="shared" si="3"/>
        <v>0.38011037016772797</v>
      </c>
      <c r="BJ231">
        <f>(X231*360)/I231</f>
        <v>142.56079816623148</v>
      </c>
      <c r="BK231">
        <f>(AN231*360)/I231</f>
        <v>138.87410009735646</v>
      </c>
      <c r="BL231" s="3" t="s">
        <v>1993</v>
      </c>
      <c r="BM231" t="s">
        <v>1996</v>
      </c>
    </row>
    <row r="232" spans="1:65" x14ac:dyDescent="0.25">
      <c r="A232" t="s">
        <v>488</v>
      </c>
      <c r="B232" t="s">
        <v>489</v>
      </c>
      <c r="C232" t="s">
        <v>32</v>
      </c>
      <c r="D232" t="s">
        <v>293</v>
      </c>
      <c r="E232" t="s">
        <v>26</v>
      </c>
      <c r="F232" t="s">
        <v>490</v>
      </c>
      <c r="G232" t="s">
        <v>57</v>
      </c>
      <c r="H232" t="s">
        <v>58</v>
      </c>
      <c r="I232">
        <v>96265781</v>
      </c>
      <c r="J232">
        <v>60509122</v>
      </c>
      <c r="K232">
        <v>35756659</v>
      </c>
      <c r="L232">
        <v>117238</v>
      </c>
      <c r="M232">
        <v>3781108</v>
      </c>
      <c r="N232">
        <v>21680315</v>
      </c>
      <c r="O232">
        <v>14111</v>
      </c>
      <c r="P232">
        <v>10398363</v>
      </c>
      <c r="Q232">
        <v>7782462</v>
      </c>
      <c r="R232">
        <v>1715360</v>
      </c>
      <c r="S232">
        <v>895914</v>
      </c>
      <c r="T232">
        <v>819446</v>
      </c>
      <c r="U232">
        <v>819446</v>
      </c>
      <c r="V232">
        <v>819446</v>
      </c>
      <c r="W232">
        <v>14629882</v>
      </c>
      <c r="X232">
        <v>32442347</v>
      </c>
      <c r="Y232">
        <v>12398366</v>
      </c>
      <c r="Z232">
        <v>5910894</v>
      </c>
      <c r="AB232">
        <v>2950091</v>
      </c>
      <c r="AC232">
        <v>68331580</v>
      </c>
      <c r="AD232">
        <v>68331580</v>
      </c>
      <c r="AE232">
        <v>23036716</v>
      </c>
      <c r="AF232">
        <v>12634880</v>
      </c>
      <c r="AG232">
        <v>1978020</v>
      </c>
      <c r="AI232">
        <v>40580776</v>
      </c>
      <c r="AJ232">
        <v>108912356</v>
      </c>
      <c r="AK232">
        <v>1138099</v>
      </c>
      <c r="AM232">
        <v>1138099</v>
      </c>
      <c r="AN232">
        <v>40691912</v>
      </c>
      <c r="AO232">
        <v>10263291</v>
      </c>
      <c r="AP232">
        <v>12287095</v>
      </c>
      <c r="AR232">
        <v>64380397</v>
      </c>
      <c r="AS232">
        <v>64380397</v>
      </c>
      <c r="AT232">
        <v>33332324</v>
      </c>
      <c r="AU232">
        <v>97712721</v>
      </c>
      <c r="AV232">
        <v>3400000</v>
      </c>
      <c r="AW232">
        <v>1075656</v>
      </c>
      <c r="AX232">
        <v>1927785</v>
      </c>
      <c r="AY232">
        <v>10503441</v>
      </c>
      <c r="AZ232">
        <v>11199635</v>
      </c>
      <c r="BA232">
        <v>108912356</v>
      </c>
      <c r="BB232">
        <f>AD232-AS232</f>
        <v>3951183</v>
      </c>
      <c r="BC232">
        <f>AD232/AS232</f>
        <v>1.0613724547240677</v>
      </c>
      <c r="BD232">
        <f>(AD232-Y232)/AS232</f>
        <v>0.86879262331979712</v>
      </c>
      <c r="BE232">
        <f>AU232/AD232</f>
        <v>1.4299789497037827</v>
      </c>
      <c r="BF232">
        <f>AU232/AZ232</f>
        <v>8.7246344188895435</v>
      </c>
      <c r="BG232">
        <f>AU232/AJ232</f>
        <v>0.89716837086877455</v>
      </c>
      <c r="BH232">
        <f>AS232/AU232</f>
        <v>0.65887426264590465</v>
      </c>
      <c r="BI232">
        <f t="shared" si="3"/>
        <v>0.3411257373540954</v>
      </c>
      <c r="BJ232">
        <f>(X232*360)/I232</f>
        <v>121.32291244798606</v>
      </c>
      <c r="BK232">
        <f>(AN232*360)/I232</f>
        <v>152.17337009918404</v>
      </c>
      <c r="BL232" s="3" t="s">
        <v>1993</v>
      </c>
      <c r="BM232" t="s">
        <v>1996</v>
      </c>
    </row>
    <row r="233" spans="1:65" x14ac:dyDescent="0.25">
      <c r="A233" t="s">
        <v>491</v>
      </c>
      <c r="B233" t="s">
        <v>492</v>
      </c>
      <c r="C233" t="s">
        <v>32</v>
      </c>
      <c r="D233" t="s">
        <v>493</v>
      </c>
      <c r="E233" t="s">
        <v>26</v>
      </c>
      <c r="F233" t="s">
        <v>494</v>
      </c>
      <c r="G233" t="s">
        <v>35</v>
      </c>
      <c r="H233" t="s">
        <v>35</v>
      </c>
      <c r="I233">
        <v>13364264537</v>
      </c>
      <c r="J233">
        <v>4686818280</v>
      </c>
      <c r="K233">
        <v>8677446257</v>
      </c>
      <c r="N233">
        <v>3591834465</v>
      </c>
      <c r="O233">
        <v>2480630749</v>
      </c>
      <c r="P233">
        <v>2604981043</v>
      </c>
      <c r="Q233">
        <v>1184667537</v>
      </c>
      <c r="R233">
        <v>1533264616</v>
      </c>
      <c r="S233">
        <v>258614821</v>
      </c>
      <c r="T233">
        <v>1274649795</v>
      </c>
      <c r="U233">
        <v>1274649795</v>
      </c>
      <c r="V233">
        <v>1275181421</v>
      </c>
      <c r="W233">
        <v>118157053</v>
      </c>
      <c r="X233">
        <v>4271699724</v>
      </c>
      <c r="Y233">
        <v>370191138</v>
      </c>
      <c r="AB233">
        <v>52889819</v>
      </c>
      <c r="AC233">
        <v>4812937734</v>
      </c>
      <c r="AD233">
        <v>4812937734</v>
      </c>
      <c r="AE233">
        <v>7855176785</v>
      </c>
      <c r="AF233">
        <v>3376293858</v>
      </c>
      <c r="AG233">
        <v>551881638</v>
      </c>
      <c r="AH233">
        <v>1447086100</v>
      </c>
      <c r="AI233">
        <v>13879212773</v>
      </c>
      <c r="AJ233">
        <v>18692150507</v>
      </c>
      <c r="AL233">
        <v>188638383</v>
      </c>
      <c r="AM233">
        <v>188638383</v>
      </c>
      <c r="AN233">
        <v>3220100082</v>
      </c>
      <c r="AO233">
        <v>402369512</v>
      </c>
      <c r="AP233">
        <v>158474128</v>
      </c>
      <c r="AQ233">
        <v>260141936</v>
      </c>
      <c r="AR233">
        <v>4229724041</v>
      </c>
      <c r="AS233">
        <v>4229724041</v>
      </c>
      <c r="AT233">
        <v>7581492966</v>
      </c>
      <c r="AU233">
        <v>11811217007</v>
      </c>
      <c r="AV233">
        <v>1513867797</v>
      </c>
      <c r="AW233">
        <v>3989151518</v>
      </c>
      <c r="AX233">
        <v>5749514</v>
      </c>
      <c r="AY233">
        <v>6875241079</v>
      </c>
      <c r="AZ233">
        <v>6880933500</v>
      </c>
      <c r="BA233">
        <v>18692150507</v>
      </c>
      <c r="BB233">
        <f>AD233-AS233</f>
        <v>583213693</v>
      </c>
      <c r="BC233">
        <f>AD233/AS233</f>
        <v>1.1378845729288087</v>
      </c>
      <c r="BD233">
        <f>(AD233-Y233)/AS233</f>
        <v>1.0503632277035353</v>
      </c>
      <c r="BE233">
        <f>AU233/AD233</f>
        <v>2.4540556433053577</v>
      </c>
      <c r="BF233">
        <f>AU233/AZ233</f>
        <v>1.7165137560187147</v>
      </c>
      <c r="BG233">
        <f>AU233/AJ233</f>
        <v>0.63188112050439738</v>
      </c>
      <c r="BH233">
        <f>AS233/AU233</f>
        <v>0.35811077203079283</v>
      </c>
      <c r="BI233">
        <f t="shared" si="3"/>
        <v>0.64188922796920722</v>
      </c>
      <c r="BJ233">
        <f>(X233*360)/I233</f>
        <v>115.06895096115831</v>
      </c>
      <c r="BK233">
        <f>(AN233*360)/I233</f>
        <v>86.741475844822247</v>
      </c>
      <c r="BL233" s="3" t="s">
        <v>1993</v>
      </c>
      <c r="BM233" t="s">
        <v>1996</v>
      </c>
    </row>
    <row r="234" spans="1:65" x14ac:dyDescent="0.25">
      <c r="A234" t="s">
        <v>491</v>
      </c>
      <c r="B234" t="s">
        <v>492</v>
      </c>
      <c r="C234" t="s">
        <v>32</v>
      </c>
      <c r="D234" t="s">
        <v>493</v>
      </c>
      <c r="E234" t="s">
        <v>26</v>
      </c>
      <c r="F234" t="s">
        <v>494</v>
      </c>
      <c r="G234" t="s">
        <v>35</v>
      </c>
      <c r="H234" t="s">
        <v>35</v>
      </c>
      <c r="I234">
        <v>12730824952</v>
      </c>
      <c r="J234">
        <v>4624348544</v>
      </c>
      <c r="K234">
        <v>8106476408</v>
      </c>
      <c r="N234">
        <v>3206937717</v>
      </c>
      <c r="O234">
        <v>2297703240</v>
      </c>
      <c r="P234">
        <v>2601835451</v>
      </c>
      <c r="Q234">
        <v>643832763</v>
      </c>
      <c r="R234">
        <v>2122071731</v>
      </c>
      <c r="S234">
        <v>920091054</v>
      </c>
      <c r="T234">
        <v>1201980677</v>
      </c>
      <c r="U234">
        <v>1201980677</v>
      </c>
      <c r="V234">
        <v>1202788754</v>
      </c>
      <c r="W234">
        <v>120660830</v>
      </c>
      <c r="X234">
        <v>4763583198</v>
      </c>
      <c r="Y234">
        <v>347661843</v>
      </c>
      <c r="AB234">
        <v>12905974</v>
      </c>
      <c r="AC234">
        <v>5244811845</v>
      </c>
      <c r="AD234">
        <v>5244811845</v>
      </c>
      <c r="AE234">
        <v>8179149605</v>
      </c>
      <c r="AF234">
        <v>1790504421</v>
      </c>
      <c r="AG234">
        <v>522697019</v>
      </c>
      <c r="AH234">
        <v>1458225879</v>
      </c>
      <c r="AI234">
        <v>12641385792</v>
      </c>
      <c r="AJ234">
        <v>17886197637</v>
      </c>
      <c r="AL234">
        <v>111385136</v>
      </c>
      <c r="AM234">
        <v>111385136</v>
      </c>
      <c r="AN234">
        <v>3726808653</v>
      </c>
      <c r="AO234">
        <v>397819990</v>
      </c>
      <c r="AP234">
        <v>159092904</v>
      </c>
      <c r="AQ234">
        <v>240203696</v>
      </c>
      <c r="AR234">
        <v>4635310379</v>
      </c>
      <c r="AS234">
        <v>4635310379</v>
      </c>
      <c r="AT234">
        <v>5747135179</v>
      </c>
      <c r="AU234">
        <v>10382445558</v>
      </c>
      <c r="AV234">
        <v>1513867797</v>
      </c>
      <c r="AW234">
        <v>4685170841</v>
      </c>
      <c r="AX234">
        <v>-66919604</v>
      </c>
      <c r="AY234">
        <v>7498591284</v>
      </c>
      <c r="AZ234">
        <v>7503752079</v>
      </c>
      <c r="BA234">
        <v>17886197637</v>
      </c>
      <c r="BB234">
        <f>AD234-AS234</f>
        <v>609501466</v>
      </c>
      <c r="BC234">
        <f>AD234/AS234</f>
        <v>1.1314909717289505</v>
      </c>
      <c r="BD234">
        <f>(AD234-Y234)/AS234</f>
        <v>1.0564880453715135</v>
      </c>
      <c r="BE234">
        <f>AU234/AD234</f>
        <v>1.9795649233628514</v>
      </c>
      <c r="BF234">
        <f>AU234/AZ234</f>
        <v>1.3836338739197303</v>
      </c>
      <c r="BG234">
        <f>AU234/AJ234</f>
        <v>0.58047248323604106</v>
      </c>
      <c r="BH234">
        <f>AS234/AU234</f>
        <v>0.44645650710186946</v>
      </c>
      <c r="BI234">
        <f t="shared" si="3"/>
        <v>0.55354349289813054</v>
      </c>
      <c r="BJ234">
        <f>(X234*360)/I234</f>
        <v>134.70375704212259</v>
      </c>
      <c r="BK234">
        <f>(AN234*360)/I234</f>
        <v>105.38603115968758</v>
      </c>
      <c r="BL234" s="3" t="s">
        <v>1993</v>
      </c>
      <c r="BM234" t="s">
        <v>1996</v>
      </c>
    </row>
    <row r="235" spans="1:65" x14ac:dyDescent="0.25">
      <c r="A235" t="s">
        <v>495</v>
      </c>
      <c r="B235" t="s">
        <v>496</v>
      </c>
      <c r="C235" t="s">
        <v>32</v>
      </c>
      <c r="D235" t="s">
        <v>497</v>
      </c>
      <c r="E235" t="s">
        <v>50</v>
      </c>
      <c r="F235" t="s">
        <v>498</v>
      </c>
      <c r="G235" t="s">
        <v>35</v>
      </c>
      <c r="H235" t="s">
        <v>35</v>
      </c>
      <c r="I235">
        <v>33402458</v>
      </c>
      <c r="J235">
        <v>23280872</v>
      </c>
      <c r="K235">
        <v>10121586</v>
      </c>
      <c r="L235">
        <v>1346896</v>
      </c>
      <c r="M235">
        <v>2540685</v>
      </c>
      <c r="N235">
        <v>12275953</v>
      </c>
      <c r="P235">
        <v>-3348156</v>
      </c>
      <c r="R235">
        <v>-3348116</v>
      </c>
      <c r="S235">
        <v>587971</v>
      </c>
      <c r="T235">
        <v>-3936087</v>
      </c>
      <c r="U235">
        <v>-3936087</v>
      </c>
      <c r="V235">
        <v>-3936087</v>
      </c>
      <c r="W235">
        <v>14238793</v>
      </c>
      <c r="X235">
        <v>5449162</v>
      </c>
      <c r="Y235">
        <v>3489694</v>
      </c>
      <c r="Z235">
        <v>3196889</v>
      </c>
      <c r="AA235">
        <v>0</v>
      </c>
      <c r="AB235">
        <v>0</v>
      </c>
      <c r="AC235">
        <v>26374538</v>
      </c>
      <c r="AD235">
        <v>26374538</v>
      </c>
      <c r="AE235">
        <v>10790300</v>
      </c>
      <c r="AF235">
        <v>2574795</v>
      </c>
      <c r="AG235">
        <v>470251</v>
      </c>
      <c r="AH235">
        <v>0</v>
      </c>
      <c r="AI235">
        <v>21488791</v>
      </c>
      <c r="AJ235">
        <v>47863329</v>
      </c>
      <c r="AN235">
        <v>6483221</v>
      </c>
      <c r="AO235">
        <v>613159</v>
      </c>
      <c r="AP235">
        <v>831296</v>
      </c>
      <c r="AR235">
        <v>7927676</v>
      </c>
      <c r="AS235">
        <v>7927676</v>
      </c>
      <c r="AT235">
        <v>3471523</v>
      </c>
      <c r="AU235">
        <v>11399199</v>
      </c>
      <c r="AV235">
        <v>8120928</v>
      </c>
      <c r="AW235">
        <v>4050465</v>
      </c>
      <c r="AX235">
        <v>24292737</v>
      </c>
      <c r="AY235">
        <v>36464130</v>
      </c>
      <c r="AZ235">
        <v>36464130</v>
      </c>
      <c r="BA235">
        <v>47863329</v>
      </c>
      <c r="BB235">
        <f>AD235-AS235</f>
        <v>18446862</v>
      </c>
      <c r="BC235">
        <f>AD235/AS235</f>
        <v>3.3268940355281926</v>
      </c>
      <c r="BD235">
        <f>(AD235-Y235)/AS235</f>
        <v>2.8867027360855819</v>
      </c>
      <c r="BE235">
        <f>AU235/AD235</f>
        <v>0.43220468923474603</v>
      </c>
      <c r="BF235">
        <f>AU235/AZ235</f>
        <v>0.31261404015398148</v>
      </c>
      <c r="BG235">
        <f>AU235/AJ235</f>
        <v>0.23816143252384306</v>
      </c>
      <c r="BH235">
        <f>AS235/AU235</f>
        <v>0.69545904058697461</v>
      </c>
      <c r="BI235">
        <f t="shared" si="3"/>
        <v>0.30454095941302545</v>
      </c>
      <c r="BJ235">
        <f>(X235*360)/I235</f>
        <v>58.729160590517019</v>
      </c>
      <c r="BK235">
        <f>(AN235*360)/I235</f>
        <v>69.873886526554429</v>
      </c>
      <c r="BL235" s="3" t="s">
        <v>1993</v>
      </c>
      <c r="BM235" t="s">
        <v>1996</v>
      </c>
    </row>
    <row r="236" spans="1:65" x14ac:dyDescent="0.25">
      <c r="A236" t="s">
        <v>495</v>
      </c>
      <c r="B236" t="s">
        <v>496</v>
      </c>
      <c r="C236" t="s">
        <v>32</v>
      </c>
      <c r="D236" t="s">
        <v>497</v>
      </c>
      <c r="E236" t="s">
        <v>50</v>
      </c>
      <c r="F236" t="s">
        <v>498</v>
      </c>
      <c r="G236" t="s">
        <v>35</v>
      </c>
      <c r="H236" t="s">
        <v>35</v>
      </c>
      <c r="I236">
        <v>37869027</v>
      </c>
      <c r="J236">
        <v>26341973</v>
      </c>
      <c r="K236">
        <v>11527054</v>
      </c>
      <c r="L236">
        <v>4648142</v>
      </c>
      <c r="M236">
        <v>4318601</v>
      </c>
      <c r="N236">
        <v>4093000</v>
      </c>
      <c r="P236">
        <v>7763595</v>
      </c>
      <c r="R236">
        <v>7763666</v>
      </c>
      <c r="S236">
        <v>1421682</v>
      </c>
      <c r="T236">
        <v>6341984</v>
      </c>
      <c r="U236">
        <v>6341984</v>
      </c>
      <c r="V236">
        <v>6341984</v>
      </c>
      <c r="W236">
        <v>18721421</v>
      </c>
      <c r="X236">
        <v>12995542</v>
      </c>
      <c r="Y236">
        <v>4085288</v>
      </c>
      <c r="Z236">
        <v>2371188</v>
      </c>
      <c r="AC236">
        <v>38173439</v>
      </c>
      <c r="AD236">
        <v>38173439</v>
      </c>
      <c r="AE236">
        <v>7853245</v>
      </c>
      <c r="AF236">
        <v>4417600</v>
      </c>
      <c r="AG236">
        <v>445062</v>
      </c>
      <c r="AI236">
        <v>20036348</v>
      </c>
      <c r="AJ236">
        <v>58209787</v>
      </c>
      <c r="AN236">
        <v>6738969</v>
      </c>
      <c r="AO236">
        <v>1649692</v>
      </c>
      <c r="AP236">
        <v>1135249</v>
      </c>
      <c r="AR236">
        <v>9523910</v>
      </c>
      <c r="AS236">
        <v>9523910</v>
      </c>
      <c r="AT236">
        <v>2124561</v>
      </c>
      <c r="AU236">
        <v>11648471</v>
      </c>
      <c r="AV236">
        <v>8120928</v>
      </c>
      <c r="AW236">
        <v>4050465</v>
      </c>
      <c r="AX236">
        <v>34389923</v>
      </c>
      <c r="AY236">
        <v>46561316</v>
      </c>
      <c r="AZ236">
        <v>46561316</v>
      </c>
      <c r="BA236">
        <v>58209787</v>
      </c>
      <c r="BB236">
        <f>AD236-AS236</f>
        <v>28649529</v>
      </c>
      <c r="BC236">
        <f>AD236/AS236</f>
        <v>4.0081688088190672</v>
      </c>
      <c r="BD236">
        <f>(AD236-Y236)/AS236</f>
        <v>3.5792180942491059</v>
      </c>
      <c r="BE236">
        <f>AU236/AD236</f>
        <v>0.30514596811673161</v>
      </c>
      <c r="BF236">
        <f>AU236/AZ236</f>
        <v>0.25017486619149681</v>
      </c>
      <c r="BG236">
        <f>AU236/AJ236</f>
        <v>0.20011189870871715</v>
      </c>
      <c r="BH236">
        <f>AS236/AU236</f>
        <v>0.81761031125887684</v>
      </c>
      <c r="BI236">
        <f t="shared" si="3"/>
        <v>0.18238968874112318</v>
      </c>
      <c r="BJ236">
        <f>(X236*360)/I236</f>
        <v>123.54146622251477</v>
      </c>
      <c r="BK236">
        <f>(AN236*360)/I236</f>
        <v>64.063669763683123</v>
      </c>
      <c r="BL236" s="3" t="s">
        <v>1993</v>
      </c>
      <c r="BM236" t="s">
        <v>1996</v>
      </c>
    </row>
    <row r="237" spans="1:65" x14ac:dyDescent="0.25">
      <c r="A237" t="s">
        <v>499</v>
      </c>
      <c r="B237" t="s">
        <v>500</v>
      </c>
      <c r="C237" t="s">
        <v>32</v>
      </c>
      <c r="D237" t="s">
        <v>171</v>
      </c>
      <c r="E237" t="s">
        <v>43</v>
      </c>
      <c r="F237" t="s">
        <v>501</v>
      </c>
      <c r="G237" t="s">
        <v>82</v>
      </c>
      <c r="H237" t="s">
        <v>92</v>
      </c>
      <c r="I237">
        <v>388550394</v>
      </c>
      <c r="J237">
        <v>284472191</v>
      </c>
      <c r="K237">
        <v>104078203</v>
      </c>
      <c r="L237">
        <v>4549141</v>
      </c>
      <c r="M237">
        <v>32049558</v>
      </c>
      <c r="N237">
        <v>29155316</v>
      </c>
      <c r="O237">
        <v>648488</v>
      </c>
      <c r="P237">
        <v>46632616</v>
      </c>
      <c r="Q237">
        <v>20083702.989999998</v>
      </c>
      <c r="R237">
        <v>39941543</v>
      </c>
      <c r="S237">
        <v>11037197</v>
      </c>
      <c r="T237">
        <v>28904346</v>
      </c>
      <c r="U237">
        <v>28904346</v>
      </c>
      <c r="V237">
        <v>22070808</v>
      </c>
      <c r="W237">
        <v>20410584</v>
      </c>
      <c r="X237">
        <v>70991601</v>
      </c>
      <c r="Y237">
        <v>70165024</v>
      </c>
      <c r="Z237">
        <v>3410655</v>
      </c>
      <c r="AA237">
        <v>848636</v>
      </c>
      <c r="AB237">
        <v>344039</v>
      </c>
      <c r="AC237">
        <v>166170539</v>
      </c>
      <c r="AD237">
        <v>166170539</v>
      </c>
      <c r="AE237">
        <v>141330086</v>
      </c>
      <c r="AF237">
        <v>1444790</v>
      </c>
      <c r="AG237">
        <v>4245802</v>
      </c>
      <c r="AH237">
        <v>127200</v>
      </c>
      <c r="AI237">
        <v>162705728</v>
      </c>
      <c r="AJ237">
        <v>328876267</v>
      </c>
      <c r="AK237">
        <v>4705897</v>
      </c>
      <c r="AM237">
        <v>4705897</v>
      </c>
      <c r="AN237">
        <v>57483973</v>
      </c>
      <c r="AO237">
        <v>8115115</v>
      </c>
      <c r="AP237">
        <v>16332599</v>
      </c>
      <c r="AQ237">
        <v>12152950</v>
      </c>
      <c r="AR237">
        <v>98790534</v>
      </c>
      <c r="AS237">
        <v>98790534</v>
      </c>
      <c r="AT237">
        <v>54422508</v>
      </c>
      <c r="AU237">
        <v>153213042</v>
      </c>
      <c r="AV237">
        <v>154000</v>
      </c>
      <c r="AW237">
        <v>10577888</v>
      </c>
      <c r="AX237">
        <v>96289662</v>
      </c>
      <c r="AY237">
        <v>137239270</v>
      </c>
      <c r="AZ237">
        <v>175663225</v>
      </c>
      <c r="BA237">
        <v>328876267</v>
      </c>
      <c r="BB237">
        <f>AD237-AS237</f>
        <v>67380005</v>
      </c>
      <c r="BC237">
        <f>AD237/AS237</f>
        <v>1.6820492032161705</v>
      </c>
      <c r="BD237">
        <f>(AD237-Y237)/AS237</f>
        <v>0.97180884759667363</v>
      </c>
      <c r="BE237">
        <f>AU237/AD237</f>
        <v>0.92202289841522389</v>
      </c>
      <c r="BF237">
        <f>AU237/AZ237</f>
        <v>0.87219759286555287</v>
      </c>
      <c r="BG237">
        <f>AU237/AJ237</f>
        <v>0.46586834433997026</v>
      </c>
      <c r="BH237">
        <f>AS237/AU237</f>
        <v>0.6447919361851715</v>
      </c>
      <c r="BI237">
        <f t="shared" si="3"/>
        <v>0.3552080638148285</v>
      </c>
      <c r="BJ237">
        <f>(X237*360)/I237</f>
        <v>65.775190952450814</v>
      </c>
      <c r="BK237">
        <f>(AN237*360)/I237</f>
        <v>53.260093412747899</v>
      </c>
      <c r="BL237" s="3" t="s">
        <v>1993</v>
      </c>
      <c r="BM237" t="s">
        <v>1996</v>
      </c>
    </row>
    <row r="238" spans="1:65" x14ac:dyDescent="0.25">
      <c r="A238" t="s">
        <v>499</v>
      </c>
      <c r="B238" t="s">
        <v>500</v>
      </c>
      <c r="C238" t="s">
        <v>32</v>
      </c>
      <c r="D238" t="s">
        <v>171</v>
      </c>
      <c r="E238" t="s">
        <v>43</v>
      </c>
      <c r="F238" t="s">
        <v>501</v>
      </c>
      <c r="G238" t="s">
        <v>82</v>
      </c>
      <c r="H238" t="s">
        <v>92</v>
      </c>
      <c r="I238">
        <v>346352584</v>
      </c>
      <c r="J238">
        <v>256368430</v>
      </c>
      <c r="K238">
        <v>89984154</v>
      </c>
      <c r="L238">
        <v>4440481</v>
      </c>
      <c r="M238">
        <v>30885510</v>
      </c>
      <c r="N238">
        <v>29381354</v>
      </c>
      <c r="O238">
        <v>1119139</v>
      </c>
      <c r="P238">
        <v>33043132</v>
      </c>
      <c r="Q238">
        <v>13558985</v>
      </c>
      <c r="R238">
        <v>27999735</v>
      </c>
      <c r="S238">
        <v>7040427</v>
      </c>
      <c r="T238">
        <v>20959308</v>
      </c>
      <c r="U238">
        <v>20959308</v>
      </c>
      <c r="V238">
        <v>15971234</v>
      </c>
      <c r="W238">
        <v>9165135</v>
      </c>
      <c r="X238">
        <v>70726851</v>
      </c>
      <c r="Y238">
        <v>63926405</v>
      </c>
      <c r="Z238">
        <v>5575302</v>
      </c>
      <c r="AA238">
        <v>1454559</v>
      </c>
      <c r="AB238">
        <v>313899</v>
      </c>
      <c r="AC238">
        <v>151162151</v>
      </c>
      <c r="AD238">
        <v>151162151</v>
      </c>
      <c r="AE238">
        <v>135042676</v>
      </c>
      <c r="AF238">
        <v>1423386</v>
      </c>
      <c r="AG238">
        <v>4696944</v>
      </c>
      <c r="AH238">
        <v>127200</v>
      </c>
      <c r="AI238">
        <v>161872570</v>
      </c>
      <c r="AJ238">
        <v>313034721</v>
      </c>
      <c r="AK238">
        <v>3892087</v>
      </c>
      <c r="AL238">
        <v>44224</v>
      </c>
      <c r="AM238">
        <v>3936311</v>
      </c>
      <c r="AN238">
        <v>58792145</v>
      </c>
      <c r="AO238">
        <v>7737838</v>
      </c>
      <c r="AP238">
        <v>17031175</v>
      </c>
      <c r="AQ238">
        <v>9930673</v>
      </c>
      <c r="AR238">
        <v>97428142</v>
      </c>
      <c r="AS238">
        <v>97428142</v>
      </c>
      <c r="AT238">
        <v>67829483</v>
      </c>
      <c r="AU238">
        <v>165257625</v>
      </c>
      <c r="AV238">
        <v>154000</v>
      </c>
      <c r="AW238">
        <v>11301688</v>
      </c>
      <c r="AX238">
        <v>74164355</v>
      </c>
      <c r="AY238">
        <v>115654507</v>
      </c>
      <c r="AZ238">
        <v>147777096</v>
      </c>
      <c r="BA238">
        <v>313034721</v>
      </c>
      <c r="BB238">
        <f>AD238-AS238</f>
        <v>53734009</v>
      </c>
      <c r="BC238">
        <f>AD238/AS238</f>
        <v>1.5515245174233128</v>
      </c>
      <c r="BD238">
        <f>(AD238-Y238)/AS238</f>
        <v>0.89538550370795333</v>
      </c>
      <c r="BE238">
        <f>AU238/AD238</f>
        <v>1.0932473764547053</v>
      </c>
      <c r="BF238">
        <f>AU238/AZ238</f>
        <v>1.1182898397191403</v>
      </c>
      <c r="BG238">
        <f>AU238/AJ238</f>
        <v>0.52792107045531222</v>
      </c>
      <c r="BH238">
        <f>AS238/AU238</f>
        <v>0.58955308113619564</v>
      </c>
      <c r="BI238">
        <f t="shared" si="3"/>
        <v>0.4104469188638043</v>
      </c>
      <c r="BJ238">
        <f>(X238*360)/I238</f>
        <v>73.51371849444611</v>
      </c>
      <c r="BK238">
        <f>(AN238*360)/I238</f>
        <v>61.108746340405531</v>
      </c>
      <c r="BL238" s="3" t="s">
        <v>1993</v>
      </c>
      <c r="BM238" t="s">
        <v>1996</v>
      </c>
    </row>
    <row r="239" spans="1:65" x14ac:dyDescent="0.25">
      <c r="A239" t="s">
        <v>502</v>
      </c>
      <c r="B239" t="s">
        <v>503</v>
      </c>
      <c r="C239" t="s">
        <v>32</v>
      </c>
      <c r="D239" t="s">
        <v>504</v>
      </c>
      <c r="E239" t="s">
        <v>43</v>
      </c>
      <c r="F239" t="s">
        <v>505</v>
      </c>
      <c r="G239" t="s">
        <v>35</v>
      </c>
      <c r="H239" t="s">
        <v>35</v>
      </c>
      <c r="I239">
        <v>238244006</v>
      </c>
      <c r="J239">
        <v>137513717</v>
      </c>
      <c r="K239">
        <v>100730289</v>
      </c>
      <c r="M239">
        <v>45108345</v>
      </c>
      <c r="N239">
        <v>13792663</v>
      </c>
      <c r="O239">
        <v>1619554</v>
      </c>
      <c r="P239">
        <v>40209727</v>
      </c>
      <c r="Q239">
        <v>1590740</v>
      </c>
      <c r="R239">
        <v>38618987</v>
      </c>
      <c r="S239">
        <v>9427040</v>
      </c>
      <c r="T239">
        <v>29191947</v>
      </c>
      <c r="U239">
        <v>29191947</v>
      </c>
      <c r="V239">
        <v>29220061</v>
      </c>
      <c r="W239">
        <v>19106064</v>
      </c>
      <c r="X239">
        <v>32951178</v>
      </c>
      <c r="Y239">
        <v>50254608</v>
      </c>
      <c r="AC239">
        <v>102311850</v>
      </c>
      <c r="AD239">
        <v>102311850</v>
      </c>
      <c r="AE239">
        <v>1307268</v>
      </c>
      <c r="AF239">
        <v>3985573</v>
      </c>
      <c r="AI239">
        <v>5292841</v>
      </c>
      <c r="AJ239">
        <v>107604691</v>
      </c>
      <c r="AN239">
        <v>31248404</v>
      </c>
      <c r="AO239">
        <v>3709178</v>
      </c>
      <c r="AP239">
        <v>4106874</v>
      </c>
      <c r="AR239">
        <v>39064456</v>
      </c>
      <c r="AS239">
        <v>39064456</v>
      </c>
      <c r="AT239">
        <v>157199</v>
      </c>
      <c r="AU239">
        <v>39221655</v>
      </c>
      <c r="AV239">
        <v>60000</v>
      </c>
      <c r="AW239">
        <v>7603315</v>
      </c>
      <c r="AX239">
        <v>58204772</v>
      </c>
      <c r="AY239">
        <v>68383036</v>
      </c>
      <c r="AZ239">
        <v>68383036</v>
      </c>
      <c r="BA239">
        <v>107604691</v>
      </c>
      <c r="BB239">
        <f>AD239-AS239</f>
        <v>63247394</v>
      </c>
      <c r="BC239">
        <f>AD239/AS239</f>
        <v>2.6190522146270259</v>
      </c>
      <c r="BD239">
        <f>(AD239-Y239)/AS239</f>
        <v>1.3325986671873786</v>
      </c>
      <c r="BE239">
        <f>AU239/AD239</f>
        <v>0.3833539809904718</v>
      </c>
      <c r="BF239">
        <f>AU239/AZ239</f>
        <v>0.57355825792817972</v>
      </c>
      <c r="BG239">
        <f>AU239/AJ239</f>
        <v>0.36449763142761127</v>
      </c>
      <c r="BH239">
        <f>AS239/AU239</f>
        <v>0.99599203552221338</v>
      </c>
      <c r="BI239">
        <f t="shared" si="3"/>
        <v>4.00796447778657E-3</v>
      </c>
      <c r="BJ239">
        <f>(X239*360)/I239</f>
        <v>49.791070420466319</v>
      </c>
      <c r="BK239">
        <f>(AN239*360)/I239</f>
        <v>47.218083799346459</v>
      </c>
      <c r="BL239" s="3" t="s">
        <v>1993</v>
      </c>
      <c r="BM239" t="s">
        <v>1996</v>
      </c>
    </row>
    <row r="240" spans="1:65" x14ac:dyDescent="0.25">
      <c r="A240" t="s">
        <v>502</v>
      </c>
      <c r="B240" t="s">
        <v>503</v>
      </c>
      <c r="C240" t="s">
        <v>32</v>
      </c>
      <c r="D240" t="s">
        <v>504</v>
      </c>
      <c r="E240" t="s">
        <v>43</v>
      </c>
      <c r="F240" t="s">
        <v>505</v>
      </c>
      <c r="G240" t="s">
        <v>35</v>
      </c>
      <c r="H240" t="s">
        <v>35</v>
      </c>
      <c r="I240">
        <v>177392973</v>
      </c>
      <c r="J240">
        <v>100973206</v>
      </c>
      <c r="K240">
        <v>76419767</v>
      </c>
      <c r="M240">
        <v>41689033</v>
      </c>
      <c r="N240">
        <v>12672616</v>
      </c>
      <c r="O240">
        <v>1183764</v>
      </c>
      <c r="P240">
        <v>20874354</v>
      </c>
      <c r="Q240">
        <v>415481</v>
      </c>
      <c r="R240">
        <v>20458873</v>
      </c>
      <c r="S240">
        <v>7429149</v>
      </c>
      <c r="T240">
        <v>13029724</v>
      </c>
      <c r="U240">
        <v>13029724</v>
      </c>
      <c r="V240">
        <v>13034850</v>
      </c>
      <c r="W240">
        <v>13057817</v>
      </c>
      <c r="X240">
        <v>27098803</v>
      </c>
      <c r="Y240">
        <v>20181135</v>
      </c>
      <c r="AC240">
        <v>60337755</v>
      </c>
      <c r="AD240">
        <v>60337755</v>
      </c>
      <c r="AE240">
        <v>1635387</v>
      </c>
      <c r="AF240">
        <v>4798761</v>
      </c>
      <c r="AI240">
        <v>6434148</v>
      </c>
      <c r="AJ240">
        <v>66771903</v>
      </c>
      <c r="AN240">
        <v>20622072</v>
      </c>
      <c r="AO240">
        <v>2278782</v>
      </c>
      <c r="AP240">
        <v>4424396</v>
      </c>
      <c r="AR240">
        <v>27325250</v>
      </c>
      <c r="AS240">
        <v>27325250</v>
      </c>
      <c r="AT240">
        <v>684514</v>
      </c>
      <c r="AU240">
        <v>28009764</v>
      </c>
      <c r="AV240">
        <v>60000</v>
      </c>
      <c r="AW240">
        <v>7596598</v>
      </c>
      <c r="AX240">
        <v>28984711</v>
      </c>
      <c r="AY240">
        <v>38726520</v>
      </c>
      <c r="AZ240">
        <v>38762139</v>
      </c>
      <c r="BA240">
        <v>66771903</v>
      </c>
      <c r="BB240">
        <f>AD240-AS240</f>
        <v>33012505</v>
      </c>
      <c r="BC240">
        <f>AD240/AS240</f>
        <v>2.2081318560671908</v>
      </c>
      <c r="BD240">
        <f>(AD240-Y240)/AS240</f>
        <v>1.4695792353226411</v>
      </c>
      <c r="BE240">
        <f>AU240/AD240</f>
        <v>0.46421621089482035</v>
      </c>
      <c r="BF240">
        <f>AU240/AZ240</f>
        <v>0.72260625245681098</v>
      </c>
      <c r="BG240">
        <f>AU240/AJ240</f>
        <v>0.41948428517905201</v>
      </c>
      <c r="BH240">
        <f>AS240/AU240</f>
        <v>0.97556159345005544</v>
      </c>
      <c r="BI240">
        <f t="shared" si="3"/>
        <v>2.4438406549944513E-2</v>
      </c>
      <c r="BJ240">
        <f>(X240*360)/I240</f>
        <v>54.99411230905973</v>
      </c>
      <c r="BK240">
        <f>(AN240*360)/I240</f>
        <v>41.850281859811886</v>
      </c>
      <c r="BL240" s="3" t="s">
        <v>1993</v>
      </c>
      <c r="BM240" t="s">
        <v>1996</v>
      </c>
    </row>
    <row r="241" spans="1:65" x14ac:dyDescent="0.25">
      <c r="A241" t="s">
        <v>506</v>
      </c>
      <c r="B241" t="s">
        <v>507</v>
      </c>
      <c r="C241" t="s">
        <v>32</v>
      </c>
      <c r="D241" t="s">
        <v>508</v>
      </c>
      <c r="E241" t="s">
        <v>43</v>
      </c>
      <c r="F241" t="s">
        <v>509</v>
      </c>
      <c r="G241" t="s">
        <v>35</v>
      </c>
      <c r="H241" t="s">
        <v>35</v>
      </c>
      <c r="I241">
        <v>58852683</v>
      </c>
      <c r="J241">
        <v>44863953</v>
      </c>
      <c r="K241">
        <v>13988730</v>
      </c>
      <c r="L241">
        <v>1110067</v>
      </c>
      <c r="N241">
        <v>10876587</v>
      </c>
      <c r="O241">
        <v>1832204</v>
      </c>
      <c r="P241">
        <v>2390006</v>
      </c>
      <c r="R241">
        <v>2390006</v>
      </c>
      <c r="S241">
        <v>2095153</v>
      </c>
      <c r="T241">
        <v>294853</v>
      </c>
      <c r="U241">
        <v>294853</v>
      </c>
      <c r="V241">
        <v>294853</v>
      </c>
      <c r="W241">
        <v>5061874</v>
      </c>
      <c r="X241">
        <v>20800817</v>
      </c>
      <c r="Y241">
        <v>1893256</v>
      </c>
      <c r="Z241">
        <v>4161704</v>
      </c>
      <c r="AB241">
        <v>181848</v>
      </c>
      <c r="AC241">
        <v>32099499</v>
      </c>
      <c r="AD241">
        <v>32099499</v>
      </c>
      <c r="AE241">
        <v>35863036</v>
      </c>
      <c r="AF241">
        <v>63214</v>
      </c>
      <c r="AG241">
        <v>1168556</v>
      </c>
      <c r="AH241">
        <v>21067179</v>
      </c>
      <c r="AI241">
        <v>94786298</v>
      </c>
      <c r="AJ241">
        <v>126885797</v>
      </c>
      <c r="AK241">
        <v>1939829</v>
      </c>
      <c r="AM241">
        <v>1939829</v>
      </c>
      <c r="AN241">
        <v>8574230</v>
      </c>
      <c r="AO241">
        <v>2941996</v>
      </c>
      <c r="AP241">
        <v>1818</v>
      </c>
      <c r="AQ241">
        <v>3051860</v>
      </c>
      <c r="AR241">
        <v>16509733</v>
      </c>
      <c r="AS241">
        <v>16509733</v>
      </c>
      <c r="AT241">
        <v>16873356</v>
      </c>
      <c r="AU241">
        <v>33383089</v>
      </c>
      <c r="AV241">
        <v>1655572</v>
      </c>
      <c r="AW241">
        <v>1246511</v>
      </c>
      <c r="AX241">
        <v>3709797</v>
      </c>
      <c r="AY241">
        <v>93502708</v>
      </c>
      <c r="AZ241">
        <v>93502708</v>
      </c>
      <c r="BA241">
        <v>126885797</v>
      </c>
      <c r="BB241">
        <f>AD241-AS241</f>
        <v>15589766</v>
      </c>
      <c r="BC241">
        <f>AD241/AS241</f>
        <v>1.9442772938847648</v>
      </c>
      <c r="BD241">
        <f>(AD241-Y241)/AS241</f>
        <v>1.8296021504405917</v>
      </c>
      <c r="BE241">
        <f>AU241/AD241</f>
        <v>1.0399878515237886</v>
      </c>
      <c r="BF241">
        <f>AU241/AZ241</f>
        <v>0.35702804457813136</v>
      </c>
      <c r="BG241">
        <f>AU241/AJ241</f>
        <v>0.26309555355513903</v>
      </c>
      <c r="BH241">
        <f>AS241/AU241</f>
        <v>0.4945537844026357</v>
      </c>
      <c r="BI241">
        <f t="shared" si="3"/>
        <v>0.50544621559736425</v>
      </c>
      <c r="BJ241">
        <f>(X241*360)/I241</f>
        <v>127.23793951755776</v>
      </c>
      <c r="BK241">
        <f>(AN241*360)/I241</f>
        <v>52.448293648736453</v>
      </c>
      <c r="BL241" s="3" t="s">
        <v>1993</v>
      </c>
      <c r="BM241" t="s">
        <v>1996</v>
      </c>
    </row>
    <row r="242" spans="1:65" x14ac:dyDescent="0.25">
      <c r="A242" t="s">
        <v>506</v>
      </c>
      <c r="B242" t="s">
        <v>507</v>
      </c>
      <c r="C242" t="s">
        <v>32</v>
      </c>
      <c r="D242" t="s">
        <v>508</v>
      </c>
      <c r="E242" t="s">
        <v>43</v>
      </c>
      <c r="F242" t="s">
        <v>509</v>
      </c>
      <c r="G242" t="s">
        <v>35</v>
      </c>
      <c r="H242" t="s">
        <v>35</v>
      </c>
      <c r="I242">
        <v>55040974</v>
      </c>
      <c r="J242">
        <v>40861050</v>
      </c>
      <c r="K242">
        <v>14179924</v>
      </c>
      <c r="L242">
        <v>117428</v>
      </c>
      <c r="N242">
        <v>9396951</v>
      </c>
      <c r="O242">
        <v>1518453</v>
      </c>
      <c r="P242">
        <v>3381948</v>
      </c>
      <c r="R242">
        <v>3381948</v>
      </c>
      <c r="S242">
        <v>2099020</v>
      </c>
      <c r="T242">
        <v>1282928</v>
      </c>
      <c r="U242">
        <v>1282928</v>
      </c>
      <c r="V242">
        <v>1282928</v>
      </c>
      <c r="W242">
        <v>5782712</v>
      </c>
      <c r="X242">
        <v>18878279</v>
      </c>
      <c r="Y242">
        <v>1581458</v>
      </c>
      <c r="Z242">
        <v>4859102</v>
      </c>
      <c r="AB242">
        <v>259388</v>
      </c>
      <c r="AC242">
        <v>31360939</v>
      </c>
      <c r="AD242">
        <v>31360939</v>
      </c>
      <c r="AE242">
        <v>28931158</v>
      </c>
      <c r="AF242">
        <v>95259</v>
      </c>
      <c r="AG242">
        <v>624582</v>
      </c>
      <c r="AH242">
        <v>21506188</v>
      </c>
      <c r="AI242">
        <v>84419666</v>
      </c>
      <c r="AJ242">
        <v>115780605</v>
      </c>
      <c r="AK242">
        <v>2054771</v>
      </c>
      <c r="AM242">
        <v>2054771</v>
      </c>
      <c r="AN242">
        <v>6436585</v>
      </c>
      <c r="AO242">
        <v>3502796</v>
      </c>
      <c r="AP242">
        <v>1818</v>
      </c>
      <c r="AQ242">
        <v>3059244</v>
      </c>
      <c r="AR242">
        <v>15055214</v>
      </c>
      <c r="AS242">
        <v>15055214</v>
      </c>
      <c r="AT242">
        <v>15169101</v>
      </c>
      <c r="AU242">
        <v>30224315</v>
      </c>
      <c r="AV242">
        <v>1575002</v>
      </c>
      <c r="AW242">
        <v>1523653</v>
      </c>
      <c r="AX242">
        <v>3543237</v>
      </c>
      <c r="AY242">
        <v>85556290</v>
      </c>
      <c r="AZ242">
        <v>85556290</v>
      </c>
      <c r="BA242">
        <v>115780605</v>
      </c>
      <c r="BB242">
        <f>AD242-AS242</f>
        <v>16305725</v>
      </c>
      <c r="BC242">
        <f>AD242/AS242</f>
        <v>2.0830616555832417</v>
      </c>
      <c r="BD242">
        <f>(AD242-Y242)/AS242</f>
        <v>1.9780177817465763</v>
      </c>
      <c r="BE242">
        <f>AU242/AD242</f>
        <v>0.96375669746368242</v>
      </c>
      <c r="BF242">
        <f>AU242/AZ242</f>
        <v>0.35326818168482993</v>
      </c>
      <c r="BG242">
        <f>AU242/AJ242</f>
        <v>0.26104816950991055</v>
      </c>
      <c r="BH242">
        <f>AS242/AU242</f>
        <v>0.49811597053564322</v>
      </c>
      <c r="BI242">
        <f t="shared" si="3"/>
        <v>0.50188402946435673</v>
      </c>
      <c r="BJ242">
        <f>(X242*360)/I242</f>
        <v>123.47493051267588</v>
      </c>
      <c r="BK242">
        <f>(AN242*360)/I242</f>
        <v>42.099011547288391</v>
      </c>
      <c r="BL242" s="3" t="s">
        <v>1993</v>
      </c>
      <c r="BM242" t="s">
        <v>1996</v>
      </c>
    </row>
    <row r="243" spans="1:65" x14ac:dyDescent="0.25">
      <c r="A243" t="s">
        <v>510</v>
      </c>
      <c r="B243" t="s">
        <v>511</v>
      </c>
      <c r="C243" t="s">
        <v>32</v>
      </c>
      <c r="D243" t="s">
        <v>350</v>
      </c>
      <c r="E243" t="s">
        <v>26</v>
      </c>
      <c r="F243" t="s">
        <v>512</v>
      </c>
      <c r="G243" t="s">
        <v>35</v>
      </c>
      <c r="H243" t="s">
        <v>35</v>
      </c>
      <c r="I243">
        <v>211409064</v>
      </c>
      <c r="K243">
        <v>211409064</v>
      </c>
      <c r="L243">
        <v>79153957</v>
      </c>
      <c r="N243">
        <v>144018503</v>
      </c>
      <c r="O243">
        <v>3610131</v>
      </c>
      <c r="P243">
        <v>142934387</v>
      </c>
      <c r="Q243">
        <v>2965647</v>
      </c>
      <c r="R243">
        <v>141562413</v>
      </c>
      <c r="S243">
        <v>46104443</v>
      </c>
      <c r="T243">
        <v>95457970</v>
      </c>
      <c r="U243">
        <v>95457970</v>
      </c>
      <c r="V243">
        <v>95455821</v>
      </c>
      <c r="W243">
        <v>93705529</v>
      </c>
      <c r="X243">
        <v>95875435</v>
      </c>
      <c r="Y243">
        <v>0</v>
      </c>
      <c r="Z243">
        <v>2341013</v>
      </c>
      <c r="AA243">
        <v>334173981</v>
      </c>
      <c r="AB243">
        <v>960915</v>
      </c>
      <c r="AC243">
        <v>527056873</v>
      </c>
      <c r="AD243">
        <v>527056873</v>
      </c>
      <c r="AE243">
        <v>54680657</v>
      </c>
      <c r="AF243">
        <v>16607132</v>
      </c>
      <c r="AG243">
        <v>11783420</v>
      </c>
      <c r="AH243">
        <v>546804816</v>
      </c>
      <c r="AI243">
        <v>674431117</v>
      </c>
      <c r="AJ243">
        <v>1201487990</v>
      </c>
      <c r="AN243">
        <v>30821882</v>
      </c>
      <c r="AO243">
        <v>9716569</v>
      </c>
      <c r="AP243">
        <v>128669783</v>
      </c>
      <c r="AQ243">
        <v>22837350</v>
      </c>
      <c r="AR243">
        <v>192045584</v>
      </c>
      <c r="AS243">
        <v>192045584</v>
      </c>
      <c r="AT243">
        <v>580659181</v>
      </c>
      <c r="AU243">
        <v>772704765</v>
      </c>
      <c r="AV243">
        <v>57039100</v>
      </c>
      <c r="AW243">
        <v>204891818</v>
      </c>
      <c r="AX243">
        <v>155966501</v>
      </c>
      <c r="AY243">
        <v>428763103</v>
      </c>
      <c r="AZ243">
        <v>428783225</v>
      </c>
      <c r="BA243">
        <v>1201487990</v>
      </c>
      <c r="BB243">
        <f>AD243-AS243</f>
        <v>335011289</v>
      </c>
      <c r="BC243">
        <f>AD243/AS243</f>
        <v>2.7444363052888527</v>
      </c>
      <c r="BD243">
        <f>(AD243-Y243)/AS243</f>
        <v>2.7444363052888527</v>
      </c>
      <c r="BE243">
        <f>AU243/AD243</f>
        <v>1.4660747342156375</v>
      </c>
      <c r="BF243">
        <f>AU243/AZ243</f>
        <v>1.8020872085189434</v>
      </c>
      <c r="BG243">
        <f>AU243/AJ243</f>
        <v>0.64312317012840059</v>
      </c>
      <c r="BH243">
        <f>AS243/AU243</f>
        <v>0.24853681858685056</v>
      </c>
      <c r="BI243">
        <f t="shared" si="3"/>
        <v>0.75146318141314938</v>
      </c>
      <c r="BJ243">
        <f>(X243*360)/I243</f>
        <v>163.26242568294043</v>
      </c>
      <c r="BK243">
        <f>(AN243*360)/I243</f>
        <v>52.485344336986422</v>
      </c>
      <c r="BL243" s="3" t="s">
        <v>1993</v>
      </c>
      <c r="BM243" t="s">
        <v>1996</v>
      </c>
    </row>
    <row r="244" spans="1:65" x14ac:dyDescent="0.25">
      <c r="A244" t="s">
        <v>510</v>
      </c>
      <c r="B244" t="s">
        <v>511</v>
      </c>
      <c r="C244" t="s">
        <v>32</v>
      </c>
      <c r="D244" t="s">
        <v>350</v>
      </c>
      <c r="E244" t="s">
        <v>26</v>
      </c>
      <c r="F244" t="s">
        <v>512</v>
      </c>
      <c r="G244" t="s">
        <v>35</v>
      </c>
      <c r="H244" t="s">
        <v>35</v>
      </c>
      <c r="I244">
        <v>190021699</v>
      </c>
      <c r="K244">
        <v>190021699</v>
      </c>
      <c r="L244">
        <v>80998921</v>
      </c>
      <c r="N244">
        <v>142976684</v>
      </c>
      <c r="O244">
        <v>2465713</v>
      </c>
      <c r="P244">
        <v>125578223</v>
      </c>
      <c r="Q244">
        <v>826311</v>
      </c>
      <c r="R244">
        <v>127592917</v>
      </c>
      <c r="S244">
        <v>34526398</v>
      </c>
      <c r="T244">
        <v>93066519</v>
      </c>
      <c r="U244">
        <v>93066519</v>
      </c>
      <c r="V244">
        <v>93064714</v>
      </c>
      <c r="W244">
        <v>59415384</v>
      </c>
      <c r="X244">
        <v>87941630</v>
      </c>
      <c r="Y244">
        <v>0</v>
      </c>
      <c r="Z244">
        <v>1099250</v>
      </c>
      <c r="AA244">
        <v>315559966</v>
      </c>
      <c r="AB244">
        <v>1372476</v>
      </c>
      <c r="AC244">
        <v>465388706</v>
      </c>
      <c r="AD244">
        <v>465388706</v>
      </c>
      <c r="AE244">
        <v>57050567</v>
      </c>
      <c r="AF244">
        <v>19917144</v>
      </c>
      <c r="AG244">
        <v>8826032</v>
      </c>
      <c r="AH244">
        <v>432238784</v>
      </c>
      <c r="AI244">
        <v>559338506</v>
      </c>
      <c r="AJ244">
        <v>1024727212</v>
      </c>
      <c r="AN244">
        <v>28533540</v>
      </c>
      <c r="AO244">
        <v>4015375</v>
      </c>
      <c r="AP244">
        <v>63421552</v>
      </c>
      <c r="AQ244">
        <v>21227743</v>
      </c>
      <c r="AR244">
        <v>117198210</v>
      </c>
      <c r="AS244">
        <v>117198210</v>
      </c>
      <c r="AT244">
        <v>463081458</v>
      </c>
      <c r="AU244">
        <v>580279668</v>
      </c>
      <c r="AV244">
        <v>57039100</v>
      </c>
      <c r="AW244">
        <v>223641035</v>
      </c>
      <c r="AX244">
        <v>152726658</v>
      </c>
      <c r="AY244">
        <v>444428893</v>
      </c>
      <c r="AZ244">
        <v>444447544</v>
      </c>
      <c r="BA244">
        <v>1024727212</v>
      </c>
      <c r="BB244">
        <f>AD244-AS244</f>
        <v>348190496</v>
      </c>
      <c r="BC244">
        <f>AD244/AS244</f>
        <v>3.9709540444346376</v>
      </c>
      <c r="BD244">
        <f>(AD244-Y244)/AS244</f>
        <v>3.9709540444346376</v>
      </c>
      <c r="BE244">
        <f>AU244/AD244</f>
        <v>1.2468709715529711</v>
      </c>
      <c r="BF244">
        <f>AU244/AZ244</f>
        <v>1.3056201476050906</v>
      </c>
      <c r="BG244">
        <f>AU244/AJ244</f>
        <v>0.56627721134432019</v>
      </c>
      <c r="BH244">
        <f>AS244/AU244</f>
        <v>0.20196849288884614</v>
      </c>
      <c r="BI244">
        <f t="shared" si="3"/>
        <v>0.79803150711115389</v>
      </c>
      <c r="BJ244">
        <f>(X244*360)/I244</f>
        <v>166.60721889451162</v>
      </c>
      <c r="BK244">
        <f>(AN244*360)/I244</f>
        <v>54.057375836851136</v>
      </c>
      <c r="BL244" s="3" t="s">
        <v>1993</v>
      </c>
      <c r="BM244" t="s">
        <v>1996</v>
      </c>
    </row>
    <row r="245" spans="1:65" x14ac:dyDescent="0.25">
      <c r="A245" t="s">
        <v>513</v>
      </c>
      <c r="B245" t="s">
        <v>514</v>
      </c>
      <c r="C245" t="s">
        <v>32</v>
      </c>
      <c r="D245" t="s">
        <v>271</v>
      </c>
      <c r="E245" t="s">
        <v>43</v>
      </c>
      <c r="F245" t="s">
        <v>515</v>
      </c>
      <c r="G245" t="s">
        <v>35</v>
      </c>
      <c r="H245" t="s">
        <v>35</v>
      </c>
      <c r="I245">
        <v>211744716</v>
      </c>
      <c r="J245">
        <v>164653575</v>
      </c>
      <c r="K245">
        <v>47091141</v>
      </c>
      <c r="L245">
        <v>1056299</v>
      </c>
      <c r="M245">
        <v>2234350</v>
      </c>
      <c r="N245">
        <v>20601999</v>
      </c>
      <c r="O245">
        <v>4139487</v>
      </c>
      <c r="P245">
        <v>21171604</v>
      </c>
      <c r="Q245">
        <v>2619982</v>
      </c>
      <c r="R245">
        <v>18857948</v>
      </c>
      <c r="S245">
        <v>11523301</v>
      </c>
      <c r="T245">
        <v>7334647</v>
      </c>
      <c r="U245">
        <v>7334647</v>
      </c>
      <c r="V245">
        <v>-11969765</v>
      </c>
      <c r="W245">
        <v>37769524</v>
      </c>
      <c r="X245">
        <v>66206269</v>
      </c>
      <c r="Y245">
        <v>6483277</v>
      </c>
      <c r="Z245">
        <v>15096360</v>
      </c>
      <c r="AB245">
        <v>4579289</v>
      </c>
      <c r="AC245">
        <v>130134719</v>
      </c>
      <c r="AD245">
        <v>130134719</v>
      </c>
      <c r="AE245">
        <v>35903474</v>
      </c>
      <c r="AF245">
        <v>4224837</v>
      </c>
      <c r="AG245">
        <v>6963528</v>
      </c>
      <c r="AH245">
        <v>1651749</v>
      </c>
      <c r="AI245">
        <v>64112911</v>
      </c>
      <c r="AJ245">
        <v>194247630</v>
      </c>
      <c r="AK245">
        <v>12684858</v>
      </c>
      <c r="AM245">
        <v>12684858</v>
      </c>
      <c r="AN245">
        <v>29164636</v>
      </c>
      <c r="AO245">
        <v>13646237</v>
      </c>
      <c r="AP245">
        <v>6075777</v>
      </c>
      <c r="AQ245">
        <v>318375</v>
      </c>
      <c r="AR245">
        <v>61889883</v>
      </c>
      <c r="AS245">
        <v>61889883</v>
      </c>
      <c r="AT245">
        <v>15125578</v>
      </c>
      <c r="AU245">
        <v>77015461</v>
      </c>
      <c r="AV245">
        <v>39200546</v>
      </c>
      <c r="AW245">
        <v>21779261</v>
      </c>
      <c r="AX245">
        <v>-56556776</v>
      </c>
      <c r="AY245">
        <v>49447217</v>
      </c>
      <c r="AZ245">
        <v>117232169</v>
      </c>
      <c r="BA245">
        <v>194247630</v>
      </c>
      <c r="BB245">
        <f>AD245-AS245</f>
        <v>68244836</v>
      </c>
      <c r="BC245">
        <f>AD245/AS245</f>
        <v>2.1026816127605219</v>
      </c>
      <c r="BD245">
        <f>(AD245-Y245)/AS245</f>
        <v>1.9979265754953843</v>
      </c>
      <c r="BE245">
        <f>AU245/AD245</f>
        <v>0.59181332692622945</v>
      </c>
      <c r="BF245">
        <f>AU245/AZ245</f>
        <v>0.65694818800119614</v>
      </c>
      <c r="BG245">
        <f>AU245/AJ245</f>
        <v>0.39648082707624283</v>
      </c>
      <c r="BH245">
        <f>AS245/AU245</f>
        <v>0.80360335699347429</v>
      </c>
      <c r="BI245">
        <f t="shared" si="3"/>
        <v>0.19639664300652565</v>
      </c>
      <c r="BJ245">
        <f>(X245*360)/I245</f>
        <v>112.56128270988354</v>
      </c>
      <c r="BK245">
        <f>(AN245*360)/I245</f>
        <v>49.584561817353688</v>
      </c>
      <c r="BL245" s="3" t="s">
        <v>1993</v>
      </c>
      <c r="BM245" t="s">
        <v>1996</v>
      </c>
    </row>
    <row r="246" spans="1:65" x14ac:dyDescent="0.25">
      <c r="A246" t="s">
        <v>513</v>
      </c>
      <c r="B246" t="s">
        <v>514</v>
      </c>
      <c r="C246" t="s">
        <v>32</v>
      </c>
      <c r="D246" t="s">
        <v>271</v>
      </c>
      <c r="E246" t="s">
        <v>43</v>
      </c>
      <c r="F246" t="s">
        <v>515</v>
      </c>
      <c r="G246" t="s">
        <v>35</v>
      </c>
      <c r="H246" t="s">
        <v>35</v>
      </c>
      <c r="I246">
        <v>269720817</v>
      </c>
      <c r="J246">
        <v>204960910</v>
      </c>
      <c r="K246">
        <v>64759907</v>
      </c>
      <c r="L246">
        <v>3319945</v>
      </c>
      <c r="M246">
        <v>3144948</v>
      </c>
      <c r="N246">
        <v>22318169</v>
      </c>
      <c r="O246">
        <v>1796723</v>
      </c>
      <c r="P246">
        <v>40820012</v>
      </c>
      <c r="Q246">
        <v>4714061</v>
      </c>
      <c r="R246">
        <v>37264085</v>
      </c>
      <c r="S246">
        <v>12334162</v>
      </c>
      <c r="T246">
        <v>24929923</v>
      </c>
      <c r="U246">
        <v>24929923</v>
      </c>
      <c r="V246">
        <v>4268400</v>
      </c>
      <c r="W246">
        <v>19154225</v>
      </c>
      <c r="X246">
        <v>76174614</v>
      </c>
      <c r="Y246">
        <v>6342473</v>
      </c>
      <c r="Z246">
        <v>18142302</v>
      </c>
      <c r="AB246">
        <v>2382948</v>
      </c>
      <c r="AC246">
        <v>122196562</v>
      </c>
      <c r="AD246">
        <v>122196562</v>
      </c>
      <c r="AE246">
        <v>43491756</v>
      </c>
      <c r="AF246">
        <v>5722208</v>
      </c>
      <c r="AG246">
        <v>8923269</v>
      </c>
      <c r="AH246">
        <v>1274729</v>
      </c>
      <c r="AI246">
        <v>77365907</v>
      </c>
      <c r="AJ246">
        <v>199562469</v>
      </c>
      <c r="AK246">
        <v>9934342</v>
      </c>
      <c r="AM246">
        <v>9934342</v>
      </c>
      <c r="AN246">
        <v>33157980</v>
      </c>
      <c r="AO246">
        <v>13840322</v>
      </c>
      <c r="AP246">
        <v>8857087</v>
      </c>
      <c r="AQ246">
        <v>135384</v>
      </c>
      <c r="AR246">
        <v>65925115</v>
      </c>
      <c r="AS246">
        <v>65925115</v>
      </c>
      <c r="AT246">
        <v>31503358</v>
      </c>
      <c r="AU246">
        <v>97428473</v>
      </c>
      <c r="AV246">
        <v>36407567</v>
      </c>
      <c r="AW246">
        <v>20658132</v>
      </c>
      <c r="AX246">
        <v>-43087313</v>
      </c>
      <c r="AY246">
        <v>54266769</v>
      </c>
      <c r="AZ246">
        <v>102133996</v>
      </c>
      <c r="BA246">
        <v>199562469</v>
      </c>
      <c r="BB246">
        <f>AD246-AS246</f>
        <v>56271447</v>
      </c>
      <c r="BC246">
        <f>AD246/AS246</f>
        <v>1.8535661560848244</v>
      </c>
      <c r="BD246">
        <f>(AD246-Y246)/AS246</f>
        <v>1.7573589215581953</v>
      </c>
      <c r="BE246">
        <f>AU246/AD246</f>
        <v>0.79730944476162924</v>
      </c>
      <c r="BF246">
        <f>AU246/AZ246</f>
        <v>0.95392794579387652</v>
      </c>
      <c r="BG246">
        <f>AU246/AJ246</f>
        <v>0.4882104009246348</v>
      </c>
      <c r="BH246">
        <f>AS246/AU246</f>
        <v>0.67665142406573486</v>
      </c>
      <c r="BI246">
        <f t="shared" si="3"/>
        <v>0.32334857593426514</v>
      </c>
      <c r="BJ246">
        <f>(X246*360)/I246</f>
        <v>101.67128123447735</v>
      </c>
      <c r="BK246">
        <f>(AN246*360)/I246</f>
        <v>44.256401611003575</v>
      </c>
      <c r="BL246" s="3" t="s">
        <v>1993</v>
      </c>
      <c r="BM246" t="s">
        <v>1996</v>
      </c>
    </row>
    <row r="247" spans="1:65" x14ac:dyDescent="0.25">
      <c r="A247" t="s">
        <v>516</v>
      </c>
      <c r="B247" t="s">
        <v>517</v>
      </c>
      <c r="C247" t="s">
        <v>32</v>
      </c>
      <c r="D247" t="s">
        <v>366</v>
      </c>
      <c r="E247" t="s">
        <v>43</v>
      </c>
      <c r="F247" t="s">
        <v>518</v>
      </c>
      <c r="G247" t="s">
        <v>35</v>
      </c>
      <c r="H247" t="s">
        <v>35</v>
      </c>
      <c r="I247">
        <v>111118296</v>
      </c>
      <c r="J247">
        <v>92014537</v>
      </c>
      <c r="K247">
        <v>19103759</v>
      </c>
      <c r="L247">
        <v>2405089</v>
      </c>
      <c r="M247">
        <v>6198227</v>
      </c>
      <c r="N247">
        <v>3080772</v>
      </c>
      <c r="O247">
        <v>3724496</v>
      </c>
      <c r="P247">
        <v>8505353</v>
      </c>
      <c r="R247">
        <v>8505353</v>
      </c>
      <c r="S247">
        <v>2830143</v>
      </c>
      <c r="T247">
        <v>5675210</v>
      </c>
      <c r="U247">
        <v>5675210</v>
      </c>
      <c r="V247">
        <v>5675210</v>
      </c>
      <c r="W247">
        <v>13682138</v>
      </c>
      <c r="X247">
        <v>38696077</v>
      </c>
      <c r="Y247">
        <v>9027265</v>
      </c>
      <c r="AC247">
        <v>61405480</v>
      </c>
      <c r="AD247">
        <v>61405480</v>
      </c>
      <c r="AE247">
        <v>36524688</v>
      </c>
      <c r="AF247">
        <v>307771</v>
      </c>
      <c r="AG247">
        <v>1473384</v>
      </c>
      <c r="AI247">
        <v>38379485</v>
      </c>
      <c r="AJ247">
        <v>99784965</v>
      </c>
      <c r="AN247">
        <v>29748279</v>
      </c>
      <c r="AP247">
        <v>3585238</v>
      </c>
      <c r="AR247">
        <v>33333517</v>
      </c>
      <c r="AS247">
        <v>33333517</v>
      </c>
      <c r="AT247">
        <v>8504656</v>
      </c>
      <c r="AU247">
        <v>41838173</v>
      </c>
      <c r="AV247">
        <v>4900000</v>
      </c>
      <c r="AW247">
        <v>2435273</v>
      </c>
      <c r="AX247">
        <v>48930215</v>
      </c>
      <c r="AY247">
        <v>57946792</v>
      </c>
      <c r="AZ247">
        <v>57946792</v>
      </c>
      <c r="BA247">
        <v>99784965</v>
      </c>
      <c r="BB247">
        <f>AD247-AS247</f>
        <v>28071963</v>
      </c>
      <c r="BC247">
        <f>AD247/AS247</f>
        <v>1.842154249730084</v>
      </c>
      <c r="BD247">
        <f>(AD247-Y247)/AS247</f>
        <v>1.5713377919287665</v>
      </c>
      <c r="BE247">
        <f>AU247/AD247</f>
        <v>0.68134265866824917</v>
      </c>
      <c r="BF247">
        <f>AU247/AZ247</f>
        <v>0.72201016753438219</v>
      </c>
      <c r="BG247">
        <f>AU247/AJ247</f>
        <v>0.4192833359213986</v>
      </c>
      <c r="BH247">
        <f>AS247/AU247</f>
        <v>0.79672496693390504</v>
      </c>
      <c r="BI247">
        <f t="shared" si="3"/>
        <v>0.20327503306609493</v>
      </c>
      <c r="BJ247">
        <f>(X247*360)/I247</f>
        <v>125.36718273649552</v>
      </c>
      <c r="BK247">
        <f>(AN247*360)/I247</f>
        <v>96.37819176060799</v>
      </c>
      <c r="BL247" s="3" t="s">
        <v>1993</v>
      </c>
      <c r="BM247" t="s">
        <v>1996</v>
      </c>
    </row>
    <row r="248" spans="1:65" x14ac:dyDescent="0.25">
      <c r="A248" t="s">
        <v>516</v>
      </c>
      <c r="B248" t="s">
        <v>517</v>
      </c>
      <c r="C248" t="s">
        <v>32</v>
      </c>
      <c r="D248" t="s">
        <v>366</v>
      </c>
      <c r="E248" t="s">
        <v>43</v>
      </c>
      <c r="F248" t="s">
        <v>518</v>
      </c>
      <c r="G248" t="s">
        <v>35</v>
      </c>
      <c r="H248" t="s">
        <v>35</v>
      </c>
      <c r="I248">
        <v>102274487</v>
      </c>
      <c r="J248">
        <v>86236305</v>
      </c>
      <c r="K248">
        <v>16038182</v>
      </c>
      <c r="L248">
        <v>2016641</v>
      </c>
      <c r="M248">
        <v>5871063</v>
      </c>
      <c r="N248">
        <v>2944042</v>
      </c>
      <c r="O248">
        <v>2551095</v>
      </c>
      <c r="P248">
        <v>6688623</v>
      </c>
      <c r="R248">
        <v>6688623</v>
      </c>
      <c r="S248">
        <v>1996427</v>
      </c>
      <c r="T248">
        <v>4692196</v>
      </c>
      <c r="U248">
        <v>4692196</v>
      </c>
      <c r="V248">
        <v>4692196</v>
      </c>
      <c r="W248">
        <v>7346556</v>
      </c>
      <c r="X248">
        <v>36685007</v>
      </c>
      <c r="Y248">
        <v>7167899</v>
      </c>
      <c r="AC248">
        <v>51199462</v>
      </c>
      <c r="AD248">
        <v>51199462</v>
      </c>
      <c r="AE248">
        <v>34777191</v>
      </c>
      <c r="AF248">
        <v>276239</v>
      </c>
      <c r="AG248">
        <v>1324691</v>
      </c>
      <c r="AI248">
        <v>36450694</v>
      </c>
      <c r="AJ248">
        <v>87650156</v>
      </c>
      <c r="AN248">
        <v>24186254</v>
      </c>
      <c r="AP248">
        <v>2561247</v>
      </c>
      <c r="AR248">
        <v>26747501</v>
      </c>
      <c r="AS248">
        <v>26747501</v>
      </c>
      <c r="AT248">
        <v>9494364</v>
      </c>
      <c r="AU248">
        <v>36241865</v>
      </c>
      <c r="AV248">
        <v>4900000</v>
      </c>
      <c r="AW248">
        <v>2435273</v>
      </c>
      <c r="AX248">
        <v>42606406</v>
      </c>
      <c r="AY248">
        <v>51408291</v>
      </c>
      <c r="AZ248">
        <v>51408291</v>
      </c>
      <c r="BA248">
        <v>87650156</v>
      </c>
      <c r="BB248">
        <f>AD248-AS248</f>
        <v>24451961</v>
      </c>
      <c r="BC248">
        <f>AD248/AS248</f>
        <v>1.9141774029656078</v>
      </c>
      <c r="BD248">
        <f>(AD248-Y248)/AS248</f>
        <v>1.6461935266401149</v>
      </c>
      <c r="BE248">
        <f>AU248/AD248</f>
        <v>0.70785636380319783</v>
      </c>
      <c r="BF248">
        <f>AU248/AZ248</f>
        <v>0.70498093391200267</v>
      </c>
      <c r="BG248">
        <f>AU248/AJ248</f>
        <v>0.41348317737164098</v>
      </c>
      <c r="BH248">
        <f>AS248/AU248</f>
        <v>0.73802772015181894</v>
      </c>
      <c r="BI248">
        <f t="shared" si="3"/>
        <v>0.26197227984818111</v>
      </c>
      <c r="BJ248">
        <f>(X248*360)/I248</f>
        <v>129.12900281768219</v>
      </c>
      <c r="BK248">
        <f>(AN248*360)/I248</f>
        <v>85.13414924290943</v>
      </c>
      <c r="BL248" s="3" t="s">
        <v>1993</v>
      </c>
      <c r="BM248" t="s">
        <v>1996</v>
      </c>
    </row>
    <row r="249" spans="1:65" x14ac:dyDescent="0.25">
      <c r="A249" t="s">
        <v>519</v>
      </c>
      <c r="B249" t="s">
        <v>520</v>
      </c>
      <c r="C249" t="s">
        <v>32</v>
      </c>
      <c r="D249" t="s">
        <v>77</v>
      </c>
      <c r="E249" t="s">
        <v>43</v>
      </c>
      <c r="F249" t="s">
        <v>521</v>
      </c>
      <c r="G249" t="s">
        <v>35</v>
      </c>
      <c r="H249" t="s">
        <v>35</v>
      </c>
      <c r="I249">
        <v>970878791</v>
      </c>
      <c r="J249">
        <v>844576394</v>
      </c>
      <c r="K249">
        <v>126302397</v>
      </c>
      <c r="L249">
        <v>11224356</v>
      </c>
      <c r="M249">
        <v>54571</v>
      </c>
      <c r="N249">
        <v>64579798</v>
      </c>
      <c r="O249">
        <v>4930521</v>
      </c>
      <c r="P249">
        <v>68881206</v>
      </c>
      <c r="Q249">
        <v>36132373</v>
      </c>
      <c r="R249">
        <v>36987509</v>
      </c>
      <c r="S249">
        <v>6531670</v>
      </c>
      <c r="T249">
        <v>30455839</v>
      </c>
      <c r="U249">
        <v>30455839</v>
      </c>
      <c r="V249">
        <v>30455839</v>
      </c>
      <c r="W249">
        <v>189985708</v>
      </c>
      <c r="X249">
        <v>300868050</v>
      </c>
      <c r="Y249">
        <v>1713470857</v>
      </c>
      <c r="AA249">
        <v>77775946</v>
      </c>
      <c r="AC249">
        <v>2282100561</v>
      </c>
      <c r="AD249">
        <v>2282100561</v>
      </c>
      <c r="AE249">
        <v>62867173</v>
      </c>
      <c r="AF249">
        <v>9495265</v>
      </c>
      <c r="AG249">
        <v>5493</v>
      </c>
      <c r="AH249">
        <v>25626181</v>
      </c>
      <c r="AI249">
        <v>609661207</v>
      </c>
      <c r="AJ249">
        <v>2891761768</v>
      </c>
      <c r="AK249">
        <v>5175394</v>
      </c>
      <c r="AL249">
        <v>96908856</v>
      </c>
      <c r="AM249">
        <v>102084250</v>
      </c>
      <c r="AN249">
        <v>191895466</v>
      </c>
      <c r="AO249">
        <v>986</v>
      </c>
      <c r="AP249">
        <v>1107746941</v>
      </c>
      <c r="AQ249">
        <v>343978459</v>
      </c>
      <c r="AR249">
        <v>1745706102</v>
      </c>
      <c r="AS249">
        <v>1745706102</v>
      </c>
      <c r="AT249">
        <v>321874642</v>
      </c>
      <c r="AU249">
        <v>2067580744</v>
      </c>
      <c r="AV249">
        <v>22000000</v>
      </c>
      <c r="AW249">
        <v>370296726</v>
      </c>
      <c r="AX249">
        <v>37989939</v>
      </c>
      <c r="AY249">
        <v>823932019</v>
      </c>
      <c r="AZ249">
        <v>824181024</v>
      </c>
      <c r="BA249">
        <v>2891761768</v>
      </c>
      <c r="BB249">
        <f>AD249-AS249</f>
        <v>536394459</v>
      </c>
      <c r="BC249">
        <f>AD249/AS249</f>
        <v>1.3072650421428154</v>
      </c>
      <c r="BD249">
        <f>(AD249-Y249)/AS249</f>
        <v>0.32573048999974225</v>
      </c>
      <c r="BE249">
        <f>AU249/AD249</f>
        <v>0.90599896399569746</v>
      </c>
      <c r="BF249">
        <f>AU249/AZ249</f>
        <v>2.5086488086869614</v>
      </c>
      <c r="BG249">
        <f>AU249/AJ249</f>
        <v>0.71498999913467287</v>
      </c>
      <c r="BH249">
        <f>AS249/AU249</f>
        <v>0.84432306069107022</v>
      </c>
      <c r="BI249">
        <f t="shared" si="3"/>
        <v>0.15567693930892984</v>
      </c>
      <c r="BJ249">
        <f>(X249*360)/I249</f>
        <v>111.56129787163103</v>
      </c>
      <c r="BK249">
        <f>(AN249*360)/I249</f>
        <v>71.154472010708488</v>
      </c>
      <c r="BL249" s="3" t="s">
        <v>1993</v>
      </c>
      <c r="BM249" t="s">
        <v>1996</v>
      </c>
    </row>
    <row r="250" spans="1:65" x14ac:dyDescent="0.25">
      <c r="A250" t="s">
        <v>519</v>
      </c>
      <c r="B250" t="s">
        <v>520</v>
      </c>
      <c r="C250" t="s">
        <v>32</v>
      </c>
      <c r="D250" t="s">
        <v>77</v>
      </c>
      <c r="E250" t="s">
        <v>43</v>
      </c>
      <c r="F250" t="s">
        <v>521</v>
      </c>
      <c r="G250" t="s">
        <v>35</v>
      </c>
      <c r="H250" t="s">
        <v>35</v>
      </c>
      <c r="I250">
        <v>1125137141</v>
      </c>
      <c r="J250">
        <v>988686159</v>
      </c>
      <c r="K250">
        <v>136450982</v>
      </c>
      <c r="L250">
        <v>14819324</v>
      </c>
      <c r="M250">
        <v>356207</v>
      </c>
      <c r="N250">
        <v>64519308</v>
      </c>
      <c r="O250">
        <v>5734086</v>
      </c>
      <c r="P250">
        <v>82023202</v>
      </c>
      <c r="Q250">
        <v>32743180</v>
      </c>
      <c r="R250">
        <v>49760383</v>
      </c>
      <c r="S250">
        <v>5468181</v>
      </c>
      <c r="T250">
        <v>44292202</v>
      </c>
      <c r="U250">
        <v>44292202</v>
      </c>
      <c r="V250">
        <v>44292202</v>
      </c>
      <c r="W250">
        <v>167085288</v>
      </c>
      <c r="X250">
        <v>303074464</v>
      </c>
      <c r="Y250">
        <v>1676981441</v>
      </c>
      <c r="AA250">
        <v>99099566</v>
      </c>
      <c r="AC250">
        <v>2246240759</v>
      </c>
      <c r="AD250">
        <v>2246240759</v>
      </c>
      <c r="AE250">
        <v>64310349</v>
      </c>
      <c r="AF250">
        <v>9033553</v>
      </c>
      <c r="AG250">
        <v>371425</v>
      </c>
      <c r="AH250">
        <v>19672101</v>
      </c>
      <c r="AI250">
        <v>392187401</v>
      </c>
      <c r="AJ250">
        <v>2638428160</v>
      </c>
      <c r="AK250">
        <v>5803010</v>
      </c>
      <c r="AL250">
        <v>98898952</v>
      </c>
      <c r="AM250">
        <v>104701962</v>
      </c>
      <c r="AN250">
        <v>168371596</v>
      </c>
      <c r="AO250">
        <v>42926</v>
      </c>
      <c r="AP250">
        <v>971803262</v>
      </c>
      <c r="AQ250">
        <v>371885058</v>
      </c>
      <c r="AR250">
        <v>1616804804</v>
      </c>
      <c r="AS250">
        <v>1616804804</v>
      </c>
      <c r="AT250">
        <v>296961025</v>
      </c>
      <c r="AU250">
        <v>1913765829</v>
      </c>
      <c r="AV250">
        <v>22000000</v>
      </c>
      <c r="AW250">
        <v>324731305</v>
      </c>
      <c r="AX250">
        <v>31564970</v>
      </c>
      <c r="AY250">
        <v>724453519</v>
      </c>
      <c r="AZ250">
        <v>724662331</v>
      </c>
      <c r="BA250">
        <v>2638428160</v>
      </c>
      <c r="BB250">
        <f>AD250-AS250</f>
        <v>629435955</v>
      </c>
      <c r="BC250">
        <f>AD250/AS250</f>
        <v>1.3893085630638689</v>
      </c>
      <c r="BD250">
        <f>(AD250-Y250)/AS250</f>
        <v>0.35208908124941468</v>
      </c>
      <c r="BE250">
        <f>AU250/AD250</f>
        <v>0.85198606664585064</v>
      </c>
      <c r="BF250">
        <f>AU250/AZ250</f>
        <v>2.6409070088672788</v>
      </c>
      <c r="BG250">
        <f>AU250/AJ250</f>
        <v>0.72534316378733621</v>
      </c>
      <c r="BH250">
        <f>AS250/AU250</f>
        <v>0.84482896470401969</v>
      </c>
      <c r="BI250">
        <f t="shared" si="3"/>
        <v>0.15517103529598031</v>
      </c>
      <c r="BJ250">
        <f>(X250*360)/I250</f>
        <v>96.972007290620581</v>
      </c>
      <c r="BK250">
        <f>(AN250*360)/I250</f>
        <v>53.872343513722832</v>
      </c>
      <c r="BL250" s="3" t="s">
        <v>1993</v>
      </c>
      <c r="BM250" t="s">
        <v>1996</v>
      </c>
    </row>
    <row r="251" spans="1:65" x14ac:dyDescent="0.25">
      <c r="A251" t="s">
        <v>522</v>
      </c>
      <c r="B251" t="s">
        <v>523</v>
      </c>
      <c r="C251" t="s">
        <v>32</v>
      </c>
      <c r="D251" t="s">
        <v>524</v>
      </c>
      <c r="E251" t="s">
        <v>26</v>
      </c>
      <c r="F251" t="s">
        <v>525</v>
      </c>
      <c r="G251" t="s">
        <v>35</v>
      </c>
      <c r="H251" t="s">
        <v>35</v>
      </c>
      <c r="I251">
        <v>58837828</v>
      </c>
      <c r="J251">
        <v>46438158</v>
      </c>
      <c r="K251">
        <v>12399670</v>
      </c>
      <c r="M251">
        <v>415131</v>
      </c>
      <c r="N251">
        <v>3909731</v>
      </c>
      <c r="P251">
        <v>7589112</v>
      </c>
      <c r="R251">
        <v>7589112</v>
      </c>
      <c r="S251">
        <v>2291657</v>
      </c>
      <c r="T251">
        <v>5297455</v>
      </c>
      <c r="U251">
        <v>5297455</v>
      </c>
      <c r="V251">
        <v>5305156</v>
      </c>
      <c r="W251">
        <v>8020174</v>
      </c>
      <c r="X251">
        <v>22072341</v>
      </c>
      <c r="Y251">
        <v>158629</v>
      </c>
      <c r="Z251">
        <v>1290482</v>
      </c>
      <c r="AA251">
        <v>320903</v>
      </c>
      <c r="AC251">
        <v>31862529</v>
      </c>
      <c r="AD251">
        <v>31862529</v>
      </c>
      <c r="AE251">
        <v>5510270</v>
      </c>
      <c r="AF251">
        <v>179802</v>
      </c>
      <c r="AG251">
        <v>291525</v>
      </c>
      <c r="AH251">
        <v>99066</v>
      </c>
      <c r="AI251">
        <v>6180663</v>
      </c>
      <c r="AJ251">
        <v>38043192</v>
      </c>
      <c r="AK251">
        <v>5456276</v>
      </c>
      <c r="AM251">
        <v>5456276</v>
      </c>
      <c r="AN251">
        <v>8566106</v>
      </c>
      <c r="AO251">
        <v>2288934</v>
      </c>
      <c r="AP251">
        <v>1996485</v>
      </c>
      <c r="AR251">
        <v>18307801</v>
      </c>
      <c r="AS251">
        <v>18307801</v>
      </c>
      <c r="AT251">
        <v>2664274</v>
      </c>
      <c r="AU251">
        <v>20972075</v>
      </c>
      <c r="AV251">
        <v>1021380</v>
      </c>
      <c r="AW251">
        <v>1324957</v>
      </c>
      <c r="AX251">
        <v>10232284</v>
      </c>
      <c r="AY251">
        <v>17039884</v>
      </c>
      <c r="AZ251">
        <v>17071117</v>
      </c>
      <c r="BA251">
        <v>38043192</v>
      </c>
      <c r="BB251">
        <f>AD251-AS251</f>
        <v>13554728</v>
      </c>
      <c r="BC251">
        <f>AD251/AS251</f>
        <v>1.7403799069041661</v>
      </c>
      <c r="BD251">
        <f>(AD251-Y251)/AS251</f>
        <v>1.7317153491017299</v>
      </c>
      <c r="BE251">
        <f>AU251/AD251</f>
        <v>0.65820497173968828</v>
      </c>
      <c r="BF251">
        <f>AU251/AZ251</f>
        <v>1.2285121705861426</v>
      </c>
      <c r="BG251">
        <f>AU251/AJ251</f>
        <v>0.55127011949996207</v>
      </c>
      <c r="BH251">
        <f>AS251/AU251</f>
        <v>0.87296087773861197</v>
      </c>
      <c r="BI251">
        <f t="shared" si="3"/>
        <v>0.12703912226138805</v>
      </c>
      <c r="BJ251">
        <f>(X251*360)/I251</f>
        <v>135.0498995306217</v>
      </c>
      <c r="BK251">
        <f>(AN251*360)/I251</f>
        <v>52.411828662336077</v>
      </c>
      <c r="BL251" s="3" t="s">
        <v>1993</v>
      </c>
      <c r="BM251" t="s">
        <v>1996</v>
      </c>
    </row>
    <row r="252" spans="1:65" x14ac:dyDescent="0.25">
      <c r="A252" t="s">
        <v>522</v>
      </c>
      <c r="B252" t="s">
        <v>523</v>
      </c>
      <c r="C252" t="s">
        <v>32</v>
      </c>
      <c r="D252" t="s">
        <v>524</v>
      </c>
      <c r="E252" t="s">
        <v>26</v>
      </c>
      <c r="F252" t="s">
        <v>525</v>
      </c>
      <c r="G252" t="s">
        <v>35</v>
      </c>
      <c r="H252" t="s">
        <v>35</v>
      </c>
      <c r="I252">
        <v>54394700</v>
      </c>
      <c r="J252">
        <v>43338578</v>
      </c>
      <c r="K252">
        <v>11056122</v>
      </c>
      <c r="M252">
        <v>484714</v>
      </c>
      <c r="N252">
        <v>4435051</v>
      </c>
      <c r="P252">
        <v>5549152</v>
      </c>
      <c r="R252">
        <v>5549152</v>
      </c>
      <c r="S252">
        <v>2825789</v>
      </c>
      <c r="T252">
        <v>2723363</v>
      </c>
      <c r="U252">
        <v>2723363</v>
      </c>
      <c r="V252">
        <v>2726231</v>
      </c>
      <c r="W252">
        <v>1344488</v>
      </c>
      <c r="X252">
        <v>21901881</v>
      </c>
      <c r="Y252">
        <v>163253</v>
      </c>
      <c r="Z252">
        <v>2387935</v>
      </c>
      <c r="AA252">
        <v>166258</v>
      </c>
      <c r="AC252">
        <v>25963815</v>
      </c>
      <c r="AD252">
        <v>25963815</v>
      </c>
      <c r="AE252">
        <v>5615590</v>
      </c>
      <c r="AF252">
        <v>215308</v>
      </c>
      <c r="AG252">
        <v>623439</v>
      </c>
      <c r="AH252">
        <v>98566</v>
      </c>
      <c r="AI252">
        <v>6652903</v>
      </c>
      <c r="AJ252">
        <v>32616718</v>
      </c>
      <c r="AK252">
        <v>2911227</v>
      </c>
      <c r="AM252">
        <v>2911227</v>
      </c>
      <c r="AN252">
        <v>5818628</v>
      </c>
      <c r="AO252">
        <v>2254642</v>
      </c>
      <c r="AP252">
        <v>5898511</v>
      </c>
      <c r="AR252">
        <v>16883008</v>
      </c>
      <c r="AS252">
        <v>16883008</v>
      </c>
      <c r="AT252">
        <v>3042060</v>
      </c>
      <c r="AU252">
        <v>19925068</v>
      </c>
      <c r="AV252">
        <v>1021380</v>
      </c>
      <c r="AW252">
        <v>1052334</v>
      </c>
      <c r="AX252">
        <v>3932752</v>
      </c>
      <c r="AY252">
        <v>12652716</v>
      </c>
      <c r="AZ252">
        <v>12691650</v>
      </c>
      <c r="BA252">
        <v>32616718</v>
      </c>
      <c r="BB252">
        <f>AD252-AS252</f>
        <v>9080807</v>
      </c>
      <c r="BC252">
        <f>AD252/AS252</f>
        <v>1.5378666526723199</v>
      </c>
      <c r="BD252">
        <f>(AD252-Y252)/AS252</f>
        <v>1.5281969895412002</v>
      </c>
      <c r="BE252">
        <f>AU252/AD252</f>
        <v>0.76741680681363655</v>
      </c>
      <c r="BF252">
        <f>AU252/AZ252</f>
        <v>1.5699351936115478</v>
      </c>
      <c r="BG252">
        <f>AU252/AJ252</f>
        <v>0.61088512952161522</v>
      </c>
      <c r="BH252">
        <f>AS252/AU252</f>
        <v>0.84732498779928878</v>
      </c>
      <c r="BI252">
        <f t="shared" si="3"/>
        <v>0.1526750122007112</v>
      </c>
      <c r="BJ252">
        <f>(X252*360)/I252</f>
        <v>144.95304064550407</v>
      </c>
      <c r="BK252">
        <f>(AN252*360)/I252</f>
        <v>38.509378303400879</v>
      </c>
      <c r="BL252" s="3" t="s">
        <v>1993</v>
      </c>
      <c r="BM252" t="s">
        <v>1996</v>
      </c>
    </row>
    <row r="253" spans="1:65" x14ac:dyDescent="0.25">
      <c r="A253" t="s">
        <v>526</v>
      </c>
      <c r="B253" t="s">
        <v>527</v>
      </c>
      <c r="C253" t="s">
        <v>32</v>
      </c>
      <c r="D253" t="s">
        <v>528</v>
      </c>
      <c r="E253" t="s">
        <v>43</v>
      </c>
      <c r="F253" t="s">
        <v>529</v>
      </c>
      <c r="G253" t="s">
        <v>35</v>
      </c>
      <c r="H253" t="s">
        <v>35</v>
      </c>
      <c r="I253">
        <v>41271261</v>
      </c>
      <c r="J253">
        <v>5885634</v>
      </c>
      <c r="K253">
        <v>35385627</v>
      </c>
      <c r="M253">
        <v>11978968</v>
      </c>
      <c r="N253">
        <v>22359277</v>
      </c>
      <c r="O253">
        <v>4380416</v>
      </c>
      <c r="P253">
        <v>-3333034</v>
      </c>
      <c r="R253">
        <v>-3333034</v>
      </c>
      <c r="S253">
        <v>-1439134</v>
      </c>
      <c r="T253">
        <v>-1893900</v>
      </c>
      <c r="U253">
        <v>-1893900</v>
      </c>
      <c r="V253">
        <v>-1893900</v>
      </c>
      <c r="W253">
        <v>44840737</v>
      </c>
      <c r="X253">
        <v>27808375</v>
      </c>
      <c r="Y253">
        <v>0</v>
      </c>
      <c r="Z253">
        <v>3278167</v>
      </c>
      <c r="AB253">
        <v>182460</v>
      </c>
      <c r="AC253">
        <v>76109739</v>
      </c>
      <c r="AD253">
        <v>76109739</v>
      </c>
      <c r="AE253">
        <v>7711946</v>
      </c>
      <c r="AG253">
        <v>905364</v>
      </c>
      <c r="AI253">
        <v>8617310</v>
      </c>
      <c r="AJ253">
        <v>84727049</v>
      </c>
      <c r="AK253">
        <v>1077750</v>
      </c>
      <c r="AL253">
        <v>3911271</v>
      </c>
      <c r="AM253">
        <v>4989021</v>
      </c>
      <c r="AN253">
        <v>20331482</v>
      </c>
      <c r="AO253">
        <v>1556411</v>
      </c>
      <c r="AP253">
        <v>931553</v>
      </c>
      <c r="AQ253">
        <v>1506765</v>
      </c>
      <c r="AR253">
        <v>29315232</v>
      </c>
      <c r="AS253">
        <v>29315232</v>
      </c>
      <c r="AT253">
        <v>14420901</v>
      </c>
      <c r="AU253">
        <v>43736133</v>
      </c>
      <c r="AV253">
        <v>13125987</v>
      </c>
      <c r="AW253">
        <v>39225217</v>
      </c>
      <c r="AX253">
        <v>-11360288</v>
      </c>
      <c r="AY253">
        <v>40990916</v>
      </c>
      <c r="AZ253">
        <v>40990916</v>
      </c>
      <c r="BA253">
        <v>84727049</v>
      </c>
      <c r="BB253">
        <f>AD253-AS253</f>
        <v>46794507</v>
      </c>
      <c r="BC253">
        <f>AD253/AS253</f>
        <v>2.5962523168842737</v>
      </c>
      <c r="BD253">
        <f>(AD253-Y253)/AS253</f>
        <v>2.5962523168842737</v>
      </c>
      <c r="BE253">
        <f>AU253/AD253</f>
        <v>0.57464568364897428</v>
      </c>
      <c r="BF253">
        <f>AU253/AZ253</f>
        <v>1.0669713504328617</v>
      </c>
      <c r="BG253">
        <f>AU253/AJ253</f>
        <v>0.51620035769214623</v>
      </c>
      <c r="BH253">
        <f>AS253/AU253</f>
        <v>0.6702748960453363</v>
      </c>
      <c r="BI253">
        <f t="shared" si="3"/>
        <v>0.32972510395466376</v>
      </c>
      <c r="BJ253">
        <f>(X253*360)/I253</f>
        <v>242.56624967189637</v>
      </c>
      <c r="BK253">
        <f>(AN253*360)/I253</f>
        <v>177.34698050539333</v>
      </c>
      <c r="BL253" s="3" t="s">
        <v>1993</v>
      </c>
      <c r="BM253" t="s">
        <v>1996</v>
      </c>
    </row>
    <row r="254" spans="1:65" x14ac:dyDescent="0.25">
      <c r="A254" t="s">
        <v>526</v>
      </c>
      <c r="B254" t="s">
        <v>527</v>
      </c>
      <c r="C254" t="s">
        <v>32</v>
      </c>
      <c r="D254" t="s">
        <v>528</v>
      </c>
      <c r="E254" t="s">
        <v>43</v>
      </c>
      <c r="F254" t="s">
        <v>529</v>
      </c>
      <c r="G254" t="s">
        <v>35</v>
      </c>
      <c r="H254" t="s">
        <v>35</v>
      </c>
      <c r="I254">
        <v>54932820</v>
      </c>
      <c r="J254">
        <v>4432871</v>
      </c>
      <c r="K254">
        <v>50499949</v>
      </c>
      <c r="L254">
        <v>2819676</v>
      </c>
      <c r="M254">
        <v>13558858</v>
      </c>
      <c r="N254">
        <v>28800227</v>
      </c>
      <c r="P254">
        <v>10960540</v>
      </c>
      <c r="R254">
        <v>10960540</v>
      </c>
      <c r="S254">
        <v>5770693</v>
      </c>
      <c r="T254">
        <v>5189847</v>
      </c>
      <c r="U254">
        <v>5189847</v>
      </c>
      <c r="V254">
        <v>5189847</v>
      </c>
      <c r="W254">
        <v>35719150</v>
      </c>
      <c r="X254">
        <v>40874781</v>
      </c>
      <c r="Y254">
        <v>0</v>
      </c>
      <c r="Z254">
        <v>2863892</v>
      </c>
      <c r="AB254">
        <v>152019</v>
      </c>
      <c r="AC254">
        <v>79609842</v>
      </c>
      <c r="AD254">
        <v>79609842</v>
      </c>
      <c r="AE254">
        <v>13284740</v>
      </c>
      <c r="AG254">
        <v>2063471</v>
      </c>
      <c r="AI254">
        <v>15348211</v>
      </c>
      <c r="AJ254">
        <v>94958053</v>
      </c>
      <c r="AK254">
        <v>1149571</v>
      </c>
      <c r="AL254">
        <v>6832637</v>
      </c>
      <c r="AM254">
        <v>7982208</v>
      </c>
      <c r="AN254">
        <v>26517122</v>
      </c>
      <c r="AO254">
        <v>3991168</v>
      </c>
      <c r="AP254">
        <v>888856</v>
      </c>
      <c r="AQ254">
        <v>440893</v>
      </c>
      <c r="AR254">
        <v>39820247</v>
      </c>
      <c r="AS254">
        <v>39820247</v>
      </c>
      <c r="AT254">
        <v>21088458</v>
      </c>
      <c r="AU254">
        <v>60908705</v>
      </c>
      <c r="AV254">
        <v>4668443</v>
      </c>
      <c r="AW254">
        <v>39211403</v>
      </c>
      <c r="AX254">
        <v>-9830498</v>
      </c>
      <c r="AY254">
        <v>34049348</v>
      </c>
      <c r="AZ254">
        <v>34049348</v>
      </c>
      <c r="BA254">
        <v>94958053</v>
      </c>
      <c r="BB254">
        <f>AD254-AS254</f>
        <v>39789595</v>
      </c>
      <c r="BC254">
        <f>AD254/AS254</f>
        <v>1.9992302408370295</v>
      </c>
      <c r="BD254">
        <f>(AD254-Y254)/AS254</f>
        <v>1.9992302408370295</v>
      </c>
      <c r="BE254">
        <f>AU254/AD254</f>
        <v>0.76509013797565384</v>
      </c>
      <c r="BF254">
        <f>AU254/AZ254</f>
        <v>1.7888361621491253</v>
      </c>
      <c r="BG254">
        <f>AU254/AJ254</f>
        <v>0.64142748377538872</v>
      </c>
      <c r="BH254">
        <f>AS254/AU254</f>
        <v>0.6537693914195023</v>
      </c>
      <c r="BI254">
        <f t="shared" si="3"/>
        <v>0.34623060858049765</v>
      </c>
      <c r="BJ254">
        <f>(X254*360)/I254</f>
        <v>267.87121360236011</v>
      </c>
      <c r="BK254">
        <f>(AN254*360)/I254</f>
        <v>173.77887972982271</v>
      </c>
      <c r="BL254" s="3" t="s">
        <v>1993</v>
      </c>
      <c r="BM254" t="s">
        <v>1996</v>
      </c>
    </row>
    <row r="255" spans="1:65" x14ac:dyDescent="0.25">
      <c r="A255" t="s">
        <v>530</v>
      </c>
      <c r="B255" t="s">
        <v>531</v>
      </c>
      <c r="C255" t="s">
        <v>32</v>
      </c>
      <c r="D255" t="s">
        <v>532</v>
      </c>
      <c r="E255" t="s">
        <v>26</v>
      </c>
      <c r="F255" t="s">
        <v>533</v>
      </c>
      <c r="G255" t="s">
        <v>57</v>
      </c>
      <c r="H255" t="s">
        <v>107</v>
      </c>
      <c r="I255">
        <v>1222195964</v>
      </c>
      <c r="J255">
        <v>1101947602</v>
      </c>
      <c r="K255">
        <v>120248362</v>
      </c>
      <c r="L255">
        <v>16742960</v>
      </c>
      <c r="M255">
        <v>194259543</v>
      </c>
      <c r="N255">
        <v>74732195</v>
      </c>
      <c r="O255">
        <v>34462964</v>
      </c>
      <c r="P255">
        <v>-166463380</v>
      </c>
      <c r="Q255">
        <v>942242570</v>
      </c>
      <c r="R255">
        <v>-218399956</v>
      </c>
      <c r="S255">
        <v>-53721752</v>
      </c>
      <c r="T255">
        <v>-164678204</v>
      </c>
      <c r="U255">
        <v>-164678204</v>
      </c>
      <c r="V255">
        <v>-164678204</v>
      </c>
      <c r="W255">
        <v>51850371</v>
      </c>
      <c r="X255">
        <v>71599469</v>
      </c>
      <c r="Y255">
        <v>181876056</v>
      </c>
      <c r="Z255">
        <v>23244155</v>
      </c>
      <c r="AA255">
        <v>12375413</v>
      </c>
      <c r="AB255">
        <v>74710089</v>
      </c>
      <c r="AC255">
        <v>511663317</v>
      </c>
      <c r="AD255">
        <v>511663317</v>
      </c>
      <c r="AE255">
        <v>611176494</v>
      </c>
      <c r="AG255">
        <v>68133447</v>
      </c>
      <c r="AI255">
        <v>736442413</v>
      </c>
      <c r="AJ255">
        <v>1248105730</v>
      </c>
      <c r="AK255">
        <v>21042884</v>
      </c>
      <c r="AL255">
        <v>13189734</v>
      </c>
      <c r="AM255">
        <v>34232618</v>
      </c>
      <c r="AN255">
        <v>491377395</v>
      </c>
      <c r="AP255">
        <v>7920617</v>
      </c>
      <c r="AQ255">
        <v>4724646</v>
      </c>
      <c r="AR255">
        <v>538255276</v>
      </c>
      <c r="AS255">
        <v>538255276</v>
      </c>
      <c r="AT255">
        <v>273586235</v>
      </c>
      <c r="AU255">
        <v>811841511</v>
      </c>
      <c r="AV255">
        <v>20902900</v>
      </c>
      <c r="AW255">
        <v>22050784</v>
      </c>
      <c r="AX255">
        <v>-271367606</v>
      </c>
      <c r="AY255">
        <v>436264219</v>
      </c>
      <c r="AZ255">
        <v>436264219</v>
      </c>
      <c r="BA255">
        <v>1248105730</v>
      </c>
      <c r="BB255">
        <f>AD255-AS255</f>
        <v>-26591959</v>
      </c>
      <c r="BC255">
        <f>AD255/AS255</f>
        <v>0.9505960086492492</v>
      </c>
      <c r="BD255">
        <f>(AD255-Y255)/AS255</f>
        <v>0.61269675506162624</v>
      </c>
      <c r="BE255">
        <f>AU255/AD255</f>
        <v>1.586671320820914</v>
      </c>
      <c r="BF255">
        <f>AU255/AZ255</f>
        <v>1.8608940995915138</v>
      </c>
      <c r="BG255">
        <f>AU255/AJ255</f>
        <v>0.65045892466177524</v>
      </c>
      <c r="BH255">
        <f>AS255/AU255</f>
        <v>0.66300536337073313</v>
      </c>
      <c r="BI255">
        <f t="shared" si="3"/>
        <v>0.33699463662926693</v>
      </c>
      <c r="BJ255">
        <f>(X255*360)/I255</f>
        <v>21.089751234033695</v>
      </c>
      <c r="BK255">
        <f>(AN255*360)/I255</f>
        <v>144.73608767374395</v>
      </c>
      <c r="BL255" t="s">
        <v>1995</v>
      </c>
      <c r="BM255" t="s">
        <v>1998</v>
      </c>
    </row>
    <row r="256" spans="1:65" x14ac:dyDescent="0.25">
      <c r="A256" t="s">
        <v>530</v>
      </c>
      <c r="B256" t="s">
        <v>531</v>
      </c>
      <c r="C256" t="s">
        <v>32</v>
      </c>
      <c r="D256" t="s">
        <v>532</v>
      </c>
      <c r="E256" t="s">
        <v>26</v>
      </c>
      <c r="F256" t="s">
        <v>533</v>
      </c>
      <c r="G256" t="s">
        <v>57</v>
      </c>
      <c r="H256" t="s">
        <v>107</v>
      </c>
      <c r="I256">
        <v>1320403653</v>
      </c>
      <c r="J256">
        <v>1129873239</v>
      </c>
      <c r="K256">
        <v>190530414</v>
      </c>
      <c r="L256">
        <v>29857509</v>
      </c>
      <c r="M256">
        <v>185029642</v>
      </c>
      <c r="N256">
        <v>44672690</v>
      </c>
      <c r="O256">
        <v>22004804</v>
      </c>
      <c r="P256">
        <v>-31319213</v>
      </c>
      <c r="Q256">
        <v>756648408</v>
      </c>
      <c r="R256">
        <v>-94296169</v>
      </c>
      <c r="S256">
        <v>-20793750</v>
      </c>
      <c r="T256">
        <v>-73502419</v>
      </c>
      <c r="U256">
        <v>-73502419</v>
      </c>
      <c r="V256">
        <v>-73502419</v>
      </c>
      <c r="W256">
        <v>40861551</v>
      </c>
      <c r="X256">
        <v>68971640</v>
      </c>
      <c r="Y256">
        <v>179198156</v>
      </c>
      <c r="Z256">
        <v>13048949</v>
      </c>
      <c r="AA256">
        <v>12375413</v>
      </c>
      <c r="AB256">
        <v>65258235</v>
      </c>
      <c r="AC256">
        <v>498185764</v>
      </c>
      <c r="AD256">
        <v>498185764</v>
      </c>
      <c r="AE256">
        <v>592967797</v>
      </c>
      <c r="AG256">
        <v>14201702</v>
      </c>
      <c r="AI256">
        <v>680592782</v>
      </c>
      <c r="AJ256">
        <v>1178778546</v>
      </c>
      <c r="AK256">
        <v>20466219</v>
      </c>
      <c r="AL256">
        <v>10303976</v>
      </c>
      <c r="AM256">
        <v>30770195</v>
      </c>
      <c r="AN256">
        <v>412933849</v>
      </c>
      <c r="AP256">
        <v>19407871</v>
      </c>
      <c r="AQ256">
        <v>6950139</v>
      </c>
      <c r="AR256">
        <v>470062054</v>
      </c>
      <c r="AS256">
        <v>470062054</v>
      </c>
      <c r="AT256">
        <v>270974069</v>
      </c>
      <c r="AU256">
        <v>741036123</v>
      </c>
      <c r="AV256">
        <v>19270900</v>
      </c>
      <c r="AW256">
        <v>22050784</v>
      </c>
      <c r="AX256">
        <v>-106689402</v>
      </c>
      <c r="AY256">
        <v>437742423</v>
      </c>
      <c r="AZ256">
        <v>437742423</v>
      </c>
      <c r="BA256">
        <v>1178778546</v>
      </c>
      <c r="BB256">
        <f>AD256-AS256</f>
        <v>28123710</v>
      </c>
      <c r="BC256">
        <f>AD256/AS256</f>
        <v>1.0598297815377371</v>
      </c>
      <c r="BD256">
        <f>(AD256-Y256)/AS256</f>
        <v>0.67860744190170263</v>
      </c>
      <c r="BE256">
        <f>AU256/AD256</f>
        <v>1.4874694873858338</v>
      </c>
      <c r="BF256">
        <f>AU256/AZ256</f>
        <v>1.6928588230526609</v>
      </c>
      <c r="BG256">
        <f>AU256/AJ256</f>
        <v>0.62864744655778626</v>
      </c>
      <c r="BH256">
        <f>AS256/AU256</f>
        <v>0.63433082330319812</v>
      </c>
      <c r="BI256">
        <f t="shared" si="3"/>
        <v>0.36566917669680188</v>
      </c>
      <c r="BJ256">
        <f>(X256*360)/I256</f>
        <v>18.8046968391718</v>
      </c>
      <c r="BK256">
        <f>(AN256*360)/I256</f>
        <v>112.58389455546288</v>
      </c>
      <c r="BL256" s="3" t="s">
        <v>1993</v>
      </c>
      <c r="BM256" t="s">
        <v>1996</v>
      </c>
    </row>
    <row r="257" spans="1:65" x14ac:dyDescent="0.25">
      <c r="A257" t="s">
        <v>534</v>
      </c>
      <c r="B257" t="s">
        <v>535</v>
      </c>
      <c r="C257" t="s">
        <v>32</v>
      </c>
      <c r="D257" t="s">
        <v>536</v>
      </c>
      <c r="E257" t="s">
        <v>43</v>
      </c>
      <c r="F257" t="s">
        <v>537</v>
      </c>
      <c r="G257" t="s">
        <v>82</v>
      </c>
      <c r="H257" t="s">
        <v>538</v>
      </c>
      <c r="I257">
        <v>19339724</v>
      </c>
      <c r="J257">
        <v>15118466</v>
      </c>
      <c r="K257">
        <v>4221258</v>
      </c>
      <c r="L257">
        <v>471466</v>
      </c>
      <c r="M257">
        <v>1958877</v>
      </c>
      <c r="N257">
        <v>2586780</v>
      </c>
      <c r="O257">
        <v>175624</v>
      </c>
      <c r="P257">
        <v>-28557</v>
      </c>
      <c r="Q257">
        <v>1351122</v>
      </c>
      <c r="R257">
        <v>-1379679</v>
      </c>
      <c r="S257">
        <v>318264</v>
      </c>
      <c r="T257">
        <v>-1697943</v>
      </c>
      <c r="U257">
        <v>-1697943</v>
      </c>
      <c r="V257">
        <v>-1696286</v>
      </c>
      <c r="W257">
        <v>74598</v>
      </c>
      <c r="X257">
        <v>4089573</v>
      </c>
      <c r="Y257">
        <v>93511</v>
      </c>
      <c r="Z257">
        <v>1175328</v>
      </c>
      <c r="AB257">
        <v>93929</v>
      </c>
      <c r="AC257">
        <v>5526939</v>
      </c>
      <c r="AD257">
        <v>5526939</v>
      </c>
      <c r="AE257">
        <v>7916197</v>
      </c>
      <c r="AF257">
        <v>25624</v>
      </c>
      <c r="AG257">
        <v>192918</v>
      </c>
      <c r="AH257">
        <v>3222744</v>
      </c>
      <c r="AI257">
        <v>13186462</v>
      </c>
      <c r="AJ257">
        <v>18713401</v>
      </c>
      <c r="AK257">
        <v>721461</v>
      </c>
      <c r="AM257">
        <v>721461</v>
      </c>
      <c r="AN257">
        <v>3859280</v>
      </c>
      <c r="AO257">
        <v>1244916</v>
      </c>
      <c r="AP257">
        <v>4046892</v>
      </c>
      <c r="AQ257">
        <v>90501</v>
      </c>
      <c r="AR257">
        <v>9963050</v>
      </c>
      <c r="AS257">
        <v>9963050</v>
      </c>
      <c r="AT257">
        <v>4461439</v>
      </c>
      <c r="AU257">
        <v>14424489</v>
      </c>
      <c r="AV257">
        <v>9663970</v>
      </c>
      <c r="AW257">
        <v>38303</v>
      </c>
      <c r="AX257">
        <v>-5415588</v>
      </c>
      <c r="AY257">
        <v>4286685</v>
      </c>
      <c r="AZ257">
        <v>4288912</v>
      </c>
      <c r="BA257">
        <v>18713401</v>
      </c>
      <c r="BB257">
        <f>AD257-AS257</f>
        <v>-4436111</v>
      </c>
      <c r="BC257">
        <f>AD257/AS257</f>
        <v>0.55474367788980283</v>
      </c>
      <c r="BD257">
        <f>(AD257-Y257)/AS257</f>
        <v>0.5453578974310076</v>
      </c>
      <c r="BE257">
        <f>AU257/AD257</f>
        <v>2.6098513119106252</v>
      </c>
      <c r="BF257">
        <f>AU257/AZ257</f>
        <v>3.3632047008658605</v>
      </c>
      <c r="BG257">
        <f>AU257/AJ257</f>
        <v>0.77081066130095754</v>
      </c>
      <c r="BH257">
        <f>AS257/AU257</f>
        <v>0.69070384399752394</v>
      </c>
      <c r="BI257">
        <f t="shared" ref="BI257:BI320" si="4">AT257/AU257</f>
        <v>0.30929615600247606</v>
      </c>
      <c r="BJ257">
        <f>(X257*360)/I257</f>
        <v>76.125506237834628</v>
      </c>
      <c r="BK257">
        <f>(AN257*360)/I257</f>
        <v>71.838708763372225</v>
      </c>
      <c r="BL257" t="s">
        <v>1995</v>
      </c>
      <c r="BM257" t="s">
        <v>1998</v>
      </c>
    </row>
    <row r="258" spans="1:65" x14ac:dyDescent="0.25">
      <c r="A258" t="s">
        <v>534</v>
      </c>
      <c r="B258" t="s">
        <v>535</v>
      </c>
      <c r="C258" t="s">
        <v>32</v>
      </c>
      <c r="D258" t="s">
        <v>536</v>
      </c>
      <c r="E258" t="s">
        <v>43</v>
      </c>
      <c r="F258" t="s">
        <v>537</v>
      </c>
      <c r="G258" t="s">
        <v>82</v>
      </c>
      <c r="H258" t="s">
        <v>538</v>
      </c>
      <c r="I258">
        <v>18766649</v>
      </c>
      <c r="J258">
        <v>12314953</v>
      </c>
      <c r="K258">
        <v>6451696</v>
      </c>
      <c r="L258">
        <v>140902</v>
      </c>
      <c r="M258">
        <v>2095724</v>
      </c>
      <c r="N258">
        <v>2445523</v>
      </c>
      <c r="O258">
        <v>275190</v>
      </c>
      <c r="P258">
        <v>1776161</v>
      </c>
      <c r="Q258">
        <v>1366768</v>
      </c>
      <c r="R258">
        <v>409393</v>
      </c>
      <c r="S258">
        <v>397318</v>
      </c>
      <c r="T258">
        <v>12075</v>
      </c>
      <c r="U258">
        <v>12075</v>
      </c>
      <c r="V258">
        <v>11918</v>
      </c>
      <c r="W258">
        <v>51104</v>
      </c>
      <c r="X258">
        <v>3337055</v>
      </c>
      <c r="Y258">
        <v>61969</v>
      </c>
      <c r="Z258">
        <v>1245130</v>
      </c>
      <c r="AB258">
        <v>75930</v>
      </c>
      <c r="AC258">
        <v>4771188</v>
      </c>
      <c r="AD258">
        <v>4771188</v>
      </c>
      <c r="AE258">
        <v>8391923</v>
      </c>
      <c r="AF258">
        <v>49085</v>
      </c>
      <c r="AG258">
        <v>288186</v>
      </c>
      <c r="AH258">
        <v>3155978</v>
      </c>
      <c r="AI258">
        <v>13672728</v>
      </c>
      <c r="AJ258">
        <v>18443916</v>
      </c>
      <c r="AK258">
        <v>660801</v>
      </c>
      <c r="AM258">
        <v>660801</v>
      </c>
      <c r="AN258">
        <v>3121963</v>
      </c>
      <c r="AO258">
        <v>1478806</v>
      </c>
      <c r="AP258">
        <v>3497305</v>
      </c>
      <c r="AQ258">
        <v>34399</v>
      </c>
      <c r="AR258">
        <v>8793274</v>
      </c>
      <c r="AS258">
        <v>8793274</v>
      </c>
      <c r="AT258">
        <v>3663787</v>
      </c>
      <c r="AU258">
        <v>12457061</v>
      </c>
      <c r="AV258">
        <v>9663970</v>
      </c>
      <c r="AW258">
        <v>38303</v>
      </c>
      <c r="AX258">
        <v>-3719302</v>
      </c>
      <c r="AY258">
        <v>5982971</v>
      </c>
      <c r="AZ258">
        <v>5986855</v>
      </c>
      <c r="BA258">
        <v>18443916</v>
      </c>
      <c r="BB258">
        <f>AD258-AS258</f>
        <v>-4022086</v>
      </c>
      <c r="BC258">
        <f>AD258/AS258</f>
        <v>0.54259516989917522</v>
      </c>
      <c r="BD258">
        <f>(AD258-Y258)/AS258</f>
        <v>0.53554785168755115</v>
      </c>
      <c r="BE258">
        <f>AU258/AD258</f>
        <v>2.610892926457729</v>
      </c>
      <c r="BF258">
        <f>AU258/AZ258</f>
        <v>2.0807353777567688</v>
      </c>
      <c r="BG258">
        <f>AU258/AJ258</f>
        <v>0.67540217598041541</v>
      </c>
      <c r="BH258">
        <f>AS258/AU258</f>
        <v>0.70588672560887356</v>
      </c>
      <c r="BI258">
        <f t="shared" si="4"/>
        <v>0.29411327439112644</v>
      </c>
      <c r="BJ258">
        <f>(X258*360)/I258</f>
        <v>64.014614436493162</v>
      </c>
      <c r="BK258">
        <f>(AN258*360)/I258</f>
        <v>59.88851179557949</v>
      </c>
      <c r="BL258" s="3" t="s">
        <v>1993</v>
      </c>
      <c r="BM258" t="s">
        <v>1996</v>
      </c>
    </row>
    <row r="259" spans="1:65" x14ac:dyDescent="0.25">
      <c r="A259" t="s">
        <v>539</v>
      </c>
      <c r="B259" t="s">
        <v>540</v>
      </c>
      <c r="C259" t="s">
        <v>32</v>
      </c>
      <c r="D259" t="s">
        <v>257</v>
      </c>
      <c r="E259" t="s">
        <v>43</v>
      </c>
      <c r="F259" t="s">
        <v>541</v>
      </c>
      <c r="G259" t="s">
        <v>57</v>
      </c>
      <c r="H259" t="s">
        <v>107</v>
      </c>
      <c r="I259">
        <v>5515626</v>
      </c>
      <c r="J259">
        <v>304129</v>
      </c>
      <c r="K259">
        <v>5211497</v>
      </c>
      <c r="L259">
        <v>156557</v>
      </c>
      <c r="N259">
        <v>5184190</v>
      </c>
      <c r="O259">
        <v>144026</v>
      </c>
      <c r="P259">
        <v>39838</v>
      </c>
      <c r="Q259">
        <v>1170888</v>
      </c>
      <c r="R259">
        <v>-1032516</v>
      </c>
      <c r="S259">
        <v>1201564</v>
      </c>
      <c r="T259">
        <v>-2234080</v>
      </c>
      <c r="U259">
        <v>-2234080</v>
      </c>
      <c r="V259">
        <v>-2234080</v>
      </c>
      <c r="W259">
        <v>101023</v>
      </c>
      <c r="X259">
        <v>6513154</v>
      </c>
      <c r="Y259">
        <v>0</v>
      </c>
      <c r="AA259">
        <v>9934319</v>
      </c>
      <c r="AC259">
        <v>16548496</v>
      </c>
      <c r="AD259">
        <v>16548496</v>
      </c>
      <c r="AE259">
        <v>108716494</v>
      </c>
      <c r="AH259">
        <v>9679922</v>
      </c>
      <c r="AI259">
        <v>224626938</v>
      </c>
      <c r="AJ259">
        <v>241175434</v>
      </c>
      <c r="AK259">
        <v>51117</v>
      </c>
      <c r="AM259">
        <v>51117</v>
      </c>
      <c r="AN259">
        <v>7247237</v>
      </c>
      <c r="AO259">
        <v>39905</v>
      </c>
      <c r="AR259">
        <v>7338259</v>
      </c>
      <c r="AS259">
        <v>7338259</v>
      </c>
      <c r="AT259">
        <v>26832510</v>
      </c>
      <c r="AU259">
        <v>34170769</v>
      </c>
      <c r="AV259">
        <v>72089392</v>
      </c>
      <c r="AW259">
        <v>562988</v>
      </c>
      <c r="AX259">
        <v>20429755</v>
      </c>
      <c r="AY259">
        <v>207004665</v>
      </c>
      <c r="AZ259">
        <v>207004665</v>
      </c>
      <c r="BA259">
        <v>241175434</v>
      </c>
      <c r="BB259">
        <f>AD259-AS259</f>
        <v>9210237</v>
      </c>
      <c r="BC259">
        <f>AD259/AS259</f>
        <v>2.2550983823274704</v>
      </c>
      <c r="BD259">
        <f>(AD259-Y259)/AS259</f>
        <v>2.2550983823274704</v>
      </c>
      <c r="BE259">
        <f>AU259/AD259</f>
        <v>2.064886682149242</v>
      </c>
      <c r="BF259">
        <f>AU259/AZ259</f>
        <v>0.16507245863275594</v>
      </c>
      <c r="BG259">
        <f>AU259/AJ259</f>
        <v>0.1416842853074331</v>
      </c>
      <c r="BH259">
        <f>AS259/AU259</f>
        <v>0.2147525272258286</v>
      </c>
      <c r="BI259">
        <f t="shared" si="4"/>
        <v>0.7852474727741714</v>
      </c>
      <c r="BJ259">
        <f>(X259*360)/I259</f>
        <v>425.10776473966871</v>
      </c>
      <c r="BK259">
        <f>(AN259*360)/I259</f>
        <v>473.02070880077798</v>
      </c>
      <c r="BL259" s="3" t="s">
        <v>1993</v>
      </c>
      <c r="BM259" t="s">
        <v>1996</v>
      </c>
    </row>
    <row r="260" spans="1:65" x14ac:dyDescent="0.25">
      <c r="A260" t="s">
        <v>539</v>
      </c>
      <c r="B260" t="s">
        <v>540</v>
      </c>
      <c r="C260" t="s">
        <v>32</v>
      </c>
      <c r="D260" t="s">
        <v>257</v>
      </c>
      <c r="E260" t="s">
        <v>43</v>
      </c>
      <c r="F260" t="s">
        <v>541</v>
      </c>
      <c r="G260" t="s">
        <v>57</v>
      </c>
      <c r="H260" t="s">
        <v>107</v>
      </c>
      <c r="I260">
        <v>10022050</v>
      </c>
      <c r="K260">
        <v>10022050</v>
      </c>
      <c r="L260">
        <v>3130616</v>
      </c>
      <c r="N260">
        <v>6248841</v>
      </c>
      <c r="O260">
        <v>3046953</v>
      </c>
      <c r="P260">
        <v>3856872</v>
      </c>
      <c r="Q260">
        <v>1212126</v>
      </c>
      <c r="R260">
        <v>2793792</v>
      </c>
      <c r="S260">
        <v>1460786</v>
      </c>
      <c r="T260">
        <v>1333006</v>
      </c>
      <c r="U260">
        <v>1333006</v>
      </c>
      <c r="V260">
        <v>1333006</v>
      </c>
      <c r="W260">
        <v>58501</v>
      </c>
      <c r="X260">
        <v>7774915</v>
      </c>
      <c r="Y260">
        <v>0</v>
      </c>
      <c r="AA260">
        <v>13614406</v>
      </c>
      <c r="AC260">
        <v>21447822</v>
      </c>
      <c r="AD260">
        <v>21447822</v>
      </c>
      <c r="AE260">
        <v>95389043</v>
      </c>
      <c r="AH260">
        <v>9975083</v>
      </c>
      <c r="AI260">
        <v>206242387</v>
      </c>
      <c r="AJ260">
        <v>227690209</v>
      </c>
      <c r="AK260">
        <v>41033</v>
      </c>
      <c r="AM260">
        <v>41033</v>
      </c>
      <c r="AN260">
        <v>6007060</v>
      </c>
      <c r="AO260">
        <v>639740</v>
      </c>
      <c r="AP260">
        <v>11021701</v>
      </c>
      <c r="AR260">
        <v>17709534</v>
      </c>
      <c r="AS260">
        <v>17709534</v>
      </c>
      <c r="AT260">
        <v>13893636</v>
      </c>
      <c r="AU260">
        <v>31603170</v>
      </c>
      <c r="AV260">
        <v>67469091</v>
      </c>
      <c r="AW260">
        <v>562988</v>
      </c>
      <c r="AX260">
        <v>22664799</v>
      </c>
      <c r="AY260">
        <v>196087039</v>
      </c>
      <c r="AZ260">
        <v>196087039</v>
      </c>
      <c r="BA260">
        <v>227690209</v>
      </c>
      <c r="BB260">
        <f>AD260-AS260</f>
        <v>3738288</v>
      </c>
      <c r="BC260">
        <f>AD260/AS260</f>
        <v>1.2110890100213818</v>
      </c>
      <c r="BD260">
        <f>(AD260-Y260)/AS260</f>
        <v>1.2110890100213818</v>
      </c>
      <c r="BE260">
        <f>AU260/AD260</f>
        <v>1.4734908747377706</v>
      </c>
      <c r="BF260">
        <f>AU260/AZ260</f>
        <v>0.1611690918541536</v>
      </c>
      <c r="BG260">
        <f>AU260/AJ260</f>
        <v>0.13879898542321598</v>
      </c>
      <c r="BH260">
        <f>AS260/AU260</f>
        <v>0.56037207659864496</v>
      </c>
      <c r="BI260">
        <f t="shared" si="4"/>
        <v>0.43962792340135498</v>
      </c>
      <c r="BJ260">
        <f>(X260*360)/I260</f>
        <v>279.28112511911235</v>
      </c>
      <c r="BK260">
        <f>(AN260*360)/I260</f>
        <v>215.77836869702307</v>
      </c>
      <c r="BL260" s="3" t="s">
        <v>1993</v>
      </c>
      <c r="BM260" t="s">
        <v>1996</v>
      </c>
    </row>
    <row r="261" spans="1:65" x14ac:dyDescent="0.25">
      <c r="A261" t="s">
        <v>542</v>
      </c>
      <c r="B261" t="s">
        <v>543</v>
      </c>
      <c r="C261" t="s">
        <v>32</v>
      </c>
      <c r="D261" t="s">
        <v>544</v>
      </c>
      <c r="E261" t="s">
        <v>26</v>
      </c>
      <c r="F261" t="s">
        <v>545</v>
      </c>
      <c r="G261" t="s">
        <v>35</v>
      </c>
      <c r="H261" t="s">
        <v>35</v>
      </c>
      <c r="I261">
        <v>166484871</v>
      </c>
      <c r="J261">
        <v>123225980</v>
      </c>
      <c r="K261">
        <v>43258891</v>
      </c>
      <c r="L261">
        <v>2555562</v>
      </c>
      <c r="M261">
        <v>33485204</v>
      </c>
      <c r="N261">
        <v>16830653</v>
      </c>
      <c r="P261">
        <v>-4501404</v>
      </c>
      <c r="Q261">
        <v>423530</v>
      </c>
      <c r="R261">
        <v>-4924934</v>
      </c>
      <c r="S261">
        <v>-1351343</v>
      </c>
      <c r="T261">
        <v>-3573591</v>
      </c>
      <c r="U261">
        <v>-3573591</v>
      </c>
      <c r="V261">
        <v>-3573591</v>
      </c>
      <c r="W261">
        <v>17577939</v>
      </c>
      <c r="X261">
        <v>24289975</v>
      </c>
      <c r="Y261">
        <v>19366260</v>
      </c>
      <c r="AC261">
        <v>70022570</v>
      </c>
      <c r="AD261">
        <v>70022570</v>
      </c>
      <c r="AE261">
        <v>38127428</v>
      </c>
      <c r="AF261">
        <v>331123</v>
      </c>
      <c r="AG261">
        <v>2267779</v>
      </c>
      <c r="AI261">
        <v>40726330</v>
      </c>
      <c r="AJ261">
        <v>110748900</v>
      </c>
      <c r="AK261">
        <v>4052951</v>
      </c>
      <c r="AM261">
        <v>4052951</v>
      </c>
      <c r="AN261">
        <v>25806642</v>
      </c>
      <c r="AO261">
        <v>4377266</v>
      </c>
      <c r="AP261">
        <v>2341158</v>
      </c>
      <c r="AR261">
        <v>36578017</v>
      </c>
      <c r="AS261">
        <v>36578017</v>
      </c>
      <c r="AT261">
        <v>3062091</v>
      </c>
      <c r="AU261">
        <v>39640108</v>
      </c>
      <c r="AV261">
        <v>5370000</v>
      </c>
      <c r="AW261">
        <v>2685001</v>
      </c>
      <c r="AX261">
        <v>43986758</v>
      </c>
      <c r="AY261">
        <v>71108787</v>
      </c>
      <c r="AZ261">
        <v>71108792</v>
      </c>
      <c r="BA261">
        <v>110748900</v>
      </c>
      <c r="BB261">
        <f>AD261-AS261</f>
        <v>33444553</v>
      </c>
      <c r="BC261">
        <f>AD261/AS261</f>
        <v>1.9143347765407841</v>
      </c>
      <c r="BD261">
        <f>(AD261-Y261)/AS261</f>
        <v>1.3848839864665161</v>
      </c>
      <c r="BE261">
        <f>AU261/AD261</f>
        <v>0.56610472880386997</v>
      </c>
      <c r="BF261">
        <f>AU261/AZ261</f>
        <v>0.55745719882289657</v>
      </c>
      <c r="BG261">
        <f>AU261/AJ261</f>
        <v>0.35792778077254039</v>
      </c>
      <c r="BH261">
        <f>AS261/AU261</f>
        <v>0.92275270793914088</v>
      </c>
      <c r="BI261">
        <f t="shared" si="4"/>
        <v>7.7247292060859174E-2</v>
      </c>
      <c r="BJ261">
        <f>(X261*360)/I261</f>
        <v>52.523637418081073</v>
      </c>
      <c r="BK261">
        <f>(AN261*360)/I261</f>
        <v>55.803215416492712</v>
      </c>
      <c r="BL261" t="s">
        <v>1994</v>
      </c>
      <c r="BM261" t="s">
        <v>1998</v>
      </c>
    </row>
    <row r="262" spans="1:65" x14ac:dyDescent="0.25">
      <c r="A262" t="s">
        <v>542</v>
      </c>
      <c r="B262" t="s">
        <v>543</v>
      </c>
      <c r="C262" t="s">
        <v>32</v>
      </c>
      <c r="D262" t="s">
        <v>544</v>
      </c>
      <c r="E262" t="s">
        <v>26</v>
      </c>
      <c r="F262" t="s">
        <v>545</v>
      </c>
      <c r="G262" t="s">
        <v>35</v>
      </c>
      <c r="H262" t="s">
        <v>35</v>
      </c>
      <c r="I262">
        <v>196252999</v>
      </c>
      <c r="J262">
        <v>135173727</v>
      </c>
      <c r="K262">
        <v>61079272</v>
      </c>
      <c r="L262">
        <v>810761</v>
      </c>
      <c r="M262">
        <v>33891238</v>
      </c>
      <c r="N262">
        <v>17691474</v>
      </c>
      <c r="P262">
        <v>10307321</v>
      </c>
      <c r="Q262">
        <v>177880</v>
      </c>
      <c r="R262">
        <v>10129441</v>
      </c>
      <c r="S262">
        <v>3658581</v>
      </c>
      <c r="T262">
        <v>6470860</v>
      </c>
      <c r="U262">
        <v>6470860</v>
      </c>
      <c r="V262">
        <v>6470860</v>
      </c>
      <c r="W262">
        <v>21705806</v>
      </c>
      <c r="X262">
        <v>23882983</v>
      </c>
      <c r="Y262">
        <v>16644629</v>
      </c>
      <c r="AC262">
        <v>70051296</v>
      </c>
      <c r="AD262">
        <v>70051296</v>
      </c>
      <c r="AE262">
        <v>35706428</v>
      </c>
      <c r="AF262">
        <v>329118</v>
      </c>
      <c r="AG262">
        <v>988936</v>
      </c>
      <c r="AH262">
        <v>6656943</v>
      </c>
      <c r="AI262">
        <v>43681425</v>
      </c>
      <c r="AJ262">
        <v>113732721</v>
      </c>
      <c r="AK262">
        <v>2927812</v>
      </c>
      <c r="AM262">
        <v>2927812</v>
      </c>
      <c r="AN262">
        <v>24251563</v>
      </c>
      <c r="AO262">
        <v>4712281</v>
      </c>
      <c r="AP262">
        <v>2870113</v>
      </c>
      <c r="AR262">
        <v>34761769</v>
      </c>
      <c r="AS262">
        <v>34761769</v>
      </c>
      <c r="AT262">
        <v>4288569</v>
      </c>
      <c r="AU262">
        <v>39050338</v>
      </c>
      <c r="AV262">
        <v>5370000</v>
      </c>
      <c r="AW262">
        <v>2685001</v>
      </c>
      <c r="AX262">
        <v>47560349</v>
      </c>
      <c r="AY262">
        <v>74682378</v>
      </c>
      <c r="AZ262">
        <v>74682383</v>
      </c>
      <c r="BA262">
        <v>113732721</v>
      </c>
      <c r="BB262">
        <f>AD262-AS262</f>
        <v>35289527</v>
      </c>
      <c r="BC262">
        <f>AD262/AS262</f>
        <v>2.0151821387455855</v>
      </c>
      <c r="BD262">
        <f>(AD262-Y262)/AS262</f>
        <v>1.536362174203505</v>
      </c>
      <c r="BE262">
        <f>AU262/AD262</f>
        <v>0.55745346952610275</v>
      </c>
      <c r="BF262">
        <f>AU262/AZ262</f>
        <v>0.52288553781150771</v>
      </c>
      <c r="BG262">
        <f>AU262/AJ262</f>
        <v>0.34335183100033279</v>
      </c>
      <c r="BH262">
        <f>AS262/AU262</f>
        <v>0.8901784409650948</v>
      </c>
      <c r="BI262">
        <f t="shared" si="4"/>
        <v>0.10982155903490515</v>
      </c>
      <c r="BJ262">
        <f>(X262*360)/I262</f>
        <v>43.810152832365127</v>
      </c>
      <c r="BK262">
        <f>(AN262*360)/I262</f>
        <v>44.486263774241735</v>
      </c>
      <c r="BL262" t="s">
        <v>1994</v>
      </c>
      <c r="BM262" t="s">
        <v>1998</v>
      </c>
    </row>
    <row r="263" spans="1:65" x14ac:dyDescent="0.25">
      <c r="A263" t="s">
        <v>546</v>
      </c>
      <c r="B263" t="s">
        <v>547</v>
      </c>
      <c r="C263" t="s">
        <v>32</v>
      </c>
      <c r="D263" t="s">
        <v>240</v>
      </c>
      <c r="E263" t="s">
        <v>43</v>
      </c>
      <c r="F263" t="s">
        <v>548</v>
      </c>
      <c r="G263" t="s">
        <v>35</v>
      </c>
      <c r="H263" t="s">
        <v>35</v>
      </c>
      <c r="I263">
        <v>5350516</v>
      </c>
      <c r="K263">
        <v>5350516</v>
      </c>
      <c r="N263">
        <v>6254412</v>
      </c>
      <c r="P263">
        <v>-1072016</v>
      </c>
      <c r="Q263">
        <v>334071</v>
      </c>
      <c r="R263">
        <v>2457427</v>
      </c>
      <c r="S263">
        <v>1161434</v>
      </c>
      <c r="T263">
        <v>1295993</v>
      </c>
      <c r="U263">
        <v>1295993</v>
      </c>
      <c r="V263">
        <v>1295993</v>
      </c>
      <c r="W263">
        <v>4512269</v>
      </c>
      <c r="X263">
        <v>1611346</v>
      </c>
      <c r="Y263">
        <v>0</v>
      </c>
      <c r="AC263">
        <v>6123615</v>
      </c>
      <c r="AD263">
        <v>9090266</v>
      </c>
      <c r="AE263">
        <v>78253965</v>
      </c>
      <c r="AF263">
        <v>24027500</v>
      </c>
      <c r="AG263">
        <v>1279798</v>
      </c>
      <c r="AI263">
        <v>249055663</v>
      </c>
      <c r="AJ263">
        <v>258145929</v>
      </c>
      <c r="AN263">
        <v>7271417</v>
      </c>
      <c r="AP263">
        <v>243333</v>
      </c>
      <c r="AR263">
        <v>7514750</v>
      </c>
      <c r="AS263">
        <v>7514750</v>
      </c>
      <c r="AT263">
        <v>26479986</v>
      </c>
      <c r="AU263">
        <v>33994736</v>
      </c>
      <c r="AV263">
        <v>8220000</v>
      </c>
      <c r="AW263">
        <v>46820326</v>
      </c>
      <c r="AX263">
        <v>169110867</v>
      </c>
      <c r="AY263">
        <v>224151193</v>
      </c>
      <c r="AZ263">
        <v>224151193</v>
      </c>
      <c r="BA263">
        <v>258145929</v>
      </c>
      <c r="BB263">
        <f>AD263-AS263</f>
        <v>1575516</v>
      </c>
      <c r="BC263">
        <f>AD263/AS263</f>
        <v>1.2096564755979906</v>
      </c>
      <c r="BD263">
        <f>(AD263-Y263)/AS263</f>
        <v>1.2096564755979906</v>
      </c>
      <c r="BE263">
        <f>AU263/AD263</f>
        <v>3.7396855053526488</v>
      </c>
      <c r="BF263">
        <f>AU263/AZ263</f>
        <v>0.15165984862726115</v>
      </c>
      <c r="BG263">
        <f>AU263/AJ263</f>
        <v>0.13168805772644976</v>
      </c>
      <c r="BH263">
        <f>AS263/AU263</f>
        <v>0.22105628353754533</v>
      </c>
      <c r="BI263">
        <f t="shared" si="4"/>
        <v>0.77894371646245464</v>
      </c>
      <c r="BJ263">
        <f>(X263*360)/I263</f>
        <v>108.41656393514195</v>
      </c>
      <c r="BK263">
        <f>(AN263*360)/I263</f>
        <v>489.24442427608852</v>
      </c>
      <c r="BL263" s="3" t="s">
        <v>1993</v>
      </c>
      <c r="BM263" t="s">
        <v>1996</v>
      </c>
    </row>
    <row r="264" spans="1:65" x14ac:dyDescent="0.25">
      <c r="A264" t="s">
        <v>546</v>
      </c>
      <c r="B264" t="s">
        <v>547</v>
      </c>
      <c r="C264" t="s">
        <v>32</v>
      </c>
      <c r="D264" t="s">
        <v>240</v>
      </c>
      <c r="E264" t="s">
        <v>43</v>
      </c>
      <c r="F264" t="s">
        <v>548</v>
      </c>
      <c r="G264" t="s">
        <v>35</v>
      </c>
      <c r="H264" t="s">
        <v>35</v>
      </c>
      <c r="I264">
        <v>5183988</v>
      </c>
      <c r="K264">
        <v>5183988</v>
      </c>
      <c r="L264">
        <v>2822735</v>
      </c>
      <c r="N264">
        <v>9040506</v>
      </c>
      <c r="O264">
        <v>952889</v>
      </c>
      <c r="P264">
        <v>-1986672</v>
      </c>
      <c r="Q264">
        <v>395544</v>
      </c>
      <c r="R264">
        <v>1258390</v>
      </c>
      <c r="S264">
        <v>672559</v>
      </c>
      <c r="T264">
        <v>585831</v>
      </c>
      <c r="U264">
        <v>585831</v>
      </c>
      <c r="V264">
        <v>585831</v>
      </c>
      <c r="W264">
        <v>721392</v>
      </c>
      <c r="X264">
        <v>2155345</v>
      </c>
      <c r="Y264">
        <v>0</v>
      </c>
      <c r="AC264">
        <v>2876737</v>
      </c>
      <c r="AD264">
        <v>5526648</v>
      </c>
      <c r="AE264">
        <v>75049566</v>
      </c>
      <c r="AF264">
        <v>23455638</v>
      </c>
      <c r="AG264">
        <v>1752016</v>
      </c>
      <c r="AI264">
        <v>250855869</v>
      </c>
      <c r="AJ264">
        <v>256382517</v>
      </c>
      <c r="AN264">
        <v>6591674</v>
      </c>
      <c r="AP264">
        <v>808670</v>
      </c>
      <c r="AR264">
        <v>7400344</v>
      </c>
      <c r="AS264">
        <v>7400344</v>
      </c>
      <c r="AT264">
        <v>25590260</v>
      </c>
      <c r="AU264">
        <v>32990604</v>
      </c>
      <c r="AV264">
        <v>8220000</v>
      </c>
      <c r="AW264">
        <v>45524841</v>
      </c>
      <c r="AX264">
        <v>169647072</v>
      </c>
      <c r="AY264">
        <v>223391913</v>
      </c>
      <c r="AZ264">
        <v>223391913</v>
      </c>
      <c r="BA264">
        <v>256382517</v>
      </c>
      <c r="BB264">
        <f>AD264-AS264</f>
        <v>-1873696</v>
      </c>
      <c r="BC264">
        <f>AD264/AS264</f>
        <v>0.74680960776958472</v>
      </c>
      <c r="BD264">
        <f>(AD264-Y264)/AS264</f>
        <v>0.74680960776958472</v>
      </c>
      <c r="BE264">
        <f>AU264/AD264</f>
        <v>5.9693694984735775</v>
      </c>
      <c r="BF264">
        <f>AU264/AZ264</f>
        <v>0.14768038626357974</v>
      </c>
      <c r="BG264">
        <f>AU264/AJ264</f>
        <v>0.12867727638386514</v>
      </c>
      <c r="BH264">
        <f>AS264/AU264</f>
        <v>0.22431671757206992</v>
      </c>
      <c r="BI264">
        <f t="shared" si="4"/>
        <v>0.77568328242793005</v>
      </c>
      <c r="BJ264">
        <f>(X264*360)/I264</f>
        <v>149.67708258583932</v>
      </c>
      <c r="BK264">
        <f>(AN264*360)/I264</f>
        <v>457.75619850971879</v>
      </c>
      <c r="BL264" s="3" t="s">
        <v>1993</v>
      </c>
      <c r="BM264" t="s">
        <v>1996</v>
      </c>
    </row>
    <row r="265" spans="1:65" x14ac:dyDescent="0.25">
      <c r="A265" t="s">
        <v>549</v>
      </c>
      <c r="B265" t="s">
        <v>550</v>
      </c>
      <c r="C265" t="s">
        <v>32</v>
      </c>
      <c r="D265" t="s">
        <v>149</v>
      </c>
      <c r="E265" t="s">
        <v>43</v>
      </c>
      <c r="F265" t="s">
        <v>551</v>
      </c>
      <c r="G265" t="s">
        <v>35</v>
      </c>
      <c r="H265" t="s">
        <v>35</v>
      </c>
      <c r="I265">
        <v>258265060</v>
      </c>
      <c r="J265">
        <v>152605506</v>
      </c>
      <c r="K265">
        <v>105659554</v>
      </c>
      <c r="L265">
        <v>10041605</v>
      </c>
      <c r="M265">
        <v>72293445</v>
      </c>
      <c r="N265">
        <v>57784407</v>
      </c>
      <c r="P265">
        <v>-14376693</v>
      </c>
      <c r="Q265">
        <v>7344311</v>
      </c>
      <c r="R265">
        <v>-21721004</v>
      </c>
      <c r="S265">
        <v>894207</v>
      </c>
      <c r="T265">
        <v>-22615211</v>
      </c>
      <c r="U265">
        <v>-22615211</v>
      </c>
      <c r="V265">
        <v>-22615211</v>
      </c>
      <c r="W265">
        <v>17021628</v>
      </c>
      <c r="X265">
        <v>81309337</v>
      </c>
      <c r="Y265">
        <v>56695596</v>
      </c>
      <c r="Z265">
        <v>27828468</v>
      </c>
      <c r="AA265">
        <v>8834626</v>
      </c>
      <c r="AC265">
        <v>191689655</v>
      </c>
      <c r="AD265">
        <v>191756925</v>
      </c>
      <c r="AE265">
        <v>139828012</v>
      </c>
      <c r="AF265">
        <v>5546940</v>
      </c>
      <c r="AG265">
        <v>11177761</v>
      </c>
      <c r="AI265">
        <v>266035355</v>
      </c>
      <c r="AJ265">
        <v>457792280</v>
      </c>
      <c r="AK265">
        <v>3897940</v>
      </c>
      <c r="AL265">
        <v>2476950</v>
      </c>
      <c r="AM265">
        <v>6374890</v>
      </c>
      <c r="AN265">
        <v>82283229</v>
      </c>
      <c r="AP265">
        <v>160341322</v>
      </c>
      <c r="AR265">
        <v>248999441</v>
      </c>
      <c r="AS265">
        <v>248999441</v>
      </c>
      <c r="AT265">
        <v>8047542</v>
      </c>
      <c r="AU265">
        <v>257046983</v>
      </c>
      <c r="AV265">
        <v>13035844</v>
      </c>
      <c r="AW265">
        <v>-701221</v>
      </c>
      <c r="AX265">
        <v>14352965</v>
      </c>
      <c r="AY265">
        <v>200745297</v>
      </c>
      <c r="AZ265">
        <v>200745297</v>
      </c>
      <c r="BA265">
        <v>457792280</v>
      </c>
      <c r="BB265">
        <f>AD265-AS265</f>
        <v>-57242516</v>
      </c>
      <c r="BC265">
        <f>AD265/AS265</f>
        <v>0.77010986141129534</v>
      </c>
      <c r="BD265">
        <f>(AD265-Y265)/AS265</f>
        <v>0.54241619361707727</v>
      </c>
      <c r="BE265">
        <f>AU265/AD265</f>
        <v>1.3404834427752739</v>
      </c>
      <c r="BF265">
        <f>AU265/AZ265</f>
        <v>1.2804632877650928</v>
      </c>
      <c r="BG265">
        <f>AU265/AJ265</f>
        <v>0.56149261188939226</v>
      </c>
      <c r="BH265">
        <f>AS265/AU265</f>
        <v>0.96869233046006997</v>
      </c>
      <c r="BI265">
        <f t="shared" si="4"/>
        <v>3.1307669539929979E-2</v>
      </c>
      <c r="BJ265">
        <f>(X265*360)/I265</f>
        <v>113.33844895627772</v>
      </c>
      <c r="BK265">
        <f>(AN265*360)/I265</f>
        <v>114.6959733538869</v>
      </c>
      <c r="BL265" s="3" t="s">
        <v>1993</v>
      </c>
      <c r="BM265" t="s">
        <v>1996</v>
      </c>
    </row>
    <row r="266" spans="1:65" x14ac:dyDescent="0.25">
      <c r="A266" t="s">
        <v>549</v>
      </c>
      <c r="B266" t="s">
        <v>550</v>
      </c>
      <c r="C266" t="s">
        <v>32</v>
      </c>
      <c r="D266" t="s">
        <v>149</v>
      </c>
      <c r="E266" t="s">
        <v>43</v>
      </c>
      <c r="F266" t="s">
        <v>551</v>
      </c>
      <c r="G266" t="s">
        <v>35</v>
      </c>
      <c r="H266" t="s">
        <v>35</v>
      </c>
      <c r="I266">
        <v>328730539</v>
      </c>
      <c r="J266">
        <v>165060759</v>
      </c>
      <c r="K266">
        <v>163669780</v>
      </c>
      <c r="L266">
        <v>4374918</v>
      </c>
      <c r="M266">
        <v>79639412</v>
      </c>
      <c r="N266">
        <v>55625332</v>
      </c>
      <c r="P266">
        <v>32779954</v>
      </c>
      <c r="Q266">
        <v>10737538</v>
      </c>
      <c r="R266">
        <v>22042416</v>
      </c>
      <c r="S266">
        <v>7488485</v>
      </c>
      <c r="T266">
        <v>14553931</v>
      </c>
      <c r="U266">
        <v>14553931</v>
      </c>
      <c r="V266">
        <v>14553931</v>
      </c>
      <c r="W266">
        <v>9869700</v>
      </c>
      <c r="X266">
        <v>90556400</v>
      </c>
      <c r="Y266">
        <v>49754459</v>
      </c>
      <c r="Z266">
        <v>23628151</v>
      </c>
      <c r="AA266">
        <v>2074048</v>
      </c>
      <c r="AC266">
        <v>175882758</v>
      </c>
      <c r="AD266">
        <v>175965351</v>
      </c>
      <c r="AE266">
        <v>150418208</v>
      </c>
      <c r="AF266">
        <v>6817170</v>
      </c>
      <c r="AG266">
        <v>5482777</v>
      </c>
      <c r="AI266">
        <v>272200796</v>
      </c>
      <c r="AJ266">
        <v>448166147</v>
      </c>
      <c r="AK266">
        <v>4403262</v>
      </c>
      <c r="AL266">
        <v>693313</v>
      </c>
      <c r="AM266">
        <v>5096575</v>
      </c>
      <c r="AN266">
        <v>87112800</v>
      </c>
      <c r="AP266">
        <v>107632420</v>
      </c>
      <c r="AR266">
        <v>199841795</v>
      </c>
      <c r="AS266">
        <v>199841795</v>
      </c>
      <c r="AT266">
        <v>12213922</v>
      </c>
      <c r="AU266">
        <v>212055717</v>
      </c>
      <c r="AV266">
        <v>13035844</v>
      </c>
      <c r="AW266">
        <v>-2505230</v>
      </c>
      <c r="AX266">
        <v>51522107</v>
      </c>
      <c r="AY266">
        <v>236110430</v>
      </c>
      <c r="AZ266">
        <v>236110430</v>
      </c>
      <c r="BA266">
        <v>448166147</v>
      </c>
      <c r="BB266">
        <f>AD266-AS266</f>
        <v>-23876444</v>
      </c>
      <c r="BC266">
        <f>AD266/AS266</f>
        <v>0.88052327092037974</v>
      </c>
      <c r="BD266">
        <f>(AD266-Y266)/AS266</f>
        <v>0.63155403503056007</v>
      </c>
      <c r="BE266">
        <f>AU266/AD266</f>
        <v>1.2050992754817964</v>
      </c>
      <c r="BF266">
        <f>AU266/AZ266</f>
        <v>0.89812092163823509</v>
      </c>
      <c r="BG266">
        <f>AU266/AJ266</f>
        <v>0.4731631749062028</v>
      </c>
      <c r="BH266">
        <f>AS266/AU266</f>
        <v>0.94240229797718678</v>
      </c>
      <c r="BI266">
        <f t="shared" si="4"/>
        <v>5.7597702022813183E-2</v>
      </c>
      <c r="BJ266">
        <f>(X266*360)/I266</f>
        <v>99.17029339339841</v>
      </c>
      <c r="BK266">
        <f>(AN266*360)/I266</f>
        <v>95.399131749058455</v>
      </c>
      <c r="BL266" s="3" t="s">
        <v>1993</v>
      </c>
      <c r="BM266" t="s">
        <v>1996</v>
      </c>
    </row>
    <row r="267" spans="1:65" x14ac:dyDescent="0.25">
      <c r="A267" t="s">
        <v>552</v>
      </c>
      <c r="B267" t="s">
        <v>553</v>
      </c>
      <c r="C267" t="s">
        <v>32</v>
      </c>
      <c r="D267" t="s">
        <v>554</v>
      </c>
      <c r="E267" t="s">
        <v>43</v>
      </c>
      <c r="F267" t="s">
        <v>555</v>
      </c>
      <c r="G267" t="s">
        <v>35</v>
      </c>
      <c r="H267" t="s">
        <v>35</v>
      </c>
      <c r="I267">
        <v>104698728</v>
      </c>
      <c r="J267">
        <v>38261470</v>
      </c>
      <c r="K267">
        <v>66437258</v>
      </c>
      <c r="L267">
        <v>1096097</v>
      </c>
      <c r="M267">
        <v>72920673</v>
      </c>
      <c r="N267">
        <v>9954410</v>
      </c>
      <c r="O267">
        <v>0</v>
      </c>
      <c r="P267">
        <v>-15341728</v>
      </c>
      <c r="Q267">
        <v>4420030</v>
      </c>
      <c r="R267">
        <v>-19193104</v>
      </c>
      <c r="S267">
        <v>112133</v>
      </c>
      <c r="T267">
        <v>-19305237</v>
      </c>
      <c r="U267">
        <v>-19305237</v>
      </c>
      <c r="V267">
        <v>-12612914</v>
      </c>
      <c r="W267">
        <v>3685410</v>
      </c>
      <c r="X267">
        <v>3042093</v>
      </c>
      <c r="Y267">
        <v>4024915</v>
      </c>
      <c r="Z267">
        <v>1218345</v>
      </c>
      <c r="AA267">
        <v>0</v>
      </c>
      <c r="AB267">
        <v>383020</v>
      </c>
      <c r="AC267">
        <v>12353783</v>
      </c>
      <c r="AD267">
        <v>12353783</v>
      </c>
      <c r="AE267">
        <v>20831633</v>
      </c>
      <c r="AF267">
        <v>74663681</v>
      </c>
      <c r="AG267">
        <v>0</v>
      </c>
      <c r="AH267">
        <v>0</v>
      </c>
      <c r="AI267">
        <v>160140281</v>
      </c>
      <c r="AJ267">
        <v>172494064</v>
      </c>
      <c r="AK267">
        <v>2752435</v>
      </c>
      <c r="AL267">
        <v>223402</v>
      </c>
      <c r="AM267">
        <v>2975837</v>
      </c>
      <c r="AN267">
        <v>19419289</v>
      </c>
      <c r="AO267">
        <v>2547971</v>
      </c>
      <c r="AP267">
        <v>10823946</v>
      </c>
      <c r="AQ267">
        <v>472513</v>
      </c>
      <c r="AR267">
        <v>36239556</v>
      </c>
      <c r="AS267">
        <v>36239556</v>
      </c>
      <c r="AT267">
        <v>123183092</v>
      </c>
      <c r="AU267">
        <v>159422648</v>
      </c>
      <c r="AV267">
        <v>7007696</v>
      </c>
      <c r="AW267">
        <v>126143</v>
      </c>
      <c r="AX267">
        <v>-19701683</v>
      </c>
      <c r="AY267">
        <v>23784713</v>
      </c>
      <c r="AZ267">
        <v>13071416</v>
      </c>
      <c r="BA267">
        <v>172494064</v>
      </c>
      <c r="BB267">
        <f>AD267-AS267</f>
        <v>-23885773</v>
      </c>
      <c r="BC267">
        <f>AD267/AS267</f>
        <v>0.34089222837056832</v>
      </c>
      <c r="BD267">
        <f>(AD267-Y267)/AS267</f>
        <v>0.22982809171282342</v>
      </c>
      <c r="BE267">
        <f>AU267/AD267</f>
        <v>12.904763504426134</v>
      </c>
      <c r="BF267">
        <f>AU267/AZ267</f>
        <v>12.19627988276098</v>
      </c>
      <c r="BG267">
        <f>AU267/AJ267</f>
        <v>0.92422106768845103</v>
      </c>
      <c r="BH267">
        <f>AS267/AU267</f>
        <v>0.22731748879243305</v>
      </c>
      <c r="BI267">
        <f t="shared" si="4"/>
        <v>0.77268251120756692</v>
      </c>
      <c r="BJ267">
        <f>(X267*360)/I267</f>
        <v>10.460045703707117</v>
      </c>
      <c r="BK267">
        <f>(AN267*360)/I267</f>
        <v>66.772005482244253</v>
      </c>
      <c r="BL267" s="3" t="s">
        <v>1993</v>
      </c>
      <c r="BM267" t="s">
        <v>1996</v>
      </c>
    </row>
    <row r="268" spans="1:65" x14ac:dyDescent="0.25">
      <c r="A268" t="s">
        <v>552</v>
      </c>
      <c r="B268" t="s">
        <v>553</v>
      </c>
      <c r="C268" t="s">
        <v>32</v>
      </c>
      <c r="D268" t="s">
        <v>554</v>
      </c>
      <c r="E268" t="s">
        <v>43</v>
      </c>
      <c r="F268" t="s">
        <v>555</v>
      </c>
      <c r="G268" t="s">
        <v>35</v>
      </c>
      <c r="H268" t="s">
        <v>35</v>
      </c>
      <c r="I268">
        <v>268346894</v>
      </c>
      <c r="J268">
        <v>103707363</v>
      </c>
      <c r="K268">
        <v>164639531</v>
      </c>
      <c r="L268">
        <v>8200000</v>
      </c>
      <c r="M268">
        <v>146096796</v>
      </c>
      <c r="N268">
        <v>16744819</v>
      </c>
      <c r="O268">
        <v>0</v>
      </c>
      <c r="P268">
        <v>9997916</v>
      </c>
      <c r="Q268">
        <v>11723578</v>
      </c>
      <c r="R268">
        <v>-1725662</v>
      </c>
      <c r="S268">
        <v>534928</v>
      </c>
      <c r="T268">
        <v>-2260590</v>
      </c>
      <c r="U268">
        <v>-2260590</v>
      </c>
      <c r="V268">
        <v>-7088767</v>
      </c>
      <c r="W268">
        <v>10658698</v>
      </c>
      <c r="X268">
        <v>6780222</v>
      </c>
      <c r="Y268">
        <v>4783913</v>
      </c>
      <c r="Z268">
        <v>3360031</v>
      </c>
      <c r="AA268">
        <v>0</v>
      </c>
      <c r="AB268">
        <v>717629</v>
      </c>
      <c r="AC268">
        <v>26300493</v>
      </c>
      <c r="AD268">
        <v>26300493</v>
      </c>
      <c r="AE268">
        <v>24491915</v>
      </c>
      <c r="AF268">
        <v>75673343</v>
      </c>
      <c r="AG268">
        <v>0</v>
      </c>
      <c r="AH268">
        <v>0</v>
      </c>
      <c r="AI268">
        <v>164505761</v>
      </c>
      <c r="AJ268">
        <v>190806254</v>
      </c>
      <c r="AK268">
        <v>4674621</v>
      </c>
      <c r="AL268">
        <v>72594</v>
      </c>
      <c r="AM268">
        <v>4747215</v>
      </c>
      <c r="AN268">
        <v>24945934</v>
      </c>
      <c r="AO268">
        <v>6843885</v>
      </c>
      <c r="AP268">
        <v>10051855</v>
      </c>
      <c r="AQ268">
        <v>477348</v>
      </c>
      <c r="AR268">
        <v>47066237</v>
      </c>
      <c r="AS268">
        <v>47066237</v>
      </c>
      <c r="AT268">
        <v>120363364</v>
      </c>
      <c r="AU268">
        <v>167429601</v>
      </c>
      <c r="AV268">
        <v>6007696</v>
      </c>
      <c r="AW268">
        <v>126143</v>
      </c>
      <c r="AX268">
        <v>-7088769</v>
      </c>
      <c r="AY268">
        <v>27397627</v>
      </c>
      <c r="AZ268">
        <v>23376653</v>
      </c>
      <c r="BA268">
        <v>190806254</v>
      </c>
      <c r="BB268">
        <f>AD268-AS268</f>
        <v>-20765744</v>
      </c>
      <c r="BC268">
        <f>AD268/AS268</f>
        <v>0.55879744539594278</v>
      </c>
      <c r="BD268">
        <f>(AD268-Y268)/AS268</f>
        <v>0.45715530646735153</v>
      </c>
      <c r="BE268">
        <f>AU268/AD268</f>
        <v>6.3660251919992525</v>
      </c>
      <c r="BF268">
        <f>AU268/AZ268</f>
        <v>7.1622571888285291</v>
      </c>
      <c r="BG268">
        <f>AU268/AJ268</f>
        <v>0.87748487007139708</v>
      </c>
      <c r="BH268">
        <f>AS268/AU268</f>
        <v>0.28111060839235946</v>
      </c>
      <c r="BI268">
        <f t="shared" si="4"/>
        <v>0.71888939160764054</v>
      </c>
      <c r="BJ268">
        <f>(X268*360)/I268</f>
        <v>9.0959872261461694</v>
      </c>
      <c r="BK268">
        <f>(AN268*360)/I268</f>
        <v>33.466145652500082</v>
      </c>
      <c r="BL268" s="3" t="s">
        <v>1993</v>
      </c>
      <c r="BM268" t="s">
        <v>1996</v>
      </c>
    </row>
    <row r="269" spans="1:65" x14ac:dyDescent="0.25">
      <c r="A269" t="s">
        <v>556</v>
      </c>
      <c r="B269" t="s">
        <v>557</v>
      </c>
      <c r="C269" t="s">
        <v>32</v>
      </c>
      <c r="D269" t="s">
        <v>119</v>
      </c>
      <c r="E269" t="s">
        <v>43</v>
      </c>
      <c r="F269" t="s">
        <v>558</v>
      </c>
      <c r="G269" t="s">
        <v>28</v>
      </c>
      <c r="H269" t="s">
        <v>559</v>
      </c>
      <c r="I269">
        <v>7764332</v>
      </c>
      <c r="J269">
        <v>3346319</v>
      </c>
      <c r="K269">
        <v>4418013</v>
      </c>
      <c r="L269">
        <v>154260</v>
      </c>
      <c r="M269">
        <v>1248716</v>
      </c>
      <c r="N269">
        <v>1247374</v>
      </c>
      <c r="O269">
        <v>406258</v>
      </c>
      <c r="P269">
        <v>1669925</v>
      </c>
      <c r="Q269">
        <v>857491</v>
      </c>
      <c r="R269">
        <v>1734350</v>
      </c>
      <c r="S269">
        <v>536616</v>
      </c>
      <c r="T269">
        <v>1197734</v>
      </c>
      <c r="U269">
        <v>1197734</v>
      </c>
      <c r="V269">
        <v>1197734</v>
      </c>
      <c r="W269">
        <v>2060986</v>
      </c>
      <c r="X269">
        <v>1141649</v>
      </c>
      <c r="Y269">
        <v>0</v>
      </c>
      <c r="AB269">
        <v>1854551</v>
      </c>
      <c r="AC269">
        <v>5057186</v>
      </c>
      <c r="AD269">
        <v>5057186</v>
      </c>
      <c r="AE269">
        <v>149672</v>
      </c>
      <c r="AF269">
        <v>2388024</v>
      </c>
      <c r="AG269">
        <v>51008</v>
      </c>
      <c r="AI269">
        <v>2588704</v>
      </c>
      <c r="AJ269">
        <v>7645890</v>
      </c>
      <c r="AK269">
        <v>403157</v>
      </c>
      <c r="AM269">
        <v>403157</v>
      </c>
      <c r="AN269">
        <v>216361</v>
      </c>
      <c r="AO269">
        <v>720449</v>
      </c>
      <c r="AP269">
        <v>20868</v>
      </c>
      <c r="AQ269">
        <v>467284</v>
      </c>
      <c r="AR269">
        <v>1828119</v>
      </c>
      <c r="AS269">
        <v>1828119</v>
      </c>
      <c r="AT269">
        <v>210517</v>
      </c>
      <c r="AU269">
        <v>2038636</v>
      </c>
      <c r="AV269">
        <v>650000</v>
      </c>
      <c r="AW269">
        <v>229940</v>
      </c>
      <c r="AX269">
        <v>4727314</v>
      </c>
      <c r="AY269">
        <v>5607254</v>
      </c>
      <c r="AZ269">
        <v>5607254</v>
      </c>
      <c r="BA269">
        <v>7645890</v>
      </c>
      <c r="BB269">
        <f>AD269-AS269</f>
        <v>3229067</v>
      </c>
      <c r="BC269">
        <f>AD269/AS269</f>
        <v>2.7663330450588828</v>
      </c>
      <c r="BD269">
        <f>(AD269-Y269)/AS269</f>
        <v>2.7663330450588828</v>
      </c>
      <c r="BE269">
        <f>AU269/AD269</f>
        <v>0.40311667397639717</v>
      </c>
      <c r="BF269">
        <f>AU269/AZ269</f>
        <v>0.36357118832141366</v>
      </c>
      <c r="BG269">
        <f>AU269/AJ269</f>
        <v>0.26663161515533179</v>
      </c>
      <c r="BH269">
        <f>AS269/AU269</f>
        <v>0.89673634724394158</v>
      </c>
      <c r="BI269">
        <f t="shared" si="4"/>
        <v>0.10326365275605846</v>
      </c>
      <c r="BJ269">
        <f>(X269*360)/I269</f>
        <v>52.933547921443854</v>
      </c>
      <c r="BK269">
        <f>(AN269*360)/I269</f>
        <v>10.031765771994294</v>
      </c>
      <c r="BL269" t="s">
        <v>1994</v>
      </c>
      <c r="BM269" t="s">
        <v>1998</v>
      </c>
    </row>
    <row r="270" spans="1:65" x14ac:dyDescent="0.25">
      <c r="A270" t="s">
        <v>556</v>
      </c>
      <c r="B270" t="s">
        <v>557</v>
      </c>
      <c r="C270" t="s">
        <v>32</v>
      </c>
      <c r="D270" t="s">
        <v>119</v>
      </c>
      <c r="E270" t="s">
        <v>43</v>
      </c>
      <c r="F270" t="s">
        <v>558</v>
      </c>
      <c r="G270" t="s">
        <v>28</v>
      </c>
      <c r="H270" t="s">
        <v>559</v>
      </c>
      <c r="I270">
        <v>6845771</v>
      </c>
      <c r="J270">
        <v>3278401</v>
      </c>
      <c r="K270">
        <v>3567370</v>
      </c>
      <c r="L270">
        <v>111209</v>
      </c>
      <c r="M270">
        <v>1338404</v>
      </c>
      <c r="N270">
        <v>1267963</v>
      </c>
      <c r="O270">
        <v>357423</v>
      </c>
      <c r="P270">
        <v>714789</v>
      </c>
      <c r="Q270">
        <v>595607</v>
      </c>
      <c r="R270">
        <v>617105</v>
      </c>
      <c r="S270">
        <v>209809</v>
      </c>
      <c r="T270">
        <v>407296</v>
      </c>
      <c r="U270">
        <v>407296</v>
      </c>
      <c r="V270">
        <v>407296</v>
      </c>
      <c r="W270">
        <v>973357</v>
      </c>
      <c r="X270">
        <v>650518</v>
      </c>
      <c r="Y270">
        <v>0</v>
      </c>
      <c r="AB270">
        <v>2000081</v>
      </c>
      <c r="AC270">
        <v>3623956</v>
      </c>
      <c r="AD270">
        <v>3623956</v>
      </c>
      <c r="AE270">
        <v>144368</v>
      </c>
      <c r="AF270">
        <v>2577113</v>
      </c>
      <c r="AG270">
        <v>13443</v>
      </c>
      <c r="AI270">
        <v>2734924</v>
      </c>
      <c r="AJ270">
        <v>6358880</v>
      </c>
      <c r="AK270">
        <v>429714</v>
      </c>
      <c r="AM270">
        <v>429714</v>
      </c>
      <c r="AN270">
        <v>372701</v>
      </c>
      <c r="AO270">
        <v>482809</v>
      </c>
      <c r="AP270">
        <v>38156</v>
      </c>
      <c r="AQ270">
        <v>537444</v>
      </c>
      <c r="AR270">
        <v>1860824</v>
      </c>
      <c r="AS270">
        <v>1860824</v>
      </c>
      <c r="AT270">
        <v>144067</v>
      </c>
      <c r="AU270">
        <v>2004891</v>
      </c>
      <c r="AV270">
        <v>650000</v>
      </c>
      <c r="AW270">
        <v>229940</v>
      </c>
      <c r="AX270">
        <v>3474049</v>
      </c>
      <c r="AY270">
        <v>4353989</v>
      </c>
      <c r="AZ270">
        <v>4353989</v>
      </c>
      <c r="BA270">
        <v>6358880</v>
      </c>
      <c r="BB270">
        <f>AD270-AS270</f>
        <v>1763132</v>
      </c>
      <c r="BC270">
        <f>AD270/AS270</f>
        <v>1.9475006771193837</v>
      </c>
      <c r="BD270">
        <f>(AD270-Y270)/AS270</f>
        <v>1.9475006771193837</v>
      </c>
      <c r="BE270">
        <f>AU270/AD270</f>
        <v>0.55323271033092014</v>
      </c>
      <c r="BF270">
        <f>AU270/AZ270</f>
        <v>0.46047222443602864</v>
      </c>
      <c r="BG270">
        <f>AU270/AJ270</f>
        <v>0.31528995672193844</v>
      </c>
      <c r="BH270">
        <f>AS270/AU270</f>
        <v>0.92814222818098335</v>
      </c>
      <c r="BI270">
        <f t="shared" si="4"/>
        <v>7.1857771819016591E-2</v>
      </c>
      <c r="BJ270">
        <f>(X270*360)/I270</f>
        <v>34.208926941903258</v>
      </c>
      <c r="BK270">
        <f>(AN270*360)/I270</f>
        <v>19.599305907252813</v>
      </c>
      <c r="BL270" t="s">
        <v>1994</v>
      </c>
      <c r="BM270" t="s">
        <v>1998</v>
      </c>
    </row>
    <row r="271" spans="1:65" x14ac:dyDescent="0.25">
      <c r="A271" t="s">
        <v>560</v>
      </c>
      <c r="B271" t="s">
        <v>561</v>
      </c>
      <c r="C271" t="s">
        <v>32</v>
      </c>
      <c r="D271" t="s">
        <v>223</v>
      </c>
      <c r="E271" t="s">
        <v>26</v>
      </c>
      <c r="F271" t="s">
        <v>562</v>
      </c>
      <c r="G271" t="s">
        <v>57</v>
      </c>
      <c r="H271" t="s">
        <v>107</v>
      </c>
      <c r="I271">
        <v>5111882</v>
      </c>
      <c r="J271">
        <v>2808640</v>
      </c>
      <c r="K271">
        <v>2303242</v>
      </c>
      <c r="L271">
        <v>26031</v>
      </c>
      <c r="N271">
        <v>1135915</v>
      </c>
      <c r="O271">
        <v>4360561</v>
      </c>
      <c r="P271">
        <v>978288</v>
      </c>
      <c r="Q271">
        <v>857375</v>
      </c>
      <c r="R271">
        <v>344895</v>
      </c>
      <c r="S271">
        <v>164301</v>
      </c>
      <c r="T271">
        <v>180594</v>
      </c>
      <c r="U271">
        <v>180594</v>
      </c>
      <c r="V271">
        <v>211177</v>
      </c>
      <c r="W271">
        <v>56896</v>
      </c>
      <c r="X271">
        <v>540563</v>
      </c>
      <c r="Y271">
        <v>0</v>
      </c>
      <c r="Z271">
        <v>23286</v>
      </c>
      <c r="AB271">
        <v>168307</v>
      </c>
      <c r="AC271">
        <v>2974718</v>
      </c>
      <c r="AD271">
        <v>2974718</v>
      </c>
      <c r="AE271">
        <v>9280088</v>
      </c>
      <c r="AG271">
        <v>5816</v>
      </c>
      <c r="AH271">
        <v>3707923</v>
      </c>
      <c r="AI271">
        <v>13581941</v>
      </c>
      <c r="AJ271">
        <v>16556659</v>
      </c>
      <c r="AN271">
        <v>212111</v>
      </c>
      <c r="AO271">
        <v>17285</v>
      </c>
      <c r="AP271">
        <v>10211173</v>
      </c>
      <c r="AR271">
        <v>10440569</v>
      </c>
      <c r="AS271">
        <v>10440569</v>
      </c>
      <c r="AT271">
        <v>561660</v>
      </c>
      <c r="AU271">
        <v>11002229</v>
      </c>
      <c r="AV271">
        <v>1550000</v>
      </c>
      <c r="AW271">
        <v>142127</v>
      </c>
      <c r="AX271">
        <v>3124501</v>
      </c>
      <c r="AY271">
        <v>4816628</v>
      </c>
      <c r="AZ271">
        <v>5554430</v>
      </c>
      <c r="BA271">
        <v>16556659</v>
      </c>
      <c r="BB271">
        <f>AD271-AS271</f>
        <v>-7465851</v>
      </c>
      <c r="BC271">
        <f>AD271/AS271</f>
        <v>0.28491914569023968</v>
      </c>
      <c r="BD271">
        <f>(AD271-Y271)/AS271</f>
        <v>0.28491914569023968</v>
      </c>
      <c r="BE271">
        <f>AU271/AD271</f>
        <v>3.6985788232699703</v>
      </c>
      <c r="BF271">
        <f>AU271/AZ271</f>
        <v>1.9808025305926982</v>
      </c>
      <c r="BG271">
        <f>AU271/AJ271</f>
        <v>0.66451987686646197</v>
      </c>
      <c r="BH271">
        <f>AS271/AU271</f>
        <v>0.94895034451655202</v>
      </c>
      <c r="BI271">
        <f t="shared" si="4"/>
        <v>5.1049655483447948E-2</v>
      </c>
      <c r="BJ271">
        <f>(X271*360)/I271</f>
        <v>38.068695638905595</v>
      </c>
      <c r="BK271">
        <f>(AN271*360)/I271</f>
        <v>14.937739173165578</v>
      </c>
      <c r="BL271" t="s">
        <v>1995</v>
      </c>
      <c r="BM271" t="s">
        <v>1998</v>
      </c>
    </row>
    <row r="272" spans="1:65" x14ac:dyDescent="0.25">
      <c r="A272" t="s">
        <v>560</v>
      </c>
      <c r="B272" t="s">
        <v>561</v>
      </c>
      <c r="C272" t="s">
        <v>32</v>
      </c>
      <c r="D272" t="s">
        <v>223</v>
      </c>
      <c r="E272" t="s">
        <v>26</v>
      </c>
      <c r="F272" t="s">
        <v>562</v>
      </c>
      <c r="G272" t="s">
        <v>57</v>
      </c>
      <c r="H272" t="s">
        <v>107</v>
      </c>
      <c r="I272">
        <v>4158224</v>
      </c>
      <c r="J272">
        <v>1989499</v>
      </c>
      <c r="K272">
        <v>2168725</v>
      </c>
      <c r="L272">
        <v>22570</v>
      </c>
      <c r="N272">
        <v>1182890</v>
      </c>
      <c r="O272">
        <v>3735337</v>
      </c>
      <c r="P272">
        <v>230087</v>
      </c>
      <c r="Q272">
        <v>853118</v>
      </c>
      <c r="R272">
        <v>-345447</v>
      </c>
      <c r="S272">
        <v>-190408</v>
      </c>
      <c r="T272">
        <v>-155039</v>
      </c>
      <c r="U272">
        <v>-155039</v>
      </c>
      <c r="V272">
        <v>-155039</v>
      </c>
      <c r="W272">
        <v>32529</v>
      </c>
      <c r="X272">
        <v>737872</v>
      </c>
      <c r="Y272">
        <v>0</v>
      </c>
      <c r="Z272">
        <v>125647</v>
      </c>
      <c r="AA272">
        <v>44939</v>
      </c>
      <c r="AB272">
        <v>37360</v>
      </c>
      <c r="AC272">
        <v>3085382</v>
      </c>
      <c r="AD272">
        <v>3085382</v>
      </c>
      <c r="AE272">
        <v>9491584</v>
      </c>
      <c r="AG272">
        <v>6003</v>
      </c>
      <c r="AH272">
        <v>3290648</v>
      </c>
      <c r="AI272">
        <v>13366703</v>
      </c>
      <c r="AJ272">
        <v>16452085</v>
      </c>
      <c r="AN272">
        <v>290980</v>
      </c>
      <c r="AO272">
        <v>65148</v>
      </c>
      <c r="AP272">
        <v>10087422</v>
      </c>
      <c r="AR272">
        <v>10443550</v>
      </c>
      <c r="AS272">
        <v>10443550</v>
      </c>
      <c r="AT272">
        <v>634699</v>
      </c>
      <c r="AU272">
        <v>11078249</v>
      </c>
      <c r="AV272">
        <v>1550000</v>
      </c>
      <c r="AW272">
        <v>32793</v>
      </c>
      <c r="AX272">
        <v>3022658</v>
      </c>
      <c r="AY272">
        <v>4605451</v>
      </c>
      <c r="AZ272">
        <v>5373836</v>
      </c>
      <c r="BA272">
        <v>16452085</v>
      </c>
      <c r="BB272">
        <f>AD272-AS272</f>
        <v>-7358168</v>
      </c>
      <c r="BC272">
        <f>AD272/AS272</f>
        <v>0.29543421537695513</v>
      </c>
      <c r="BD272">
        <f>(AD272-Y272)/AS272</f>
        <v>0.29543421537695513</v>
      </c>
      <c r="BE272">
        <f>AU272/AD272</f>
        <v>3.5905599371487873</v>
      </c>
      <c r="BF272">
        <f>AU272/AZ272</f>
        <v>2.0615160194691464</v>
      </c>
      <c r="BG272">
        <f>AU272/AJ272</f>
        <v>0.67336443982631988</v>
      </c>
      <c r="BH272">
        <f>AS272/AU272</f>
        <v>0.94270764269696417</v>
      </c>
      <c r="BI272">
        <f t="shared" si="4"/>
        <v>5.7292357303035883E-2</v>
      </c>
      <c r="BJ272">
        <f>(X272*360)/I272</f>
        <v>63.88158021309097</v>
      </c>
      <c r="BK272">
        <f>(AN272*360)/I272</f>
        <v>25.19171646356714</v>
      </c>
      <c r="BL272" s="3" t="s">
        <v>1993</v>
      </c>
      <c r="BM272" t="s">
        <v>1996</v>
      </c>
    </row>
    <row r="273" spans="1:65" x14ac:dyDescent="0.25">
      <c r="A273" t="s">
        <v>563</v>
      </c>
      <c r="B273" t="s">
        <v>564</v>
      </c>
      <c r="C273" t="s">
        <v>32</v>
      </c>
      <c r="D273" t="s">
        <v>565</v>
      </c>
      <c r="E273" t="s">
        <v>26</v>
      </c>
      <c r="F273" t="s">
        <v>566</v>
      </c>
      <c r="G273" t="s">
        <v>35</v>
      </c>
      <c r="H273" t="s">
        <v>35</v>
      </c>
      <c r="I273">
        <v>9351479</v>
      </c>
      <c r="J273">
        <v>4525431</v>
      </c>
      <c r="K273">
        <v>4826048</v>
      </c>
      <c r="L273">
        <v>6786974</v>
      </c>
      <c r="M273">
        <v>8424168</v>
      </c>
      <c r="N273">
        <v>3670497</v>
      </c>
      <c r="O273">
        <v>5308360</v>
      </c>
      <c r="P273">
        <v>-5790003</v>
      </c>
      <c r="Q273">
        <v>2195778</v>
      </c>
      <c r="R273">
        <v>-7955655</v>
      </c>
      <c r="S273">
        <v>-2808528</v>
      </c>
      <c r="T273">
        <v>-5147127</v>
      </c>
      <c r="U273">
        <v>-5147127</v>
      </c>
      <c r="V273">
        <v>-5147127</v>
      </c>
      <c r="W273">
        <v>5308136</v>
      </c>
      <c r="X273">
        <v>297885</v>
      </c>
      <c r="Y273">
        <v>2478121</v>
      </c>
      <c r="Z273">
        <v>573539</v>
      </c>
      <c r="AC273">
        <v>8657681</v>
      </c>
      <c r="AD273">
        <v>8657681</v>
      </c>
      <c r="AE273">
        <v>43949904</v>
      </c>
      <c r="AF273">
        <v>69576</v>
      </c>
      <c r="AG273">
        <v>2032937</v>
      </c>
      <c r="AH273">
        <v>206702</v>
      </c>
      <c r="AI273">
        <v>48598128</v>
      </c>
      <c r="AJ273">
        <v>57255809</v>
      </c>
      <c r="AL273">
        <v>1743202</v>
      </c>
      <c r="AM273">
        <v>1743202</v>
      </c>
      <c r="AN273">
        <v>9531184</v>
      </c>
      <c r="AO273">
        <v>1522660</v>
      </c>
      <c r="AP273">
        <v>135185</v>
      </c>
      <c r="AQ273">
        <v>393512</v>
      </c>
      <c r="AR273">
        <v>13325743</v>
      </c>
      <c r="AS273">
        <v>13325743</v>
      </c>
      <c r="AT273">
        <v>20000210</v>
      </c>
      <c r="AU273">
        <v>33325953</v>
      </c>
      <c r="AV273">
        <v>13700000</v>
      </c>
      <c r="AW273">
        <v>947163</v>
      </c>
      <c r="AX273">
        <v>-12387860</v>
      </c>
      <c r="AY273">
        <v>23929856</v>
      </c>
      <c r="AZ273">
        <v>23929856</v>
      </c>
      <c r="BA273">
        <v>57255809</v>
      </c>
      <c r="BB273">
        <f>AD273-AS273</f>
        <v>-4668062</v>
      </c>
      <c r="BC273">
        <f>AD273/AS273</f>
        <v>0.64969593065092135</v>
      </c>
      <c r="BD273">
        <f>(AD273-Y273)/AS273</f>
        <v>0.46373099045959387</v>
      </c>
      <c r="BE273">
        <f>AU273/AD273</f>
        <v>3.8492932460782514</v>
      </c>
      <c r="BF273">
        <f>AU273/AZ273</f>
        <v>1.3926516315016688</v>
      </c>
      <c r="BG273">
        <f>AU273/AJ273</f>
        <v>0.58205365677393539</v>
      </c>
      <c r="BH273">
        <f>AS273/AU273</f>
        <v>0.39986082318486138</v>
      </c>
      <c r="BI273">
        <f t="shared" si="4"/>
        <v>0.60013917681513862</v>
      </c>
      <c r="BJ273">
        <f>(X273*360)/I273</f>
        <v>11.467555025253224</v>
      </c>
      <c r="BK273">
        <f>(AN273*360)/I273</f>
        <v>366.91802868829626</v>
      </c>
      <c r="BL273" s="3" t="s">
        <v>1993</v>
      </c>
      <c r="BM273" t="s">
        <v>1996</v>
      </c>
    </row>
    <row r="274" spans="1:65" x14ac:dyDescent="0.25">
      <c r="A274" t="s">
        <v>563</v>
      </c>
      <c r="B274" t="s">
        <v>564</v>
      </c>
      <c r="C274" t="s">
        <v>32</v>
      </c>
      <c r="D274" t="s">
        <v>565</v>
      </c>
      <c r="E274" t="s">
        <v>26</v>
      </c>
      <c r="F274" t="s">
        <v>566</v>
      </c>
      <c r="G274" t="s">
        <v>35</v>
      </c>
      <c r="H274" t="s">
        <v>35</v>
      </c>
      <c r="I274">
        <v>36381283</v>
      </c>
      <c r="J274">
        <v>4601427</v>
      </c>
      <c r="K274">
        <v>31779856</v>
      </c>
      <c r="L274">
        <v>5327048</v>
      </c>
      <c r="M274">
        <v>18697064</v>
      </c>
      <c r="N274">
        <v>8779223</v>
      </c>
      <c r="O274">
        <v>4637444</v>
      </c>
      <c r="P274">
        <v>4993173</v>
      </c>
      <c r="Q274">
        <v>0</v>
      </c>
      <c r="R274">
        <v>4993173</v>
      </c>
      <c r="S274">
        <v>1349107</v>
      </c>
      <c r="T274">
        <v>3644066</v>
      </c>
      <c r="U274">
        <v>3644066</v>
      </c>
      <c r="V274">
        <v>3644066</v>
      </c>
      <c r="W274">
        <v>28661813</v>
      </c>
      <c r="X274">
        <v>1649347</v>
      </c>
      <c r="Y274">
        <v>1990699</v>
      </c>
      <c r="Z274">
        <v>2169811</v>
      </c>
      <c r="AA274">
        <v>0</v>
      </c>
      <c r="AB274">
        <v>0</v>
      </c>
      <c r="AC274">
        <v>34471670</v>
      </c>
      <c r="AD274">
        <v>34471670</v>
      </c>
      <c r="AE274">
        <v>23002759</v>
      </c>
      <c r="AF274">
        <v>167104</v>
      </c>
      <c r="AG274">
        <v>480892</v>
      </c>
      <c r="AH274">
        <v>0</v>
      </c>
      <c r="AI274">
        <v>23650755</v>
      </c>
      <c r="AJ274">
        <v>58122425</v>
      </c>
      <c r="AK274">
        <v>0</v>
      </c>
      <c r="AL274">
        <v>1643912</v>
      </c>
      <c r="AM274">
        <v>1643912</v>
      </c>
      <c r="AN274">
        <v>2581810</v>
      </c>
      <c r="AO274">
        <v>2905996</v>
      </c>
      <c r="AP274">
        <v>444444</v>
      </c>
      <c r="AQ274">
        <v>1104266</v>
      </c>
      <c r="AR274">
        <v>8680428</v>
      </c>
      <c r="AS274">
        <v>8680428</v>
      </c>
      <c r="AT274">
        <v>4651565</v>
      </c>
      <c r="AU274">
        <v>13331993</v>
      </c>
      <c r="AV274">
        <v>13700000</v>
      </c>
      <c r="AW274">
        <v>947163</v>
      </c>
      <c r="AX274">
        <v>8472716</v>
      </c>
      <c r="AY274">
        <v>44790432</v>
      </c>
      <c r="AZ274">
        <v>44790432</v>
      </c>
      <c r="BA274">
        <v>58122425</v>
      </c>
      <c r="BB274">
        <f>AD274-AS274</f>
        <v>25791242</v>
      </c>
      <c r="BC274">
        <f>AD274/AS274</f>
        <v>3.971194738323963</v>
      </c>
      <c r="BD274">
        <f>(AD274-Y274)/AS274</f>
        <v>3.7418628436293693</v>
      </c>
      <c r="BE274">
        <f>AU274/AD274</f>
        <v>0.38675216489366487</v>
      </c>
      <c r="BF274">
        <f>AU274/AZ274</f>
        <v>0.29765269957655244</v>
      </c>
      <c r="BG274">
        <f>AU274/AJ274</f>
        <v>0.22937778318781435</v>
      </c>
      <c r="BH274">
        <f>AS274/AU274</f>
        <v>0.65109755158137272</v>
      </c>
      <c r="BI274">
        <f t="shared" si="4"/>
        <v>0.34890244841862728</v>
      </c>
      <c r="BJ274">
        <f>(X274*360)/I274</f>
        <v>16.320615191058547</v>
      </c>
      <c r="BK274">
        <f>(AN274*360)/I274</f>
        <v>25.547521235026263</v>
      </c>
      <c r="BL274" s="3" t="s">
        <v>1993</v>
      </c>
      <c r="BM274" t="s">
        <v>1996</v>
      </c>
    </row>
    <row r="275" spans="1:65" x14ac:dyDescent="0.25">
      <c r="A275" t="s">
        <v>567</v>
      </c>
      <c r="B275" t="s">
        <v>568</v>
      </c>
      <c r="C275" t="s">
        <v>32</v>
      </c>
      <c r="D275" t="s">
        <v>149</v>
      </c>
      <c r="E275" t="s">
        <v>26</v>
      </c>
      <c r="F275" t="s">
        <v>569</v>
      </c>
      <c r="G275" t="s">
        <v>35</v>
      </c>
      <c r="H275" t="s">
        <v>35</v>
      </c>
      <c r="I275">
        <v>59040286</v>
      </c>
      <c r="J275">
        <v>35231753</v>
      </c>
      <c r="K275">
        <v>23808533</v>
      </c>
      <c r="L275">
        <v>2594606</v>
      </c>
      <c r="M275">
        <v>11034394</v>
      </c>
      <c r="N275">
        <v>7249085</v>
      </c>
      <c r="O275">
        <v>2630441</v>
      </c>
      <c r="P275">
        <v>5489219</v>
      </c>
      <c r="Q275">
        <v>846496</v>
      </c>
      <c r="R275">
        <v>4647443</v>
      </c>
      <c r="S275">
        <v>2468143</v>
      </c>
      <c r="T275">
        <v>2179300</v>
      </c>
      <c r="U275">
        <v>2179300</v>
      </c>
      <c r="V275">
        <v>2179300</v>
      </c>
      <c r="W275">
        <v>9969990</v>
      </c>
      <c r="X275">
        <v>17399683</v>
      </c>
      <c r="Y275">
        <v>27940183</v>
      </c>
      <c r="Z275">
        <v>1852930</v>
      </c>
      <c r="AA275">
        <v>601378</v>
      </c>
      <c r="AB275">
        <v>45061</v>
      </c>
      <c r="AC275">
        <v>57809225</v>
      </c>
      <c r="AD275">
        <v>58410689</v>
      </c>
      <c r="AE275">
        <v>5706559</v>
      </c>
      <c r="AG275">
        <v>180569</v>
      </c>
      <c r="AI275">
        <v>5887128</v>
      </c>
      <c r="AJ275">
        <v>64297817</v>
      </c>
      <c r="AK275">
        <v>528588</v>
      </c>
      <c r="AL275">
        <v>2648711</v>
      </c>
      <c r="AM275">
        <v>3177299</v>
      </c>
      <c r="AN275">
        <v>12573182</v>
      </c>
      <c r="AO275">
        <v>428024</v>
      </c>
      <c r="AP275">
        <v>746528</v>
      </c>
      <c r="AR275">
        <v>16925033</v>
      </c>
      <c r="AS275">
        <v>16925033</v>
      </c>
      <c r="AT275">
        <v>3984015</v>
      </c>
      <c r="AU275">
        <v>20909048</v>
      </c>
      <c r="AV275">
        <v>4979917</v>
      </c>
      <c r="AW275">
        <v>1867347</v>
      </c>
      <c r="AX275">
        <v>11859064</v>
      </c>
      <c r="AY275">
        <v>43387559</v>
      </c>
      <c r="AZ275">
        <v>43388769</v>
      </c>
      <c r="BA275">
        <v>64297817</v>
      </c>
      <c r="BB275">
        <f>AD275-AS275</f>
        <v>41485656</v>
      </c>
      <c r="BC275">
        <f>AD275/AS275</f>
        <v>3.451141808704302</v>
      </c>
      <c r="BD275">
        <f>(AD275-Y275)/AS275</f>
        <v>1.8003218073489133</v>
      </c>
      <c r="BE275">
        <f>AU275/AD275</f>
        <v>0.35796612500153868</v>
      </c>
      <c r="BF275">
        <f>AU275/AZ275</f>
        <v>0.48190000504508435</v>
      </c>
      <c r="BG275">
        <f>AU275/AJ275</f>
        <v>0.32519063594336334</v>
      </c>
      <c r="BH275">
        <f>AS275/AU275</f>
        <v>0.80945976115220553</v>
      </c>
      <c r="BI275">
        <f t="shared" si="4"/>
        <v>0.1905402388477945</v>
      </c>
      <c r="BJ275">
        <f>(X275*360)/I275</f>
        <v>106.09511410564645</v>
      </c>
      <c r="BK275">
        <f>(AN275*360)/I275</f>
        <v>76.665372522077547</v>
      </c>
      <c r="BL275" s="3" t="s">
        <v>1993</v>
      </c>
      <c r="BM275" t="s">
        <v>1996</v>
      </c>
    </row>
    <row r="276" spans="1:65" x14ac:dyDescent="0.25">
      <c r="A276" t="s">
        <v>567</v>
      </c>
      <c r="B276" t="s">
        <v>568</v>
      </c>
      <c r="C276" t="s">
        <v>32</v>
      </c>
      <c r="D276" t="s">
        <v>149</v>
      </c>
      <c r="E276" t="s">
        <v>26</v>
      </c>
      <c r="F276" t="s">
        <v>569</v>
      </c>
      <c r="G276" t="s">
        <v>35</v>
      </c>
      <c r="H276" t="s">
        <v>35</v>
      </c>
      <c r="I276">
        <v>81286047</v>
      </c>
      <c r="J276">
        <v>50442366</v>
      </c>
      <c r="K276">
        <v>30843681</v>
      </c>
      <c r="L276">
        <v>3567209</v>
      </c>
      <c r="M276">
        <v>14324692</v>
      </c>
      <c r="N276">
        <v>11740496</v>
      </c>
      <c r="O276">
        <v>2411710</v>
      </c>
      <c r="P276">
        <v>5933992</v>
      </c>
      <c r="Q276">
        <v>1832694</v>
      </c>
      <c r="R276">
        <v>4101298</v>
      </c>
      <c r="S276">
        <v>1349284</v>
      </c>
      <c r="T276">
        <v>2752014</v>
      </c>
      <c r="U276">
        <v>2752014</v>
      </c>
      <c r="V276">
        <v>2752014</v>
      </c>
      <c r="W276">
        <v>1787154</v>
      </c>
      <c r="X276">
        <v>33440557</v>
      </c>
      <c r="Y276">
        <v>27016793</v>
      </c>
      <c r="Z276">
        <v>3288591</v>
      </c>
      <c r="AA276">
        <v>1191894</v>
      </c>
      <c r="AB276">
        <v>97644</v>
      </c>
      <c r="AC276">
        <v>66822633</v>
      </c>
      <c r="AD276">
        <v>66822633</v>
      </c>
      <c r="AE276">
        <v>4732776</v>
      </c>
      <c r="AG276">
        <v>85611</v>
      </c>
      <c r="AI276">
        <v>4818387</v>
      </c>
      <c r="AJ276">
        <v>71641020</v>
      </c>
      <c r="AK276">
        <v>752793</v>
      </c>
      <c r="AL276">
        <v>1517965</v>
      </c>
      <c r="AM276">
        <v>2270758</v>
      </c>
      <c r="AN276">
        <v>14970604</v>
      </c>
      <c r="AO276">
        <v>614742</v>
      </c>
      <c r="AP276">
        <v>1162744</v>
      </c>
      <c r="AQ276">
        <v>966079</v>
      </c>
      <c r="AR276">
        <v>19984927</v>
      </c>
      <c r="AS276">
        <v>19984927</v>
      </c>
      <c r="AT276">
        <v>33320276</v>
      </c>
      <c r="AU276">
        <v>53305203</v>
      </c>
      <c r="AV276">
        <v>4168302</v>
      </c>
      <c r="AW276">
        <v>1542369</v>
      </c>
      <c r="AX276">
        <v>9594540</v>
      </c>
      <c r="AY276">
        <v>18328194</v>
      </c>
      <c r="AZ276">
        <v>18335817</v>
      </c>
      <c r="BA276">
        <v>71641020</v>
      </c>
      <c r="BB276">
        <f>AD276-AS276</f>
        <v>46837706</v>
      </c>
      <c r="BC276">
        <f>AD276/AS276</f>
        <v>3.3436515930230817</v>
      </c>
      <c r="BD276">
        <f>(AD276-Y276)/AS276</f>
        <v>1.9917931148810302</v>
      </c>
      <c r="BE276">
        <f>AU276/AD276</f>
        <v>0.79771180222724836</v>
      </c>
      <c r="BF276">
        <f>AU276/AZ276</f>
        <v>2.9071626860150275</v>
      </c>
      <c r="BG276">
        <f>AU276/AJ276</f>
        <v>0.7440597998185956</v>
      </c>
      <c r="BH276">
        <f>AS276/AU276</f>
        <v>0.37491512789098658</v>
      </c>
      <c r="BI276">
        <f t="shared" si="4"/>
        <v>0.62508487210901342</v>
      </c>
      <c r="BJ276">
        <f>(X276*360)/I276</f>
        <v>148.10168490540573</v>
      </c>
      <c r="BK276">
        <f>(AN276*360)/I276</f>
        <v>66.301876384762565</v>
      </c>
      <c r="BL276" s="3" t="s">
        <v>1993</v>
      </c>
      <c r="BM276" t="s">
        <v>1996</v>
      </c>
    </row>
    <row r="277" spans="1:65" x14ac:dyDescent="0.25">
      <c r="A277" t="s">
        <v>570</v>
      </c>
      <c r="B277" t="s">
        <v>571</v>
      </c>
      <c r="C277" t="s">
        <v>32</v>
      </c>
      <c r="D277" t="s">
        <v>129</v>
      </c>
      <c r="E277" t="s">
        <v>43</v>
      </c>
      <c r="F277" t="s">
        <v>572</v>
      </c>
      <c r="G277" t="s">
        <v>159</v>
      </c>
      <c r="H277" t="s">
        <v>160</v>
      </c>
      <c r="I277">
        <v>15795925</v>
      </c>
      <c r="J277">
        <v>3401257</v>
      </c>
      <c r="K277">
        <v>12394668</v>
      </c>
      <c r="N277">
        <v>8539115</v>
      </c>
      <c r="P277">
        <v>21532409</v>
      </c>
      <c r="Q277">
        <v>287504</v>
      </c>
      <c r="R277">
        <v>21244905</v>
      </c>
      <c r="S277">
        <v>1782298</v>
      </c>
      <c r="T277">
        <v>19462607</v>
      </c>
      <c r="U277">
        <v>19462607</v>
      </c>
      <c r="V277">
        <v>19462607</v>
      </c>
      <c r="W277">
        <v>390636</v>
      </c>
      <c r="X277">
        <v>8271582</v>
      </c>
      <c r="Y277">
        <v>198027</v>
      </c>
      <c r="AC277">
        <v>8860245</v>
      </c>
      <c r="AD277">
        <v>8860245</v>
      </c>
      <c r="AE277">
        <v>46995670</v>
      </c>
      <c r="AF277">
        <v>1000892</v>
      </c>
      <c r="AG277">
        <v>3370</v>
      </c>
      <c r="AH277">
        <v>558393</v>
      </c>
      <c r="AI277">
        <v>49929753</v>
      </c>
      <c r="AJ277">
        <v>58789998</v>
      </c>
      <c r="AK277">
        <v>228120</v>
      </c>
      <c r="AM277">
        <v>228120</v>
      </c>
      <c r="AN277">
        <v>1568428</v>
      </c>
      <c r="AO277">
        <v>3138387</v>
      </c>
      <c r="AP277">
        <v>1978457</v>
      </c>
      <c r="AR277">
        <v>6913392</v>
      </c>
      <c r="AS277">
        <v>6913392</v>
      </c>
      <c r="AT277">
        <v>6149981</v>
      </c>
      <c r="AU277">
        <v>13063373</v>
      </c>
      <c r="AV277">
        <v>5045000</v>
      </c>
      <c r="AW277">
        <v>1136256</v>
      </c>
      <c r="AX277">
        <v>36577264</v>
      </c>
      <c r="AY277">
        <v>42758520</v>
      </c>
      <c r="AZ277">
        <v>45726625</v>
      </c>
      <c r="BA277">
        <v>58789998</v>
      </c>
      <c r="BB277">
        <f>AD277-AS277</f>
        <v>1946853</v>
      </c>
      <c r="BC277">
        <f>AD277/AS277</f>
        <v>1.281606048087538</v>
      </c>
      <c r="BD277">
        <f>(AD277-Y277)/AS277</f>
        <v>1.2529620770816989</v>
      </c>
      <c r="BE277">
        <f>AU277/AD277</f>
        <v>1.4743805617113297</v>
      </c>
      <c r="BF277">
        <f>AU277/AZ277</f>
        <v>0.28568417196764467</v>
      </c>
      <c r="BG277">
        <f>AU277/AJ277</f>
        <v>0.22220400483769365</v>
      </c>
      <c r="BH277">
        <f>AS277/AU277</f>
        <v>0.5292195208695335</v>
      </c>
      <c r="BI277">
        <f t="shared" si="4"/>
        <v>0.47078047913046656</v>
      </c>
      <c r="BJ277">
        <f>(X277*360)/I277</f>
        <v>188.51504549432843</v>
      </c>
      <c r="BK277">
        <f>(AN277*360)/I277</f>
        <v>35.745553362655244</v>
      </c>
      <c r="BL277" s="3" t="s">
        <v>1993</v>
      </c>
      <c r="BM277" t="s">
        <v>1996</v>
      </c>
    </row>
    <row r="278" spans="1:65" x14ac:dyDescent="0.25">
      <c r="A278" t="s">
        <v>570</v>
      </c>
      <c r="B278" t="s">
        <v>571</v>
      </c>
      <c r="C278" t="s">
        <v>32</v>
      </c>
      <c r="D278" t="s">
        <v>129</v>
      </c>
      <c r="E278" t="s">
        <v>43</v>
      </c>
      <c r="F278" t="s">
        <v>572</v>
      </c>
      <c r="G278" t="s">
        <v>159</v>
      </c>
      <c r="H278" t="s">
        <v>160</v>
      </c>
      <c r="I278">
        <v>16567309</v>
      </c>
      <c r="J278">
        <v>6558750</v>
      </c>
      <c r="K278">
        <v>10008559</v>
      </c>
      <c r="N278">
        <v>7415859</v>
      </c>
      <c r="P278">
        <v>1167762</v>
      </c>
      <c r="Q278">
        <v>256618</v>
      </c>
      <c r="R278">
        <v>911144</v>
      </c>
      <c r="S278">
        <v>2847</v>
      </c>
      <c r="T278">
        <v>908297</v>
      </c>
      <c r="U278">
        <v>908297</v>
      </c>
      <c r="V278">
        <v>908297</v>
      </c>
      <c r="W278">
        <v>375702</v>
      </c>
      <c r="X278">
        <v>2289632</v>
      </c>
      <c r="Y278">
        <v>199386</v>
      </c>
      <c r="AC278">
        <v>2864720</v>
      </c>
      <c r="AD278">
        <v>2864720</v>
      </c>
      <c r="AE278">
        <v>28025303</v>
      </c>
      <c r="AH278">
        <v>1746320</v>
      </c>
      <c r="AI278">
        <v>29771623</v>
      </c>
      <c r="AJ278">
        <v>32636343</v>
      </c>
      <c r="AK278">
        <v>188141</v>
      </c>
      <c r="AM278">
        <v>188141</v>
      </c>
      <c r="AN278">
        <v>6764218</v>
      </c>
      <c r="AO278">
        <v>360315</v>
      </c>
      <c r="AP278">
        <v>846445</v>
      </c>
      <c r="AR278">
        <v>8159119</v>
      </c>
      <c r="AS278">
        <v>8159119</v>
      </c>
      <c r="AU278">
        <v>8159119</v>
      </c>
      <c r="AV278">
        <v>5045000</v>
      </c>
      <c r="AW278">
        <v>972402</v>
      </c>
      <c r="AX278">
        <v>17279145</v>
      </c>
      <c r="AY278">
        <v>23296547</v>
      </c>
      <c r="AZ278">
        <v>24477224</v>
      </c>
      <c r="BA278">
        <v>32636343</v>
      </c>
      <c r="BB278">
        <f>AD278-AS278</f>
        <v>-5294399</v>
      </c>
      <c r="BC278">
        <f>AD278/AS278</f>
        <v>0.35110653490897731</v>
      </c>
      <c r="BD278">
        <f>(AD278-Y278)/AS278</f>
        <v>0.32666933770668133</v>
      </c>
      <c r="BE278">
        <f>AU278/AD278</f>
        <v>2.848138386997682</v>
      </c>
      <c r="BF278">
        <f>AU278/AZ278</f>
        <v>0.33333514454090057</v>
      </c>
      <c r="BG278">
        <f>AU278/AJ278</f>
        <v>0.25000101880287262</v>
      </c>
      <c r="BH278">
        <f>AS278/AU278</f>
        <v>1</v>
      </c>
      <c r="BI278">
        <f t="shared" si="4"/>
        <v>0</v>
      </c>
      <c r="BJ278">
        <f>(X278*360)/I278</f>
        <v>49.752649630667236</v>
      </c>
      <c r="BK278">
        <f>(AN278*360)/I278</f>
        <v>146.98334412667742</v>
      </c>
      <c r="BL278" s="3" t="s">
        <v>1993</v>
      </c>
      <c r="BM278" t="s">
        <v>1996</v>
      </c>
    </row>
    <row r="279" spans="1:65" x14ac:dyDescent="0.25">
      <c r="A279" t="s">
        <v>573</v>
      </c>
      <c r="B279" t="s">
        <v>574</v>
      </c>
      <c r="C279" t="s">
        <v>32</v>
      </c>
      <c r="D279" t="s">
        <v>575</v>
      </c>
      <c r="E279" t="s">
        <v>43</v>
      </c>
      <c r="F279" t="s">
        <v>576</v>
      </c>
      <c r="G279" t="s">
        <v>82</v>
      </c>
      <c r="H279" t="s">
        <v>92</v>
      </c>
      <c r="I279">
        <v>178465147</v>
      </c>
      <c r="J279">
        <v>138492079</v>
      </c>
      <c r="K279">
        <v>39973068</v>
      </c>
      <c r="L279">
        <v>2240276</v>
      </c>
      <c r="M279">
        <v>28062457</v>
      </c>
      <c r="N279">
        <v>4913112</v>
      </c>
      <c r="O279">
        <v>1281490</v>
      </c>
      <c r="P279">
        <v>7956285</v>
      </c>
      <c r="Q279">
        <v>6185120</v>
      </c>
      <c r="R279">
        <v>5948465</v>
      </c>
      <c r="S279">
        <v>2079197</v>
      </c>
      <c r="T279">
        <v>3869268</v>
      </c>
      <c r="U279">
        <v>3869268</v>
      </c>
      <c r="V279">
        <v>3884293</v>
      </c>
      <c r="W279">
        <v>6173951</v>
      </c>
      <c r="X279">
        <v>74389427</v>
      </c>
      <c r="Y279">
        <v>36789429</v>
      </c>
      <c r="Z279">
        <v>8161873</v>
      </c>
      <c r="AB279">
        <v>403076</v>
      </c>
      <c r="AC279">
        <v>125917756</v>
      </c>
      <c r="AD279">
        <v>125917756</v>
      </c>
      <c r="AE279">
        <v>23794552</v>
      </c>
      <c r="AF279">
        <v>958905</v>
      </c>
      <c r="AG279">
        <v>3494004</v>
      </c>
      <c r="AH279">
        <v>629273</v>
      </c>
      <c r="AI279">
        <v>30964373</v>
      </c>
      <c r="AJ279">
        <v>156882129</v>
      </c>
      <c r="AK279">
        <v>1015330</v>
      </c>
      <c r="AL279">
        <v>1886116</v>
      </c>
      <c r="AM279">
        <v>2901446</v>
      </c>
      <c r="AN279">
        <v>31152704</v>
      </c>
      <c r="AO279">
        <v>7144169</v>
      </c>
      <c r="AP279">
        <v>47119611</v>
      </c>
      <c r="AR279">
        <v>88317930</v>
      </c>
      <c r="AS279">
        <v>88317930</v>
      </c>
      <c r="AT279">
        <v>8739405</v>
      </c>
      <c r="AU279">
        <v>97057335</v>
      </c>
      <c r="AV279">
        <v>2017013</v>
      </c>
      <c r="AW279">
        <v>2194509</v>
      </c>
      <c r="AX279">
        <v>30288052</v>
      </c>
      <c r="AY279">
        <v>59184755</v>
      </c>
      <c r="AZ279">
        <v>59824794</v>
      </c>
      <c r="BA279">
        <v>156882129</v>
      </c>
      <c r="BB279">
        <f>AD279-AS279</f>
        <v>37599826</v>
      </c>
      <c r="BC279">
        <f>AD279/AS279</f>
        <v>1.4257326456813468</v>
      </c>
      <c r="BD279">
        <f>(AD279-Y279)/AS279</f>
        <v>1.0091759057305805</v>
      </c>
      <c r="BE279">
        <f>AU279/AD279</f>
        <v>0.77079943356042657</v>
      </c>
      <c r="BF279">
        <f>AU279/AZ279</f>
        <v>1.6223597025674672</v>
      </c>
      <c r="BG279">
        <f>AU279/AJ279</f>
        <v>0.61866406083767511</v>
      </c>
      <c r="BH279">
        <f>AS279/AU279</f>
        <v>0.90995626451107481</v>
      </c>
      <c r="BI279">
        <f t="shared" si="4"/>
        <v>9.0043735488925178E-2</v>
      </c>
      <c r="BJ279">
        <f>(X279*360)/I279</f>
        <v>150.05839610800871</v>
      </c>
      <c r="BK279">
        <f>(AN279*360)/I279</f>
        <v>62.841252919820811</v>
      </c>
      <c r="BL279" s="3" t="s">
        <v>1993</v>
      </c>
      <c r="BM279" t="s">
        <v>1996</v>
      </c>
    </row>
    <row r="280" spans="1:65" x14ac:dyDescent="0.25">
      <c r="A280" t="s">
        <v>573</v>
      </c>
      <c r="B280" t="s">
        <v>574</v>
      </c>
      <c r="C280" t="s">
        <v>32</v>
      </c>
      <c r="D280" t="s">
        <v>575</v>
      </c>
      <c r="E280" t="s">
        <v>43</v>
      </c>
      <c r="F280" t="s">
        <v>576</v>
      </c>
      <c r="G280" t="s">
        <v>82</v>
      </c>
      <c r="H280" t="s">
        <v>92</v>
      </c>
      <c r="I280">
        <v>186024369</v>
      </c>
      <c r="J280">
        <v>143610912</v>
      </c>
      <c r="K280">
        <v>42413457</v>
      </c>
      <c r="L280">
        <v>2179185</v>
      </c>
      <c r="M280">
        <v>29907458</v>
      </c>
      <c r="N280">
        <v>4850494</v>
      </c>
      <c r="O280">
        <v>790203</v>
      </c>
      <c r="P280">
        <v>9044487</v>
      </c>
      <c r="Q280">
        <v>11413336</v>
      </c>
      <c r="R280">
        <v>7716795</v>
      </c>
      <c r="S280">
        <v>2696022</v>
      </c>
      <c r="T280">
        <v>5020773</v>
      </c>
      <c r="U280">
        <v>5020773</v>
      </c>
      <c r="V280">
        <v>4981520</v>
      </c>
      <c r="W280">
        <v>4538174</v>
      </c>
      <c r="X280">
        <v>59251032</v>
      </c>
      <c r="Y280">
        <v>47565790</v>
      </c>
      <c r="Z280">
        <v>9171486</v>
      </c>
      <c r="AB280">
        <v>333110</v>
      </c>
      <c r="AC280">
        <v>120859592</v>
      </c>
      <c r="AD280">
        <v>120859592</v>
      </c>
      <c r="AE280">
        <v>24656784</v>
      </c>
      <c r="AF280">
        <v>1051525</v>
      </c>
      <c r="AG280">
        <v>6463133</v>
      </c>
      <c r="AH280">
        <v>76448</v>
      </c>
      <c r="AI280">
        <v>33148807</v>
      </c>
      <c r="AJ280">
        <v>154008399</v>
      </c>
      <c r="AK280">
        <v>985827</v>
      </c>
      <c r="AL280">
        <v>1769232</v>
      </c>
      <c r="AM280">
        <v>2755059</v>
      </c>
      <c r="AN280">
        <v>24956080</v>
      </c>
      <c r="AO280">
        <v>8826188</v>
      </c>
      <c r="AP280">
        <v>48452082</v>
      </c>
      <c r="AR280">
        <v>84989409</v>
      </c>
      <c r="AS280">
        <v>84989409</v>
      </c>
      <c r="AT280">
        <v>14449238</v>
      </c>
      <c r="AU280">
        <v>99438647</v>
      </c>
      <c r="AV280">
        <v>2017013</v>
      </c>
      <c r="AW280">
        <v>2194509</v>
      </c>
      <c r="AX280">
        <v>26403759</v>
      </c>
      <c r="AY280">
        <v>53914688</v>
      </c>
      <c r="AZ280">
        <v>54569752</v>
      </c>
      <c r="BA280">
        <v>154008399</v>
      </c>
      <c r="BB280">
        <f>AD280-AS280</f>
        <v>35870183</v>
      </c>
      <c r="BC280">
        <f>AD280/AS280</f>
        <v>1.4220547409619004</v>
      </c>
      <c r="BD280">
        <f>(AD280-Y280)/AS280</f>
        <v>0.86238747700904705</v>
      </c>
      <c r="BE280">
        <f>AU280/AD280</f>
        <v>0.82276172999160879</v>
      </c>
      <c r="BF280">
        <f>AU280/AZ280</f>
        <v>1.8222301431752888</v>
      </c>
      <c r="BG280">
        <f>AU280/AJ280</f>
        <v>0.64567028581343799</v>
      </c>
      <c r="BH280">
        <f>AS280/AU280</f>
        <v>0.85469192878298117</v>
      </c>
      <c r="BI280">
        <f t="shared" si="4"/>
        <v>0.14530807121701886</v>
      </c>
      <c r="BJ280">
        <f>(X280*360)/I280</f>
        <v>114.66439388916837</v>
      </c>
      <c r="BK280">
        <f>(AN280*360)/I280</f>
        <v>48.295762798690099</v>
      </c>
      <c r="BL280" s="3" t="s">
        <v>1993</v>
      </c>
      <c r="BM280" t="s">
        <v>1996</v>
      </c>
    </row>
    <row r="281" spans="1:65" x14ac:dyDescent="0.25">
      <c r="A281" t="s">
        <v>577</v>
      </c>
      <c r="B281" t="s">
        <v>578</v>
      </c>
      <c r="C281" t="s">
        <v>32</v>
      </c>
      <c r="D281" t="s">
        <v>350</v>
      </c>
      <c r="E281" t="s">
        <v>26</v>
      </c>
      <c r="F281" t="s">
        <v>579</v>
      </c>
      <c r="G281" t="s">
        <v>35</v>
      </c>
      <c r="H281" t="s">
        <v>35</v>
      </c>
      <c r="I281">
        <v>82172522</v>
      </c>
      <c r="J281">
        <v>49213980</v>
      </c>
      <c r="K281">
        <v>32958542</v>
      </c>
      <c r="L281">
        <v>3644441</v>
      </c>
      <c r="N281">
        <v>14942493</v>
      </c>
      <c r="O281">
        <v>19160283</v>
      </c>
      <c r="P281">
        <v>2500207</v>
      </c>
      <c r="Q281">
        <v>5611257</v>
      </c>
      <c r="R281">
        <v>-175625</v>
      </c>
      <c r="S281">
        <v>1489953</v>
      </c>
      <c r="T281">
        <v>-1665578</v>
      </c>
      <c r="U281">
        <v>-1665578</v>
      </c>
      <c r="V281">
        <v>-1665578</v>
      </c>
      <c r="W281">
        <v>20941741</v>
      </c>
      <c r="X281">
        <v>13771381</v>
      </c>
      <c r="Y281">
        <v>0</v>
      </c>
      <c r="Z281">
        <v>3385319</v>
      </c>
      <c r="AA281">
        <v>896692</v>
      </c>
      <c r="AC281">
        <v>38995133</v>
      </c>
      <c r="AD281">
        <v>38995133</v>
      </c>
      <c r="AE281">
        <v>4593193</v>
      </c>
      <c r="AF281">
        <v>22239</v>
      </c>
      <c r="AG281">
        <v>278578</v>
      </c>
      <c r="AI281">
        <v>14607428</v>
      </c>
      <c r="AJ281">
        <v>53602561</v>
      </c>
      <c r="AK281">
        <v>2091042</v>
      </c>
      <c r="AM281">
        <v>2091042</v>
      </c>
      <c r="AN281">
        <v>24019153</v>
      </c>
      <c r="AO281">
        <v>2712617</v>
      </c>
      <c r="AQ281">
        <v>1734458</v>
      </c>
      <c r="AR281">
        <v>30557270</v>
      </c>
      <c r="AS281">
        <v>30557270</v>
      </c>
      <c r="AT281">
        <v>21437206</v>
      </c>
      <c r="AU281">
        <v>51994476</v>
      </c>
      <c r="AV281">
        <v>1197980</v>
      </c>
      <c r="AW281">
        <v>816964</v>
      </c>
      <c r="AX281">
        <v>-406859</v>
      </c>
      <c r="AY281">
        <v>1608085</v>
      </c>
      <c r="AZ281">
        <v>1608085</v>
      </c>
      <c r="BA281">
        <v>53602561</v>
      </c>
      <c r="BB281">
        <f>AD281-AS281</f>
        <v>8437863</v>
      </c>
      <c r="BC281">
        <f>AD281/AS281</f>
        <v>1.2761327500787865</v>
      </c>
      <c r="BD281">
        <f>(AD281-Y281)/AS281</f>
        <v>1.2761327500787865</v>
      </c>
      <c r="BE281">
        <f>AU281/AD281</f>
        <v>1.3333580885594107</v>
      </c>
      <c r="BF281">
        <f>AU281/AZ281</f>
        <v>32.333163980759721</v>
      </c>
      <c r="BG281">
        <f>AU281/AJ281</f>
        <v>0.96999984758190938</v>
      </c>
      <c r="BH281">
        <f>AS281/AU281</f>
        <v>0.58770223975331537</v>
      </c>
      <c r="BI281">
        <f t="shared" si="4"/>
        <v>0.41229776024668469</v>
      </c>
      <c r="BJ281">
        <f>(X281*360)/I281</f>
        <v>60.332785696902427</v>
      </c>
      <c r="BK281">
        <f>(AN281*360)/I281</f>
        <v>105.2285468371045</v>
      </c>
      <c r="BL281" s="3" t="s">
        <v>1993</v>
      </c>
      <c r="BM281" t="s">
        <v>1996</v>
      </c>
    </row>
    <row r="282" spans="1:65" x14ac:dyDescent="0.25">
      <c r="A282" t="s">
        <v>577</v>
      </c>
      <c r="B282" t="s">
        <v>578</v>
      </c>
      <c r="C282" t="s">
        <v>32</v>
      </c>
      <c r="D282" t="s">
        <v>350</v>
      </c>
      <c r="E282" t="s">
        <v>26</v>
      </c>
      <c r="F282" t="s">
        <v>579</v>
      </c>
      <c r="G282" t="s">
        <v>35</v>
      </c>
      <c r="H282" t="s">
        <v>35</v>
      </c>
      <c r="I282">
        <v>93175850</v>
      </c>
      <c r="J282">
        <v>59811157</v>
      </c>
      <c r="K282">
        <v>33364693</v>
      </c>
      <c r="L282">
        <v>3569859</v>
      </c>
      <c r="N282">
        <v>14301128</v>
      </c>
      <c r="O282">
        <v>18342098</v>
      </c>
      <c r="P282">
        <v>4291326</v>
      </c>
      <c r="Q282">
        <v>3973575</v>
      </c>
      <c r="R282">
        <v>2691659</v>
      </c>
      <c r="S282">
        <v>1167516</v>
      </c>
      <c r="T282">
        <v>1524143</v>
      </c>
      <c r="U282">
        <v>1524143</v>
      </c>
      <c r="V282">
        <v>1524143</v>
      </c>
      <c r="W282">
        <v>14987929</v>
      </c>
      <c r="X282">
        <v>16345104</v>
      </c>
      <c r="Y282">
        <v>0</v>
      </c>
      <c r="Z282">
        <v>5754057</v>
      </c>
      <c r="AA282">
        <v>0</v>
      </c>
      <c r="AC282">
        <v>37087090</v>
      </c>
      <c r="AD282">
        <v>37087090</v>
      </c>
      <c r="AE282">
        <v>5592884</v>
      </c>
      <c r="AF282">
        <v>29026</v>
      </c>
      <c r="AG282">
        <v>369997</v>
      </c>
      <c r="AI282">
        <v>17677757</v>
      </c>
      <c r="AJ282">
        <v>54764847</v>
      </c>
      <c r="AK282">
        <v>1949294</v>
      </c>
      <c r="AM282">
        <v>1949294</v>
      </c>
      <c r="AN282">
        <v>33389518</v>
      </c>
      <c r="AO282">
        <v>1840416</v>
      </c>
      <c r="AQ282">
        <v>1181465</v>
      </c>
      <c r="AR282">
        <v>38360693</v>
      </c>
      <c r="AS282">
        <v>38360693</v>
      </c>
      <c r="AT282">
        <v>11937786</v>
      </c>
      <c r="AU282">
        <v>50298479</v>
      </c>
      <c r="AV282">
        <v>1197980</v>
      </c>
      <c r="AW282">
        <v>816964</v>
      </c>
      <c r="AX282">
        <v>2451424</v>
      </c>
      <c r="AY282">
        <v>4466368</v>
      </c>
      <c r="AZ282">
        <v>4466368</v>
      </c>
      <c r="BA282">
        <v>54764847</v>
      </c>
      <c r="BB282">
        <f>AD282-AS282</f>
        <v>-1273603</v>
      </c>
      <c r="BC282">
        <f>AD282/AS282</f>
        <v>0.96679927028429857</v>
      </c>
      <c r="BD282">
        <f>(AD282-Y282)/AS282</f>
        <v>0.96679927028429857</v>
      </c>
      <c r="BE282">
        <f>AU282/AD282</f>
        <v>1.3562260883773842</v>
      </c>
      <c r="BF282">
        <f>AU282/AZ282</f>
        <v>11.261606522346568</v>
      </c>
      <c r="BG282">
        <f>AU282/AJ282</f>
        <v>0.91844461831510271</v>
      </c>
      <c r="BH282">
        <f>AS282/AU282</f>
        <v>0.76266109358893341</v>
      </c>
      <c r="BI282">
        <f t="shared" si="4"/>
        <v>0.23733890641106661</v>
      </c>
      <c r="BJ282">
        <f>(X282*360)/I282</f>
        <v>63.151958796190215</v>
      </c>
      <c r="BK282">
        <f>(AN282*360)/I282</f>
        <v>129.0058151334278</v>
      </c>
      <c r="BL282" s="3" t="s">
        <v>1993</v>
      </c>
      <c r="BM282" t="s">
        <v>1996</v>
      </c>
    </row>
    <row r="283" spans="1:65" x14ac:dyDescent="0.25">
      <c r="A283" t="s">
        <v>580</v>
      </c>
      <c r="B283" t="s">
        <v>581</v>
      </c>
      <c r="C283" t="s">
        <v>32</v>
      </c>
      <c r="D283" t="s">
        <v>582</v>
      </c>
      <c r="E283" t="s">
        <v>50</v>
      </c>
      <c r="F283" t="s">
        <v>583</v>
      </c>
      <c r="G283" t="s">
        <v>35</v>
      </c>
      <c r="H283" t="s">
        <v>35</v>
      </c>
      <c r="I283">
        <v>362650792</v>
      </c>
      <c r="J283">
        <v>318212452</v>
      </c>
      <c r="K283">
        <v>44438340</v>
      </c>
      <c r="L283">
        <v>4485487</v>
      </c>
      <c r="M283">
        <v>59023195</v>
      </c>
      <c r="N283">
        <v>9537573</v>
      </c>
      <c r="O283">
        <v>2325868</v>
      </c>
      <c r="P283">
        <v>-21962809</v>
      </c>
      <c r="Q283">
        <v>8068978</v>
      </c>
      <c r="R283">
        <v>-32610479</v>
      </c>
      <c r="S283">
        <v>321002</v>
      </c>
      <c r="T283">
        <v>-32931481</v>
      </c>
      <c r="U283">
        <v>-32931481</v>
      </c>
      <c r="V283">
        <v>-32563335</v>
      </c>
      <c r="W283">
        <v>20134020</v>
      </c>
      <c r="X283">
        <v>37718123</v>
      </c>
      <c r="Y283">
        <v>56995129</v>
      </c>
      <c r="Z283">
        <v>7953763</v>
      </c>
      <c r="AB283">
        <v>4694289</v>
      </c>
      <c r="AC283">
        <v>127495324</v>
      </c>
      <c r="AD283">
        <v>127495324</v>
      </c>
      <c r="AE283">
        <v>90240845</v>
      </c>
      <c r="AF283">
        <v>3365323</v>
      </c>
      <c r="AH283">
        <v>684595</v>
      </c>
      <c r="AI283">
        <v>94290763</v>
      </c>
      <c r="AJ283">
        <v>221786087</v>
      </c>
      <c r="AK283">
        <v>4579740</v>
      </c>
      <c r="AL283">
        <v>3715878</v>
      </c>
      <c r="AM283">
        <v>8295618</v>
      </c>
      <c r="AN283">
        <v>58661565</v>
      </c>
      <c r="AP283">
        <v>78137279</v>
      </c>
      <c r="AQ283">
        <v>4716789</v>
      </c>
      <c r="AR283">
        <v>149811251</v>
      </c>
      <c r="AS283">
        <v>149811251</v>
      </c>
      <c r="AT283">
        <v>23121963</v>
      </c>
      <c r="AU283">
        <v>172933214</v>
      </c>
      <c r="AV283">
        <v>41392864</v>
      </c>
      <c r="AW283">
        <v>15658734</v>
      </c>
      <c r="AX283">
        <v>-97798748</v>
      </c>
      <c r="AY283">
        <v>48154450</v>
      </c>
      <c r="AZ283">
        <v>48852873</v>
      </c>
      <c r="BA283">
        <v>221786087</v>
      </c>
      <c r="BB283">
        <f>AD283-AS283</f>
        <v>-22315927</v>
      </c>
      <c r="BC283">
        <f>AD283/AS283</f>
        <v>0.85103971263146316</v>
      </c>
      <c r="BD283">
        <f>(AD283-Y283)/AS283</f>
        <v>0.47059346030025473</v>
      </c>
      <c r="BE283">
        <f>AU283/AD283</f>
        <v>1.3563886782232109</v>
      </c>
      <c r="BF283">
        <f>AU283/AZ283</f>
        <v>3.539878074315097</v>
      </c>
      <c r="BG283">
        <f>AU283/AJ283</f>
        <v>0.77972976726894505</v>
      </c>
      <c r="BH283">
        <f>AS283/AU283</f>
        <v>0.86629541853076297</v>
      </c>
      <c r="BI283">
        <f t="shared" si="4"/>
        <v>0.13370458146923703</v>
      </c>
      <c r="BJ283">
        <f>(X283*360)/I283</f>
        <v>37.442422792227077</v>
      </c>
      <c r="BK283">
        <f>(AN283*360)/I283</f>
        <v>58.23277893186016</v>
      </c>
      <c r="BL283" s="3" t="s">
        <v>1993</v>
      </c>
      <c r="BM283" t="s">
        <v>1996</v>
      </c>
    </row>
    <row r="284" spans="1:65" x14ac:dyDescent="0.25">
      <c r="A284" t="s">
        <v>580</v>
      </c>
      <c r="B284" t="s">
        <v>581</v>
      </c>
      <c r="C284" t="s">
        <v>32</v>
      </c>
      <c r="D284" t="s">
        <v>582</v>
      </c>
      <c r="E284" t="s">
        <v>50</v>
      </c>
      <c r="F284" t="s">
        <v>583</v>
      </c>
      <c r="G284" t="s">
        <v>35</v>
      </c>
      <c r="H284" t="s">
        <v>35</v>
      </c>
      <c r="I284">
        <v>348272187</v>
      </c>
      <c r="J284">
        <v>299164059</v>
      </c>
      <c r="K284">
        <v>49108128</v>
      </c>
      <c r="L284">
        <v>4632539</v>
      </c>
      <c r="M284">
        <v>66103096</v>
      </c>
      <c r="N284">
        <v>19108541</v>
      </c>
      <c r="O284">
        <v>2893034</v>
      </c>
      <c r="P284">
        <v>-34364004</v>
      </c>
      <c r="Q284">
        <v>1027114</v>
      </c>
      <c r="R284">
        <v>-37361470</v>
      </c>
      <c r="S284">
        <v>57242</v>
      </c>
      <c r="T284">
        <v>-37418712</v>
      </c>
      <c r="U284">
        <v>-37418712</v>
      </c>
      <c r="V284">
        <v>-37073271</v>
      </c>
      <c r="W284">
        <v>5562802</v>
      </c>
      <c r="X284">
        <v>35524920</v>
      </c>
      <c r="Y284">
        <v>53595847</v>
      </c>
      <c r="Z284">
        <v>7319514</v>
      </c>
      <c r="AB284">
        <v>3681405</v>
      </c>
      <c r="AC284">
        <v>105684488</v>
      </c>
      <c r="AD284">
        <v>105684488</v>
      </c>
      <c r="AE284">
        <v>87635166</v>
      </c>
      <c r="AF284">
        <v>4328088</v>
      </c>
      <c r="AH284">
        <v>684595</v>
      </c>
      <c r="AI284">
        <v>92647849</v>
      </c>
      <c r="AJ284">
        <v>198332337</v>
      </c>
      <c r="AK284">
        <v>4066834</v>
      </c>
      <c r="AL284">
        <v>2199316</v>
      </c>
      <c r="AM284">
        <v>6266150</v>
      </c>
      <c r="AN284">
        <v>68026206</v>
      </c>
      <c r="AP284">
        <v>16278857</v>
      </c>
      <c r="AQ284">
        <v>3756537</v>
      </c>
      <c r="AR284">
        <v>94327750</v>
      </c>
      <c r="AS284">
        <v>94327750</v>
      </c>
      <c r="AT284">
        <v>22142449</v>
      </c>
      <c r="AU284">
        <v>116470199</v>
      </c>
      <c r="AV284">
        <v>41392864</v>
      </c>
      <c r="AW284">
        <v>15658734</v>
      </c>
      <c r="AX284">
        <v>-76325842</v>
      </c>
      <c r="AY284">
        <v>80793070</v>
      </c>
      <c r="AZ284">
        <v>81862138</v>
      </c>
      <c r="BA284">
        <v>198332337</v>
      </c>
      <c r="BB284">
        <f>AD284-AS284</f>
        <v>11356738</v>
      </c>
      <c r="BC284">
        <f>AD284/AS284</f>
        <v>1.1203965747089271</v>
      </c>
      <c r="BD284">
        <f>(AD284-Y284)/AS284</f>
        <v>0.55220909011399089</v>
      </c>
      <c r="BE284">
        <f>AU284/AD284</f>
        <v>1.102055762431285</v>
      </c>
      <c r="BF284">
        <f>AU284/AZ284</f>
        <v>1.4227602875458738</v>
      </c>
      <c r="BG284">
        <f>AU284/AJ284</f>
        <v>0.58724765089618236</v>
      </c>
      <c r="BH284">
        <f>AS284/AU284</f>
        <v>0.80988742880056386</v>
      </c>
      <c r="BI284">
        <f t="shared" si="4"/>
        <v>0.19011257119943617</v>
      </c>
      <c r="BJ284">
        <f>(X284*360)/I284</f>
        <v>36.721195884642952</v>
      </c>
      <c r="BK284">
        <f>(AN284*360)/I284</f>
        <v>70.316939089942309</v>
      </c>
      <c r="BL284" s="3" t="s">
        <v>1993</v>
      </c>
      <c r="BM284" t="s">
        <v>1996</v>
      </c>
    </row>
    <row r="285" spans="1:65" x14ac:dyDescent="0.25">
      <c r="A285" t="s">
        <v>584</v>
      </c>
      <c r="B285" t="s">
        <v>585</v>
      </c>
      <c r="C285" t="s">
        <v>32</v>
      </c>
      <c r="D285" t="s">
        <v>240</v>
      </c>
      <c r="E285" t="s">
        <v>346</v>
      </c>
      <c r="F285" t="s">
        <v>586</v>
      </c>
      <c r="G285" t="s">
        <v>35</v>
      </c>
      <c r="H285" t="s">
        <v>35</v>
      </c>
      <c r="I285">
        <v>255804105</v>
      </c>
      <c r="J285">
        <v>155752784</v>
      </c>
      <c r="K285">
        <v>100051321</v>
      </c>
      <c r="L285">
        <v>6353941</v>
      </c>
      <c r="M285">
        <v>58823275</v>
      </c>
      <c r="N285">
        <v>18610413</v>
      </c>
      <c r="O285">
        <v>9745322</v>
      </c>
      <c r="P285">
        <v>17638623</v>
      </c>
      <c r="Q285">
        <v>10215905</v>
      </c>
      <c r="R285">
        <v>14693758</v>
      </c>
      <c r="S285">
        <v>4099823</v>
      </c>
      <c r="T285">
        <v>10593935</v>
      </c>
      <c r="U285">
        <v>10593935</v>
      </c>
      <c r="V285">
        <v>10593935</v>
      </c>
      <c r="W285">
        <v>9181117</v>
      </c>
      <c r="X285">
        <v>70059105</v>
      </c>
      <c r="Y285">
        <v>51166297</v>
      </c>
      <c r="Z285">
        <v>1626106</v>
      </c>
      <c r="AB285">
        <v>6018097</v>
      </c>
      <c r="AC285">
        <v>138050722</v>
      </c>
      <c r="AD285">
        <v>138050722</v>
      </c>
      <c r="AE285">
        <v>77991461</v>
      </c>
      <c r="AF285">
        <v>2733398</v>
      </c>
      <c r="AG285">
        <v>5152376</v>
      </c>
      <c r="AI285">
        <v>118842570</v>
      </c>
      <c r="AJ285">
        <v>256893292</v>
      </c>
      <c r="AK285">
        <v>4280495</v>
      </c>
      <c r="AL285">
        <v>133111</v>
      </c>
      <c r="AM285">
        <v>4413606</v>
      </c>
      <c r="AN285">
        <v>71979920</v>
      </c>
      <c r="AP285">
        <v>23443134</v>
      </c>
      <c r="AR285">
        <v>99836660</v>
      </c>
      <c r="AS285">
        <v>99836660</v>
      </c>
      <c r="AT285">
        <v>17413458</v>
      </c>
      <c r="AU285">
        <v>117250118</v>
      </c>
      <c r="AV285">
        <v>100000</v>
      </c>
      <c r="AW285">
        <v>56883756</v>
      </c>
      <c r="AX285">
        <v>55848225</v>
      </c>
      <c r="AY285">
        <v>139316924</v>
      </c>
      <c r="AZ285">
        <v>139643174</v>
      </c>
      <c r="BA285">
        <v>256893292</v>
      </c>
      <c r="BB285">
        <f>AD285-AS285</f>
        <v>38214062</v>
      </c>
      <c r="BC285">
        <f>AD285/AS285</f>
        <v>1.3827658297062422</v>
      </c>
      <c r="BD285">
        <f>(AD285-Y285)/AS285</f>
        <v>0.87026574206308582</v>
      </c>
      <c r="BE285">
        <f>AU285/AD285</f>
        <v>0.84932636571071318</v>
      </c>
      <c r="BF285">
        <f>AU285/AZ285</f>
        <v>0.83964088355654243</v>
      </c>
      <c r="BG285">
        <f>AU285/AJ285</f>
        <v>0.45641564669582729</v>
      </c>
      <c r="BH285">
        <f>AS285/AU285</f>
        <v>0.85148451620321608</v>
      </c>
      <c r="BI285">
        <f t="shared" si="4"/>
        <v>0.14851548379678389</v>
      </c>
      <c r="BJ285">
        <f>(X285*360)/I285</f>
        <v>98.596063577634922</v>
      </c>
      <c r="BK285">
        <f>(AN285*360)/I285</f>
        <v>101.29927821134848</v>
      </c>
      <c r="BL285" s="3" t="s">
        <v>1993</v>
      </c>
      <c r="BM285" t="s">
        <v>1996</v>
      </c>
    </row>
    <row r="286" spans="1:65" x14ac:dyDescent="0.25">
      <c r="A286" t="s">
        <v>584</v>
      </c>
      <c r="B286" t="s">
        <v>585</v>
      </c>
      <c r="C286" t="s">
        <v>32</v>
      </c>
      <c r="D286" t="s">
        <v>240</v>
      </c>
      <c r="E286" t="s">
        <v>346</v>
      </c>
      <c r="F286" t="s">
        <v>586</v>
      </c>
      <c r="G286" t="s">
        <v>35</v>
      </c>
      <c r="H286" t="s">
        <v>35</v>
      </c>
      <c r="I286">
        <v>252987360</v>
      </c>
      <c r="J286">
        <v>149115053</v>
      </c>
      <c r="K286">
        <v>103872307</v>
      </c>
      <c r="L286">
        <v>964600</v>
      </c>
      <c r="M286">
        <v>65283486</v>
      </c>
      <c r="N286">
        <v>18192237</v>
      </c>
      <c r="O286">
        <v>7191991</v>
      </c>
      <c r="P286">
        <v>14489904</v>
      </c>
      <c r="Q286">
        <v>4863034</v>
      </c>
      <c r="R286">
        <v>11791728</v>
      </c>
      <c r="S286">
        <v>5599570</v>
      </c>
      <c r="T286">
        <v>6192158</v>
      </c>
      <c r="U286">
        <v>6192158</v>
      </c>
      <c r="V286">
        <v>6192158</v>
      </c>
      <c r="W286">
        <v>5378588</v>
      </c>
      <c r="X286">
        <v>85379521</v>
      </c>
      <c r="Y286">
        <v>68202794</v>
      </c>
      <c r="Z286">
        <v>3893780</v>
      </c>
      <c r="AB286">
        <v>703788</v>
      </c>
      <c r="AC286">
        <v>163558471</v>
      </c>
      <c r="AD286">
        <v>163558471</v>
      </c>
      <c r="AE286">
        <v>78077711</v>
      </c>
      <c r="AF286">
        <v>725706</v>
      </c>
      <c r="AG286">
        <v>3191322</v>
      </c>
      <c r="AI286">
        <v>111889129</v>
      </c>
      <c r="AJ286">
        <v>275447600</v>
      </c>
      <c r="AK286">
        <v>4150154</v>
      </c>
      <c r="AL286">
        <v>12746435</v>
      </c>
      <c r="AM286">
        <v>16896589</v>
      </c>
      <c r="AN286">
        <v>76647222</v>
      </c>
      <c r="AP286">
        <v>35050651</v>
      </c>
      <c r="AR286">
        <v>128594462</v>
      </c>
      <c r="AS286">
        <v>128594462</v>
      </c>
      <c r="AT286">
        <v>20718125</v>
      </c>
      <c r="AU286">
        <v>149312587</v>
      </c>
      <c r="AV286">
        <v>100000</v>
      </c>
      <c r="AW286">
        <v>47334849</v>
      </c>
      <c r="AX286">
        <v>51888971</v>
      </c>
      <c r="AY286">
        <v>125808763</v>
      </c>
      <c r="AZ286">
        <v>126135013</v>
      </c>
      <c r="BA286">
        <v>275447600</v>
      </c>
      <c r="BB286">
        <f>AD286-AS286</f>
        <v>34964009</v>
      </c>
      <c r="BC286">
        <f>AD286/AS286</f>
        <v>1.2718935827889695</v>
      </c>
      <c r="BD286">
        <f>(AD286-Y286)/AS286</f>
        <v>0.74152242263745383</v>
      </c>
      <c r="BE286">
        <f>AU286/AD286</f>
        <v>0.91290035965180916</v>
      </c>
      <c r="BF286">
        <f>AU286/AZ286</f>
        <v>1.1837521037873917</v>
      </c>
      <c r="BG286">
        <f>AU286/AJ286</f>
        <v>0.54207256479998378</v>
      </c>
      <c r="BH286">
        <f>AS286/AU286</f>
        <v>0.86124327884024943</v>
      </c>
      <c r="BI286">
        <f t="shared" si="4"/>
        <v>0.13875672115975057</v>
      </c>
      <c r="BJ286">
        <f>(X286*360)/I286</f>
        <v>121.49471641587152</v>
      </c>
      <c r="BK286">
        <f>(AN286*360)/I286</f>
        <v>109.06868991399412</v>
      </c>
      <c r="BL286" s="3" t="s">
        <v>1993</v>
      </c>
      <c r="BM286" t="s">
        <v>1996</v>
      </c>
    </row>
    <row r="287" spans="1:65" x14ac:dyDescent="0.25">
      <c r="A287" t="s">
        <v>587</v>
      </c>
      <c r="B287" t="s">
        <v>588</v>
      </c>
      <c r="C287" t="s">
        <v>32</v>
      </c>
      <c r="D287" t="s">
        <v>38</v>
      </c>
      <c r="E287" t="s">
        <v>43</v>
      </c>
      <c r="F287" t="s">
        <v>589</v>
      </c>
      <c r="G287" t="s">
        <v>28</v>
      </c>
      <c r="H287" t="s">
        <v>559</v>
      </c>
      <c r="I287">
        <v>151885390</v>
      </c>
      <c r="J287">
        <v>132690159</v>
      </c>
      <c r="K287">
        <v>19195231</v>
      </c>
      <c r="L287">
        <v>5386686</v>
      </c>
      <c r="M287">
        <v>22401942</v>
      </c>
      <c r="N287">
        <v>6208219</v>
      </c>
      <c r="O287">
        <v>2639122</v>
      </c>
      <c r="P287">
        <v>-5831407</v>
      </c>
      <c r="Q287">
        <v>2819754</v>
      </c>
      <c r="R287">
        <v>-8651161</v>
      </c>
      <c r="S287">
        <v>498214</v>
      </c>
      <c r="T287">
        <v>-9149375</v>
      </c>
      <c r="U287">
        <v>-9149375</v>
      </c>
      <c r="V287">
        <v>-9184583</v>
      </c>
      <c r="W287">
        <v>22988072</v>
      </c>
      <c r="X287">
        <v>6468189</v>
      </c>
      <c r="Y287">
        <v>11421869</v>
      </c>
      <c r="Z287">
        <v>2802206</v>
      </c>
      <c r="AC287">
        <v>43680336</v>
      </c>
      <c r="AD287">
        <v>43680336</v>
      </c>
      <c r="AE287">
        <v>17192530</v>
      </c>
      <c r="AF287">
        <v>134569</v>
      </c>
      <c r="AG287">
        <v>0</v>
      </c>
      <c r="AI287">
        <v>21323161</v>
      </c>
      <c r="AJ287">
        <v>65003497</v>
      </c>
      <c r="AK287">
        <v>1149612</v>
      </c>
      <c r="AL287">
        <v>998456</v>
      </c>
      <c r="AM287">
        <v>2148068</v>
      </c>
      <c r="AN287">
        <v>3580927</v>
      </c>
      <c r="AO287">
        <v>4284633</v>
      </c>
      <c r="AP287">
        <v>21858480</v>
      </c>
      <c r="AQ287">
        <v>5463921</v>
      </c>
      <c r="AR287">
        <v>37336029</v>
      </c>
      <c r="AS287">
        <v>37336029</v>
      </c>
      <c r="AT287">
        <v>11652470</v>
      </c>
      <c r="AU287">
        <v>48988499</v>
      </c>
      <c r="AV287">
        <v>12083089</v>
      </c>
      <c r="AW287">
        <v>801391</v>
      </c>
      <c r="AX287">
        <v>-16905624</v>
      </c>
      <c r="AY287">
        <v>15651750</v>
      </c>
      <c r="AZ287">
        <v>16014998</v>
      </c>
      <c r="BA287">
        <v>65003497</v>
      </c>
      <c r="BB287">
        <f>AD287-AS287</f>
        <v>6344307</v>
      </c>
      <c r="BC287">
        <f>AD287/AS287</f>
        <v>1.1699245251818291</v>
      </c>
      <c r="BD287">
        <f>(AD287-Y287)/AS287</f>
        <v>0.86400369466179705</v>
      </c>
      <c r="BE287">
        <f>AU287/AD287</f>
        <v>1.1215229434132559</v>
      </c>
      <c r="BF287">
        <f>AU287/AZ287</f>
        <v>3.0589138381409726</v>
      </c>
      <c r="BG287">
        <f>AU287/AJ287</f>
        <v>0.75362867016216062</v>
      </c>
      <c r="BH287">
        <f>AS287/AU287</f>
        <v>0.76213866034148137</v>
      </c>
      <c r="BI287">
        <f t="shared" si="4"/>
        <v>0.23786133965851863</v>
      </c>
      <c r="BJ287">
        <f>(X287*360)/I287</f>
        <v>15.330954741598253</v>
      </c>
      <c r="BK287">
        <f>(AN287*360)/I287</f>
        <v>8.4875426135456475</v>
      </c>
      <c r="BL287" s="3" t="s">
        <v>1993</v>
      </c>
      <c r="BM287" t="s">
        <v>1996</v>
      </c>
    </row>
    <row r="288" spans="1:65" x14ac:dyDescent="0.25">
      <c r="A288" t="s">
        <v>587</v>
      </c>
      <c r="B288" t="s">
        <v>588</v>
      </c>
      <c r="C288" t="s">
        <v>32</v>
      </c>
      <c r="D288" t="s">
        <v>38</v>
      </c>
      <c r="E288" t="s">
        <v>43</v>
      </c>
      <c r="F288" t="s">
        <v>589</v>
      </c>
      <c r="G288" t="s">
        <v>28</v>
      </c>
      <c r="H288" t="s">
        <v>559</v>
      </c>
      <c r="I288">
        <v>233500054</v>
      </c>
      <c r="J288">
        <v>204738500</v>
      </c>
      <c r="K288">
        <v>28761554</v>
      </c>
      <c r="L288">
        <v>6041366</v>
      </c>
      <c r="M288">
        <v>32125962</v>
      </c>
      <c r="N288">
        <v>8494544</v>
      </c>
      <c r="O288">
        <v>3808170</v>
      </c>
      <c r="P288">
        <v>-8784163</v>
      </c>
      <c r="Q288">
        <v>3318648</v>
      </c>
      <c r="R288">
        <v>-12102811</v>
      </c>
      <c r="S288">
        <v>664566</v>
      </c>
      <c r="T288">
        <v>-12767377</v>
      </c>
      <c r="U288">
        <v>-12767377</v>
      </c>
      <c r="V288">
        <v>-12551218</v>
      </c>
      <c r="W288">
        <v>5561823</v>
      </c>
      <c r="X288">
        <v>15423594</v>
      </c>
      <c r="Y288">
        <v>19560373</v>
      </c>
      <c r="Z288">
        <v>6459814</v>
      </c>
      <c r="AC288">
        <v>47005604</v>
      </c>
      <c r="AD288">
        <v>47005604</v>
      </c>
      <c r="AE288">
        <v>30995247</v>
      </c>
      <c r="AF288">
        <v>179650</v>
      </c>
      <c r="AG288">
        <v>340941</v>
      </c>
      <c r="AI288">
        <v>35639862</v>
      </c>
      <c r="AJ288">
        <v>82645466</v>
      </c>
      <c r="AK288">
        <v>1610343</v>
      </c>
      <c r="AL288">
        <v>991422</v>
      </c>
      <c r="AM288">
        <v>2601765</v>
      </c>
      <c r="AN288">
        <v>7315801</v>
      </c>
      <c r="AO288">
        <v>11721702</v>
      </c>
      <c r="AP288">
        <v>23398164</v>
      </c>
      <c r="AQ288">
        <v>9869797</v>
      </c>
      <c r="AR288">
        <v>54907229</v>
      </c>
      <c r="AS288">
        <v>54907229</v>
      </c>
      <c r="AT288">
        <v>18428613</v>
      </c>
      <c r="AU288">
        <v>73335842</v>
      </c>
      <c r="AV288">
        <v>25951711</v>
      </c>
      <c r="AW288">
        <v>801391</v>
      </c>
      <c r="AX288">
        <v>-24589653</v>
      </c>
      <c r="AY288">
        <v>8503903</v>
      </c>
      <c r="AZ288">
        <v>9309624</v>
      </c>
      <c r="BA288">
        <v>82645466</v>
      </c>
      <c r="BB288">
        <f>AD288-AS288</f>
        <v>-7901625</v>
      </c>
      <c r="BC288">
        <f>AD288/AS288</f>
        <v>0.85609135365399702</v>
      </c>
      <c r="BD288">
        <f>(AD288-Y288)/AS288</f>
        <v>0.49984731518685821</v>
      </c>
      <c r="BE288">
        <f>AU288/AD288</f>
        <v>1.5601510407142094</v>
      </c>
      <c r="BF288">
        <f>AU288/AZ288</f>
        <v>7.8774225468182175</v>
      </c>
      <c r="BG288">
        <f>AU288/AJ288</f>
        <v>0.88735469166572312</v>
      </c>
      <c r="BH288">
        <f>AS288/AU288</f>
        <v>0.74870932824361658</v>
      </c>
      <c r="BI288">
        <f t="shared" si="4"/>
        <v>0.25129067175638348</v>
      </c>
      <c r="BJ288">
        <f>(X288*360)/I288</f>
        <v>23.779411374354542</v>
      </c>
      <c r="BK288">
        <f>(AN288*360)/I288</f>
        <v>11.279176663488052</v>
      </c>
      <c r="BL288" s="3" t="s">
        <v>1993</v>
      </c>
      <c r="BM288" t="s">
        <v>1996</v>
      </c>
    </row>
    <row r="289" spans="1:65" x14ac:dyDescent="0.25">
      <c r="A289" t="s">
        <v>590</v>
      </c>
      <c r="B289" t="s">
        <v>591</v>
      </c>
      <c r="C289" t="s">
        <v>32</v>
      </c>
      <c r="D289" t="s">
        <v>445</v>
      </c>
      <c r="E289" t="s">
        <v>26</v>
      </c>
      <c r="F289" t="s">
        <v>592</v>
      </c>
      <c r="G289" t="s">
        <v>159</v>
      </c>
      <c r="H289" t="s">
        <v>160</v>
      </c>
      <c r="I289">
        <v>117839775</v>
      </c>
      <c r="J289">
        <v>61218290</v>
      </c>
      <c r="K289">
        <v>56621485</v>
      </c>
      <c r="N289">
        <v>63688004</v>
      </c>
      <c r="P289">
        <v>-8149099</v>
      </c>
      <c r="Q289">
        <v>15284117</v>
      </c>
      <c r="R289">
        <v>-19665828</v>
      </c>
      <c r="S289">
        <v>9005665</v>
      </c>
      <c r="T289">
        <v>-28671493</v>
      </c>
      <c r="U289">
        <v>-28671493</v>
      </c>
      <c r="V289">
        <v>-31502121</v>
      </c>
      <c r="W289">
        <v>10339156</v>
      </c>
      <c r="X289">
        <v>173282501</v>
      </c>
      <c r="Y289">
        <v>4349512</v>
      </c>
      <c r="Z289">
        <v>1579002</v>
      </c>
      <c r="AA289">
        <v>240645</v>
      </c>
      <c r="AB289">
        <v>4941184</v>
      </c>
      <c r="AC289">
        <v>194732000</v>
      </c>
      <c r="AD289">
        <v>194732000</v>
      </c>
      <c r="AE289">
        <v>9623744</v>
      </c>
      <c r="AF289">
        <v>44171416</v>
      </c>
      <c r="AG289">
        <v>8646804</v>
      </c>
      <c r="AI289">
        <v>273083695</v>
      </c>
      <c r="AJ289">
        <v>467815695</v>
      </c>
      <c r="AK289">
        <v>2941513</v>
      </c>
      <c r="AL289">
        <v>4045062</v>
      </c>
      <c r="AM289">
        <v>6986575</v>
      </c>
      <c r="AN289">
        <v>70830160</v>
      </c>
      <c r="AO289">
        <v>4858119</v>
      </c>
      <c r="AP289">
        <v>5605157</v>
      </c>
      <c r="AQ289">
        <v>3002731</v>
      </c>
      <c r="AR289">
        <v>91282742</v>
      </c>
      <c r="AS289">
        <v>91282742</v>
      </c>
      <c r="AT289">
        <v>224084840</v>
      </c>
      <c r="AU289">
        <v>315367582</v>
      </c>
      <c r="AV289">
        <v>115759985</v>
      </c>
      <c r="AW289">
        <v>16815788</v>
      </c>
      <c r="AX289">
        <v>5854454</v>
      </c>
      <c r="AY289">
        <v>138430227</v>
      </c>
      <c r="AZ289">
        <v>152448113</v>
      </c>
      <c r="BA289">
        <v>467815695</v>
      </c>
      <c r="BB289">
        <f>AD289-AS289</f>
        <v>103449258</v>
      </c>
      <c r="BC289">
        <f>AD289/AS289</f>
        <v>2.1332838577526516</v>
      </c>
      <c r="BD289">
        <f>(AD289-Y289)/AS289</f>
        <v>2.0856350699894621</v>
      </c>
      <c r="BE289">
        <f>AU289/AD289</f>
        <v>1.6194954193455622</v>
      </c>
      <c r="BF289">
        <f>AU289/AZ289</f>
        <v>2.0686880000935139</v>
      </c>
      <c r="BG289">
        <f>AU289/AJ289</f>
        <v>0.67412783574950386</v>
      </c>
      <c r="BH289">
        <f>AS289/AU289</f>
        <v>0.28944871702126951</v>
      </c>
      <c r="BI289">
        <f t="shared" si="4"/>
        <v>0.71055128297873049</v>
      </c>
      <c r="BJ289">
        <f>(X289*360)/I289</f>
        <v>529.37728674380105</v>
      </c>
      <c r="BK289">
        <f>(AN289*360)/I289</f>
        <v>216.38583067559318</v>
      </c>
      <c r="BL289" s="3" t="s">
        <v>1993</v>
      </c>
      <c r="BM289" t="s">
        <v>1996</v>
      </c>
    </row>
    <row r="290" spans="1:65" x14ac:dyDescent="0.25">
      <c r="A290" t="s">
        <v>590</v>
      </c>
      <c r="B290" t="s">
        <v>591</v>
      </c>
      <c r="C290" t="s">
        <v>32</v>
      </c>
      <c r="D290" t="s">
        <v>445</v>
      </c>
      <c r="E290" t="s">
        <v>26</v>
      </c>
      <c r="F290" t="s">
        <v>592</v>
      </c>
      <c r="G290" t="s">
        <v>159</v>
      </c>
      <c r="H290" t="s">
        <v>160</v>
      </c>
      <c r="I290">
        <v>128684124</v>
      </c>
      <c r="J290">
        <v>62778552</v>
      </c>
      <c r="K290">
        <v>65905572</v>
      </c>
      <c r="N290">
        <v>95796963</v>
      </c>
      <c r="P290">
        <v>-31027718</v>
      </c>
      <c r="Q290">
        <v>14847205</v>
      </c>
      <c r="R290">
        <v>-41082073</v>
      </c>
      <c r="S290">
        <v>-7408826</v>
      </c>
      <c r="T290">
        <v>-33673247</v>
      </c>
      <c r="U290">
        <v>-33673247</v>
      </c>
      <c r="V290">
        <v>-35015431</v>
      </c>
      <c r="W290">
        <v>7595251</v>
      </c>
      <c r="X290">
        <v>129943305</v>
      </c>
      <c r="Y290">
        <v>4922967</v>
      </c>
      <c r="Z290">
        <v>2551038</v>
      </c>
      <c r="AA290">
        <v>104419</v>
      </c>
      <c r="AB290">
        <v>9768368</v>
      </c>
      <c r="AC290">
        <v>154885348</v>
      </c>
      <c r="AD290">
        <v>154885348</v>
      </c>
      <c r="AE290">
        <v>9632861</v>
      </c>
      <c r="AF290">
        <v>49028109</v>
      </c>
      <c r="AG290">
        <v>11739766</v>
      </c>
      <c r="AI290">
        <v>312482042</v>
      </c>
      <c r="AJ290">
        <v>467367390</v>
      </c>
      <c r="AK290">
        <v>2062061</v>
      </c>
      <c r="AL290">
        <v>3467385</v>
      </c>
      <c r="AM290">
        <v>5529446</v>
      </c>
      <c r="AN290">
        <v>60830779</v>
      </c>
      <c r="AO290">
        <v>2216033</v>
      </c>
      <c r="AP290">
        <v>9363608</v>
      </c>
      <c r="AQ290">
        <v>4428688</v>
      </c>
      <c r="AR290">
        <v>82368554</v>
      </c>
      <c r="AS290">
        <v>82368554</v>
      </c>
      <c r="AT290">
        <v>203085629</v>
      </c>
      <c r="AU290">
        <v>285454183</v>
      </c>
      <c r="AV290">
        <v>115759985</v>
      </c>
      <c r="AW290">
        <v>100903913</v>
      </c>
      <c r="AX290">
        <v>-46805032</v>
      </c>
      <c r="AY290">
        <v>169858866</v>
      </c>
      <c r="AZ290">
        <v>181913207</v>
      </c>
      <c r="BA290">
        <v>467367390</v>
      </c>
      <c r="BB290">
        <f>AD290-AS290</f>
        <v>72516794</v>
      </c>
      <c r="BC290">
        <f>AD290/AS290</f>
        <v>1.8803941611018204</v>
      </c>
      <c r="BD290">
        <f>(AD290-Y290)/AS290</f>
        <v>1.8206266070908566</v>
      </c>
      <c r="BE290">
        <f>AU290/AD290</f>
        <v>1.8430031419111381</v>
      </c>
      <c r="BF290">
        <f>AU290/AZ290</f>
        <v>1.5691778937193934</v>
      </c>
      <c r="BG290">
        <f>AU290/AJ290</f>
        <v>0.61077043265684416</v>
      </c>
      <c r="BH290">
        <f>AS290/AU290</f>
        <v>0.28855262562398676</v>
      </c>
      <c r="BI290">
        <f t="shared" si="4"/>
        <v>0.71144737437601324</v>
      </c>
      <c r="BJ290">
        <f>(X290*360)/I290</f>
        <v>363.52261915385924</v>
      </c>
      <c r="BK290">
        <f>(AN290*360)/I290</f>
        <v>170.17701764049775</v>
      </c>
      <c r="BL290" s="3" t="s">
        <v>1993</v>
      </c>
      <c r="BM290" t="s">
        <v>1996</v>
      </c>
    </row>
    <row r="291" spans="1:65" x14ac:dyDescent="0.25">
      <c r="A291" t="s">
        <v>593</v>
      </c>
      <c r="B291" t="s">
        <v>594</v>
      </c>
      <c r="C291" t="s">
        <v>32</v>
      </c>
      <c r="D291" t="s">
        <v>595</v>
      </c>
      <c r="E291" t="s">
        <v>43</v>
      </c>
      <c r="F291" t="s">
        <v>596</v>
      </c>
      <c r="G291" t="s">
        <v>159</v>
      </c>
      <c r="H291" t="s">
        <v>160</v>
      </c>
      <c r="I291">
        <v>138920187</v>
      </c>
      <c r="J291">
        <v>127639847</v>
      </c>
      <c r="K291">
        <v>11280340</v>
      </c>
      <c r="L291">
        <v>1093678</v>
      </c>
      <c r="N291">
        <v>4506064</v>
      </c>
      <c r="O291">
        <v>5510913</v>
      </c>
      <c r="P291">
        <v>2357041</v>
      </c>
      <c r="R291">
        <v>2783463</v>
      </c>
      <c r="S291">
        <v>223038</v>
      </c>
      <c r="T291">
        <v>2560425</v>
      </c>
      <c r="U291">
        <v>1073890</v>
      </c>
      <c r="V291">
        <v>1073890</v>
      </c>
      <c r="W291">
        <v>19998</v>
      </c>
      <c r="X291">
        <v>7821002</v>
      </c>
      <c r="Y291">
        <v>14422479</v>
      </c>
      <c r="Z291">
        <v>11298560</v>
      </c>
      <c r="AB291">
        <v>1331001</v>
      </c>
      <c r="AC291">
        <v>34893040</v>
      </c>
      <c r="AD291">
        <v>34893040</v>
      </c>
      <c r="AE291">
        <v>20879523</v>
      </c>
      <c r="AF291">
        <v>12757088</v>
      </c>
      <c r="AG291">
        <v>3557782</v>
      </c>
      <c r="AH291">
        <v>9806072</v>
      </c>
      <c r="AI291">
        <v>47097542</v>
      </c>
      <c r="AJ291">
        <v>81990582</v>
      </c>
      <c r="AN291">
        <v>19572442</v>
      </c>
      <c r="AO291">
        <v>1070395</v>
      </c>
      <c r="AP291">
        <v>7907106</v>
      </c>
      <c r="AQ291">
        <v>412489</v>
      </c>
      <c r="AR291">
        <v>28962432</v>
      </c>
      <c r="AS291">
        <v>28962432</v>
      </c>
      <c r="AT291">
        <v>19033456</v>
      </c>
      <c r="AU291">
        <v>47995888</v>
      </c>
      <c r="AV291">
        <v>15042487</v>
      </c>
      <c r="AW291">
        <v>478303</v>
      </c>
      <c r="AX291">
        <v>-21786385</v>
      </c>
      <c r="AY291">
        <v>33994694</v>
      </c>
      <c r="AZ291">
        <v>33994694</v>
      </c>
      <c r="BA291">
        <v>81990582</v>
      </c>
      <c r="BB291">
        <f>AD291-AS291</f>
        <v>5930608</v>
      </c>
      <c r="BC291">
        <f>AD291/AS291</f>
        <v>1.2047689917752764</v>
      </c>
      <c r="BD291">
        <f>(AD291-Y291)/AS291</f>
        <v>0.70679703279061645</v>
      </c>
      <c r="BE291">
        <f>AU291/AD291</f>
        <v>1.3755146585106943</v>
      </c>
      <c r="BF291">
        <f>AU291/AZ291</f>
        <v>1.4118640985560864</v>
      </c>
      <c r="BG291">
        <f>AU291/AJ291</f>
        <v>0.58538294068945629</v>
      </c>
      <c r="BH291">
        <f>AS291/AU291</f>
        <v>0.60343569432448041</v>
      </c>
      <c r="BI291">
        <f t="shared" si="4"/>
        <v>0.39656430567551954</v>
      </c>
      <c r="BJ291">
        <f>(X291*360)/I291</f>
        <v>20.267469982602311</v>
      </c>
      <c r="BK291">
        <f>(AN291*360)/I291</f>
        <v>50.720340017970173</v>
      </c>
      <c r="BL291" s="3" t="s">
        <v>1993</v>
      </c>
      <c r="BM291" t="s">
        <v>1996</v>
      </c>
    </row>
    <row r="292" spans="1:65" x14ac:dyDescent="0.25">
      <c r="A292" t="s">
        <v>593</v>
      </c>
      <c r="B292" t="s">
        <v>594</v>
      </c>
      <c r="C292" t="s">
        <v>32</v>
      </c>
      <c r="D292" t="s">
        <v>595</v>
      </c>
      <c r="E292" t="s">
        <v>43</v>
      </c>
      <c r="F292" t="s">
        <v>596</v>
      </c>
      <c r="G292" t="s">
        <v>159</v>
      </c>
      <c r="H292" t="s">
        <v>160</v>
      </c>
      <c r="I292">
        <v>105049993</v>
      </c>
      <c r="J292">
        <v>99916873</v>
      </c>
      <c r="K292">
        <v>5133120</v>
      </c>
      <c r="L292">
        <v>975955</v>
      </c>
      <c r="N292">
        <v>3486376</v>
      </c>
      <c r="O292">
        <v>2334316</v>
      </c>
      <c r="P292">
        <v>288383</v>
      </c>
      <c r="R292">
        <v>716973</v>
      </c>
      <c r="S292">
        <v>196752</v>
      </c>
      <c r="T292">
        <v>520221</v>
      </c>
      <c r="U292">
        <v>6857</v>
      </c>
      <c r="V292">
        <v>6857</v>
      </c>
      <c r="W292">
        <v>28775</v>
      </c>
      <c r="X292">
        <v>7574412</v>
      </c>
      <c r="Y292">
        <v>7598394</v>
      </c>
      <c r="Z292">
        <v>6352427</v>
      </c>
      <c r="AB292">
        <v>1754740</v>
      </c>
      <c r="AC292">
        <v>23308748</v>
      </c>
      <c r="AD292">
        <v>23308748</v>
      </c>
      <c r="AE292">
        <v>23796336</v>
      </c>
      <c r="AF292">
        <v>12738845</v>
      </c>
      <c r="AG292">
        <v>5044317</v>
      </c>
      <c r="AH292">
        <v>7697629</v>
      </c>
      <c r="AI292">
        <v>49366070</v>
      </c>
      <c r="AJ292">
        <v>72674818</v>
      </c>
      <c r="AN292">
        <v>12678397</v>
      </c>
      <c r="AO292">
        <v>532056</v>
      </c>
      <c r="AP292">
        <v>8402996</v>
      </c>
      <c r="AQ292">
        <v>529997</v>
      </c>
      <c r="AR292">
        <v>22143446</v>
      </c>
      <c r="AS292">
        <v>22143446</v>
      </c>
      <c r="AT292">
        <v>17610568</v>
      </c>
      <c r="AU292">
        <v>39754014</v>
      </c>
      <c r="AV292">
        <v>15042487</v>
      </c>
      <c r="AW292">
        <v>478303</v>
      </c>
      <c r="AX292">
        <v>-22860275</v>
      </c>
      <c r="AY292">
        <v>32920804</v>
      </c>
      <c r="AZ292">
        <v>32920804</v>
      </c>
      <c r="BA292">
        <v>72674818</v>
      </c>
      <c r="BB292">
        <f>AD292-AS292</f>
        <v>1165302</v>
      </c>
      <c r="BC292">
        <f>AD292/AS292</f>
        <v>1.0526251424462119</v>
      </c>
      <c r="BD292">
        <f>(AD292-Y292)/AS292</f>
        <v>0.70948099044746693</v>
      </c>
      <c r="BE292">
        <f>AU292/AD292</f>
        <v>1.7055405120858487</v>
      </c>
      <c r="BF292">
        <f>AU292/AZ292</f>
        <v>1.2075651007794341</v>
      </c>
      <c r="BG292">
        <f>AU292/AJ292</f>
        <v>0.54701222643584746</v>
      </c>
      <c r="BH292">
        <f>AS292/AU292</f>
        <v>0.55701157623982323</v>
      </c>
      <c r="BI292">
        <f t="shared" si="4"/>
        <v>0.44298842376017677</v>
      </c>
      <c r="BJ292">
        <f>(X292*360)/I292</f>
        <v>25.957053800089259</v>
      </c>
      <c r="BK292">
        <f>(AN292*360)/I292</f>
        <v>43.448103037950702</v>
      </c>
      <c r="BL292" s="3" t="s">
        <v>1993</v>
      </c>
      <c r="BM292" t="s">
        <v>1996</v>
      </c>
    </row>
    <row r="293" spans="1:65" x14ac:dyDescent="0.25">
      <c r="A293" t="s">
        <v>597</v>
      </c>
      <c r="B293" t="s">
        <v>598</v>
      </c>
      <c r="C293" t="s">
        <v>32</v>
      </c>
      <c r="D293" t="s">
        <v>38</v>
      </c>
      <c r="E293" t="s">
        <v>26</v>
      </c>
      <c r="F293" t="s">
        <v>599</v>
      </c>
      <c r="G293" t="s">
        <v>101</v>
      </c>
      <c r="H293" t="s">
        <v>186</v>
      </c>
      <c r="I293">
        <v>47073205</v>
      </c>
      <c r="J293">
        <v>36428690</v>
      </c>
      <c r="K293">
        <v>10644515</v>
      </c>
      <c r="L293">
        <v>6320888</v>
      </c>
      <c r="M293">
        <v>6406115</v>
      </c>
      <c r="N293">
        <v>5850531</v>
      </c>
      <c r="O293">
        <v>1580102</v>
      </c>
      <c r="P293">
        <v>3128655</v>
      </c>
      <c r="Q293">
        <v>1407936</v>
      </c>
      <c r="R293">
        <v>1801861</v>
      </c>
      <c r="S293">
        <v>449153</v>
      </c>
      <c r="T293">
        <v>1352708</v>
      </c>
      <c r="U293">
        <v>1352708</v>
      </c>
      <c r="V293">
        <v>1346494</v>
      </c>
      <c r="W293">
        <v>1710403</v>
      </c>
      <c r="X293">
        <v>14283671</v>
      </c>
      <c r="Y293">
        <v>4996294</v>
      </c>
      <c r="Z293">
        <v>778379</v>
      </c>
      <c r="AB293">
        <v>438046</v>
      </c>
      <c r="AC293">
        <v>22206793</v>
      </c>
      <c r="AD293">
        <v>22206793</v>
      </c>
      <c r="AE293">
        <v>12668436</v>
      </c>
      <c r="AF293">
        <v>225146</v>
      </c>
      <c r="AG293">
        <v>56452</v>
      </c>
      <c r="AH293">
        <v>32446274</v>
      </c>
      <c r="AI293">
        <v>108139768</v>
      </c>
      <c r="AJ293">
        <v>130346561</v>
      </c>
      <c r="AK293">
        <v>278953</v>
      </c>
      <c r="AM293">
        <v>278953</v>
      </c>
      <c r="AN293">
        <v>3197536</v>
      </c>
      <c r="AO293">
        <v>1195244</v>
      </c>
      <c r="AP293">
        <v>1592931</v>
      </c>
      <c r="AQ293">
        <v>1763955</v>
      </c>
      <c r="AR293">
        <v>8028619</v>
      </c>
      <c r="AS293">
        <v>8028619</v>
      </c>
      <c r="AT293">
        <v>33140971</v>
      </c>
      <c r="AU293">
        <v>41169590</v>
      </c>
      <c r="AV293">
        <v>512000</v>
      </c>
      <c r="AW293">
        <v>5842801</v>
      </c>
      <c r="AX293">
        <v>56251899</v>
      </c>
      <c r="AY293">
        <v>87504362</v>
      </c>
      <c r="AZ293">
        <v>89176971</v>
      </c>
      <c r="BA293">
        <v>130346561</v>
      </c>
      <c r="BB293">
        <f>AD293-AS293</f>
        <v>14178174</v>
      </c>
      <c r="BC293">
        <f>AD293/AS293</f>
        <v>2.7659542693456993</v>
      </c>
      <c r="BD293">
        <f>(AD293-Y293)/AS293</f>
        <v>2.1436437574133236</v>
      </c>
      <c r="BE293">
        <f>AU293/AD293</f>
        <v>1.8539187535994053</v>
      </c>
      <c r="BF293">
        <f>AU293/AZ293</f>
        <v>0.46166167720587864</v>
      </c>
      <c r="BG293">
        <f>AU293/AJ293</f>
        <v>0.31584715150252413</v>
      </c>
      <c r="BH293">
        <f>AS293/AU293</f>
        <v>0.19501333387094696</v>
      </c>
      <c r="BI293">
        <f t="shared" si="4"/>
        <v>0.80498666612905301</v>
      </c>
      <c r="BJ293">
        <f>(X293*360)/I293</f>
        <v>109.23669973183257</v>
      </c>
      <c r="BK293">
        <f>(AN293*360)/I293</f>
        <v>24.453677203411154</v>
      </c>
      <c r="BL293" s="3" t="s">
        <v>1993</v>
      </c>
      <c r="BM293" t="s">
        <v>1996</v>
      </c>
    </row>
    <row r="294" spans="1:65" x14ac:dyDescent="0.25">
      <c r="A294" t="s">
        <v>597</v>
      </c>
      <c r="B294" t="s">
        <v>598</v>
      </c>
      <c r="C294" t="s">
        <v>32</v>
      </c>
      <c r="D294" t="s">
        <v>38</v>
      </c>
      <c r="E294" t="s">
        <v>26</v>
      </c>
      <c r="F294" t="s">
        <v>599</v>
      </c>
      <c r="G294" t="s">
        <v>101</v>
      </c>
      <c r="H294" t="s">
        <v>186</v>
      </c>
      <c r="I294">
        <v>54533802</v>
      </c>
      <c r="J294">
        <v>41044996</v>
      </c>
      <c r="K294">
        <v>13488806</v>
      </c>
      <c r="L294">
        <v>5829005</v>
      </c>
      <c r="M294">
        <v>7566802</v>
      </c>
      <c r="N294">
        <v>6259517</v>
      </c>
      <c r="O294">
        <v>687231</v>
      </c>
      <c r="P294">
        <v>4804261</v>
      </c>
      <c r="Q294">
        <v>2068687</v>
      </c>
      <c r="R294">
        <v>2761121</v>
      </c>
      <c r="S294">
        <v>833571</v>
      </c>
      <c r="T294">
        <v>1927550</v>
      </c>
      <c r="U294">
        <v>1927550</v>
      </c>
      <c r="V294">
        <v>1805121</v>
      </c>
      <c r="W294">
        <v>1996576</v>
      </c>
      <c r="X294">
        <v>12811135</v>
      </c>
      <c r="Y294">
        <v>5432900</v>
      </c>
      <c r="Z294">
        <v>1104978</v>
      </c>
      <c r="AB294">
        <v>664825</v>
      </c>
      <c r="AC294">
        <v>22010414</v>
      </c>
      <c r="AD294">
        <v>22010414</v>
      </c>
      <c r="AE294">
        <v>13915632</v>
      </c>
      <c r="AF294">
        <v>264564</v>
      </c>
      <c r="AG294">
        <v>1998781</v>
      </c>
      <c r="AH294">
        <v>34165003</v>
      </c>
      <c r="AI294">
        <v>116767836</v>
      </c>
      <c r="AJ294">
        <v>138778250</v>
      </c>
      <c r="AK294">
        <v>340571</v>
      </c>
      <c r="AM294">
        <v>340571</v>
      </c>
      <c r="AN294">
        <v>3721231</v>
      </c>
      <c r="AO294">
        <v>1223892</v>
      </c>
      <c r="AP294">
        <v>8233160</v>
      </c>
      <c r="AQ294">
        <v>3809491</v>
      </c>
      <c r="AR294">
        <v>17328345</v>
      </c>
      <c r="AS294">
        <v>17328345</v>
      </c>
      <c r="AT294">
        <v>33638361</v>
      </c>
      <c r="AU294">
        <v>50966706</v>
      </c>
      <c r="AV294">
        <v>512000</v>
      </c>
      <c r="AW294">
        <v>5830809</v>
      </c>
      <c r="AX294">
        <v>54837498</v>
      </c>
      <c r="AY294">
        <v>86077969</v>
      </c>
      <c r="AZ294">
        <v>87811544</v>
      </c>
      <c r="BA294">
        <v>138778250</v>
      </c>
      <c r="BB294">
        <f>AD294-AS294</f>
        <v>4682069</v>
      </c>
      <c r="BC294">
        <f>AD294/AS294</f>
        <v>1.2701971249995312</v>
      </c>
      <c r="BD294">
        <f>(AD294-Y294)/AS294</f>
        <v>0.95667035715182258</v>
      </c>
      <c r="BE294">
        <f>AU294/AD294</f>
        <v>2.3155723467991107</v>
      </c>
      <c r="BF294">
        <f>AU294/AZ294</f>
        <v>0.58041008822256901</v>
      </c>
      <c r="BG294">
        <f>AU294/AJ294</f>
        <v>0.3672528368098027</v>
      </c>
      <c r="BH294">
        <f>AS294/AU294</f>
        <v>0.33999342629676715</v>
      </c>
      <c r="BI294">
        <f t="shared" si="4"/>
        <v>0.6600065737032329</v>
      </c>
      <c r="BJ294">
        <f>(X294*360)/I294</f>
        <v>84.571558021940234</v>
      </c>
      <c r="BK294">
        <f>(AN294*360)/I294</f>
        <v>24.565372500527289</v>
      </c>
      <c r="BL294" s="3" t="s">
        <v>1993</v>
      </c>
      <c r="BM294" t="s">
        <v>1996</v>
      </c>
    </row>
    <row r="295" spans="1:65" x14ac:dyDescent="0.25">
      <c r="A295" t="s">
        <v>600</v>
      </c>
      <c r="B295" t="s">
        <v>601</v>
      </c>
      <c r="C295" t="s">
        <v>32</v>
      </c>
      <c r="D295" t="s">
        <v>602</v>
      </c>
      <c r="E295" t="s">
        <v>43</v>
      </c>
      <c r="F295" t="s">
        <v>603</v>
      </c>
      <c r="G295" t="s">
        <v>57</v>
      </c>
      <c r="H295" t="s">
        <v>107</v>
      </c>
      <c r="I295">
        <v>339042661</v>
      </c>
      <c r="J295">
        <v>282410940</v>
      </c>
      <c r="K295">
        <v>56631721</v>
      </c>
      <c r="L295">
        <v>1031058</v>
      </c>
      <c r="N295">
        <v>79349867</v>
      </c>
      <c r="O295">
        <v>785334</v>
      </c>
      <c r="P295">
        <v>-22472422</v>
      </c>
      <c r="Q295">
        <v>15324334</v>
      </c>
      <c r="R295">
        <v>-26623976</v>
      </c>
      <c r="S295">
        <v>514280</v>
      </c>
      <c r="T295">
        <v>-27138256</v>
      </c>
      <c r="U295">
        <v>-27138256</v>
      </c>
      <c r="V295">
        <v>-27472666</v>
      </c>
      <c r="W295">
        <v>35820692</v>
      </c>
      <c r="X295">
        <v>128224876</v>
      </c>
      <c r="Y295">
        <v>576942</v>
      </c>
      <c r="AC295">
        <v>164622510</v>
      </c>
      <c r="AD295">
        <v>164622510</v>
      </c>
      <c r="AE295">
        <v>87899645</v>
      </c>
      <c r="AF295">
        <v>1595567</v>
      </c>
      <c r="AG295">
        <v>17654740</v>
      </c>
      <c r="AI295">
        <v>109583729</v>
      </c>
      <c r="AJ295">
        <v>274206239</v>
      </c>
      <c r="AK295">
        <v>9073235</v>
      </c>
      <c r="AL295">
        <v>0</v>
      </c>
      <c r="AM295">
        <v>9073235</v>
      </c>
      <c r="AN295">
        <v>198710465</v>
      </c>
      <c r="AO295">
        <v>632104</v>
      </c>
      <c r="AP295">
        <v>2675232</v>
      </c>
      <c r="AQ295">
        <v>562371</v>
      </c>
      <c r="AR295">
        <v>211653407</v>
      </c>
      <c r="AS295">
        <v>211653407</v>
      </c>
      <c r="AT295">
        <v>53262103</v>
      </c>
      <c r="AU295">
        <v>264915510</v>
      </c>
      <c r="AV295">
        <v>12644323</v>
      </c>
      <c r="AW295">
        <v>271603</v>
      </c>
      <c r="AX295">
        <v>-59388549</v>
      </c>
      <c r="AY295">
        <v>6935539</v>
      </c>
      <c r="AZ295">
        <v>9290729</v>
      </c>
      <c r="BA295">
        <v>274206239</v>
      </c>
      <c r="BB295">
        <f>AD295-AS295</f>
        <v>-47030897</v>
      </c>
      <c r="BC295">
        <f>AD295/AS295</f>
        <v>0.77779286586206475</v>
      </c>
      <c r="BD295">
        <f>(AD295-Y295)/AS295</f>
        <v>0.77506698486549763</v>
      </c>
      <c r="BE295">
        <f>AU295/AD295</f>
        <v>1.6092301714996327</v>
      </c>
      <c r="BF295">
        <f>AU295/AZ295</f>
        <v>28.513963758925698</v>
      </c>
      <c r="BG295">
        <f>AU295/AJ295</f>
        <v>0.96611773301044401</v>
      </c>
      <c r="BH295">
        <f>AS295/AU295</f>
        <v>0.79894683025542745</v>
      </c>
      <c r="BI295">
        <f t="shared" si="4"/>
        <v>0.20105316974457252</v>
      </c>
      <c r="BJ295">
        <f>(X295*360)/I295</f>
        <v>136.15087618723001</v>
      </c>
      <c r="BK295">
        <f>(AN295*360)/I295</f>
        <v>210.993410649287</v>
      </c>
      <c r="BL295" s="3" t="s">
        <v>1993</v>
      </c>
      <c r="BM295" t="s">
        <v>1996</v>
      </c>
    </row>
    <row r="296" spans="1:65" x14ac:dyDescent="0.25">
      <c r="A296" t="s">
        <v>600</v>
      </c>
      <c r="B296" t="s">
        <v>601</v>
      </c>
      <c r="C296" t="s">
        <v>32</v>
      </c>
      <c r="D296" t="s">
        <v>602</v>
      </c>
      <c r="E296" t="s">
        <v>43</v>
      </c>
      <c r="F296" t="s">
        <v>603</v>
      </c>
      <c r="G296" t="s">
        <v>57</v>
      </c>
      <c r="H296" t="s">
        <v>107</v>
      </c>
      <c r="I296">
        <v>365104557</v>
      </c>
      <c r="J296">
        <v>282190550</v>
      </c>
      <c r="K296">
        <v>82914007</v>
      </c>
      <c r="L296">
        <v>149985</v>
      </c>
      <c r="N296">
        <v>82781385</v>
      </c>
      <c r="O296">
        <v>3491879</v>
      </c>
      <c r="P296">
        <v>-3209272</v>
      </c>
      <c r="Q296">
        <v>10002669</v>
      </c>
      <c r="R296">
        <v>-5647612</v>
      </c>
      <c r="S296">
        <v>2752967</v>
      </c>
      <c r="T296">
        <v>-8400579</v>
      </c>
      <c r="U296">
        <v>-8400579</v>
      </c>
      <c r="V296">
        <v>-8898827</v>
      </c>
      <c r="W296">
        <v>23843068</v>
      </c>
      <c r="X296">
        <v>158464334</v>
      </c>
      <c r="Y296">
        <v>1500733</v>
      </c>
      <c r="AC296">
        <v>183808135</v>
      </c>
      <c r="AD296">
        <v>183808135</v>
      </c>
      <c r="AE296">
        <v>86449940</v>
      </c>
      <c r="AF296">
        <v>2061950</v>
      </c>
      <c r="AG296">
        <v>15690185</v>
      </c>
      <c r="AI296">
        <v>106692890</v>
      </c>
      <c r="AJ296">
        <v>290501025</v>
      </c>
      <c r="AK296">
        <v>9337755</v>
      </c>
      <c r="AM296">
        <v>9337755</v>
      </c>
      <c r="AN296">
        <v>189736526</v>
      </c>
      <c r="AO296">
        <v>1263462</v>
      </c>
      <c r="AP296">
        <v>1001326</v>
      </c>
      <c r="AQ296">
        <v>726036</v>
      </c>
      <c r="AR296">
        <v>202065105</v>
      </c>
      <c r="AS296">
        <v>202065105</v>
      </c>
      <c r="AT296">
        <v>52006935</v>
      </c>
      <c r="AU296">
        <v>254072040</v>
      </c>
      <c r="AV296">
        <v>12644323</v>
      </c>
      <c r="AW296">
        <v>271603</v>
      </c>
      <c r="AX296">
        <v>-31915883</v>
      </c>
      <c r="AY296">
        <v>34408205</v>
      </c>
      <c r="AZ296">
        <v>36428985</v>
      </c>
      <c r="BA296">
        <v>290501025</v>
      </c>
      <c r="BB296">
        <f>AD296-AS296</f>
        <v>-18256970</v>
      </c>
      <c r="BC296">
        <f>AD296/AS296</f>
        <v>0.90964808099844852</v>
      </c>
      <c r="BD296">
        <f>(AD296-Y296)/AS296</f>
        <v>0.90222110344089346</v>
      </c>
      <c r="BE296">
        <f>AU296/AD296</f>
        <v>1.3822676564342486</v>
      </c>
      <c r="BF296">
        <f>AU296/AZ296</f>
        <v>6.9744474077441359</v>
      </c>
      <c r="BG296">
        <f>AU296/AJ296</f>
        <v>0.87459946139604838</v>
      </c>
      <c r="BH296">
        <f>AS296/AU296</f>
        <v>0.79530634303562087</v>
      </c>
      <c r="BI296">
        <f t="shared" si="4"/>
        <v>0.20469365696437908</v>
      </c>
      <c r="BJ296">
        <f>(X296*360)/I296</f>
        <v>156.24883104376042</v>
      </c>
      <c r="BK296">
        <f>(AN296*360)/I296</f>
        <v>187.08380394167472</v>
      </c>
      <c r="BL296" s="3" t="s">
        <v>1993</v>
      </c>
      <c r="BM296" t="s">
        <v>1996</v>
      </c>
    </row>
    <row r="297" spans="1:65" x14ac:dyDescent="0.25">
      <c r="A297" t="s">
        <v>604</v>
      </c>
      <c r="B297" t="s">
        <v>605</v>
      </c>
      <c r="C297" t="s">
        <v>32</v>
      </c>
      <c r="D297" t="s">
        <v>467</v>
      </c>
      <c r="E297" t="s">
        <v>43</v>
      </c>
      <c r="F297" t="s">
        <v>606</v>
      </c>
      <c r="G297" t="s">
        <v>607</v>
      </c>
      <c r="H297" t="s">
        <v>608</v>
      </c>
      <c r="I297">
        <v>104220656</v>
      </c>
      <c r="J297">
        <v>92695780</v>
      </c>
      <c r="K297">
        <v>11524876</v>
      </c>
      <c r="L297">
        <v>101179</v>
      </c>
      <c r="M297">
        <v>7979065</v>
      </c>
      <c r="N297">
        <v>1411492</v>
      </c>
      <c r="O297">
        <v>2090561</v>
      </c>
      <c r="P297">
        <v>144937</v>
      </c>
      <c r="Q297">
        <v>563704</v>
      </c>
      <c r="R297">
        <v>605445</v>
      </c>
      <c r="S297">
        <v>444650</v>
      </c>
      <c r="T297">
        <v>160795</v>
      </c>
      <c r="U297">
        <v>160795</v>
      </c>
      <c r="V297">
        <v>160795</v>
      </c>
      <c r="W297">
        <v>26878473</v>
      </c>
      <c r="X297">
        <v>53782470</v>
      </c>
      <c r="Y297">
        <v>7348950</v>
      </c>
      <c r="Z297">
        <v>3013781</v>
      </c>
      <c r="AB297">
        <v>108334</v>
      </c>
      <c r="AC297">
        <v>91132008</v>
      </c>
      <c r="AD297">
        <v>91132008</v>
      </c>
      <c r="AE297">
        <v>4812841</v>
      </c>
      <c r="AF297">
        <v>504351</v>
      </c>
      <c r="AI297">
        <v>5317192</v>
      </c>
      <c r="AJ297">
        <v>96449200</v>
      </c>
      <c r="AK297">
        <v>333155</v>
      </c>
      <c r="AM297">
        <v>333155</v>
      </c>
      <c r="AN297">
        <v>60056045</v>
      </c>
      <c r="AO297">
        <v>598295</v>
      </c>
      <c r="AP297">
        <v>3163379</v>
      </c>
      <c r="AR297">
        <v>64150874</v>
      </c>
      <c r="AS297">
        <v>64150874</v>
      </c>
      <c r="AU297">
        <v>64150874</v>
      </c>
      <c r="AV297">
        <v>1542264</v>
      </c>
      <c r="AW297">
        <v>956353</v>
      </c>
      <c r="AX297">
        <v>1240838</v>
      </c>
      <c r="AY297">
        <v>32298326</v>
      </c>
      <c r="AZ297">
        <v>32298326</v>
      </c>
      <c r="BA297">
        <v>96449200</v>
      </c>
      <c r="BB297">
        <f>AD297-AS297</f>
        <v>26981134</v>
      </c>
      <c r="BC297">
        <f>AD297/AS297</f>
        <v>1.420588720272151</v>
      </c>
      <c r="BD297">
        <f>(AD297-Y297)/AS297</f>
        <v>1.3060314345834165</v>
      </c>
      <c r="BE297">
        <f>AU297/AD297</f>
        <v>0.70393350709445579</v>
      </c>
      <c r="BF297">
        <f>AU297/AZ297</f>
        <v>1.9861981082239371</v>
      </c>
      <c r="BG297">
        <f>AU297/AJ297</f>
        <v>0.66512603526001257</v>
      </c>
      <c r="BH297">
        <f>AS297/AU297</f>
        <v>1</v>
      </c>
      <c r="BI297">
        <f t="shared" si="4"/>
        <v>0</v>
      </c>
      <c r="BJ297">
        <f>(X297*360)/I297</f>
        <v>185.77592910180877</v>
      </c>
      <c r="BK297">
        <f>(AN297*360)/I297</f>
        <v>207.44617266657772</v>
      </c>
      <c r="BL297" s="3" t="s">
        <v>1993</v>
      </c>
      <c r="BM297" t="s">
        <v>1996</v>
      </c>
    </row>
    <row r="298" spans="1:65" x14ac:dyDescent="0.25">
      <c r="A298" t="s">
        <v>604</v>
      </c>
      <c r="B298" t="s">
        <v>605</v>
      </c>
      <c r="C298" t="s">
        <v>32</v>
      </c>
      <c r="D298" t="s">
        <v>467</v>
      </c>
      <c r="E298" t="s">
        <v>43</v>
      </c>
      <c r="F298" t="s">
        <v>606</v>
      </c>
      <c r="G298" t="s">
        <v>607</v>
      </c>
      <c r="H298" t="s">
        <v>608</v>
      </c>
      <c r="I298">
        <v>93644829</v>
      </c>
      <c r="J298">
        <v>84833868</v>
      </c>
      <c r="K298">
        <v>8810961</v>
      </c>
      <c r="L298">
        <v>176916</v>
      </c>
      <c r="M298">
        <v>6595588</v>
      </c>
      <c r="N298">
        <v>1424809</v>
      </c>
      <c r="O298">
        <v>945799</v>
      </c>
      <c r="P298">
        <v>21681</v>
      </c>
      <c r="Q298">
        <v>318197</v>
      </c>
      <c r="R298">
        <v>793505</v>
      </c>
      <c r="S298">
        <v>278987</v>
      </c>
      <c r="T298">
        <v>514518</v>
      </c>
      <c r="U298">
        <v>514518</v>
      </c>
      <c r="V298">
        <v>514518</v>
      </c>
      <c r="W298">
        <v>26611346</v>
      </c>
      <c r="X298">
        <v>42946190</v>
      </c>
      <c r="Y298">
        <v>7482714</v>
      </c>
      <c r="Z298">
        <v>3142120</v>
      </c>
      <c r="AB298">
        <v>70613</v>
      </c>
      <c r="AC298">
        <v>80252983</v>
      </c>
      <c r="AD298">
        <v>80252983</v>
      </c>
      <c r="AE298">
        <v>4960428</v>
      </c>
      <c r="AF298">
        <v>495329</v>
      </c>
      <c r="AI298">
        <v>5455757</v>
      </c>
      <c r="AJ298">
        <v>85708740</v>
      </c>
      <c r="AK298">
        <v>320187</v>
      </c>
      <c r="AM298">
        <v>320187</v>
      </c>
      <c r="AN298">
        <v>46576025</v>
      </c>
      <c r="AO298">
        <v>674997</v>
      </c>
      <c r="AP298">
        <v>6000000</v>
      </c>
      <c r="AR298">
        <v>53571209</v>
      </c>
      <c r="AS298">
        <v>53571209</v>
      </c>
      <c r="AU298">
        <v>53571209</v>
      </c>
      <c r="AV298">
        <v>1542264</v>
      </c>
      <c r="AW298">
        <v>956353</v>
      </c>
      <c r="AX298">
        <v>1080043</v>
      </c>
      <c r="AY298">
        <v>32137531</v>
      </c>
      <c r="AZ298">
        <v>32137531</v>
      </c>
      <c r="BA298">
        <v>85708740</v>
      </c>
      <c r="BB298">
        <f>AD298-AS298</f>
        <v>26681774</v>
      </c>
      <c r="BC298">
        <f>AD298/AS298</f>
        <v>1.498061822722724</v>
      </c>
      <c r="BD298">
        <f>(AD298-Y298)/AS298</f>
        <v>1.3583839222295693</v>
      </c>
      <c r="BE298">
        <f>AU298/AD298</f>
        <v>0.66752919327621751</v>
      </c>
      <c r="BF298">
        <f>AU298/AZ298</f>
        <v>1.6669360505634363</v>
      </c>
      <c r="BG298">
        <f>AU298/AJ298</f>
        <v>0.62503787828405832</v>
      </c>
      <c r="BH298">
        <f>AS298/AU298</f>
        <v>1</v>
      </c>
      <c r="BI298">
        <f t="shared" si="4"/>
        <v>0</v>
      </c>
      <c r="BJ298">
        <f>(X298*360)/I298</f>
        <v>165.0985811507008</v>
      </c>
      <c r="BK298">
        <f>(AN298*360)/I298</f>
        <v>179.05280173024823</v>
      </c>
      <c r="BL298" s="3" t="s">
        <v>1993</v>
      </c>
      <c r="BM298" t="s">
        <v>1996</v>
      </c>
    </row>
    <row r="299" spans="1:65" x14ac:dyDescent="0.25">
      <c r="A299" t="s">
        <v>609</v>
      </c>
      <c r="B299" t="s">
        <v>610</v>
      </c>
      <c r="C299" t="s">
        <v>32</v>
      </c>
      <c r="D299" t="s">
        <v>611</v>
      </c>
      <c r="E299" t="s">
        <v>346</v>
      </c>
      <c r="F299" t="s">
        <v>612</v>
      </c>
      <c r="G299" t="s">
        <v>57</v>
      </c>
      <c r="H299" t="s">
        <v>107</v>
      </c>
      <c r="I299">
        <v>88592560</v>
      </c>
      <c r="J299">
        <v>52463876</v>
      </c>
      <c r="K299">
        <v>36128684</v>
      </c>
      <c r="L299">
        <v>2266824</v>
      </c>
      <c r="M299">
        <v>35536210</v>
      </c>
      <c r="N299">
        <v>5145253</v>
      </c>
      <c r="O299">
        <v>911592</v>
      </c>
      <c r="P299">
        <v>-3197547</v>
      </c>
      <c r="Q299">
        <v>3196102</v>
      </c>
      <c r="R299">
        <v>-5664744</v>
      </c>
      <c r="S299">
        <v>127395</v>
      </c>
      <c r="T299">
        <v>-5792139</v>
      </c>
      <c r="U299">
        <v>-3565971</v>
      </c>
      <c r="V299">
        <v>-5792139</v>
      </c>
      <c r="W299">
        <v>23931420</v>
      </c>
      <c r="X299">
        <v>11875356</v>
      </c>
      <c r="Y299">
        <v>22266048</v>
      </c>
      <c r="Z299">
        <v>1573921</v>
      </c>
      <c r="AA299">
        <v>129785</v>
      </c>
      <c r="AC299">
        <v>59776530</v>
      </c>
      <c r="AD299">
        <v>59776530</v>
      </c>
      <c r="AE299">
        <v>42413161</v>
      </c>
      <c r="AF299">
        <v>83781</v>
      </c>
      <c r="AG299">
        <v>4981158</v>
      </c>
      <c r="AI299">
        <v>47489143</v>
      </c>
      <c r="AJ299">
        <v>107265673</v>
      </c>
      <c r="AN299">
        <v>20598119</v>
      </c>
      <c r="AO299">
        <v>3422299</v>
      </c>
      <c r="AP299">
        <v>2643699</v>
      </c>
      <c r="AQ299">
        <v>576860</v>
      </c>
      <c r="AR299">
        <v>27240977</v>
      </c>
      <c r="AS299">
        <v>27240977</v>
      </c>
      <c r="AT299">
        <v>37307359</v>
      </c>
      <c r="AU299">
        <v>64548336</v>
      </c>
      <c r="AV299">
        <v>610000</v>
      </c>
      <c r="AW299">
        <v>12319836</v>
      </c>
      <c r="AX299">
        <v>6529778</v>
      </c>
      <c r="AY299">
        <v>31485233</v>
      </c>
      <c r="AZ299">
        <v>42717337</v>
      </c>
      <c r="BA299">
        <v>107265673</v>
      </c>
      <c r="BB299">
        <f>AD299-AS299</f>
        <v>32535553</v>
      </c>
      <c r="BC299">
        <f>AD299/AS299</f>
        <v>2.1943607235526099</v>
      </c>
      <c r="BD299">
        <f>(AD299-Y299)/AS299</f>
        <v>1.3769873965974129</v>
      </c>
      <c r="BE299">
        <f>AU299/AD299</f>
        <v>1.0798274172154188</v>
      </c>
      <c r="BF299">
        <f>AU299/AZ299</f>
        <v>1.5110571148196807</v>
      </c>
      <c r="BG299">
        <f>AU299/AJ299</f>
        <v>0.6017613481994375</v>
      </c>
      <c r="BH299">
        <f>AS299/AU299</f>
        <v>0.42202446551062139</v>
      </c>
      <c r="BI299">
        <f t="shared" si="4"/>
        <v>0.57797553448937866</v>
      </c>
      <c r="BJ299">
        <f>(X299*360)/I299</f>
        <v>48.256063037347609</v>
      </c>
      <c r="BK299">
        <f>(AN299*360)/I299</f>
        <v>83.701417365069929</v>
      </c>
      <c r="BL299" s="3" t="s">
        <v>1993</v>
      </c>
      <c r="BM299" t="s">
        <v>1996</v>
      </c>
    </row>
    <row r="300" spans="1:65" x14ac:dyDescent="0.25">
      <c r="A300" t="s">
        <v>609</v>
      </c>
      <c r="B300" t="s">
        <v>610</v>
      </c>
      <c r="C300" t="s">
        <v>32</v>
      </c>
      <c r="D300" t="s">
        <v>611</v>
      </c>
      <c r="E300" t="s">
        <v>346</v>
      </c>
      <c r="F300" t="s">
        <v>612</v>
      </c>
      <c r="G300" t="s">
        <v>57</v>
      </c>
      <c r="H300" t="s">
        <v>107</v>
      </c>
      <c r="I300">
        <v>134779483</v>
      </c>
      <c r="J300">
        <v>75037521</v>
      </c>
      <c r="K300">
        <v>59741962</v>
      </c>
      <c r="L300">
        <v>490100</v>
      </c>
      <c r="M300">
        <v>47866434</v>
      </c>
      <c r="N300">
        <v>6236462</v>
      </c>
      <c r="O300">
        <v>233687</v>
      </c>
      <c r="P300">
        <v>5895479</v>
      </c>
      <c r="Q300">
        <v>3741142</v>
      </c>
      <c r="R300">
        <v>2983293</v>
      </c>
      <c r="S300">
        <v>985114</v>
      </c>
      <c r="T300">
        <v>1998179</v>
      </c>
      <c r="U300">
        <v>1179415</v>
      </c>
      <c r="V300">
        <v>1998179</v>
      </c>
      <c r="W300">
        <v>6123486</v>
      </c>
      <c r="X300">
        <v>14900750</v>
      </c>
      <c r="Y300">
        <v>26855546</v>
      </c>
      <c r="Z300">
        <v>2762675</v>
      </c>
      <c r="AA300">
        <v>123597</v>
      </c>
      <c r="AC300">
        <v>50766054</v>
      </c>
      <c r="AD300">
        <v>50766054</v>
      </c>
      <c r="AE300">
        <v>39345224</v>
      </c>
      <c r="AF300">
        <v>111708</v>
      </c>
      <c r="AG300">
        <v>5131687</v>
      </c>
      <c r="AH300">
        <v>681814</v>
      </c>
      <c r="AI300">
        <v>45276259</v>
      </c>
      <c r="AJ300">
        <v>96042313</v>
      </c>
      <c r="AN300">
        <v>18995189</v>
      </c>
      <c r="AO300">
        <v>4575572</v>
      </c>
      <c r="AP300">
        <v>1487404</v>
      </c>
      <c r="AQ300">
        <v>739311</v>
      </c>
      <c r="AR300">
        <v>25797476</v>
      </c>
      <c r="AS300">
        <v>25797476</v>
      </c>
      <c r="AT300">
        <v>25061413</v>
      </c>
      <c r="AU300">
        <v>50858889</v>
      </c>
      <c r="AV300">
        <v>610000</v>
      </c>
      <c r="AW300">
        <v>11590113</v>
      </c>
      <c r="AX300">
        <v>11232785</v>
      </c>
      <c r="AY300">
        <v>32575546</v>
      </c>
      <c r="AZ300">
        <v>45183424</v>
      </c>
      <c r="BA300">
        <v>96042313</v>
      </c>
      <c r="BB300">
        <f>AD300-AS300</f>
        <v>24968578</v>
      </c>
      <c r="BC300">
        <f>AD300/AS300</f>
        <v>1.9678690271870007</v>
      </c>
      <c r="BD300">
        <f>(AD300-Y300)/AS300</f>
        <v>0.92685454964663982</v>
      </c>
      <c r="BE300">
        <f>AU300/AD300</f>
        <v>1.0018286826074763</v>
      </c>
      <c r="BF300">
        <f>AU300/AZ300</f>
        <v>1.1256094491643662</v>
      </c>
      <c r="BG300">
        <f>AU300/AJ300</f>
        <v>0.52954669053003756</v>
      </c>
      <c r="BH300">
        <f>AS300/AU300</f>
        <v>0.50723632598423452</v>
      </c>
      <c r="BI300">
        <f t="shared" si="4"/>
        <v>0.49276367401576548</v>
      </c>
      <c r="BJ300">
        <f>(X300*360)/I300</f>
        <v>39.800345576336717</v>
      </c>
      <c r="BK300">
        <f>(AN300*360)/I300</f>
        <v>50.736713688091534</v>
      </c>
      <c r="BL300" s="3" t="s">
        <v>1993</v>
      </c>
      <c r="BM300" t="s">
        <v>1996</v>
      </c>
    </row>
    <row r="301" spans="1:65" x14ac:dyDescent="0.25">
      <c r="A301" t="s">
        <v>613</v>
      </c>
      <c r="B301" t="s">
        <v>614</v>
      </c>
      <c r="C301" t="s">
        <v>32</v>
      </c>
      <c r="D301" t="s">
        <v>257</v>
      </c>
      <c r="E301" t="s">
        <v>26</v>
      </c>
      <c r="F301" t="s">
        <v>615</v>
      </c>
      <c r="G301" t="s">
        <v>57</v>
      </c>
      <c r="H301" t="s">
        <v>107</v>
      </c>
      <c r="I301">
        <v>40411150</v>
      </c>
      <c r="K301">
        <v>40411150</v>
      </c>
      <c r="L301">
        <v>5687</v>
      </c>
      <c r="N301">
        <v>6020528</v>
      </c>
      <c r="O301">
        <v>855450</v>
      </c>
      <c r="P301">
        <v>33540859</v>
      </c>
      <c r="Q301">
        <v>3868510</v>
      </c>
      <c r="R301">
        <v>29901283</v>
      </c>
      <c r="S301">
        <v>5450102</v>
      </c>
      <c r="T301">
        <v>24451181</v>
      </c>
      <c r="U301">
        <v>24451181</v>
      </c>
      <c r="V301">
        <v>24451181</v>
      </c>
      <c r="W301">
        <v>32623665</v>
      </c>
      <c r="X301">
        <v>4475097</v>
      </c>
      <c r="Y301">
        <v>0</v>
      </c>
      <c r="Z301">
        <v>364016</v>
      </c>
      <c r="AA301">
        <v>292789683</v>
      </c>
      <c r="AC301">
        <v>330252461</v>
      </c>
      <c r="AD301">
        <v>343252461</v>
      </c>
      <c r="AE301">
        <v>38537</v>
      </c>
      <c r="AI301">
        <v>212419792</v>
      </c>
      <c r="AJ301">
        <v>555672253</v>
      </c>
      <c r="AK301">
        <v>40666</v>
      </c>
      <c r="AM301">
        <v>40666</v>
      </c>
      <c r="AN301">
        <v>23824183</v>
      </c>
      <c r="AO301">
        <v>3804766</v>
      </c>
      <c r="AR301">
        <v>27669615</v>
      </c>
      <c r="AS301">
        <v>27669615</v>
      </c>
      <c r="AT301">
        <v>41192712</v>
      </c>
      <c r="AU301">
        <v>68862327</v>
      </c>
      <c r="AV301">
        <v>714354</v>
      </c>
      <c r="AW301">
        <v>275079761</v>
      </c>
      <c r="AX301">
        <v>152703792</v>
      </c>
      <c r="AY301">
        <v>486809926</v>
      </c>
      <c r="AZ301">
        <v>486809926</v>
      </c>
      <c r="BA301">
        <v>555672253</v>
      </c>
      <c r="BB301">
        <f>AD301-AS301</f>
        <v>315582846</v>
      </c>
      <c r="BC301">
        <f>AD301/AS301</f>
        <v>12.405393461383543</v>
      </c>
      <c r="BD301">
        <f>(AD301-Y301)/AS301</f>
        <v>12.405393461383543</v>
      </c>
      <c r="BE301">
        <f>AU301/AD301</f>
        <v>0.20061713993071706</v>
      </c>
      <c r="BF301">
        <f>AU301/AZ301</f>
        <v>0.14145629191628276</v>
      </c>
      <c r="BG301">
        <f>AU301/AJ301</f>
        <v>0.12392615724147019</v>
      </c>
      <c r="BH301">
        <f>AS301/AU301</f>
        <v>0.40181063007063356</v>
      </c>
      <c r="BI301">
        <f t="shared" si="4"/>
        <v>0.59818936992936644</v>
      </c>
      <c r="BJ301">
        <f>(X301*360)/I301</f>
        <v>39.866099331496379</v>
      </c>
      <c r="BK301">
        <f>(AN301*360)/I301</f>
        <v>212.23612493086685</v>
      </c>
      <c r="BL301" s="3" t="s">
        <v>1993</v>
      </c>
      <c r="BM301" t="s">
        <v>1996</v>
      </c>
    </row>
    <row r="302" spans="1:65" x14ac:dyDescent="0.25">
      <c r="A302" t="s">
        <v>613</v>
      </c>
      <c r="B302" t="s">
        <v>614</v>
      </c>
      <c r="C302" t="s">
        <v>32</v>
      </c>
      <c r="D302" t="s">
        <v>257</v>
      </c>
      <c r="E302" t="s">
        <v>26</v>
      </c>
      <c r="F302" t="s">
        <v>615</v>
      </c>
      <c r="G302" t="s">
        <v>57</v>
      </c>
      <c r="H302" t="s">
        <v>107</v>
      </c>
      <c r="I302">
        <v>104471178</v>
      </c>
      <c r="K302">
        <v>104471178</v>
      </c>
      <c r="L302">
        <v>6363</v>
      </c>
      <c r="N302">
        <v>6851698</v>
      </c>
      <c r="O302">
        <v>789228</v>
      </c>
      <c r="P302">
        <v>96836615</v>
      </c>
      <c r="Q302">
        <v>1672268</v>
      </c>
      <c r="R302">
        <v>95266032</v>
      </c>
      <c r="S302">
        <v>8818615</v>
      </c>
      <c r="T302">
        <v>86447417</v>
      </c>
      <c r="U302">
        <v>86447417</v>
      </c>
      <c r="V302">
        <v>86447417</v>
      </c>
      <c r="W302">
        <v>11747775</v>
      </c>
      <c r="X302">
        <v>2707593</v>
      </c>
      <c r="Y302">
        <v>0</v>
      </c>
      <c r="Z302">
        <v>363804</v>
      </c>
      <c r="AA302">
        <v>270470879</v>
      </c>
      <c r="AC302">
        <v>285290051</v>
      </c>
      <c r="AD302">
        <v>285290051</v>
      </c>
      <c r="AE302">
        <v>75168</v>
      </c>
      <c r="AH302">
        <v>8648798</v>
      </c>
      <c r="AI302">
        <v>234018720</v>
      </c>
      <c r="AJ302">
        <v>519308771</v>
      </c>
      <c r="AK302">
        <v>71527</v>
      </c>
      <c r="AM302">
        <v>71527</v>
      </c>
      <c r="AN302">
        <v>10734509</v>
      </c>
      <c r="AO302">
        <v>3865789</v>
      </c>
      <c r="AP302">
        <v>933439</v>
      </c>
      <c r="AR302">
        <v>15605264</v>
      </c>
      <c r="AS302">
        <v>15605264</v>
      </c>
      <c r="AT302">
        <v>45506468</v>
      </c>
      <c r="AU302">
        <v>61111732</v>
      </c>
      <c r="AV302">
        <v>714354</v>
      </c>
      <c r="AW302">
        <v>184470638</v>
      </c>
      <c r="AX302">
        <v>214700028</v>
      </c>
      <c r="AY302">
        <v>458197039</v>
      </c>
      <c r="AZ302">
        <v>458197039</v>
      </c>
      <c r="BA302">
        <v>519308771</v>
      </c>
      <c r="BB302">
        <f>AD302-AS302</f>
        <v>269684787</v>
      </c>
      <c r="BC302">
        <f>AD302/AS302</f>
        <v>18.281654895425032</v>
      </c>
      <c r="BD302">
        <f>(AD302-Y302)/AS302</f>
        <v>18.281654895425032</v>
      </c>
      <c r="BE302">
        <f>AU302/AD302</f>
        <v>0.21420912431327652</v>
      </c>
      <c r="BF302">
        <f>AU302/AZ302</f>
        <v>0.13337434945754856</v>
      </c>
      <c r="BG302">
        <f>AU302/AJ302</f>
        <v>0.11767899063657448</v>
      </c>
      <c r="BH302">
        <f>AS302/AU302</f>
        <v>0.25535627103483172</v>
      </c>
      <c r="BI302">
        <f t="shared" si="4"/>
        <v>0.74464372896516828</v>
      </c>
      <c r="BJ302">
        <f>(X302*360)/I302</f>
        <v>9.3301664503103439</v>
      </c>
      <c r="BK302">
        <f>(AN302*360)/I302</f>
        <v>36.990328949865962</v>
      </c>
      <c r="BL302" s="3" t="s">
        <v>1993</v>
      </c>
      <c r="BM302" t="s">
        <v>1996</v>
      </c>
    </row>
    <row r="303" spans="1:65" x14ac:dyDescent="0.25">
      <c r="A303" t="s">
        <v>616</v>
      </c>
      <c r="B303" t="s">
        <v>617</v>
      </c>
      <c r="C303" t="s">
        <v>32</v>
      </c>
      <c r="D303" t="s">
        <v>240</v>
      </c>
      <c r="E303" t="s">
        <v>26</v>
      </c>
      <c r="F303" t="s">
        <v>618</v>
      </c>
      <c r="G303" t="s">
        <v>57</v>
      </c>
      <c r="H303" t="s">
        <v>107</v>
      </c>
      <c r="I303">
        <v>489526932</v>
      </c>
      <c r="J303">
        <v>400661360</v>
      </c>
      <c r="K303">
        <v>88865572</v>
      </c>
      <c r="L303">
        <v>6905336</v>
      </c>
      <c r="M303">
        <v>50014993</v>
      </c>
      <c r="N303">
        <v>18097851</v>
      </c>
      <c r="O303">
        <v>381365</v>
      </c>
      <c r="P303">
        <v>27276699</v>
      </c>
      <c r="Q303">
        <v>5970177</v>
      </c>
      <c r="R303">
        <v>21862593</v>
      </c>
      <c r="S303">
        <v>11172793</v>
      </c>
      <c r="T303">
        <v>10689800</v>
      </c>
      <c r="U303">
        <v>10689800</v>
      </c>
      <c r="V303">
        <v>7602932</v>
      </c>
      <c r="W303">
        <v>19355769</v>
      </c>
      <c r="X303">
        <v>6557164</v>
      </c>
      <c r="Y303">
        <v>38423608</v>
      </c>
      <c r="Z303">
        <v>418636</v>
      </c>
      <c r="AB303">
        <v>288043</v>
      </c>
      <c r="AC303">
        <v>65043220</v>
      </c>
      <c r="AD303">
        <v>65043220</v>
      </c>
      <c r="AE303">
        <v>189335091</v>
      </c>
      <c r="AF303">
        <v>220422</v>
      </c>
      <c r="AG303">
        <v>11436687</v>
      </c>
      <c r="AH303">
        <v>21431731</v>
      </c>
      <c r="AI303">
        <v>222423931</v>
      </c>
      <c r="AJ303">
        <v>287467151</v>
      </c>
      <c r="AK303">
        <v>2600217</v>
      </c>
      <c r="AM303">
        <v>2600217</v>
      </c>
      <c r="AN303">
        <v>38480010</v>
      </c>
      <c r="AO303">
        <v>3101422</v>
      </c>
      <c r="AP303">
        <v>8555745</v>
      </c>
      <c r="AQ303">
        <v>23172229</v>
      </c>
      <c r="AR303">
        <v>75909623</v>
      </c>
      <c r="AS303">
        <v>75909623</v>
      </c>
      <c r="AT303">
        <v>66259056</v>
      </c>
      <c r="AU303">
        <v>142168679</v>
      </c>
      <c r="AV303">
        <v>4200000</v>
      </c>
      <c r="AW303">
        <v>4644365</v>
      </c>
      <c r="AX303">
        <v>50803479</v>
      </c>
      <c r="AY303">
        <v>130699350</v>
      </c>
      <c r="AZ303">
        <v>145298472</v>
      </c>
      <c r="BA303">
        <v>287467151</v>
      </c>
      <c r="BB303">
        <f>AD303-AS303</f>
        <v>-10866403</v>
      </c>
      <c r="BC303">
        <f>AD303/AS303</f>
        <v>0.85685078425432304</v>
      </c>
      <c r="BD303">
        <f>(AD303-Y303)/AS303</f>
        <v>0.35067506526807546</v>
      </c>
      <c r="BE303">
        <f>AU303/AD303</f>
        <v>2.1857570858269315</v>
      </c>
      <c r="BF303">
        <f>AU303/AZ303</f>
        <v>0.97845956012531221</v>
      </c>
      <c r="BG303">
        <f>AU303/AJ303</f>
        <v>0.49455625975157069</v>
      </c>
      <c r="BH303">
        <f>AS303/AU303</f>
        <v>0.53394055240535787</v>
      </c>
      <c r="BI303">
        <f t="shared" si="4"/>
        <v>0.46605944759464213</v>
      </c>
      <c r="BJ303">
        <f>(X303*360)/I303</f>
        <v>4.8221637783148568</v>
      </c>
      <c r="BK303">
        <f>(AN303*360)/I303</f>
        <v>28.298348251041681</v>
      </c>
      <c r="BL303" s="3" t="s">
        <v>1993</v>
      </c>
      <c r="BM303" t="s">
        <v>1996</v>
      </c>
    </row>
    <row r="304" spans="1:65" x14ac:dyDescent="0.25">
      <c r="A304" t="s">
        <v>616</v>
      </c>
      <c r="B304" t="s">
        <v>617</v>
      </c>
      <c r="C304" t="s">
        <v>32</v>
      </c>
      <c r="D304" t="s">
        <v>240</v>
      </c>
      <c r="E304" t="s">
        <v>26</v>
      </c>
      <c r="F304" t="s">
        <v>618</v>
      </c>
      <c r="G304" t="s">
        <v>57</v>
      </c>
      <c r="H304" t="s">
        <v>107</v>
      </c>
      <c r="I304">
        <v>444811412</v>
      </c>
      <c r="J304">
        <v>365174039</v>
      </c>
      <c r="K304">
        <v>79637373</v>
      </c>
      <c r="L304">
        <v>5386194</v>
      </c>
      <c r="M304">
        <v>46959040</v>
      </c>
      <c r="N304">
        <v>15446427</v>
      </c>
      <c r="O304">
        <v>305501</v>
      </c>
      <c r="P304">
        <v>22312599</v>
      </c>
      <c r="Q304">
        <v>5958160</v>
      </c>
      <c r="R304">
        <v>16609464</v>
      </c>
      <c r="S304">
        <v>4041575</v>
      </c>
      <c r="T304">
        <v>12567889</v>
      </c>
      <c r="U304">
        <v>12567889</v>
      </c>
      <c r="V304">
        <v>10453392</v>
      </c>
      <c r="W304">
        <v>13556508</v>
      </c>
      <c r="X304">
        <v>5317180</v>
      </c>
      <c r="Y304">
        <v>32558043</v>
      </c>
      <c r="Z304">
        <v>345534</v>
      </c>
      <c r="AB304">
        <v>283830</v>
      </c>
      <c r="AC304">
        <v>52061095</v>
      </c>
      <c r="AD304">
        <v>52061095</v>
      </c>
      <c r="AE304">
        <v>135786613</v>
      </c>
      <c r="AF304">
        <v>256433</v>
      </c>
      <c r="AG304">
        <v>10870573</v>
      </c>
      <c r="AH304">
        <v>24949937</v>
      </c>
      <c r="AI304">
        <v>171863556</v>
      </c>
      <c r="AJ304">
        <v>223924651</v>
      </c>
      <c r="AK304">
        <v>2434096</v>
      </c>
      <c r="AM304">
        <v>2434096</v>
      </c>
      <c r="AN304">
        <v>59394152</v>
      </c>
      <c r="AO304">
        <v>2587244</v>
      </c>
      <c r="AP304">
        <v>12941489</v>
      </c>
      <c r="AQ304">
        <v>331836</v>
      </c>
      <c r="AR304">
        <v>77688817</v>
      </c>
      <c r="AS304">
        <v>77688817</v>
      </c>
      <c r="AT304">
        <v>57317081</v>
      </c>
      <c r="AU304">
        <v>135005898</v>
      </c>
      <c r="AV304">
        <v>4200000</v>
      </c>
      <c r="AW304">
        <v>4054579</v>
      </c>
      <c r="AX304">
        <v>40375690</v>
      </c>
      <c r="AY304">
        <v>77406499</v>
      </c>
      <c r="AZ304">
        <v>88918753</v>
      </c>
      <c r="BA304">
        <v>223924651</v>
      </c>
      <c r="BB304">
        <f>AD304-AS304</f>
        <v>-25627722</v>
      </c>
      <c r="BC304">
        <f>AD304/AS304</f>
        <v>0.67012341042598189</v>
      </c>
      <c r="BD304">
        <f>(AD304-Y304)/AS304</f>
        <v>0.25104066136056624</v>
      </c>
      <c r="BE304">
        <f>AU304/AD304</f>
        <v>2.5932204845095939</v>
      </c>
      <c r="BF304">
        <f>AU304/AZ304</f>
        <v>1.5183062452528995</v>
      </c>
      <c r="BG304">
        <f>AU304/AJ304</f>
        <v>0.6029077075573962</v>
      </c>
      <c r="BH304">
        <f>AS304/AU304</f>
        <v>0.57544757785322831</v>
      </c>
      <c r="BI304">
        <f t="shared" si="4"/>
        <v>0.42455242214677169</v>
      </c>
      <c r="BJ304">
        <f>(X304*360)/I304</f>
        <v>4.3033626124682254</v>
      </c>
      <c r="BK304">
        <f>(AN304*360)/I304</f>
        <v>48.069573179026264</v>
      </c>
      <c r="BL304" s="3" t="s">
        <v>1993</v>
      </c>
      <c r="BM304" t="s">
        <v>1996</v>
      </c>
    </row>
    <row r="305" spans="1:65" x14ac:dyDescent="0.25">
      <c r="A305" t="s">
        <v>619</v>
      </c>
      <c r="B305" t="s">
        <v>620</v>
      </c>
      <c r="C305" t="s">
        <v>32</v>
      </c>
      <c r="D305" t="s">
        <v>528</v>
      </c>
      <c r="E305" t="s">
        <v>43</v>
      </c>
      <c r="F305" t="s">
        <v>621</v>
      </c>
      <c r="G305" t="s">
        <v>35</v>
      </c>
      <c r="H305" t="s">
        <v>35</v>
      </c>
      <c r="I305">
        <v>12880899</v>
      </c>
      <c r="J305">
        <v>13995466</v>
      </c>
      <c r="K305">
        <v>-1114567</v>
      </c>
      <c r="L305">
        <v>367858</v>
      </c>
      <c r="M305">
        <v>1589958</v>
      </c>
      <c r="N305">
        <v>3490898</v>
      </c>
      <c r="O305">
        <v>175258</v>
      </c>
      <c r="P305">
        <v>-6002823</v>
      </c>
      <c r="Q305">
        <v>895385</v>
      </c>
      <c r="R305">
        <v>-4670614</v>
      </c>
      <c r="T305">
        <v>-4670614</v>
      </c>
      <c r="U305">
        <v>-4670614</v>
      </c>
      <c r="V305">
        <v>-4670614</v>
      </c>
      <c r="W305">
        <v>2986776</v>
      </c>
      <c r="X305">
        <v>7018679</v>
      </c>
      <c r="Y305">
        <v>480853</v>
      </c>
      <c r="AA305">
        <v>541660</v>
      </c>
      <c r="AC305">
        <v>11027968</v>
      </c>
      <c r="AD305">
        <v>11027968</v>
      </c>
      <c r="AE305">
        <v>9659833</v>
      </c>
      <c r="AF305">
        <v>4280741</v>
      </c>
      <c r="AG305">
        <v>801197</v>
      </c>
      <c r="AH305">
        <v>1233189</v>
      </c>
      <c r="AI305">
        <v>19441459</v>
      </c>
      <c r="AJ305">
        <v>30469427</v>
      </c>
      <c r="AK305">
        <v>129932</v>
      </c>
      <c r="AL305">
        <v>449405</v>
      </c>
      <c r="AM305">
        <v>579337</v>
      </c>
      <c r="AN305">
        <v>10019926</v>
      </c>
      <c r="AO305">
        <v>89023</v>
      </c>
      <c r="AQ305">
        <v>380911</v>
      </c>
      <c r="AR305">
        <v>11069197</v>
      </c>
      <c r="AS305">
        <v>11069197</v>
      </c>
      <c r="AU305">
        <v>11069197</v>
      </c>
      <c r="AV305">
        <v>10550340</v>
      </c>
      <c r="AW305">
        <v>5275181</v>
      </c>
      <c r="AX305">
        <v>942982</v>
      </c>
      <c r="AY305">
        <v>19400230</v>
      </c>
      <c r="AZ305">
        <v>19400230</v>
      </c>
      <c r="BA305">
        <v>30469427</v>
      </c>
      <c r="BB305">
        <f>AD305-AS305</f>
        <v>-41229</v>
      </c>
      <c r="BC305">
        <f>AD305/AS305</f>
        <v>0.99627533957521941</v>
      </c>
      <c r="BD305">
        <f>(AD305-Y305)/AS305</f>
        <v>0.95283469975283663</v>
      </c>
      <c r="BE305">
        <f>AU305/AD305</f>
        <v>1.0037385853858118</v>
      </c>
      <c r="BF305">
        <f>AU305/AZ305</f>
        <v>0.57057040045401519</v>
      </c>
      <c r="BG305">
        <f>AU305/AJ305</f>
        <v>0.36328864996378174</v>
      </c>
      <c r="BH305">
        <f>AS305/AU305</f>
        <v>1</v>
      </c>
      <c r="BI305">
        <f t="shared" si="4"/>
        <v>0</v>
      </c>
      <c r="BJ305">
        <f>(X305*360)/I305</f>
        <v>196.16056612197642</v>
      </c>
      <c r="BK305">
        <f>(AN305*360)/I305</f>
        <v>280.04049717337278</v>
      </c>
      <c r="BL305" s="3" t="s">
        <v>1993</v>
      </c>
      <c r="BM305" t="s">
        <v>1996</v>
      </c>
    </row>
    <row r="306" spans="1:65" x14ac:dyDescent="0.25">
      <c r="A306" t="s">
        <v>619</v>
      </c>
      <c r="B306" t="s">
        <v>620</v>
      </c>
      <c r="C306" t="s">
        <v>32</v>
      </c>
      <c r="D306" t="s">
        <v>528</v>
      </c>
      <c r="E306" t="s">
        <v>43</v>
      </c>
      <c r="F306" t="s">
        <v>621</v>
      </c>
      <c r="G306" t="s">
        <v>35</v>
      </c>
      <c r="H306" t="s">
        <v>35</v>
      </c>
      <c r="I306">
        <v>44806616</v>
      </c>
      <c r="J306">
        <v>36204906</v>
      </c>
      <c r="K306">
        <v>8601710</v>
      </c>
      <c r="L306">
        <v>527959</v>
      </c>
      <c r="M306">
        <v>3434735</v>
      </c>
      <c r="N306">
        <v>6081298</v>
      </c>
      <c r="O306">
        <v>121282</v>
      </c>
      <c r="P306">
        <v>-507646</v>
      </c>
      <c r="Q306">
        <v>611442</v>
      </c>
      <c r="R306">
        <v>-737664</v>
      </c>
      <c r="T306">
        <v>-737664</v>
      </c>
      <c r="U306">
        <v>-737664</v>
      </c>
      <c r="V306">
        <v>-737664</v>
      </c>
      <c r="W306">
        <v>1176908</v>
      </c>
      <c r="X306">
        <v>19554873</v>
      </c>
      <c r="Y306">
        <v>423837</v>
      </c>
      <c r="AA306">
        <v>519652</v>
      </c>
      <c r="AC306">
        <v>21675270</v>
      </c>
      <c r="AD306">
        <v>21675270</v>
      </c>
      <c r="AE306">
        <v>8712040</v>
      </c>
      <c r="AF306">
        <v>3807343</v>
      </c>
      <c r="AH306">
        <v>647742</v>
      </c>
      <c r="AI306">
        <v>15573006</v>
      </c>
      <c r="AJ306">
        <v>37248276</v>
      </c>
      <c r="AK306">
        <v>215588</v>
      </c>
      <c r="AL306">
        <v>333293</v>
      </c>
      <c r="AM306">
        <v>548881</v>
      </c>
      <c r="AN306">
        <v>10464496</v>
      </c>
      <c r="AO306">
        <v>361854</v>
      </c>
      <c r="AQ306">
        <v>1026629</v>
      </c>
      <c r="AR306">
        <v>12401860</v>
      </c>
      <c r="AS306">
        <v>12401860</v>
      </c>
      <c r="AT306">
        <v>756715</v>
      </c>
      <c r="AU306">
        <v>13158575</v>
      </c>
      <c r="AV306">
        <v>10550340</v>
      </c>
      <c r="AW306">
        <v>5275181</v>
      </c>
      <c r="AX306">
        <v>5613596</v>
      </c>
      <c r="AY306">
        <v>24089701</v>
      </c>
      <c r="AZ306">
        <v>24089701</v>
      </c>
      <c r="BA306">
        <v>37248276</v>
      </c>
      <c r="BB306">
        <f>AD306-AS306</f>
        <v>9273410</v>
      </c>
      <c r="BC306">
        <f>AD306/AS306</f>
        <v>1.7477434836387444</v>
      </c>
      <c r="BD306">
        <f>(AD306-Y306)/AS306</f>
        <v>1.7135682067044782</v>
      </c>
      <c r="BE306">
        <f>AU306/AD306</f>
        <v>0.60707778957309411</v>
      </c>
      <c r="BF306">
        <f>AU306/AZ306</f>
        <v>0.54623239200851847</v>
      </c>
      <c r="BG306">
        <f>AU306/AJ306</f>
        <v>0.35326668541652773</v>
      </c>
      <c r="BH306">
        <f>AS306/AU306</f>
        <v>0.94249263313086717</v>
      </c>
      <c r="BI306">
        <f t="shared" si="4"/>
        <v>5.7507366869132867E-2</v>
      </c>
      <c r="BJ306">
        <f>(X306*360)/I306</f>
        <v>157.11416992526281</v>
      </c>
      <c r="BK306">
        <f>(AN306*360)/I306</f>
        <v>84.077283586870294</v>
      </c>
      <c r="BL306" s="3" t="s">
        <v>1993</v>
      </c>
      <c r="BM306" t="s">
        <v>1996</v>
      </c>
    </row>
    <row r="307" spans="1:65" x14ac:dyDescent="0.25">
      <c r="A307" t="s">
        <v>622</v>
      </c>
      <c r="B307" t="s">
        <v>623</v>
      </c>
      <c r="C307" t="s">
        <v>32</v>
      </c>
      <c r="D307" t="s">
        <v>624</v>
      </c>
      <c r="E307" t="s">
        <v>55</v>
      </c>
      <c r="F307" t="s">
        <v>625</v>
      </c>
      <c r="G307" t="s">
        <v>57</v>
      </c>
      <c r="H307" t="s">
        <v>107</v>
      </c>
      <c r="I307">
        <v>733079979</v>
      </c>
      <c r="J307">
        <v>386767653</v>
      </c>
      <c r="K307">
        <v>346312326</v>
      </c>
      <c r="L307">
        <v>16219074</v>
      </c>
      <c r="M307">
        <v>204960257</v>
      </c>
      <c r="N307">
        <v>60891373</v>
      </c>
      <c r="P307">
        <v>66593190</v>
      </c>
      <c r="Q307">
        <v>38394787</v>
      </c>
      <c r="R307">
        <v>28198403</v>
      </c>
      <c r="S307">
        <v>9531138</v>
      </c>
      <c r="T307">
        <v>18667265</v>
      </c>
      <c r="U307">
        <v>18667265</v>
      </c>
      <c r="V307">
        <v>18667265</v>
      </c>
      <c r="W307">
        <v>28409350</v>
      </c>
      <c r="X307">
        <v>237040547</v>
      </c>
      <c r="Y307">
        <v>218285268</v>
      </c>
      <c r="Z307">
        <v>33154659</v>
      </c>
      <c r="AB307">
        <v>3723673</v>
      </c>
      <c r="AC307">
        <v>529805018</v>
      </c>
      <c r="AD307">
        <v>529805018</v>
      </c>
      <c r="AE307">
        <v>257164097</v>
      </c>
      <c r="AF307">
        <v>23836315</v>
      </c>
      <c r="AH307">
        <v>15728062</v>
      </c>
      <c r="AI307">
        <v>574138932</v>
      </c>
      <c r="AJ307">
        <v>1103943950</v>
      </c>
      <c r="AK307">
        <v>12331239</v>
      </c>
      <c r="AM307">
        <v>12331239</v>
      </c>
      <c r="AN307">
        <v>136373318</v>
      </c>
      <c r="AO307">
        <v>10250748</v>
      </c>
      <c r="AP307">
        <v>192480288</v>
      </c>
      <c r="AQ307">
        <v>36110700</v>
      </c>
      <c r="AR307">
        <v>387546293</v>
      </c>
      <c r="AS307">
        <v>387546293</v>
      </c>
      <c r="AT307">
        <v>239847938</v>
      </c>
      <c r="AU307">
        <v>627394231</v>
      </c>
      <c r="AV307">
        <v>4255074</v>
      </c>
      <c r="AW307">
        <v>18384162</v>
      </c>
      <c r="AX307">
        <v>134560514</v>
      </c>
      <c r="AY307">
        <v>454999310</v>
      </c>
      <c r="AZ307">
        <v>476549719</v>
      </c>
      <c r="BA307">
        <v>1103943950</v>
      </c>
      <c r="BB307">
        <f>AD307-AS307</f>
        <v>142258725</v>
      </c>
      <c r="BC307">
        <f>AD307/AS307</f>
        <v>1.3670754373594278</v>
      </c>
      <c r="BD307">
        <f>(AD307-Y307)/AS307</f>
        <v>0.80382590577379098</v>
      </c>
      <c r="BE307">
        <f>AU307/AD307</f>
        <v>1.1841983554032702</v>
      </c>
      <c r="BF307">
        <f>AU307/AZ307</f>
        <v>1.3165346783049934</v>
      </c>
      <c r="BG307">
        <f>AU307/AJ307</f>
        <v>0.56832072950805157</v>
      </c>
      <c r="BH307">
        <f>AS307/AU307</f>
        <v>0.61770777264287591</v>
      </c>
      <c r="BI307">
        <f t="shared" si="4"/>
        <v>0.38229222735712404</v>
      </c>
      <c r="BJ307">
        <f>(X307*360)/I307</f>
        <v>116.40557560500503</v>
      </c>
      <c r="BK307">
        <f>(AN307*360)/I307</f>
        <v>66.970038585653427</v>
      </c>
      <c r="BL307" s="3" t="s">
        <v>1993</v>
      </c>
      <c r="BM307" t="s">
        <v>1996</v>
      </c>
    </row>
    <row r="308" spans="1:65" x14ac:dyDescent="0.25">
      <c r="A308" t="s">
        <v>622</v>
      </c>
      <c r="B308" t="s">
        <v>623</v>
      </c>
      <c r="C308" t="s">
        <v>32</v>
      </c>
      <c r="D308" t="s">
        <v>624</v>
      </c>
      <c r="E308" t="s">
        <v>55</v>
      </c>
      <c r="F308" t="s">
        <v>625</v>
      </c>
      <c r="G308" t="s">
        <v>57</v>
      </c>
      <c r="H308" t="s">
        <v>107</v>
      </c>
      <c r="I308">
        <v>687721648</v>
      </c>
      <c r="J308">
        <v>362025629</v>
      </c>
      <c r="K308">
        <v>325696019</v>
      </c>
      <c r="L308">
        <v>9884027</v>
      </c>
      <c r="M308">
        <v>195903727</v>
      </c>
      <c r="N308">
        <v>61213531</v>
      </c>
      <c r="P308">
        <v>55354115</v>
      </c>
      <c r="Q308">
        <v>36148927</v>
      </c>
      <c r="R308">
        <v>19205188</v>
      </c>
      <c r="S308">
        <v>10749094</v>
      </c>
      <c r="T308">
        <v>8456094</v>
      </c>
      <c r="U308">
        <v>8456094</v>
      </c>
      <c r="V308">
        <v>8456094</v>
      </c>
      <c r="W308">
        <v>27585886</v>
      </c>
      <c r="X308">
        <v>234974707</v>
      </c>
      <c r="Y308">
        <v>218322037</v>
      </c>
      <c r="Z308">
        <v>25628349</v>
      </c>
      <c r="AB308">
        <v>5047645</v>
      </c>
      <c r="AC308">
        <v>519300582</v>
      </c>
      <c r="AD308">
        <v>519300582</v>
      </c>
      <c r="AE308">
        <v>263762235</v>
      </c>
      <c r="AF308">
        <v>23030160</v>
      </c>
      <c r="AH308">
        <v>17032271</v>
      </c>
      <c r="AI308">
        <v>573881927</v>
      </c>
      <c r="AJ308">
        <v>1093182509</v>
      </c>
      <c r="AK308">
        <v>11017864</v>
      </c>
      <c r="AM308">
        <v>11017864</v>
      </c>
      <c r="AN308">
        <v>126759840</v>
      </c>
      <c r="AO308">
        <v>6716236</v>
      </c>
      <c r="AP308">
        <v>214066506</v>
      </c>
      <c r="AQ308">
        <v>26272624</v>
      </c>
      <c r="AR308">
        <v>384833070</v>
      </c>
      <c r="AS308">
        <v>384833070</v>
      </c>
      <c r="AT308">
        <v>246669238</v>
      </c>
      <c r="AU308">
        <v>631502308</v>
      </c>
      <c r="AV308">
        <v>4255074</v>
      </c>
      <c r="AW308">
        <v>18384162</v>
      </c>
      <c r="AX308">
        <v>127089863</v>
      </c>
      <c r="AY308">
        <v>440977285</v>
      </c>
      <c r="AZ308">
        <v>461680201</v>
      </c>
      <c r="BA308">
        <v>1093182509</v>
      </c>
      <c r="BB308">
        <f>AD308-AS308</f>
        <v>134467512</v>
      </c>
      <c r="BC308">
        <f>AD308/AS308</f>
        <v>1.3494177670333789</v>
      </c>
      <c r="BD308">
        <f>(AD308-Y308)/AS308</f>
        <v>0.78210156159396593</v>
      </c>
      <c r="BE308">
        <f>AU308/AD308</f>
        <v>1.2160631624325813</v>
      </c>
      <c r="BF308">
        <f>AU308/AZ308</f>
        <v>1.3678349355943034</v>
      </c>
      <c r="BG308">
        <f>AU308/AJ308</f>
        <v>0.5776732638886376</v>
      </c>
      <c r="BH308">
        <f>AS308/AU308</f>
        <v>0.60939297469677656</v>
      </c>
      <c r="BI308">
        <f t="shared" si="4"/>
        <v>0.39060702530322344</v>
      </c>
      <c r="BJ308">
        <f>(X308*360)/I308</f>
        <v>123.00164574723406</v>
      </c>
      <c r="BK308">
        <f>(AN308*360)/I308</f>
        <v>66.354669120434608</v>
      </c>
      <c r="BL308" s="3" t="s">
        <v>1993</v>
      </c>
      <c r="BM308" t="s">
        <v>1996</v>
      </c>
    </row>
    <row r="309" spans="1:65" x14ac:dyDescent="0.25">
      <c r="A309" t="s">
        <v>626</v>
      </c>
      <c r="B309" t="s">
        <v>627</v>
      </c>
      <c r="C309" t="s">
        <v>32</v>
      </c>
      <c r="D309" t="s">
        <v>628</v>
      </c>
      <c r="E309" t="s">
        <v>43</v>
      </c>
      <c r="F309" t="s">
        <v>629</v>
      </c>
      <c r="G309" t="s">
        <v>57</v>
      </c>
      <c r="H309" t="s">
        <v>58</v>
      </c>
      <c r="I309">
        <v>8545422</v>
      </c>
      <c r="J309">
        <v>6950122</v>
      </c>
      <c r="K309">
        <v>1595300</v>
      </c>
      <c r="L309">
        <v>149966</v>
      </c>
      <c r="M309">
        <v>1194323</v>
      </c>
      <c r="N309">
        <v>1119790</v>
      </c>
      <c r="O309">
        <v>257597</v>
      </c>
      <c r="P309">
        <v>-826444</v>
      </c>
      <c r="Q309">
        <v>661103</v>
      </c>
      <c r="R309">
        <v>-1478338</v>
      </c>
      <c r="S309">
        <v>-25663</v>
      </c>
      <c r="T309">
        <v>-1452675</v>
      </c>
      <c r="U309">
        <v>-1452675</v>
      </c>
      <c r="V309">
        <v>-1363131</v>
      </c>
      <c r="W309">
        <v>88765</v>
      </c>
      <c r="X309">
        <v>1309625</v>
      </c>
      <c r="Y309">
        <v>771084</v>
      </c>
      <c r="Z309">
        <v>518147</v>
      </c>
      <c r="AB309">
        <v>11194</v>
      </c>
      <c r="AC309">
        <v>2698815</v>
      </c>
      <c r="AD309">
        <v>2698815</v>
      </c>
      <c r="AE309">
        <v>2105612</v>
      </c>
      <c r="AF309">
        <v>7530</v>
      </c>
      <c r="AG309">
        <v>61046</v>
      </c>
      <c r="AI309">
        <v>2549009</v>
      </c>
      <c r="AJ309">
        <v>5247824</v>
      </c>
      <c r="AK309">
        <v>236928</v>
      </c>
      <c r="AM309">
        <v>236928</v>
      </c>
      <c r="AN309">
        <v>2763793</v>
      </c>
      <c r="AO309">
        <v>1201</v>
      </c>
      <c r="AP309">
        <v>116385</v>
      </c>
      <c r="AQ309">
        <v>129130</v>
      </c>
      <c r="AR309">
        <v>3247437</v>
      </c>
      <c r="AS309">
        <v>3247437</v>
      </c>
      <c r="AT309">
        <v>6381139</v>
      </c>
      <c r="AU309">
        <v>9628576</v>
      </c>
      <c r="AV309">
        <v>1500000</v>
      </c>
      <c r="AW309">
        <v>153471</v>
      </c>
      <c r="AX309">
        <v>-5974893</v>
      </c>
      <c r="AY309">
        <v>-4321422</v>
      </c>
      <c r="AZ309">
        <v>-4380752</v>
      </c>
      <c r="BA309">
        <v>5247824</v>
      </c>
      <c r="BB309">
        <f>AD309-AS309</f>
        <v>-548622</v>
      </c>
      <c r="BC309">
        <f>AD309/AS309</f>
        <v>0.83106000208780029</v>
      </c>
      <c r="BD309">
        <f>(AD309-Y309)/AS309</f>
        <v>0.59361613481647224</v>
      </c>
      <c r="BE309">
        <f>AU309/AD309</f>
        <v>3.5677050853800649</v>
      </c>
      <c r="BF309">
        <f>AU309/AZ309</f>
        <v>-2.1979276617347887</v>
      </c>
      <c r="BG309">
        <f>AU309/AJ309</f>
        <v>1.8347749467207741</v>
      </c>
      <c r="BH309">
        <f>AS309/AU309</f>
        <v>0.33727074491596681</v>
      </c>
      <c r="BI309">
        <f t="shared" si="4"/>
        <v>0.66272925508403324</v>
      </c>
      <c r="BJ309">
        <f>(X309*360)/I309</f>
        <v>55.1716462920146</v>
      </c>
      <c r="BK309">
        <f>(AN309*360)/I309</f>
        <v>116.43257407299487</v>
      </c>
      <c r="BL309" s="3" t="s">
        <v>1993</v>
      </c>
      <c r="BM309" t="s">
        <v>1996</v>
      </c>
    </row>
    <row r="310" spans="1:65" x14ac:dyDescent="0.25">
      <c r="A310" t="s">
        <v>626</v>
      </c>
      <c r="B310" t="s">
        <v>627</v>
      </c>
      <c r="C310" t="s">
        <v>32</v>
      </c>
      <c r="D310" t="s">
        <v>628</v>
      </c>
      <c r="E310" t="s">
        <v>43</v>
      </c>
      <c r="F310" t="s">
        <v>629</v>
      </c>
      <c r="G310" t="s">
        <v>57</v>
      </c>
      <c r="H310" t="s">
        <v>58</v>
      </c>
      <c r="I310">
        <v>11337692</v>
      </c>
      <c r="J310">
        <v>13291672</v>
      </c>
      <c r="K310">
        <v>-1953980</v>
      </c>
      <c r="L310">
        <v>291882</v>
      </c>
      <c r="M310">
        <v>1266429</v>
      </c>
      <c r="N310">
        <v>1054442</v>
      </c>
      <c r="O310">
        <v>324881</v>
      </c>
      <c r="P310">
        <v>-4421057</v>
      </c>
      <c r="Q310">
        <v>381184</v>
      </c>
      <c r="R310">
        <v>-7017416</v>
      </c>
      <c r="S310">
        <v>116305</v>
      </c>
      <c r="T310">
        <v>-7133721</v>
      </c>
      <c r="U310">
        <v>-7133721</v>
      </c>
      <c r="V310">
        <v>-7125838</v>
      </c>
      <c r="W310">
        <v>74663</v>
      </c>
      <c r="X310">
        <v>2161082</v>
      </c>
      <c r="Y310">
        <v>693807</v>
      </c>
      <c r="Z310">
        <v>905145</v>
      </c>
      <c r="AB310">
        <v>17917</v>
      </c>
      <c r="AC310">
        <v>3852614</v>
      </c>
      <c r="AD310">
        <v>3852614</v>
      </c>
      <c r="AE310">
        <v>2059518</v>
      </c>
      <c r="AF310">
        <v>10130</v>
      </c>
      <c r="AG310">
        <v>21182</v>
      </c>
      <c r="AI310">
        <v>2167575</v>
      </c>
      <c r="AJ310">
        <v>6020189</v>
      </c>
      <c r="AK310">
        <v>209054</v>
      </c>
      <c r="AM310">
        <v>209054</v>
      </c>
      <c r="AN310">
        <v>2582726</v>
      </c>
      <c r="AO310">
        <v>125251</v>
      </c>
      <c r="AP310">
        <v>445894</v>
      </c>
      <c r="AQ310">
        <v>66967</v>
      </c>
      <c r="AR310">
        <v>3429892</v>
      </c>
      <c r="AS310">
        <v>3429892</v>
      </c>
      <c r="AT310">
        <v>5600775</v>
      </c>
      <c r="AU310">
        <v>9030667</v>
      </c>
      <c r="AV310">
        <v>1500000</v>
      </c>
      <c r="AW310">
        <v>153471</v>
      </c>
      <c r="AX310">
        <v>-4611762</v>
      </c>
      <c r="AY310">
        <v>-2958291</v>
      </c>
      <c r="AZ310">
        <v>-3010478</v>
      </c>
      <c r="BA310">
        <v>6020189</v>
      </c>
      <c r="BB310">
        <f>AD310-AS310</f>
        <v>422722</v>
      </c>
      <c r="BC310">
        <f>AD310/AS310</f>
        <v>1.1232464462437883</v>
      </c>
      <c r="BD310">
        <f>(AD310-Y310)/AS310</f>
        <v>0.92096398370560939</v>
      </c>
      <c r="BE310">
        <f>AU310/AD310</f>
        <v>2.3440362828977936</v>
      </c>
      <c r="BF310">
        <f>AU310/AZ310</f>
        <v>-2.9997452231838264</v>
      </c>
      <c r="BG310">
        <f>AU310/AJ310</f>
        <v>1.5000637023189805</v>
      </c>
      <c r="BH310">
        <f>AS310/AU310</f>
        <v>0.37980494685497762</v>
      </c>
      <c r="BI310">
        <f t="shared" si="4"/>
        <v>0.62019505314502243</v>
      </c>
      <c r="BJ310">
        <f>(X310*360)/I310</f>
        <v>68.619743771483655</v>
      </c>
      <c r="BK310">
        <f>(AN310*360)/I310</f>
        <v>82.007992455607365</v>
      </c>
      <c r="BL310" s="3" t="s">
        <v>1993</v>
      </c>
      <c r="BM310" t="s">
        <v>1996</v>
      </c>
    </row>
    <row r="311" spans="1:65" x14ac:dyDescent="0.25">
      <c r="A311" t="s">
        <v>630</v>
      </c>
      <c r="B311" t="s">
        <v>631</v>
      </c>
      <c r="C311" t="s">
        <v>32</v>
      </c>
      <c r="D311" t="s">
        <v>632</v>
      </c>
      <c r="E311" t="s">
        <v>43</v>
      </c>
      <c r="F311" t="s">
        <v>633</v>
      </c>
      <c r="G311" t="s">
        <v>112</v>
      </c>
      <c r="H311" t="s">
        <v>113</v>
      </c>
      <c r="I311">
        <v>461887000</v>
      </c>
      <c r="J311">
        <v>341262000</v>
      </c>
      <c r="K311">
        <v>120625000</v>
      </c>
      <c r="M311">
        <v>102083000</v>
      </c>
      <c r="N311">
        <v>200617000</v>
      </c>
      <c r="P311">
        <v>-165130000</v>
      </c>
      <c r="Q311">
        <v>203749000</v>
      </c>
      <c r="R311">
        <v>-356090000</v>
      </c>
      <c r="S311">
        <v>-15617000</v>
      </c>
      <c r="T311">
        <v>-340473000</v>
      </c>
      <c r="U311">
        <v>-361257000</v>
      </c>
      <c r="V311">
        <v>-331105000</v>
      </c>
      <c r="W311">
        <v>74302000</v>
      </c>
      <c r="X311">
        <v>118678000</v>
      </c>
      <c r="Y311">
        <v>14767000</v>
      </c>
      <c r="Z311">
        <v>47824000</v>
      </c>
      <c r="AB311">
        <v>30018000</v>
      </c>
      <c r="AC311">
        <v>285589000</v>
      </c>
      <c r="AD311">
        <v>285589000</v>
      </c>
      <c r="AE311">
        <v>1796988000</v>
      </c>
      <c r="AF311">
        <v>190094000</v>
      </c>
      <c r="AG311">
        <v>76796000</v>
      </c>
      <c r="AH311">
        <v>3201000</v>
      </c>
      <c r="AI311">
        <v>2947182000</v>
      </c>
      <c r="AJ311">
        <v>3232771000</v>
      </c>
      <c r="AK311">
        <v>23297000</v>
      </c>
      <c r="AL311">
        <v>38633000</v>
      </c>
      <c r="AM311">
        <v>61930000</v>
      </c>
      <c r="AN311">
        <v>260663000</v>
      </c>
      <c r="AP311">
        <v>73949000</v>
      </c>
      <c r="AQ311">
        <v>133931000</v>
      </c>
      <c r="AR311">
        <v>530473000</v>
      </c>
      <c r="AS311">
        <v>530473000</v>
      </c>
      <c r="AT311">
        <v>2821365000</v>
      </c>
      <c r="AU311">
        <v>3351838000</v>
      </c>
      <c r="AV311">
        <v>5000000</v>
      </c>
      <c r="AW311">
        <v>5599000</v>
      </c>
      <c r="AX311">
        <v>-1114729000</v>
      </c>
      <c r="AY311">
        <v>-117996000</v>
      </c>
      <c r="AZ311">
        <v>-119067000</v>
      </c>
      <c r="BA311">
        <v>3232771000</v>
      </c>
      <c r="BB311">
        <f>AD311-AS311</f>
        <v>-244884000</v>
      </c>
      <c r="BC311">
        <f>AD311/AS311</f>
        <v>0.53836670292361721</v>
      </c>
      <c r="BD311">
        <f>(AD311-Y311)/AS311</f>
        <v>0.51052928235744321</v>
      </c>
      <c r="BE311">
        <f>AU311/AD311</f>
        <v>11.736579490106411</v>
      </c>
      <c r="BF311">
        <f>AU311/AZ311</f>
        <v>-28.150856240604028</v>
      </c>
      <c r="BG311">
        <f>AU311/AJ311</f>
        <v>1.036831250960863</v>
      </c>
      <c r="BH311">
        <f>AS311/AU311</f>
        <v>0.1582633170218847</v>
      </c>
      <c r="BI311">
        <f t="shared" si="4"/>
        <v>0.84173668297811532</v>
      </c>
      <c r="BJ311">
        <f>(X311*360)/I311</f>
        <v>92.498987847677029</v>
      </c>
      <c r="BK311">
        <f>(AN311*360)/I311</f>
        <v>203.16371753264326</v>
      </c>
      <c r="BL311" s="3" t="s">
        <v>1993</v>
      </c>
      <c r="BM311" t="s">
        <v>1996</v>
      </c>
    </row>
    <row r="312" spans="1:65" x14ac:dyDescent="0.25">
      <c r="A312" t="s">
        <v>630</v>
      </c>
      <c r="B312" t="s">
        <v>631</v>
      </c>
      <c r="C312" t="s">
        <v>32</v>
      </c>
      <c r="D312" t="s">
        <v>632</v>
      </c>
      <c r="E312" t="s">
        <v>43</v>
      </c>
      <c r="F312" t="s">
        <v>633</v>
      </c>
      <c r="G312" t="s">
        <v>112</v>
      </c>
      <c r="H312" t="s">
        <v>113</v>
      </c>
      <c r="I312">
        <v>1086121000</v>
      </c>
      <c r="J312">
        <v>577025000</v>
      </c>
      <c r="K312">
        <v>509096000</v>
      </c>
      <c r="L312">
        <v>22440000</v>
      </c>
      <c r="M312">
        <v>173549000</v>
      </c>
      <c r="N312">
        <v>306251000</v>
      </c>
      <c r="O312">
        <v>13559000</v>
      </c>
      <c r="P312">
        <v>38177000</v>
      </c>
      <c r="Q312">
        <v>113707000</v>
      </c>
      <c r="R312">
        <v>-38981000</v>
      </c>
      <c r="S312">
        <v>-43347000</v>
      </c>
      <c r="T312">
        <v>4366000</v>
      </c>
      <c r="U312">
        <v>1353000</v>
      </c>
      <c r="V312">
        <v>-690000</v>
      </c>
      <c r="W312">
        <v>71822000</v>
      </c>
      <c r="X312">
        <v>209629000</v>
      </c>
      <c r="Y312">
        <v>19030000</v>
      </c>
      <c r="Z312">
        <v>25393000</v>
      </c>
      <c r="AB312">
        <v>51990000</v>
      </c>
      <c r="AC312">
        <v>377864000</v>
      </c>
      <c r="AD312">
        <v>377864000</v>
      </c>
      <c r="AE312">
        <v>1862393000</v>
      </c>
      <c r="AF312">
        <v>191061000</v>
      </c>
      <c r="AG312">
        <v>12787000</v>
      </c>
      <c r="AH312">
        <v>3532000</v>
      </c>
      <c r="AI312">
        <v>2996891000</v>
      </c>
      <c r="AJ312">
        <v>3374755000</v>
      </c>
      <c r="AK312">
        <v>35385000</v>
      </c>
      <c r="AL312">
        <v>18470000</v>
      </c>
      <c r="AM312">
        <v>53855000</v>
      </c>
      <c r="AN312">
        <v>281135000</v>
      </c>
      <c r="AP312">
        <v>214119000</v>
      </c>
      <c r="AQ312">
        <v>273450000</v>
      </c>
      <c r="AR312">
        <v>822559000</v>
      </c>
      <c r="AS312">
        <v>822559000</v>
      </c>
      <c r="AT312">
        <v>2345080000</v>
      </c>
      <c r="AU312">
        <v>3167639000</v>
      </c>
      <c r="AV312">
        <v>5000000</v>
      </c>
      <c r="AW312">
        <v>368249000</v>
      </c>
      <c r="AX312">
        <v>-788785000</v>
      </c>
      <c r="AY312">
        <v>181640000</v>
      </c>
      <c r="AZ312">
        <v>207116000</v>
      </c>
      <c r="BA312">
        <v>3374755000</v>
      </c>
      <c r="BB312">
        <f>AD312-AS312</f>
        <v>-444695000</v>
      </c>
      <c r="BC312">
        <f>AD312/AS312</f>
        <v>0.45937616632971007</v>
      </c>
      <c r="BD312">
        <f>(AD312-Y312)/AS312</f>
        <v>0.43624104775462913</v>
      </c>
      <c r="BE312">
        <f>AU312/AD312</f>
        <v>8.3830134651620689</v>
      </c>
      <c r="BF312">
        <f>AU312/AZ312</f>
        <v>15.294033295351397</v>
      </c>
      <c r="BG312">
        <f>AU312/AJ312</f>
        <v>0.93862784113217113</v>
      </c>
      <c r="BH312">
        <f>AS312/AU312</f>
        <v>0.25967573956501988</v>
      </c>
      <c r="BI312">
        <f t="shared" si="4"/>
        <v>0.74032426043498012</v>
      </c>
      <c r="BJ312">
        <f>(X312*360)/I312</f>
        <v>69.482534634723024</v>
      </c>
      <c r="BK312">
        <f>(AN312*360)/I312</f>
        <v>93.183540323776086</v>
      </c>
      <c r="BL312" s="3" t="s">
        <v>1993</v>
      </c>
      <c r="BM312" t="s">
        <v>1996</v>
      </c>
    </row>
    <row r="313" spans="1:65" x14ac:dyDescent="0.25">
      <c r="A313" t="s">
        <v>634</v>
      </c>
      <c r="B313" t="s">
        <v>635</v>
      </c>
      <c r="C313" t="s">
        <v>32</v>
      </c>
      <c r="D313" t="s">
        <v>61</v>
      </c>
      <c r="E313" t="s">
        <v>43</v>
      </c>
      <c r="F313" t="s">
        <v>636</v>
      </c>
      <c r="G313" t="s">
        <v>82</v>
      </c>
      <c r="H313" t="s">
        <v>92</v>
      </c>
      <c r="I313">
        <v>137300396</v>
      </c>
      <c r="J313">
        <v>11628551</v>
      </c>
      <c r="K313">
        <v>125671845</v>
      </c>
      <c r="L313">
        <v>4239085</v>
      </c>
      <c r="M313">
        <v>11877251</v>
      </c>
      <c r="N313">
        <v>100839558</v>
      </c>
      <c r="O313">
        <v>1960167</v>
      </c>
      <c r="P313">
        <v>15233954</v>
      </c>
      <c r="Q313">
        <v>5053308</v>
      </c>
      <c r="R313">
        <v>15207634</v>
      </c>
      <c r="S313">
        <v>2539996</v>
      </c>
      <c r="T313">
        <v>12667638</v>
      </c>
      <c r="U313">
        <v>12667638</v>
      </c>
      <c r="V313">
        <v>12667638</v>
      </c>
      <c r="W313">
        <v>7003764</v>
      </c>
      <c r="X313">
        <v>50273280</v>
      </c>
      <c r="Y313">
        <v>95856</v>
      </c>
      <c r="Z313">
        <v>6192384</v>
      </c>
      <c r="AB313">
        <v>8777184</v>
      </c>
      <c r="AC313">
        <v>72342468</v>
      </c>
      <c r="AD313">
        <v>72823727</v>
      </c>
      <c r="AE313">
        <v>32822205</v>
      </c>
      <c r="AF313">
        <v>133850627</v>
      </c>
      <c r="AI313">
        <v>178453438</v>
      </c>
      <c r="AJ313">
        <v>251277165</v>
      </c>
      <c r="AK313">
        <v>3298605</v>
      </c>
      <c r="AL313">
        <v>79178</v>
      </c>
      <c r="AM313">
        <v>3377783</v>
      </c>
      <c r="AN313">
        <v>20177727</v>
      </c>
      <c r="AO313">
        <v>6645302</v>
      </c>
      <c r="AP313">
        <v>9924603</v>
      </c>
      <c r="AQ313">
        <v>22277889</v>
      </c>
      <c r="AR313">
        <v>62403304</v>
      </c>
      <c r="AS313">
        <v>62403304</v>
      </c>
      <c r="AT313">
        <v>68645568</v>
      </c>
      <c r="AU313">
        <v>131048872</v>
      </c>
      <c r="AV313">
        <v>5978051</v>
      </c>
      <c r="AW313">
        <v>5571915</v>
      </c>
      <c r="AX313">
        <v>26010714</v>
      </c>
      <c r="AY313">
        <v>120227027</v>
      </c>
      <c r="AZ313">
        <v>120228293</v>
      </c>
      <c r="BA313">
        <v>251277165</v>
      </c>
      <c r="BB313">
        <f>AD313-AS313</f>
        <v>10420423</v>
      </c>
      <c r="BC313">
        <f>AD313/AS313</f>
        <v>1.1669851166854883</v>
      </c>
      <c r="BD313">
        <f>(AD313-Y313)/AS313</f>
        <v>1.1654490441724048</v>
      </c>
      <c r="BE313">
        <f>AU313/AD313</f>
        <v>1.7995353629731146</v>
      </c>
      <c r="BF313">
        <f>AU313/AZ313</f>
        <v>1.0900002714003434</v>
      </c>
      <c r="BG313">
        <f>AU313/AJ313</f>
        <v>0.52153116261081667</v>
      </c>
      <c r="BH313">
        <f>AS313/AU313</f>
        <v>0.47618345009486229</v>
      </c>
      <c r="BI313">
        <f t="shared" si="4"/>
        <v>0.52381654990513771</v>
      </c>
      <c r="BJ313">
        <f>(X313*360)/I313</f>
        <v>131.81594028323124</v>
      </c>
      <c r="BK313">
        <f>(AN313*360)/I313</f>
        <v>52.90575942694295</v>
      </c>
      <c r="BL313" s="3" t="s">
        <v>1993</v>
      </c>
      <c r="BM313" t="s">
        <v>1996</v>
      </c>
    </row>
    <row r="314" spans="1:65" x14ac:dyDescent="0.25">
      <c r="A314" t="s">
        <v>634</v>
      </c>
      <c r="B314" t="s">
        <v>635</v>
      </c>
      <c r="C314" t="s">
        <v>32</v>
      </c>
      <c r="D314" t="s">
        <v>61</v>
      </c>
      <c r="E314" t="s">
        <v>43</v>
      </c>
      <c r="F314" t="s">
        <v>636</v>
      </c>
      <c r="G314" t="s">
        <v>82</v>
      </c>
      <c r="H314" t="s">
        <v>92</v>
      </c>
      <c r="I314">
        <v>119808975</v>
      </c>
      <c r="J314">
        <v>10938591</v>
      </c>
      <c r="K314">
        <v>108870384</v>
      </c>
      <c r="L314">
        <v>15446574</v>
      </c>
      <c r="M314">
        <v>11316027</v>
      </c>
      <c r="N314">
        <v>101357496</v>
      </c>
      <c r="O314">
        <v>1663127</v>
      </c>
      <c r="P314">
        <v>9980308</v>
      </c>
      <c r="Q314">
        <v>5789091</v>
      </c>
      <c r="R314">
        <v>8359011</v>
      </c>
      <c r="S314">
        <v>1606582</v>
      </c>
      <c r="T314">
        <v>6752429</v>
      </c>
      <c r="U314">
        <v>6752429</v>
      </c>
      <c r="V314">
        <v>6752429</v>
      </c>
      <c r="W314">
        <v>4549675</v>
      </c>
      <c r="X314">
        <v>36990860</v>
      </c>
      <c r="Y314">
        <v>122845</v>
      </c>
      <c r="Z314">
        <v>2394603</v>
      </c>
      <c r="AB314">
        <v>7104594</v>
      </c>
      <c r="AC314">
        <v>51162577</v>
      </c>
      <c r="AD314">
        <v>51506782</v>
      </c>
      <c r="AE314">
        <v>28625553</v>
      </c>
      <c r="AF314">
        <v>166613460</v>
      </c>
      <c r="AI314">
        <v>204432278</v>
      </c>
      <c r="AJ314">
        <v>255939060</v>
      </c>
      <c r="AK314">
        <v>2939227</v>
      </c>
      <c r="AL314">
        <v>10106</v>
      </c>
      <c r="AM314">
        <v>2949333</v>
      </c>
      <c r="AN314">
        <v>12229985</v>
      </c>
      <c r="AO314">
        <v>4536929</v>
      </c>
      <c r="AP314">
        <v>9708340</v>
      </c>
      <c r="AQ314">
        <v>19396378</v>
      </c>
      <c r="AR314">
        <v>48820965</v>
      </c>
      <c r="AS314">
        <v>48820965</v>
      </c>
      <c r="AT314">
        <v>66493757</v>
      </c>
      <c r="AU314">
        <v>115314722</v>
      </c>
      <c r="AV314">
        <v>5328708</v>
      </c>
      <c r="AW314">
        <v>7082048</v>
      </c>
      <c r="AX314">
        <v>18043019</v>
      </c>
      <c r="AY314">
        <v>140622897</v>
      </c>
      <c r="AZ314">
        <v>140624338</v>
      </c>
      <c r="BA314">
        <v>255939060</v>
      </c>
      <c r="BB314">
        <f>AD314-AS314</f>
        <v>2685817</v>
      </c>
      <c r="BC314">
        <f>AD314/AS314</f>
        <v>1.05501359917814</v>
      </c>
      <c r="BD314">
        <f>(AD314-Y314)/AS314</f>
        <v>1.0524973646055542</v>
      </c>
      <c r="BE314">
        <f>AU314/AD314</f>
        <v>2.2388259860614084</v>
      </c>
      <c r="BF314">
        <f>AU314/AZ314</f>
        <v>0.82001966117700054</v>
      </c>
      <c r="BG314">
        <f>AU314/AJ314</f>
        <v>0.45055538611417889</v>
      </c>
      <c r="BH314">
        <f>AS314/AU314</f>
        <v>0.42337148417181286</v>
      </c>
      <c r="BI314">
        <f t="shared" si="4"/>
        <v>0.57662851582818719</v>
      </c>
      <c r="BJ314">
        <f>(X314*360)/I314</f>
        <v>111.14951613599899</v>
      </c>
      <c r="BK314">
        <f>(AN314*360)/I314</f>
        <v>36.748453945123892</v>
      </c>
      <c r="BL314" s="3" t="s">
        <v>1993</v>
      </c>
      <c r="BM314" t="s">
        <v>1996</v>
      </c>
    </row>
    <row r="315" spans="1:65" x14ac:dyDescent="0.25">
      <c r="A315" t="s">
        <v>637</v>
      </c>
      <c r="B315" t="s">
        <v>638</v>
      </c>
      <c r="C315" t="s">
        <v>32</v>
      </c>
      <c r="D315" t="s">
        <v>415</v>
      </c>
      <c r="E315" t="s">
        <v>43</v>
      </c>
      <c r="F315" t="s">
        <v>639</v>
      </c>
      <c r="G315" t="s">
        <v>82</v>
      </c>
      <c r="H315" t="s">
        <v>538</v>
      </c>
      <c r="I315">
        <v>127488707</v>
      </c>
      <c r="J315">
        <v>98390415</v>
      </c>
      <c r="K315">
        <v>29098292</v>
      </c>
      <c r="L315">
        <v>939167</v>
      </c>
      <c r="M315">
        <v>11842576</v>
      </c>
      <c r="N315">
        <v>4345811</v>
      </c>
      <c r="O315">
        <v>516929</v>
      </c>
      <c r="P315">
        <v>13332143</v>
      </c>
      <c r="Q315">
        <v>6096306</v>
      </c>
      <c r="R315">
        <v>10528224</v>
      </c>
      <c r="S315">
        <v>3615378</v>
      </c>
      <c r="T315">
        <v>6912846</v>
      </c>
      <c r="U315">
        <v>6912846</v>
      </c>
      <c r="V315">
        <v>6225752</v>
      </c>
      <c r="W315">
        <v>3687164</v>
      </c>
      <c r="X315">
        <v>31087594</v>
      </c>
      <c r="Y315">
        <v>23327051</v>
      </c>
      <c r="Z315">
        <v>901007</v>
      </c>
      <c r="AC315">
        <v>59002816</v>
      </c>
      <c r="AD315">
        <v>59002816</v>
      </c>
      <c r="AE315">
        <v>8124487</v>
      </c>
      <c r="AF315">
        <v>237626</v>
      </c>
      <c r="AG315">
        <v>1520446</v>
      </c>
      <c r="AH315">
        <v>8817068</v>
      </c>
      <c r="AI315">
        <v>29046414</v>
      </c>
      <c r="AJ315">
        <v>88049230</v>
      </c>
      <c r="AK315">
        <v>737716</v>
      </c>
      <c r="AL315">
        <v>4762</v>
      </c>
      <c r="AM315">
        <v>742478</v>
      </c>
      <c r="AN315">
        <v>17519201</v>
      </c>
      <c r="AO315">
        <v>2531408</v>
      </c>
      <c r="AP315">
        <v>18291271</v>
      </c>
      <c r="AQ315">
        <v>886582</v>
      </c>
      <c r="AR315">
        <v>39970940</v>
      </c>
      <c r="AS315">
        <v>39970940</v>
      </c>
      <c r="AT315">
        <v>12240492</v>
      </c>
      <c r="AU315">
        <v>52211432</v>
      </c>
      <c r="AV315">
        <v>1500000</v>
      </c>
      <c r="AW315">
        <v>19186743</v>
      </c>
      <c r="AX315">
        <v>10831355</v>
      </c>
      <c r="AY315">
        <v>33190552</v>
      </c>
      <c r="AZ315">
        <v>35837798</v>
      </c>
      <c r="BA315">
        <v>88049230</v>
      </c>
      <c r="BB315">
        <f>AD315-AS315</f>
        <v>19031876</v>
      </c>
      <c r="BC315">
        <f>AD315/AS315</f>
        <v>1.4761428177571005</v>
      </c>
      <c r="BD315">
        <f>(AD315-Y315)/AS315</f>
        <v>0.89254255716778241</v>
      </c>
      <c r="BE315">
        <f>AU315/AD315</f>
        <v>0.88489729032593967</v>
      </c>
      <c r="BF315">
        <f>AU315/AZ315</f>
        <v>1.4568816979212842</v>
      </c>
      <c r="BG315">
        <f>AU315/AJ315</f>
        <v>0.59297999539575763</v>
      </c>
      <c r="BH315">
        <f>AS315/AU315</f>
        <v>0.76555915953425679</v>
      </c>
      <c r="BI315">
        <f t="shared" si="4"/>
        <v>0.23444084046574321</v>
      </c>
      <c r="BJ315">
        <f>(X315*360)/I315</f>
        <v>87.784511297930095</v>
      </c>
      <c r="BK315">
        <f>(AN315*360)/I315</f>
        <v>49.470361010093228</v>
      </c>
      <c r="BL315" s="3" t="s">
        <v>1993</v>
      </c>
      <c r="BM315" t="s">
        <v>1996</v>
      </c>
    </row>
    <row r="316" spans="1:65" x14ac:dyDescent="0.25">
      <c r="A316" t="s">
        <v>637</v>
      </c>
      <c r="B316" t="s">
        <v>638</v>
      </c>
      <c r="C316" t="s">
        <v>32</v>
      </c>
      <c r="D316" t="s">
        <v>415</v>
      </c>
      <c r="E316" t="s">
        <v>43</v>
      </c>
      <c r="F316" t="s">
        <v>639</v>
      </c>
      <c r="G316" t="s">
        <v>82</v>
      </c>
      <c r="H316" t="s">
        <v>538</v>
      </c>
      <c r="I316">
        <v>109155740</v>
      </c>
      <c r="J316">
        <v>81167700</v>
      </c>
      <c r="K316">
        <v>27988040</v>
      </c>
      <c r="L316">
        <v>543140</v>
      </c>
      <c r="M316">
        <v>11462152</v>
      </c>
      <c r="N316">
        <v>4799782</v>
      </c>
      <c r="O316">
        <v>469673</v>
      </c>
      <c r="P316">
        <v>11799573</v>
      </c>
      <c r="Q316">
        <v>3857761</v>
      </c>
      <c r="R316">
        <v>9369346</v>
      </c>
      <c r="S316">
        <v>3126107</v>
      </c>
      <c r="T316">
        <v>6243239</v>
      </c>
      <c r="U316">
        <v>6243239</v>
      </c>
      <c r="V316">
        <v>5615540</v>
      </c>
      <c r="W316">
        <v>3908816</v>
      </c>
      <c r="X316">
        <v>27925813</v>
      </c>
      <c r="Y316">
        <v>24124810</v>
      </c>
      <c r="Z316">
        <v>2685348</v>
      </c>
      <c r="AC316">
        <v>58644787</v>
      </c>
      <c r="AD316">
        <v>58644787</v>
      </c>
      <c r="AE316">
        <v>12115861</v>
      </c>
      <c r="AF316">
        <v>244119</v>
      </c>
      <c r="AG316">
        <v>1299072</v>
      </c>
      <c r="AH316">
        <v>10115368</v>
      </c>
      <c r="AI316">
        <v>34184086</v>
      </c>
      <c r="AJ316">
        <v>92828873</v>
      </c>
      <c r="AK316">
        <v>564865</v>
      </c>
      <c r="AM316">
        <v>564865</v>
      </c>
      <c r="AN316">
        <v>16903053</v>
      </c>
      <c r="AO316">
        <v>2251212</v>
      </c>
      <c r="AP316">
        <v>25547786</v>
      </c>
      <c r="AQ316">
        <v>689174</v>
      </c>
      <c r="AR316">
        <v>45956090</v>
      </c>
      <c r="AS316">
        <v>45956090</v>
      </c>
      <c r="AT316">
        <v>17408309</v>
      </c>
      <c r="AU316">
        <v>63364399</v>
      </c>
      <c r="AV316">
        <v>1500000</v>
      </c>
      <c r="AW316">
        <v>10243841</v>
      </c>
      <c r="AX316">
        <v>13625273</v>
      </c>
      <c r="AY316">
        <v>27077408</v>
      </c>
      <c r="AZ316">
        <v>29464474</v>
      </c>
      <c r="BA316">
        <v>92828873</v>
      </c>
      <c r="BB316">
        <f>AD316-AS316</f>
        <v>12688697</v>
      </c>
      <c r="BC316">
        <f>AD316/AS316</f>
        <v>1.2761047991680754</v>
      </c>
      <c r="BD316">
        <f>(AD316-Y316)/AS316</f>
        <v>0.75115130551794118</v>
      </c>
      <c r="BE316">
        <f>AU316/AD316</f>
        <v>1.0804779459766816</v>
      </c>
      <c r="BF316">
        <f>AU316/AZ316</f>
        <v>2.1505355568200537</v>
      </c>
      <c r="BG316">
        <f>AU316/AJ316</f>
        <v>0.68259364734504535</v>
      </c>
      <c r="BH316">
        <f>AS316/AU316</f>
        <v>0.72526672272232862</v>
      </c>
      <c r="BI316">
        <f t="shared" si="4"/>
        <v>0.27473327727767133</v>
      </c>
      <c r="BJ316">
        <f>(X316*360)/I316</f>
        <v>92.100449138084727</v>
      </c>
      <c r="BK316">
        <f>(AN316*360)/I316</f>
        <v>55.746945419452977</v>
      </c>
      <c r="BL316" s="3" t="s">
        <v>1993</v>
      </c>
      <c r="BM316" t="s">
        <v>1996</v>
      </c>
    </row>
    <row r="317" spans="1:65" x14ac:dyDescent="0.25">
      <c r="A317" t="s">
        <v>640</v>
      </c>
      <c r="B317" t="s">
        <v>641</v>
      </c>
      <c r="C317" t="s">
        <v>32</v>
      </c>
      <c r="D317" t="s">
        <v>642</v>
      </c>
      <c r="E317" t="s">
        <v>43</v>
      </c>
      <c r="F317" t="s">
        <v>643</v>
      </c>
      <c r="G317" t="s">
        <v>82</v>
      </c>
      <c r="H317" t="s">
        <v>92</v>
      </c>
      <c r="I317">
        <v>794568479</v>
      </c>
      <c r="J317">
        <v>710034230</v>
      </c>
      <c r="K317">
        <v>84534249</v>
      </c>
      <c r="P317">
        <v>84534249</v>
      </c>
      <c r="Q317">
        <v>15638315</v>
      </c>
      <c r="R317">
        <v>70424553</v>
      </c>
      <c r="S317">
        <v>20732661</v>
      </c>
      <c r="T317">
        <v>49691892</v>
      </c>
      <c r="U317">
        <v>49691892</v>
      </c>
      <c r="V317">
        <v>48622517</v>
      </c>
      <c r="W317">
        <v>102723781</v>
      </c>
      <c r="X317">
        <v>95714526</v>
      </c>
      <c r="Y317">
        <v>0</v>
      </c>
      <c r="Z317">
        <v>25030743</v>
      </c>
      <c r="AA317">
        <v>3096922</v>
      </c>
      <c r="AC317">
        <v>226565972</v>
      </c>
      <c r="AD317">
        <v>226565972</v>
      </c>
      <c r="AE317">
        <v>112861514</v>
      </c>
      <c r="AF317">
        <v>137319484</v>
      </c>
      <c r="AG317">
        <v>10945361</v>
      </c>
      <c r="AI317">
        <v>426507518</v>
      </c>
      <c r="AJ317">
        <v>653073490</v>
      </c>
      <c r="AK317">
        <v>43967388</v>
      </c>
      <c r="AM317">
        <v>43967388</v>
      </c>
      <c r="AN317">
        <v>57971234</v>
      </c>
      <c r="AO317">
        <v>27350245</v>
      </c>
      <c r="AP317">
        <v>49555507</v>
      </c>
      <c r="AR317">
        <v>178844374</v>
      </c>
      <c r="AS317">
        <v>178844374</v>
      </c>
      <c r="AT317">
        <v>185053033</v>
      </c>
      <c r="AU317">
        <v>363897407</v>
      </c>
      <c r="AV317">
        <v>33400536</v>
      </c>
      <c r="AW317">
        <v>-23385663</v>
      </c>
      <c r="AX317">
        <v>100437540</v>
      </c>
      <c r="AY317">
        <v>279084671</v>
      </c>
      <c r="AZ317">
        <v>289176083</v>
      </c>
      <c r="BA317">
        <v>653073490</v>
      </c>
      <c r="BB317">
        <f>AD317-AS317</f>
        <v>47721598</v>
      </c>
      <c r="BC317">
        <f>AD317/AS317</f>
        <v>1.2668330959071712</v>
      </c>
      <c r="BD317">
        <f>(AD317-Y317)/AS317</f>
        <v>1.2668330959071712</v>
      </c>
      <c r="BE317">
        <f>AU317/AD317</f>
        <v>1.6061432517324359</v>
      </c>
      <c r="BF317">
        <f>AU317/AZ317</f>
        <v>1.258393858941647</v>
      </c>
      <c r="BG317">
        <f>AU317/AJ317</f>
        <v>0.55720743924240446</v>
      </c>
      <c r="BH317">
        <f>AS317/AU317</f>
        <v>0.49146921786117592</v>
      </c>
      <c r="BI317">
        <f t="shared" si="4"/>
        <v>0.50853078213882408</v>
      </c>
      <c r="BJ317">
        <f>(X317*360)/I317</f>
        <v>43.365965641332721</v>
      </c>
      <c r="BK317">
        <f>(AN317*360)/I317</f>
        <v>26.265381514083444</v>
      </c>
      <c r="BL317" s="3" t="s">
        <v>1993</v>
      </c>
      <c r="BM317" t="s">
        <v>1996</v>
      </c>
    </row>
    <row r="318" spans="1:65" x14ac:dyDescent="0.25">
      <c r="A318" t="s">
        <v>640</v>
      </c>
      <c r="B318" t="s">
        <v>641</v>
      </c>
      <c r="C318" t="s">
        <v>32</v>
      </c>
      <c r="D318" t="s">
        <v>642</v>
      </c>
      <c r="E318" t="s">
        <v>43</v>
      </c>
      <c r="F318" t="s">
        <v>643</v>
      </c>
      <c r="G318" t="s">
        <v>82</v>
      </c>
      <c r="H318" t="s">
        <v>92</v>
      </c>
      <c r="I318">
        <v>815030762</v>
      </c>
      <c r="J318">
        <v>734439993</v>
      </c>
      <c r="K318">
        <v>80590769</v>
      </c>
      <c r="P318">
        <v>80590769</v>
      </c>
      <c r="Q318">
        <v>16416983</v>
      </c>
      <c r="R318">
        <v>65641915</v>
      </c>
      <c r="S318">
        <v>20866809</v>
      </c>
      <c r="T318">
        <v>44775106</v>
      </c>
      <c r="U318">
        <v>44775106</v>
      </c>
      <c r="V318">
        <v>43009832</v>
      </c>
      <c r="W318">
        <v>30320891</v>
      </c>
      <c r="X318">
        <v>139772917</v>
      </c>
      <c r="Y318">
        <v>0</v>
      </c>
      <c r="Z318">
        <v>14777998</v>
      </c>
      <c r="AA318">
        <v>1692264</v>
      </c>
      <c r="AC318">
        <v>186564070</v>
      </c>
      <c r="AD318">
        <v>186564070</v>
      </c>
      <c r="AE318">
        <v>139392506</v>
      </c>
      <c r="AF318">
        <v>147956172</v>
      </c>
      <c r="AG318">
        <v>9652812</v>
      </c>
      <c r="AI318">
        <v>475340098</v>
      </c>
      <c r="AJ318">
        <v>661904168</v>
      </c>
      <c r="AK318">
        <v>30812388</v>
      </c>
      <c r="AM318">
        <v>30812388</v>
      </c>
      <c r="AN318">
        <v>54238559</v>
      </c>
      <c r="AO318">
        <v>20139260</v>
      </c>
      <c r="AP318">
        <v>51412607</v>
      </c>
      <c r="AR318">
        <v>156602814</v>
      </c>
      <c r="AS318">
        <v>156602814</v>
      </c>
      <c r="AT318">
        <v>185562147</v>
      </c>
      <c r="AU318">
        <v>342164961</v>
      </c>
      <c r="AV318">
        <v>33400536</v>
      </c>
      <c r="AW318">
        <v>-4020290</v>
      </c>
      <c r="AX318">
        <v>108539313</v>
      </c>
      <c r="AY318">
        <v>306551817</v>
      </c>
      <c r="AZ318">
        <v>319739207</v>
      </c>
      <c r="BA318">
        <v>661904168</v>
      </c>
      <c r="BB318">
        <f>AD318-AS318</f>
        <v>29961256</v>
      </c>
      <c r="BC318">
        <f>AD318/AS318</f>
        <v>1.1913200359222154</v>
      </c>
      <c r="BD318">
        <f>(AD318-Y318)/AS318</f>
        <v>1.1913200359222154</v>
      </c>
      <c r="BE318">
        <f>AU318/AD318</f>
        <v>1.8340346080571677</v>
      </c>
      <c r="BF318">
        <f>AU318/AZ318</f>
        <v>1.0701376418938826</v>
      </c>
      <c r="BG318">
        <f>AU318/AJ318</f>
        <v>0.51694033296977215</v>
      </c>
      <c r="BH318">
        <f>AS318/AU318</f>
        <v>0.45768220551373173</v>
      </c>
      <c r="BI318">
        <f t="shared" si="4"/>
        <v>0.54231779448626827</v>
      </c>
      <c r="BJ318">
        <f>(X318*360)/I318</f>
        <v>61.737853914279619</v>
      </c>
      <c r="BK318">
        <f>(AN318*360)/I318</f>
        <v>23.957232230211208</v>
      </c>
      <c r="BL318" s="3" t="s">
        <v>1993</v>
      </c>
      <c r="BM318" t="s">
        <v>1996</v>
      </c>
    </row>
    <row r="319" spans="1:65" x14ac:dyDescent="0.25">
      <c r="A319" t="s">
        <v>644</v>
      </c>
      <c r="B319" t="s">
        <v>645</v>
      </c>
      <c r="C319" t="s">
        <v>32</v>
      </c>
      <c r="D319" t="s">
        <v>646</v>
      </c>
      <c r="E319" t="s">
        <v>26</v>
      </c>
      <c r="F319" t="s">
        <v>647</v>
      </c>
      <c r="G319" t="s">
        <v>82</v>
      </c>
      <c r="H319" t="s">
        <v>92</v>
      </c>
      <c r="I319">
        <v>1906881326</v>
      </c>
      <c r="J319">
        <v>1642198358</v>
      </c>
      <c r="K319">
        <v>264682968</v>
      </c>
      <c r="L319">
        <v>3822937</v>
      </c>
      <c r="M319">
        <v>136866650</v>
      </c>
      <c r="N319">
        <v>19200860</v>
      </c>
      <c r="P319">
        <v>115669855</v>
      </c>
      <c r="Q319">
        <v>37481092</v>
      </c>
      <c r="R319">
        <v>79384127</v>
      </c>
      <c r="S319">
        <v>2262927</v>
      </c>
      <c r="T319">
        <v>77121200</v>
      </c>
      <c r="U319">
        <v>77121200</v>
      </c>
      <c r="V319">
        <v>70464842</v>
      </c>
      <c r="W319">
        <v>48043728</v>
      </c>
      <c r="X319">
        <v>137137862</v>
      </c>
      <c r="Y319">
        <v>39677752</v>
      </c>
      <c r="Z319">
        <v>3624257</v>
      </c>
      <c r="AB319">
        <v>2277930</v>
      </c>
      <c r="AC319">
        <v>230761529</v>
      </c>
      <c r="AD319">
        <v>230761529</v>
      </c>
      <c r="AE319">
        <v>838345200</v>
      </c>
      <c r="AF319">
        <v>502727</v>
      </c>
      <c r="AH319">
        <v>9369432</v>
      </c>
      <c r="AI319">
        <v>866145419</v>
      </c>
      <c r="AJ319">
        <v>1096906948</v>
      </c>
      <c r="AK319">
        <v>3631741</v>
      </c>
      <c r="AM319">
        <v>3631741</v>
      </c>
      <c r="AN319">
        <v>16854402</v>
      </c>
      <c r="AO319">
        <v>5065679</v>
      </c>
      <c r="AP319">
        <v>37793903</v>
      </c>
      <c r="AQ319">
        <v>7056779</v>
      </c>
      <c r="AR319">
        <v>70402504</v>
      </c>
      <c r="AS319">
        <v>70402504</v>
      </c>
      <c r="AT319">
        <v>317859948</v>
      </c>
      <c r="AU319">
        <v>388262452</v>
      </c>
      <c r="AV319">
        <v>500000</v>
      </c>
      <c r="AW319">
        <v>80598222</v>
      </c>
      <c r="AX319">
        <v>458373709</v>
      </c>
      <c r="AY319">
        <v>671097283</v>
      </c>
      <c r="AZ319">
        <v>708644496</v>
      </c>
      <c r="BA319">
        <v>1096906948</v>
      </c>
      <c r="BB319">
        <f>AD319-AS319</f>
        <v>160359025</v>
      </c>
      <c r="BC319">
        <f>AD319/AS319</f>
        <v>3.2777460443736488</v>
      </c>
      <c r="BD319">
        <f>(AD319-Y319)/AS319</f>
        <v>2.7141616582273835</v>
      </c>
      <c r="BE319">
        <f>AU319/AD319</f>
        <v>1.6825267785428826</v>
      </c>
      <c r="BF319">
        <f>AU319/AZ319</f>
        <v>0.54789454259727999</v>
      </c>
      <c r="BG319">
        <f>AU319/AJ319</f>
        <v>0.3539611566030485</v>
      </c>
      <c r="BH319">
        <f>AS319/AU319</f>
        <v>0.18132709881510767</v>
      </c>
      <c r="BI319">
        <f t="shared" si="4"/>
        <v>0.81867290118489233</v>
      </c>
      <c r="BJ319">
        <f>(X319*360)/I319</f>
        <v>25.890247938795955</v>
      </c>
      <c r="BK319">
        <f>(AN319*360)/I319</f>
        <v>3.1819414440057292</v>
      </c>
      <c r="BL319" s="3" t="s">
        <v>1993</v>
      </c>
      <c r="BM319" t="s">
        <v>1996</v>
      </c>
    </row>
    <row r="320" spans="1:65" x14ac:dyDescent="0.25">
      <c r="A320" t="s">
        <v>644</v>
      </c>
      <c r="B320" t="s">
        <v>645</v>
      </c>
      <c r="C320" t="s">
        <v>32</v>
      </c>
      <c r="D320" t="s">
        <v>646</v>
      </c>
      <c r="E320" t="s">
        <v>26</v>
      </c>
      <c r="F320" t="s">
        <v>647</v>
      </c>
      <c r="G320" t="s">
        <v>82</v>
      </c>
      <c r="H320" t="s">
        <v>92</v>
      </c>
      <c r="I320">
        <v>2202305712</v>
      </c>
      <c r="J320">
        <v>1956824766</v>
      </c>
      <c r="K320">
        <v>245480946</v>
      </c>
      <c r="L320">
        <v>1146956</v>
      </c>
      <c r="M320">
        <v>138856406</v>
      </c>
      <c r="N320">
        <v>19224140</v>
      </c>
      <c r="P320">
        <v>88948415</v>
      </c>
      <c r="Q320">
        <v>40776444</v>
      </c>
      <c r="R320">
        <v>49881004</v>
      </c>
      <c r="S320">
        <v>3914285</v>
      </c>
      <c r="T320">
        <v>45966719</v>
      </c>
      <c r="U320">
        <v>45966719</v>
      </c>
      <c r="V320">
        <v>45114339</v>
      </c>
      <c r="W320">
        <v>23454462</v>
      </c>
      <c r="X320">
        <v>146081758</v>
      </c>
      <c r="Y320">
        <v>38231198</v>
      </c>
      <c r="Z320">
        <v>3677464</v>
      </c>
      <c r="AB320">
        <v>2421499</v>
      </c>
      <c r="AC320">
        <v>213866381</v>
      </c>
      <c r="AD320">
        <v>213866381</v>
      </c>
      <c r="AE320">
        <v>825921940</v>
      </c>
      <c r="AF320">
        <v>469658</v>
      </c>
      <c r="AH320">
        <v>9380957</v>
      </c>
      <c r="AI320">
        <v>852997426</v>
      </c>
      <c r="AJ320">
        <v>1066863807</v>
      </c>
      <c r="AK320">
        <v>3241998</v>
      </c>
      <c r="AM320">
        <v>3241998</v>
      </c>
      <c r="AN320">
        <v>38108683</v>
      </c>
      <c r="AO320">
        <v>5560032</v>
      </c>
      <c r="AP320">
        <v>32381802</v>
      </c>
      <c r="AQ320">
        <v>12841821</v>
      </c>
      <c r="AR320">
        <v>92134336</v>
      </c>
      <c r="AS320">
        <v>92134336</v>
      </c>
      <c r="AT320">
        <v>342661462</v>
      </c>
      <c r="AU320">
        <v>434795798</v>
      </c>
      <c r="AV320">
        <v>500000</v>
      </c>
      <c r="AW320">
        <v>80645699</v>
      </c>
      <c r="AX320">
        <v>386843370</v>
      </c>
      <c r="AY320">
        <v>600573368</v>
      </c>
      <c r="AZ320">
        <v>632068009</v>
      </c>
      <c r="BA320">
        <v>1066863807</v>
      </c>
      <c r="BB320">
        <f>AD320-AS320</f>
        <v>121732045</v>
      </c>
      <c r="BC320">
        <f>AD320/AS320</f>
        <v>2.3212451544666259</v>
      </c>
      <c r="BD320">
        <f>(AD320-Y320)/AS320</f>
        <v>1.9062945545078873</v>
      </c>
      <c r="BE320">
        <f>AU320/AD320</f>
        <v>2.0330254618186108</v>
      </c>
      <c r="BF320">
        <f>AU320/AZ320</f>
        <v>0.68789401110158066</v>
      </c>
      <c r="BG320">
        <f>AU320/AJ320</f>
        <v>0.40754573840370234</v>
      </c>
      <c r="BH320">
        <f>AS320/AU320</f>
        <v>0.21190254465154698</v>
      </c>
      <c r="BI320">
        <f t="shared" si="4"/>
        <v>0.78809745534845299</v>
      </c>
      <c r="BJ320">
        <f>(X320*360)/I320</f>
        <v>23.879260991536675</v>
      </c>
      <c r="BK320">
        <f>(AN320*360)/I320</f>
        <v>6.2294375414125067</v>
      </c>
      <c r="BL320" s="3" t="s">
        <v>1993</v>
      </c>
      <c r="BM320" t="s">
        <v>1996</v>
      </c>
    </row>
    <row r="321" spans="1:65" x14ac:dyDescent="0.25">
      <c r="A321" t="s">
        <v>648</v>
      </c>
      <c r="B321" t="s">
        <v>649</v>
      </c>
      <c r="C321" t="s">
        <v>32</v>
      </c>
      <c r="D321" t="s">
        <v>264</v>
      </c>
      <c r="E321" t="s">
        <v>26</v>
      </c>
      <c r="F321" t="s">
        <v>650</v>
      </c>
      <c r="G321" t="s">
        <v>82</v>
      </c>
      <c r="H321" t="s">
        <v>92</v>
      </c>
      <c r="I321">
        <v>227207000</v>
      </c>
      <c r="J321">
        <v>173457000</v>
      </c>
      <c r="K321">
        <v>53750000</v>
      </c>
      <c r="L321">
        <v>529000</v>
      </c>
      <c r="N321">
        <v>15279000</v>
      </c>
      <c r="O321">
        <v>3470000</v>
      </c>
      <c r="P321">
        <v>35530000</v>
      </c>
      <c r="Q321">
        <v>74000</v>
      </c>
      <c r="R321">
        <v>35456000</v>
      </c>
      <c r="S321">
        <v>12421000</v>
      </c>
      <c r="T321">
        <v>23035000</v>
      </c>
      <c r="U321">
        <v>23035000</v>
      </c>
      <c r="V321">
        <v>23217000</v>
      </c>
      <c r="W321">
        <v>22363000</v>
      </c>
      <c r="X321">
        <v>24353000</v>
      </c>
      <c r="Y321">
        <v>0</v>
      </c>
      <c r="AA321">
        <v>152922000</v>
      </c>
      <c r="AC321">
        <v>199638000</v>
      </c>
      <c r="AD321">
        <v>199638000</v>
      </c>
      <c r="AE321">
        <v>3511000</v>
      </c>
      <c r="AF321">
        <v>673000</v>
      </c>
      <c r="AG321">
        <v>34337000</v>
      </c>
      <c r="AI321">
        <v>39132000</v>
      </c>
      <c r="AJ321">
        <v>238770000</v>
      </c>
      <c r="AK321">
        <v>812000</v>
      </c>
      <c r="AL321">
        <v>146000</v>
      </c>
      <c r="AM321">
        <v>958000</v>
      </c>
      <c r="AN321">
        <v>5541000</v>
      </c>
      <c r="AO321">
        <v>8621000</v>
      </c>
      <c r="AP321">
        <v>97553000</v>
      </c>
      <c r="AQ321">
        <v>242000</v>
      </c>
      <c r="AR321">
        <v>112915000</v>
      </c>
      <c r="AS321">
        <v>112915000</v>
      </c>
      <c r="AT321">
        <v>10744000</v>
      </c>
      <c r="AU321">
        <v>123659000</v>
      </c>
      <c r="AV321">
        <v>78888000</v>
      </c>
      <c r="AW321">
        <v>11603000</v>
      </c>
      <c r="AX321">
        <v>23853000</v>
      </c>
      <c r="AY321">
        <v>114344000</v>
      </c>
      <c r="AZ321">
        <v>115111000</v>
      </c>
      <c r="BA321">
        <v>238770000</v>
      </c>
      <c r="BB321">
        <f>AD321-AS321</f>
        <v>86723000</v>
      </c>
      <c r="BC321">
        <f>AD321/AS321</f>
        <v>1.7680379046185184</v>
      </c>
      <c r="BD321">
        <f>(AD321-Y321)/AS321</f>
        <v>1.7680379046185184</v>
      </c>
      <c r="BE321">
        <f>AU321/AD321</f>
        <v>0.61941614321922678</v>
      </c>
      <c r="BF321">
        <f>AU321/AZ321</f>
        <v>1.074258758937026</v>
      </c>
      <c r="BG321">
        <f>AU321/AJ321</f>
        <v>0.51790007119822423</v>
      </c>
      <c r="BH321">
        <f>AS321/AU321</f>
        <v>0.91311590745517912</v>
      </c>
      <c r="BI321">
        <f>AT321/AU321</f>
        <v>8.6884092544820837E-2</v>
      </c>
      <c r="BJ321">
        <f>(X321*360)/I321</f>
        <v>38.586311161187815</v>
      </c>
      <c r="BK321">
        <f>(AN321*360)/I321</f>
        <v>8.7794830264912616</v>
      </c>
      <c r="BL321" s="3" t="s">
        <v>1993</v>
      </c>
      <c r="BM321" t="s">
        <v>1996</v>
      </c>
    </row>
    <row r="322" spans="1:65" x14ac:dyDescent="0.25">
      <c r="A322" t="s">
        <v>648</v>
      </c>
      <c r="B322" t="s">
        <v>649</v>
      </c>
      <c r="C322" t="s">
        <v>32</v>
      </c>
      <c r="D322" t="s">
        <v>264</v>
      </c>
      <c r="E322" t="s">
        <v>26</v>
      </c>
      <c r="F322" t="s">
        <v>650</v>
      </c>
      <c r="G322" t="s">
        <v>82</v>
      </c>
      <c r="H322" t="s">
        <v>92</v>
      </c>
      <c r="I322">
        <v>238253000</v>
      </c>
      <c r="J322">
        <v>190551000</v>
      </c>
      <c r="K322">
        <v>47702000</v>
      </c>
      <c r="L322">
        <v>183000</v>
      </c>
      <c r="N322">
        <v>16234000</v>
      </c>
      <c r="O322">
        <v>3791000</v>
      </c>
      <c r="P322">
        <v>27860000</v>
      </c>
      <c r="Q322">
        <v>82000</v>
      </c>
      <c r="R322">
        <v>27778000</v>
      </c>
      <c r="S322">
        <v>8122000</v>
      </c>
      <c r="T322">
        <v>19656000</v>
      </c>
      <c r="U322">
        <v>19656000</v>
      </c>
      <c r="V322">
        <v>19639000</v>
      </c>
      <c r="W322">
        <v>20043000</v>
      </c>
      <c r="X322">
        <v>31267000</v>
      </c>
      <c r="Y322">
        <v>0</v>
      </c>
      <c r="AA322">
        <v>135224000</v>
      </c>
      <c r="AC322">
        <v>186534000</v>
      </c>
      <c r="AD322">
        <v>186534000</v>
      </c>
      <c r="AE322">
        <v>3584000</v>
      </c>
      <c r="AF322">
        <v>1366000</v>
      </c>
      <c r="AG322">
        <v>36453000</v>
      </c>
      <c r="AI322">
        <v>42460000</v>
      </c>
      <c r="AJ322">
        <v>228994000</v>
      </c>
      <c r="AK322">
        <v>1090000</v>
      </c>
      <c r="AL322">
        <v>157000</v>
      </c>
      <c r="AM322">
        <v>1247000</v>
      </c>
      <c r="AN322">
        <v>8773000</v>
      </c>
      <c r="AO322">
        <v>13967000</v>
      </c>
      <c r="AP322">
        <v>101594000</v>
      </c>
      <c r="AQ322">
        <v>585000</v>
      </c>
      <c r="AR322">
        <v>126166000</v>
      </c>
      <c r="AS322">
        <v>126166000</v>
      </c>
      <c r="AT322">
        <v>10752000</v>
      </c>
      <c r="AU322">
        <v>136918000</v>
      </c>
      <c r="AV322">
        <v>61213000</v>
      </c>
      <c r="AW322">
        <v>9639000</v>
      </c>
      <c r="AX322">
        <v>20275000</v>
      </c>
      <c r="AY322">
        <v>91127000</v>
      </c>
      <c r="AZ322">
        <v>92076000</v>
      </c>
      <c r="BA322">
        <v>228994000</v>
      </c>
      <c r="BB322">
        <f>AD322-AS322</f>
        <v>60368000</v>
      </c>
      <c r="BC322">
        <f>AD322/AS322</f>
        <v>1.4784807317343818</v>
      </c>
      <c r="BD322">
        <f>(AD322-Y322)/AS322</f>
        <v>1.4784807317343818</v>
      </c>
      <c r="BE322">
        <f>AU322/AD322</f>
        <v>0.73401095778785641</v>
      </c>
      <c r="BF322">
        <f>AU322/AZ322</f>
        <v>1.4870107302663018</v>
      </c>
      <c r="BG322">
        <f>AU322/AJ322</f>
        <v>0.59791086229333523</v>
      </c>
      <c r="BH322">
        <f>AS322/AU322</f>
        <v>0.92147124556303772</v>
      </c>
      <c r="BI322">
        <f>AT322/AU322</f>
        <v>7.8528754436962264E-2</v>
      </c>
      <c r="BJ322">
        <f>(X322*360)/I322</f>
        <v>47.244399860652329</v>
      </c>
      <c r="BK322">
        <f>(AN322*360)/I322</f>
        <v>13.255992579316944</v>
      </c>
      <c r="BL322" s="3" t="s">
        <v>1993</v>
      </c>
      <c r="BM322" t="s">
        <v>1996</v>
      </c>
    </row>
    <row r="323" spans="1:65" x14ac:dyDescent="0.25">
      <c r="A323" t="s">
        <v>651</v>
      </c>
      <c r="B323" t="s">
        <v>652</v>
      </c>
      <c r="C323" t="s">
        <v>32</v>
      </c>
      <c r="D323" t="s">
        <v>317</v>
      </c>
      <c r="E323" t="s">
        <v>43</v>
      </c>
      <c r="F323" t="s">
        <v>653</v>
      </c>
      <c r="G323" t="s">
        <v>82</v>
      </c>
      <c r="H323" t="s">
        <v>92</v>
      </c>
      <c r="I323">
        <v>639815639</v>
      </c>
      <c r="J323">
        <v>454635137</v>
      </c>
      <c r="K323">
        <v>185180502</v>
      </c>
      <c r="L323">
        <v>70739946</v>
      </c>
      <c r="N323">
        <v>84484127</v>
      </c>
      <c r="O323">
        <v>2846173</v>
      </c>
      <c r="P323">
        <v>168590148</v>
      </c>
      <c r="Q323">
        <v>65799598</v>
      </c>
      <c r="R323">
        <v>104654605</v>
      </c>
      <c r="S323">
        <v>39239933</v>
      </c>
      <c r="T323">
        <v>65414672</v>
      </c>
      <c r="U323">
        <v>65414672</v>
      </c>
      <c r="V323">
        <v>65414672</v>
      </c>
      <c r="W323">
        <v>35574482</v>
      </c>
      <c r="X323">
        <v>163314841</v>
      </c>
      <c r="Y323">
        <v>27223673</v>
      </c>
      <c r="AA323">
        <v>10385945</v>
      </c>
      <c r="AC323">
        <v>236498941</v>
      </c>
      <c r="AD323">
        <v>236498941</v>
      </c>
      <c r="AE323">
        <v>883804021</v>
      </c>
      <c r="AF323">
        <v>21559266</v>
      </c>
      <c r="AH323">
        <v>381387361</v>
      </c>
      <c r="AI323">
        <v>1286750648</v>
      </c>
      <c r="AJ323">
        <v>1523249589</v>
      </c>
      <c r="AL323">
        <v>541702</v>
      </c>
      <c r="AM323">
        <v>541702</v>
      </c>
      <c r="AN323">
        <v>61946387</v>
      </c>
      <c r="AO323">
        <v>17590164</v>
      </c>
      <c r="AP323">
        <v>714060745</v>
      </c>
      <c r="AQ323">
        <v>22536982</v>
      </c>
      <c r="AR323">
        <v>816675980</v>
      </c>
      <c r="AS323">
        <v>816675980</v>
      </c>
      <c r="AT323">
        <v>391926565</v>
      </c>
      <c r="AU323">
        <v>1208602545</v>
      </c>
      <c r="AV323">
        <v>71267954</v>
      </c>
      <c r="AW323">
        <v>152699581</v>
      </c>
      <c r="AX323">
        <v>40370882</v>
      </c>
      <c r="AY323">
        <v>314647044</v>
      </c>
      <c r="AZ323">
        <v>314647044</v>
      </c>
      <c r="BA323">
        <v>1523249589</v>
      </c>
      <c r="BB323">
        <f>AD323-AS323</f>
        <v>-580177039</v>
      </c>
      <c r="BC323">
        <f>AD323/AS323</f>
        <v>0.28958723752350352</v>
      </c>
      <c r="BD323">
        <f>(AD323-Y323)/AS323</f>
        <v>0.25625250787956322</v>
      </c>
      <c r="BE323">
        <f>AU323/AD323</f>
        <v>5.1103930524576855</v>
      </c>
      <c r="BF323">
        <f>AU323/AZ323</f>
        <v>3.8411374524147761</v>
      </c>
      <c r="BG323">
        <f>AU323/AJ323</f>
        <v>0.79343697430007976</v>
      </c>
      <c r="BH323">
        <f>AS323/AU323</f>
        <v>0.67571922910355942</v>
      </c>
      <c r="BI323">
        <f>AT323/AU323</f>
        <v>0.32428077089644058</v>
      </c>
      <c r="BJ323">
        <f>(X323*360)/I323</f>
        <v>91.89106857702177</v>
      </c>
      <c r="BK323">
        <f>(AN323*360)/I323</f>
        <v>34.854883126731451</v>
      </c>
      <c r="BL323" s="3" t="s">
        <v>1993</v>
      </c>
      <c r="BM323" t="s">
        <v>1996</v>
      </c>
    </row>
    <row r="324" spans="1:65" x14ac:dyDescent="0.25">
      <c r="A324" t="s">
        <v>651</v>
      </c>
      <c r="B324" t="s">
        <v>652</v>
      </c>
      <c r="C324" t="s">
        <v>32</v>
      </c>
      <c r="D324" t="s">
        <v>317</v>
      </c>
      <c r="E324" t="s">
        <v>43</v>
      </c>
      <c r="F324" t="s">
        <v>653</v>
      </c>
      <c r="G324" t="s">
        <v>82</v>
      </c>
      <c r="H324" t="s">
        <v>92</v>
      </c>
      <c r="I324">
        <v>672740211</v>
      </c>
      <c r="J324">
        <v>486073364</v>
      </c>
      <c r="K324">
        <v>186666847</v>
      </c>
      <c r="L324">
        <v>94240303</v>
      </c>
      <c r="N324">
        <v>75135075</v>
      </c>
      <c r="O324">
        <v>7963744</v>
      </c>
      <c r="P324">
        <v>197808331</v>
      </c>
      <c r="Q324">
        <v>73246709</v>
      </c>
      <c r="R324">
        <v>126249649</v>
      </c>
      <c r="S324">
        <v>39414766</v>
      </c>
      <c r="T324">
        <v>86834883</v>
      </c>
      <c r="U324">
        <v>86834883</v>
      </c>
      <c r="V324">
        <v>86834883</v>
      </c>
      <c r="W324">
        <v>26956330</v>
      </c>
      <c r="X324">
        <v>170239550</v>
      </c>
      <c r="Y324">
        <v>28312189</v>
      </c>
      <c r="AA324">
        <v>5627355</v>
      </c>
      <c r="AC324">
        <v>231135424</v>
      </c>
      <c r="AD324">
        <v>231135424</v>
      </c>
      <c r="AE324">
        <v>992994987</v>
      </c>
      <c r="AF324">
        <v>19031341</v>
      </c>
      <c r="AH324">
        <v>275740278</v>
      </c>
      <c r="AI324">
        <v>1287766606</v>
      </c>
      <c r="AJ324">
        <v>1518902030</v>
      </c>
      <c r="AL324">
        <v>211343</v>
      </c>
      <c r="AM324">
        <v>211343</v>
      </c>
      <c r="AN324">
        <v>62218502</v>
      </c>
      <c r="AO324">
        <v>16750877</v>
      </c>
      <c r="AP324">
        <v>807698257</v>
      </c>
      <c r="AQ324">
        <v>31816936</v>
      </c>
      <c r="AR324">
        <v>918695915</v>
      </c>
      <c r="AS324">
        <v>918695915</v>
      </c>
      <c r="AT324">
        <v>349465764</v>
      </c>
      <c r="AU324">
        <v>1268161679</v>
      </c>
      <c r="AV324">
        <v>71267954</v>
      </c>
      <c r="AW324">
        <v>66931575</v>
      </c>
      <c r="AX324">
        <v>62232195</v>
      </c>
      <c r="AY324">
        <v>250740351</v>
      </c>
      <c r="AZ324">
        <v>250740351</v>
      </c>
      <c r="BA324">
        <v>1518902030</v>
      </c>
      <c r="BB324">
        <f>AD324-AS324</f>
        <v>-687560491</v>
      </c>
      <c r="BC324">
        <f>AD324/AS324</f>
        <v>0.25159078235370186</v>
      </c>
      <c r="BD324">
        <f>(AD324-Y324)/AS324</f>
        <v>0.2207729801432719</v>
      </c>
      <c r="BE324">
        <f>AU324/AD324</f>
        <v>5.4866608374145196</v>
      </c>
      <c r="BF324">
        <f>AU324/AZ324</f>
        <v>5.0576689150443119</v>
      </c>
      <c r="BG324">
        <f>AU324/AJ324</f>
        <v>0.83491999744051959</v>
      </c>
      <c r="BH324">
        <f>AS324/AU324</f>
        <v>0.72443122214860745</v>
      </c>
      <c r="BI324">
        <f>AT324/AU324</f>
        <v>0.27556877785139255</v>
      </c>
      <c r="BJ324">
        <f>(X324*360)/I324</f>
        <v>91.099412518987961</v>
      </c>
      <c r="BK324">
        <f>(AN324*360)/I324</f>
        <v>33.29466613375962</v>
      </c>
      <c r="BL324" s="3" t="s">
        <v>1993</v>
      </c>
      <c r="BM324" t="s">
        <v>1996</v>
      </c>
    </row>
    <row r="325" spans="1:65" x14ac:dyDescent="0.25">
      <c r="A325" t="s">
        <v>654</v>
      </c>
      <c r="B325" t="s">
        <v>655</v>
      </c>
      <c r="C325" t="s">
        <v>32</v>
      </c>
      <c r="D325" t="s">
        <v>656</v>
      </c>
      <c r="E325" t="s">
        <v>26</v>
      </c>
      <c r="F325" t="s">
        <v>657</v>
      </c>
      <c r="G325" t="s">
        <v>82</v>
      </c>
      <c r="H325" t="s">
        <v>92</v>
      </c>
      <c r="I325">
        <v>34982152</v>
      </c>
      <c r="J325">
        <v>15282263</v>
      </c>
      <c r="K325">
        <v>19699889</v>
      </c>
      <c r="L325">
        <v>8158447</v>
      </c>
      <c r="M325">
        <v>3266263</v>
      </c>
      <c r="N325">
        <v>10719265</v>
      </c>
      <c r="O325">
        <v>5262716</v>
      </c>
      <c r="P325">
        <v>8610092</v>
      </c>
      <c r="R325">
        <v>8660623</v>
      </c>
      <c r="S325">
        <v>-292614</v>
      </c>
      <c r="T325">
        <v>8953237</v>
      </c>
      <c r="U325">
        <v>8953237</v>
      </c>
      <c r="V325">
        <v>8953237</v>
      </c>
      <c r="W325">
        <v>5905529</v>
      </c>
      <c r="X325">
        <v>29606169</v>
      </c>
      <c r="Y325">
        <v>13390689</v>
      </c>
      <c r="AC325">
        <v>48902387</v>
      </c>
      <c r="AD325">
        <v>48902387</v>
      </c>
      <c r="AE325">
        <v>1636962</v>
      </c>
      <c r="AF325">
        <v>4832206</v>
      </c>
      <c r="AH325">
        <v>159994</v>
      </c>
      <c r="AI325">
        <v>7717414</v>
      </c>
      <c r="AJ325">
        <v>56619801</v>
      </c>
      <c r="AK325">
        <v>413485</v>
      </c>
      <c r="AM325">
        <v>413485</v>
      </c>
      <c r="AN325">
        <v>18576226</v>
      </c>
      <c r="AO325">
        <v>690890</v>
      </c>
      <c r="AP325">
        <v>1156367</v>
      </c>
      <c r="AQ325">
        <v>1167375</v>
      </c>
      <c r="AR325">
        <v>22004343</v>
      </c>
      <c r="AS325">
        <v>22004343</v>
      </c>
      <c r="AU325">
        <v>22004343</v>
      </c>
      <c r="AV325">
        <v>5322685</v>
      </c>
      <c r="AW325">
        <v>1838842</v>
      </c>
      <c r="AX325">
        <v>18595687</v>
      </c>
      <c r="AY325">
        <v>34615458</v>
      </c>
      <c r="AZ325">
        <v>34615458</v>
      </c>
      <c r="BA325">
        <v>56619801</v>
      </c>
      <c r="BB325">
        <f>AD325-AS325</f>
        <v>26898044</v>
      </c>
      <c r="BC325">
        <f>AD325/AS325</f>
        <v>2.2223970513457276</v>
      </c>
      <c r="BD325">
        <f>(AD325-Y325)/AS325</f>
        <v>1.6138495023459687</v>
      </c>
      <c r="BE325">
        <f>AU325/AD325</f>
        <v>0.44996459988752696</v>
      </c>
      <c r="BF325">
        <f>AU325/AZ325</f>
        <v>0.63567967235909462</v>
      </c>
      <c r="BG325">
        <f>AU325/AJ325</f>
        <v>0.38863335107800889</v>
      </c>
      <c r="BH325">
        <f>AS325/AU325</f>
        <v>1</v>
      </c>
      <c r="BI325">
        <f>AT325/AU325</f>
        <v>0</v>
      </c>
      <c r="BJ325">
        <f>(X325*360)/I325</f>
        <v>304.67596275952377</v>
      </c>
      <c r="BK325">
        <f>(AN325*360)/I325</f>
        <v>191.16723751014518</v>
      </c>
      <c r="BL325" s="3" t="s">
        <v>1993</v>
      </c>
      <c r="BM325" t="s">
        <v>1996</v>
      </c>
    </row>
    <row r="326" spans="1:65" x14ac:dyDescent="0.25">
      <c r="A326" t="s">
        <v>654</v>
      </c>
      <c r="B326" t="s">
        <v>655</v>
      </c>
      <c r="C326" t="s">
        <v>32</v>
      </c>
      <c r="D326" t="s">
        <v>656</v>
      </c>
      <c r="E326" t="s">
        <v>26</v>
      </c>
      <c r="F326" t="s">
        <v>657</v>
      </c>
      <c r="G326" t="s">
        <v>82</v>
      </c>
      <c r="H326" t="s">
        <v>92</v>
      </c>
      <c r="I326">
        <v>36110750</v>
      </c>
      <c r="J326">
        <v>13361892</v>
      </c>
      <c r="K326">
        <v>22748858</v>
      </c>
      <c r="L326">
        <v>4337108</v>
      </c>
      <c r="M326">
        <v>4588650</v>
      </c>
      <c r="N326">
        <v>13479054</v>
      </c>
      <c r="O326">
        <v>2923885</v>
      </c>
      <c r="P326">
        <v>6094377</v>
      </c>
      <c r="R326">
        <v>6101537</v>
      </c>
      <c r="S326">
        <v>739521</v>
      </c>
      <c r="T326">
        <v>5362016</v>
      </c>
      <c r="U326">
        <v>5362016</v>
      </c>
      <c r="V326">
        <v>5362016</v>
      </c>
      <c r="W326">
        <v>1008281</v>
      </c>
      <c r="X326">
        <v>28533826</v>
      </c>
      <c r="Y326">
        <v>16773037</v>
      </c>
      <c r="AC326">
        <v>46315144</v>
      </c>
      <c r="AD326">
        <v>46315144</v>
      </c>
      <c r="AE326">
        <v>1479032</v>
      </c>
      <c r="AF326">
        <v>4778801</v>
      </c>
      <c r="AH326">
        <v>1336160</v>
      </c>
      <c r="AI326">
        <v>8378178</v>
      </c>
      <c r="AJ326">
        <v>54693322</v>
      </c>
      <c r="AK326">
        <v>439914</v>
      </c>
      <c r="AM326">
        <v>439914</v>
      </c>
      <c r="AN326">
        <v>22851776</v>
      </c>
      <c r="AO326">
        <v>727157</v>
      </c>
      <c r="AP326">
        <v>2519635</v>
      </c>
      <c r="AQ326">
        <v>770431</v>
      </c>
      <c r="AR326">
        <v>27308913</v>
      </c>
      <c r="AS326">
        <v>27308913</v>
      </c>
      <c r="AT326">
        <v>1520019</v>
      </c>
      <c r="AU326">
        <v>28828932</v>
      </c>
      <c r="AV326">
        <v>5322685</v>
      </c>
      <c r="AW326">
        <v>1424920</v>
      </c>
      <c r="AX326">
        <v>10056372</v>
      </c>
      <c r="AY326">
        <v>25864390</v>
      </c>
      <c r="AZ326">
        <v>25864390</v>
      </c>
      <c r="BA326">
        <v>54693322</v>
      </c>
      <c r="BB326">
        <f>AD326-AS326</f>
        <v>19006231</v>
      </c>
      <c r="BC326">
        <f>AD326/AS326</f>
        <v>1.6959717144362356</v>
      </c>
      <c r="BD326">
        <f>(AD326-Y326)/AS326</f>
        <v>1.0817752797410867</v>
      </c>
      <c r="BE326">
        <f>AU326/AD326</f>
        <v>0.62245152471079435</v>
      </c>
      <c r="BF326">
        <f>AU326/AZ326</f>
        <v>1.1146186706897012</v>
      </c>
      <c r="BG326">
        <f>AU326/AJ326</f>
        <v>0.5271014987899254</v>
      </c>
      <c r="BH326">
        <f>AS326/AU326</f>
        <v>0.94727452962877712</v>
      </c>
      <c r="BI326">
        <f>AT326/AU326</f>
        <v>5.272547037122291E-2</v>
      </c>
      <c r="BJ326">
        <f>(X326*360)/I326</f>
        <v>284.46314075448447</v>
      </c>
      <c r="BK326">
        <f>(AN326*360)/I326</f>
        <v>227.81690659983522</v>
      </c>
      <c r="BL326" s="3" t="s">
        <v>1993</v>
      </c>
      <c r="BM326" t="s">
        <v>1996</v>
      </c>
    </row>
    <row r="327" spans="1:65" x14ac:dyDescent="0.25">
      <c r="A327" t="s">
        <v>658</v>
      </c>
      <c r="B327" t="s">
        <v>659</v>
      </c>
      <c r="C327" t="s">
        <v>32</v>
      </c>
      <c r="D327" t="s">
        <v>65</v>
      </c>
      <c r="E327" t="s">
        <v>43</v>
      </c>
      <c r="F327" t="s">
        <v>660</v>
      </c>
      <c r="G327" t="s">
        <v>82</v>
      </c>
      <c r="H327" t="s">
        <v>92</v>
      </c>
      <c r="I327">
        <v>9858</v>
      </c>
      <c r="J327">
        <v>6165</v>
      </c>
      <c r="K327">
        <v>3693</v>
      </c>
      <c r="L327">
        <v>2433</v>
      </c>
      <c r="M327">
        <v>8788</v>
      </c>
      <c r="N327">
        <v>1095</v>
      </c>
      <c r="O327">
        <v>1902</v>
      </c>
      <c r="P327">
        <v>-5659</v>
      </c>
      <c r="R327">
        <v>-5659</v>
      </c>
      <c r="T327">
        <v>-5659</v>
      </c>
      <c r="U327">
        <v>-5659</v>
      </c>
      <c r="V327">
        <v>-5659</v>
      </c>
      <c r="W327">
        <v>1184</v>
      </c>
      <c r="X327">
        <v>3208</v>
      </c>
      <c r="Y327">
        <v>3320</v>
      </c>
      <c r="AC327">
        <v>7712</v>
      </c>
      <c r="AD327">
        <v>7712</v>
      </c>
      <c r="AE327">
        <v>342</v>
      </c>
      <c r="AF327">
        <v>2386</v>
      </c>
      <c r="AG327">
        <v>2068</v>
      </c>
      <c r="AI327">
        <v>7773</v>
      </c>
      <c r="AJ327">
        <v>15485</v>
      </c>
      <c r="AK327">
        <v>427</v>
      </c>
      <c r="AM327">
        <v>427</v>
      </c>
      <c r="AN327">
        <v>16633</v>
      </c>
      <c r="AO327">
        <v>2406</v>
      </c>
      <c r="AP327">
        <v>0</v>
      </c>
      <c r="AR327">
        <v>19466</v>
      </c>
      <c r="AS327">
        <v>19466</v>
      </c>
      <c r="AT327">
        <v>15451</v>
      </c>
      <c r="AU327">
        <v>34917</v>
      </c>
      <c r="AV327">
        <v>2799</v>
      </c>
      <c r="AW327">
        <v>278</v>
      </c>
      <c r="AX327">
        <v>-32401</v>
      </c>
      <c r="AY327">
        <v>-19432</v>
      </c>
      <c r="AZ327">
        <v>-19432</v>
      </c>
      <c r="BA327">
        <v>15485</v>
      </c>
      <c r="BB327">
        <f>AD327-AS327</f>
        <v>-11754</v>
      </c>
      <c r="BC327">
        <f>AD327/AS327</f>
        <v>0.39617795129970207</v>
      </c>
      <c r="BD327">
        <f>(AD327-Y327)/AS327</f>
        <v>0.22562416521113737</v>
      </c>
      <c r="BE327">
        <f>AU327/AD327</f>
        <v>4.5276192946058087</v>
      </c>
      <c r="BF327">
        <f>AU327/AZ327</f>
        <v>-1.7968814326883491</v>
      </c>
      <c r="BG327">
        <f>AU327/AJ327</f>
        <v>2.254891830804004</v>
      </c>
      <c r="BH327">
        <f>AS327/AU327</f>
        <v>0.55749348454907355</v>
      </c>
      <c r="BI327">
        <f>AT327/AU327</f>
        <v>0.44250651545092651</v>
      </c>
      <c r="BJ327">
        <f>(X327*360)/I327</f>
        <v>117.15155203895313</v>
      </c>
      <c r="BK327">
        <f>(AN327*360)/I327</f>
        <v>607.41326841144246</v>
      </c>
      <c r="BL327" s="3" t="s">
        <v>1993</v>
      </c>
      <c r="BM327" t="s">
        <v>1996</v>
      </c>
    </row>
    <row r="328" spans="1:65" x14ac:dyDescent="0.25">
      <c r="A328" t="s">
        <v>658</v>
      </c>
      <c r="B328" t="s">
        <v>659</v>
      </c>
      <c r="C328" t="s">
        <v>32</v>
      </c>
      <c r="D328" t="s">
        <v>65</v>
      </c>
      <c r="E328" t="s">
        <v>43</v>
      </c>
      <c r="F328" t="s">
        <v>660</v>
      </c>
      <c r="G328" t="s">
        <v>82</v>
      </c>
      <c r="H328" t="s">
        <v>92</v>
      </c>
      <c r="I328">
        <v>24586</v>
      </c>
      <c r="J328">
        <v>10229</v>
      </c>
      <c r="K328">
        <v>14357</v>
      </c>
      <c r="L328">
        <v>3906</v>
      </c>
      <c r="M328">
        <v>17997</v>
      </c>
      <c r="N328">
        <v>1760</v>
      </c>
      <c r="O328">
        <v>2491</v>
      </c>
      <c r="P328">
        <v>-3985</v>
      </c>
      <c r="R328">
        <v>-3985</v>
      </c>
      <c r="S328">
        <v>-444</v>
      </c>
      <c r="T328">
        <v>-3541</v>
      </c>
      <c r="U328">
        <v>-3541</v>
      </c>
      <c r="V328">
        <v>-3541</v>
      </c>
      <c r="W328">
        <v>1253</v>
      </c>
      <c r="X328">
        <v>459</v>
      </c>
      <c r="Y328">
        <v>5926</v>
      </c>
      <c r="AC328">
        <v>7638</v>
      </c>
      <c r="AD328">
        <v>7638</v>
      </c>
      <c r="AE328">
        <v>3948</v>
      </c>
      <c r="AF328">
        <v>1162</v>
      </c>
      <c r="AG328">
        <v>2075</v>
      </c>
      <c r="AI328">
        <v>8395</v>
      </c>
      <c r="AJ328">
        <v>16033</v>
      </c>
      <c r="AK328">
        <v>475</v>
      </c>
      <c r="AM328">
        <v>475</v>
      </c>
      <c r="AN328">
        <v>7982</v>
      </c>
      <c r="AO328">
        <v>2126</v>
      </c>
      <c r="AP328">
        <v>13916</v>
      </c>
      <c r="AR328">
        <v>24499</v>
      </c>
      <c r="AS328">
        <v>24499</v>
      </c>
      <c r="AT328">
        <v>1161</v>
      </c>
      <c r="AU328">
        <v>25660</v>
      </c>
      <c r="AV328">
        <v>2799</v>
      </c>
      <c r="AW328">
        <v>278</v>
      </c>
      <c r="AX328">
        <v>-22596</v>
      </c>
      <c r="AY328">
        <v>-9627</v>
      </c>
      <c r="AZ328">
        <v>-9627</v>
      </c>
      <c r="BA328">
        <v>16033</v>
      </c>
      <c r="BB328">
        <f>AD328-AS328</f>
        <v>-16861</v>
      </c>
      <c r="BC328">
        <f>AD328/AS328</f>
        <v>0.31176782725825541</v>
      </c>
      <c r="BD328">
        <f>(AD328-Y328)/AS328</f>
        <v>6.9880403281766604E-2</v>
      </c>
      <c r="BE328">
        <f>AU328/AD328</f>
        <v>3.3595181984812776</v>
      </c>
      <c r="BF328">
        <f>AU328/AZ328</f>
        <v>-2.6654201724317024</v>
      </c>
      <c r="BG328">
        <f>AU328/AJ328</f>
        <v>1.6004490737853179</v>
      </c>
      <c r="BH328">
        <f>AS328/AU328</f>
        <v>0.95475448168355415</v>
      </c>
      <c r="BI328">
        <f>AT328/AU328</f>
        <v>4.5245518316445833E-2</v>
      </c>
      <c r="BJ328">
        <f>(X328*360)/I328</f>
        <v>6.7208980720735374</v>
      </c>
      <c r="BK328">
        <f>(AN328*360)/I328</f>
        <v>116.87627104856422</v>
      </c>
      <c r="BL328" s="3" t="s">
        <v>1993</v>
      </c>
      <c r="BM328" t="s">
        <v>1996</v>
      </c>
    </row>
    <row r="329" spans="1:65" x14ac:dyDescent="0.25">
      <c r="A329" t="s">
        <v>661</v>
      </c>
      <c r="B329" t="s">
        <v>662</v>
      </c>
      <c r="C329" t="s">
        <v>32</v>
      </c>
      <c r="D329" t="s">
        <v>42</v>
      </c>
      <c r="E329" t="s">
        <v>43</v>
      </c>
      <c r="F329" t="s">
        <v>663</v>
      </c>
      <c r="G329" t="s">
        <v>82</v>
      </c>
      <c r="H329" t="s">
        <v>92</v>
      </c>
      <c r="I329">
        <v>547670752</v>
      </c>
      <c r="J329">
        <v>308138079</v>
      </c>
      <c r="K329">
        <v>239532673</v>
      </c>
      <c r="L329">
        <v>3049717</v>
      </c>
      <c r="M329">
        <v>34546034</v>
      </c>
      <c r="N329">
        <v>164135002</v>
      </c>
      <c r="O329">
        <v>2374945</v>
      </c>
      <c r="P329">
        <v>41574682</v>
      </c>
      <c r="Q329">
        <v>3856836</v>
      </c>
      <c r="R329">
        <v>39268007</v>
      </c>
      <c r="S329">
        <v>15372388</v>
      </c>
      <c r="T329">
        <v>23895619</v>
      </c>
      <c r="U329">
        <v>23895619</v>
      </c>
      <c r="V329">
        <v>23895619</v>
      </c>
      <c r="W329">
        <v>8173254</v>
      </c>
      <c r="X329">
        <v>51745854</v>
      </c>
      <c r="Y329">
        <v>117089910</v>
      </c>
      <c r="Z329">
        <v>9022509</v>
      </c>
      <c r="AA329">
        <v>641626</v>
      </c>
      <c r="AB329">
        <v>2028800</v>
      </c>
      <c r="AC329">
        <v>188701953</v>
      </c>
      <c r="AD329">
        <v>188701953</v>
      </c>
      <c r="AE329">
        <v>174598728</v>
      </c>
      <c r="AF329">
        <v>4965</v>
      </c>
      <c r="AI329">
        <v>175952754</v>
      </c>
      <c r="AJ329">
        <v>364654707</v>
      </c>
      <c r="AK329">
        <v>5611487</v>
      </c>
      <c r="AL329">
        <v>9721183</v>
      </c>
      <c r="AM329">
        <v>15332670</v>
      </c>
      <c r="AN329">
        <v>64602273</v>
      </c>
      <c r="AO329">
        <v>8294796</v>
      </c>
      <c r="AP329">
        <v>64276197</v>
      </c>
      <c r="AQ329">
        <v>10012309</v>
      </c>
      <c r="AR329">
        <v>162518245</v>
      </c>
      <c r="AS329">
        <v>162518245</v>
      </c>
      <c r="AT329">
        <v>88400740</v>
      </c>
      <c r="AU329">
        <v>250918985</v>
      </c>
      <c r="AV329">
        <v>2183103</v>
      </c>
      <c r="AW329">
        <v>72348333</v>
      </c>
      <c r="AX329">
        <v>24895014</v>
      </c>
      <c r="AY329">
        <v>113735722</v>
      </c>
      <c r="AZ329">
        <v>113735722</v>
      </c>
      <c r="BA329">
        <v>364654707</v>
      </c>
      <c r="BB329">
        <f>AD329-AS329</f>
        <v>26183708</v>
      </c>
      <c r="BC329">
        <f>AD329/AS329</f>
        <v>1.1611124215622683</v>
      </c>
      <c r="BD329">
        <f>(AD329-Y329)/AS329</f>
        <v>0.44064002167879673</v>
      </c>
      <c r="BE329">
        <f>AU329/AD329</f>
        <v>1.3297105886339184</v>
      </c>
      <c r="BF329">
        <f>AU329/AZ329</f>
        <v>2.2061581057180963</v>
      </c>
      <c r="BG329">
        <f>AU329/AJ329</f>
        <v>0.68810022243864799</v>
      </c>
      <c r="BH329">
        <f>AS329/AU329</f>
        <v>0.64769210269203026</v>
      </c>
      <c r="BI329">
        <f>AT329/AU329</f>
        <v>0.35230789730796974</v>
      </c>
      <c r="BJ329">
        <f>(X329*360)/I329</f>
        <v>34.014062960221764</v>
      </c>
      <c r="BK329">
        <f>(AN329*360)/I329</f>
        <v>42.464963109806526</v>
      </c>
      <c r="BL329" s="3" t="s">
        <v>1993</v>
      </c>
      <c r="BM329" t="s">
        <v>1996</v>
      </c>
    </row>
    <row r="330" spans="1:65" x14ac:dyDescent="0.25">
      <c r="A330" t="s">
        <v>661</v>
      </c>
      <c r="B330" t="s">
        <v>662</v>
      </c>
      <c r="C330" t="s">
        <v>32</v>
      </c>
      <c r="D330" t="s">
        <v>42</v>
      </c>
      <c r="E330" t="s">
        <v>43</v>
      </c>
      <c r="F330" t="s">
        <v>663</v>
      </c>
      <c r="G330" t="s">
        <v>82</v>
      </c>
      <c r="H330" t="s">
        <v>92</v>
      </c>
      <c r="I330">
        <v>545480066</v>
      </c>
      <c r="J330">
        <v>309316315</v>
      </c>
      <c r="K330">
        <v>236163751</v>
      </c>
      <c r="L330">
        <v>1813643</v>
      </c>
      <c r="M330">
        <v>30234013</v>
      </c>
      <c r="N330">
        <v>155837479</v>
      </c>
      <c r="O330">
        <v>1342101</v>
      </c>
      <c r="P330">
        <v>50699026</v>
      </c>
      <c r="Q330">
        <v>3860551</v>
      </c>
      <c r="R330">
        <v>47233658</v>
      </c>
      <c r="S330">
        <v>16155122</v>
      </c>
      <c r="T330">
        <v>31078536</v>
      </c>
      <c r="U330">
        <v>31078536</v>
      </c>
      <c r="V330">
        <v>31078536</v>
      </c>
      <c r="W330">
        <v>3587226</v>
      </c>
      <c r="X330">
        <v>57533206</v>
      </c>
      <c r="Y330">
        <v>105382408</v>
      </c>
      <c r="Z330">
        <v>7668866</v>
      </c>
      <c r="AA330">
        <v>732901</v>
      </c>
      <c r="AB330">
        <v>547892</v>
      </c>
      <c r="AC330">
        <v>175452499</v>
      </c>
      <c r="AD330">
        <v>175452499</v>
      </c>
      <c r="AE330">
        <v>157284998</v>
      </c>
      <c r="AF330">
        <v>10903</v>
      </c>
      <c r="AI330">
        <v>158378692</v>
      </c>
      <c r="AJ330">
        <v>333831191</v>
      </c>
      <c r="AK330">
        <v>5262180</v>
      </c>
      <c r="AL330">
        <v>336000</v>
      </c>
      <c r="AM330">
        <v>5598180</v>
      </c>
      <c r="AN330">
        <v>61599717</v>
      </c>
      <c r="AO330">
        <v>8792046</v>
      </c>
      <c r="AP330">
        <v>48411629</v>
      </c>
      <c r="AQ330">
        <v>8229488</v>
      </c>
      <c r="AR330">
        <v>132631060</v>
      </c>
      <c r="AS330">
        <v>132631060</v>
      </c>
      <c r="AT330">
        <v>104568208</v>
      </c>
      <c r="AU330">
        <v>237199268</v>
      </c>
      <c r="AV330">
        <v>2183103</v>
      </c>
      <c r="AW330">
        <v>49965812</v>
      </c>
      <c r="AX330">
        <v>32077931</v>
      </c>
      <c r="AY330">
        <v>96631923</v>
      </c>
      <c r="AZ330">
        <v>96631923</v>
      </c>
      <c r="BA330">
        <v>333831191</v>
      </c>
      <c r="BB330">
        <f>AD330-AS330</f>
        <v>42821439</v>
      </c>
      <c r="BC330">
        <f>AD330/AS330</f>
        <v>1.3228613192113521</v>
      </c>
      <c r="BD330">
        <f>(AD330-Y330)/AS330</f>
        <v>0.52830830877774781</v>
      </c>
      <c r="BE330">
        <f>AU330/AD330</f>
        <v>1.3519286949569183</v>
      </c>
      <c r="BF330">
        <f>AU330/AZ330</f>
        <v>2.4546677809568171</v>
      </c>
      <c r="BG330">
        <f>AU330/AJ330</f>
        <v>0.71053656576985347</v>
      </c>
      <c r="BH330">
        <f>AS330/AU330</f>
        <v>0.55915459233204712</v>
      </c>
      <c r="BI330">
        <f>AT330/AU330</f>
        <v>0.44084540766795283</v>
      </c>
      <c r="BJ330">
        <f>(X330*360)/I330</f>
        <v>37.970139425773262</v>
      </c>
      <c r="BK330">
        <f>(AN330*360)/I330</f>
        <v>40.653911118357897</v>
      </c>
      <c r="BL330" s="3" t="s">
        <v>1993</v>
      </c>
      <c r="BM330" t="s">
        <v>1996</v>
      </c>
    </row>
    <row r="331" spans="1:65" x14ac:dyDescent="0.25">
      <c r="A331" t="s">
        <v>664</v>
      </c>
      <c r="B331" t="s">
        <v>665</v>
      </c>
      <c r="C331" t="s">
        <v>32</v>
      </c>
      <c r="D331" t="s">
        <v>666</v>
      </c>
      <c r="E331" t="s">
        <v>43</v>
      </c>
      <c r="F331" t="s">
        <v>667</v>
      </c>
      <c r="G331" t="s">
        <v>82</v>
      </c>
      <c r="H331" t="s">
        <v>668</v>
      </c>
      <c r="I331">
        <v>21582465</v>
      </c>
      <c r="J331">
        <v>15783313</v>
      </c>
      <c r="K331">
        <v>5799152</v>
      </c>
      <c r="L331">
        <v>909801</v>
      </c>
      <c r="M331">
        <v>2645656</v>
      </c>
      <c r="N331">
        <v>1485042</v>
      </c>
      <c r="O331">
        <v>2028022</v>
      </c>
      <c r="P331">
        <v>550233</v>
      </c>
      <c r="R331">
        <v>550233</v>
      </c>
      <c r="S331">
        <v>653805</v>
      </c>
      <c r="T331">
        <v>-103572</v>
      </c>
      <c r="U331">
        <v>-103572</v>
      </c>
      <c r="V331">
        <v>-103572</v>
      </c>
      <c r="W331">
        <v>2138168</v>
      </c>
      <c r="X331">
        <v>5459494</v>
      </c>
      <c r="Y331">
        <v>8603617</v>
      </c>
      <c r="AA331">
        <v>1238</v>
      </c>
      <c r="AC331">
        <v>16202517</v>
      </c>
      <c r="AD331">
        <v>16202517</v>
      </c>
      <c r="AE331">
        <v>31827929</v>
      </c>
      <c r="AF331">
        <v>32899</v>
      </c>
      <c r="AI331">
        <v>31860828</v>
      </c>
      <c r="AJ331">
        <v>48063345</v>
      </c>
      <c r="AN331">
        <v>4078781</v>
      </c>
      <c r="AO331">
        <v>538845</v>
      </c>
      <c r="AP331">
        <v>3606408</v>
      </c>
      <c r="AQ331">
        <v>2624836</v>
      </c>
      <c r="AR331">
        <v>10848870</v>
      </c>
      <c r="AS331">
        <v>10848870</v>
      </c>
      <c r="AT331">
        <v>15708132</v>
      </c>
      <c r="AU331">
        <v>26557002</v>
      </c>
      <c r="AV331">
        <v>1500000</v>
      </c>
      <c r="AW331">
        <v>891305</v>
      </c>
      <c r="AX331">
        <v>14989704</v>
      </c>
      <c r="AY331">
        <v>21506343</v>
      </c>
      <c r="AZ331">
        <v>21506343</v>
      </c>
      <c r="BA331">
        <v>48063345</v>
      </c>
      <c r="BB331">
        <f>AD331-AS331</f>
        <v>5353647</v>
      </c>
      <c r="BC331">
        <f>AD331/AS331</f>
        <v>1.4934750808148682</v>
      </c>
      <c r="BD331">
        <f>(AD331-Y331)/AS331</f>
        <v>0.70043239526328549</v>
      </c>
      <c r="BE331">
        <f>AU331/AD331</f>
        <v>1.6390664487499071</v>
      </c>
      <c r="BF331">
        <f>AU331/AZ331</f>
        <v>1.234845087330747</v>
      </c>
      <c r="BG331">
        <f>AU331/AJ331</f>
        <v>0.55254169263500075</v>
      </c>
      <c r="BH331">
        <f>AS331/AU331</f>
        <v>0.40851260243908555</v>
      </c>
      <c r="BI331">
        <f>AT331/AU331</f>
        <v>0.5914873975609144</v>
      </c>
      <c r="BJ331">
        <f>(X331*360)/I331</f>
        <v>91.065494140729527</v>
      </c>
      <c r="BK331">
        <f>(AN331*360)/I331</f>
        <v>68.034914454859532</v>
      </c>
      <c r="BL331" s="3" t="s">
        <v>1993</v>
      </c>
      <c r="BM331" t="s">
        <v>1996</v>
      </c>
    </row>
    <row r="332" spans="1:65" x14ac:dyDescent="0.25">
      <c r="A332" t="s">
        <v>664</v>
      </c>
      <c r="B332" t="s">
        <v>665</v>
      </c>
      <c r="C332" t="s">
        <v>32</v>
      </c>
      <c r="D332" t="s">
        <v>666</v>
      </c>
      <c r="E332" t="s">
        <v>43</v>
      </c>
      <c r="F332" t="s">
        <v>667</v>
      </c>
      <c r="G332" t="s">
        <v>82</v>
      </c>
      <c r="H332" t="s">
        <v>668</v>
      </c>
      <c r="I332">
        <v>25810361</v>
      </c>
      <c r="J332">
        <v>18542560</v>
      </c>
      <c r="K332">
        <v>7267801</v>
      </c>
      <c r="L332">
        <v>253088</v>
      </c>
      <c r="M332">
        <v>3316607</v>
      </c>
      <c r="N332">
        <v>1344725</v>
      </c>
      <c r="O332">
        <v>1593683</v>
      </c>
      <c r="P332">
        <v>1265874</v>
      </c>
      <c r="R332">
        <v>1265874</v>
      </c>
      <c r="S332">
        <v>538262</v>
      </c>
      <c r="T332">
        <v>727612</v>
      </c>
      <c r="U332">
        <v>727612</v>
      </c>
      <c r="V332">
        <v>727612</v>
      </c>
      <c r="W332">
        <v>54344</v>
      </c>
      <c r="X332">
        <v>6135447</v>
      </c>
      <c r="Y332">
        <v>7015454</v>
      </c>
      <c r="AA332">
        <v>32573</v>
      </c>
      <c r="AC332">
        <v>13237818</v>
      </c>
      <c r="AD332">
        <v>13237818</v>
      </c>
      <c r="AE332">
        <v>31215450</v>
      </c>
      <c r="AF332">
        <v>24173</v>
      </c>
      <c r="AG332">
        <v>16075</v>
      </c>
      <c r="AI332">
        <v>31255698</v>
      </c>
      <c r="AJ332">
        <v>44493516</v>
      </c>
      <c r="AN332">
        <v>4680838</v>
      </c>
      <c r="AO332">
        <v>190985</v>
      </c>
      <c r="AP332">
        <v>475745</v>
      </c>
      <c r="AQ332">
        <v>1827902</v>
      </c>
      <c r="AR332">
        <v>7175470</v>
      </c>
      <c r="AS332">
        <v>7175470</v>
      </c>
      <c r="AT332">
        <v>15912655</v>
      </c>
      <c r="AU332">
        <v>23088125</v>
      </c>
      <c r="AV332">
        <v>1500000</v>
      </c>
      <c r="AW332">
        <v>891305</v>
      </c>
      <c r="AX332">
        <v>15093276</v>
      </c>
      <c r="AY332">
        <v>21405391</v>
      </c>
      <c r="AZ332">
        <v>21405391</v>
      </c>
      <c r="BA332">
        <v>44493516</v>
      </c>
      <c r="BB332">
        <f>AD332-AS332</f>
        <v>6062348</v>
      </c>
      <c r="BC332">
        <f>AD332/AS332</f>
        <v>1.8448712070428837</v>
      </c>
      <c r="BD332">
        <f>(AD332-Y332)/AS332</f>
        <v>0.86717162778187351</v>
      </c>
      <c r="BE332">
        <f>AU332/AD332</f>
        <v>1.7441035221967851</v>
      </c>
      <c r="BF332">
        <f>AU332/AZ332</f>
        <v>1.0786126261370326</v>
      </c>
      <c r="BG332">
        <f>AU332/AJ332</f>
        <v>0.51890987891359275</v>
      </c>
      <c r="BH332">
        <f>AS332/AU332</f>
        <v>0.31078617254541024</v>
      </c>
      <c r="BI332">
        <f>AT332/AU332</f>
        <v>0.6892138274545897</v>
      </c>
      <c r="BJ332">
        <f>(X332*360)/I332</f>
        <v>85.576521769687758</v>
      </c>
      <c r="BK332">
        <f>(AN332*360)/I332</f>
        <v>65.287799732828219</v>
      </c>
      <c r="BL332" s="3" t="s">
        <v>1993</v>
      </c>
      <c r="BM332" t="s">
        <v>1996</v>
      </c>
    </row>
    <row r="333" spans="1:65" x14ac:dyDescent="0.25">
      <c r="A333" t="s">
        <v>669</v>
      </c>
      <c r="B333" t="s">
        <v>670</v>
      </c>
      <c r="C333" t="s">
        <v>32</v>
      </c>
      <c r="D333" t="s">
        <v>671</v>
      </c>
      <c r="E333" t="s">
        <v>43</v>
      </c>
      <c r="F333" t="s">
        <v>672</v>
      </c>
      <c r="G333" t="s">
        <v>82</v>
      </c>
      <c r="H333" t="s">
        <v>673</v>
      </c>
      <c r="I333">
        <v>57417264</v>
      </c>
      <c r="J333">
        <v>24377252</v>
      </c>
      <c r="K333">
        <v>33040012</v>
      </c>
      <c r="L333">
        <v>2716991</v>
      </c>
      <c r="M333">
        <v>24218758</v>
      </c>
      <c r="N333">
        <v>7235996</v>
      </c>
      <c r="O333">
        <v>1807138</v>
      </c>
      <c r="P333">
        <v>2495111</v>
      </c>
      <c r="Q333">
        <v>5441308</v>
      </c>
      <c r="R333">
        <v>-2289180</v>
      </c>
      <c r="S333">
        <v>364884</v>
      </c>
      <c r="T333">
        <v>-2654064</v>
      </c>
      <c r="U333">
        <v>-2654064</v>
      </c>
      <c r="V333">
        <v>-2654064</v>
      </c>
      <c r="W333">
        <v>7315229</v>
      </c>
      <c r="X333">
        <v>18995425</v>
      </c>
      <c r="Y333">
        <v>21207416</v>
      </c>
      <c r="Z333">
        <v>4600649</v>
      </c>
      <c r="AB333">
        <v>1568</v>
      </c>
      <c r="AC333">
        <v>52214096</v>
      </c>
      <c r="AD333">
        <v>52214096</v>
      </c>
      <c r="AE333">
        <v>1466263</v>
      </c>
      <c r="AF333">
        <v>10393669</v>
      </c>
      <c r="AG333">
        <v>1702940</v>
      </c>
      <c r="AI333">
        <v>13562872</v>
      </c>
      <c r="AJ333">
        <v>65776968</v>
      </c>
      <c r="AK333">
        <v>992881</v>
      </c>
      <c r="AM333">
        <v>992881</v>
      </c>
      <c r="AN333">
        <v>10299686</v>
      </c>
      <c r="AP333">
        <v>15706750</v>
      </c>
      <c r="AQ333">
        <v>8053277</v>
      </c>
      <c r="AR333">
        <v>35052594</v>
      </c>
      <c r="AS333">
        <v>35052594</v>
      </c>
      <c r="AT333">
        <v>28006992</v>
      </c>
      <c r="AU333">
        <v>63059586</v>
      </c>
      <c r="AV333">
        <v>90724</v>
      </c>
      <c r="AW333">
        <v>-93939</v>
      </c>
      <c r="AX333">
        <v>-4971028</v>
      </c>
      <c r="AY333">
        <v>2717382</v>
      </c>
      <c r="AZ333">
        <v>2717382</v>
      </c>
      <c r="BA333">
        <v>65776968</v>
      </c>
      <c r="BB333">
        <f>AD333-AS333</f>
        <v>17161502</v>
      </c>
      <c r="BC333">
        <f>AD333/AS333</f>
        <v>1.4895929242783001</v>
      </c>
      <c r="BD333">
        <f>(AD333-Y333)/AS333</f>
        <v>0.88457590328407654</v>
      </c>
      <c r="BE333">
        <f>AU333/AD333</f>
        <v>1.2077119174868027</v>
      </c>
      <c r="BF333">
        <f>AU333/AZ333</f>
        <v>23.206007105368329</v>
      </c>
      <c r="BG333">
        <f>AU333/AJ333</f>
        <v>0.95868794073937857</v>
      </c>
      <c r="BH333">
        <f>AS333/AU333</f>
        <v>0.55586463888297644</v>
      </c>
      <c r="BI333">
        <f>AT333/AU333</f>
        <v>0.44413536111702351</v>
      </c>
      <c r="BJ333">
        <f>(X333*360)/I333</f>
        <v>119.099248616235</v>
      </c>
      <c r="BK333">
        <f>(AN333*360)/I333</f>
        <v>64.577910922401315</v>
      </c>
      <c r="BL333" s="3" t="s">
        <v>1993</v>
      </c>
      <c r="BM333" t="s">
        <v>1996</v>
      </c>
    </row>
    <row r="334" spans="1:65" x14ac:dyDescent="0.25">
      <c r="A334" t="s">
        <v>669</v>
      </c>
      <c r="B334" t="s">
        <v>670</v>
      </c>
      <c r="C334" t="s">
        <v>32</v>
      </c>
      <c r="D334" t="s">
        <v>671</v>
      </c>
      <c r="E334" t="s">
        <v>43</v>
      </c>
      <c r="F334" t="s">
        <v>672</v>
      </c>
      <c r="G334" t="s">
        <v>82</v>
      </c>
      <c r="H334" t="s">
        <v>673</v>
      </c>
      <c r="I334">
        <v>59597624</v>
      </c>
      <c r="J334">
        <v>21785624</v>
      </c>
      <c r="K334">
        <v>37812000</v>
      </c>
      <c r="L334">
        <v>2215662</v>
      </c>
      <c r="M334">
        <v>26272638</v>
      </c>
      <c r="N334">
        <v>8081412</v>
      </c>
      <c r="O334">
        <v>1350645</v>
      </c>
      <c r="P334">
        <v>4322967</v>
      </c>
      <c r="Q334">
        <v>5600019</v>
      </c>
      <c r="R334">
        <v>645899</v>
      </c>
      <c r="S334">
        <v>1078795</v>
      </c>
      <c r="T334">
        <v>-432896</v>
      </c>
      <c r="U334">
        <v>-432896</v>
      </c>
      <c r="V334">
        <v>-432896</v>
      </c>
      <c r="W334">
        <v>1243155</v>
      </c>
      <c r="X334">
        <v>26436171</v>
      </c>
      <c r="Y334">
        <v>26790290</v>
      </c>
      <c r="Z334">
        <v>3995828</v>
      </c>
      <c r="AB334">
        <v>1513</v>
      </c>
      <c r="AC334">
        <v>58603755</v>
      </c>
      <c r="AD334">
        <v>58603755</v>
      </c>
      <c r="AE334">
        <v>2009597</v>
      </c>
      <c r="AF334">
        <v>11169702</v>
      </c>
      <c r="AG334">
        <v>1564901</v>
      </c>
      <c r="AI334">
        <v>14744200</v>
      </c>
      <c r="AJ334">
        <v>73347955</v>
      </c>
      <c r="AK334">
        <v>867943</v>
      </c>
      <c r="AM334">
        <v>867943</v>
      </c>
      <c r="AN334">
        <v>12811338</v>
      </c>
      <c r="AP334">
        <v>31659010</v>
      </c>
      <c r="AQ334">
        <v>15097432</v>
      </c>
      <c r="AR334">
        <v>60435723</v>
      </c>
      <c r="AS334">
        <v>60435723</v>
      </c>
      <c r="AT334">
        <v>8826098</v>
      </c>
      <c r="AU334">
        <v>69261821</v>
      </c>
      <c r="AV334">
        <v>90722</v>
      </c>
      <c r="AW334">
        <v>-129462</v>
      </c>
      <c r="AX334">
        <v>-2316964</v>
      </c>
      <c r="AY334">
        <v>4086134</v>
      </c>
      <c r="AZ334">
        <v>4086134</v>
      </c>
      <c r="BA334">
        <v>73347955</v>
      </c>
      <c r="BB334">
        <f>AD334-AS334</f>
        <v>-1831968</v>
      </c>
      <c r="BC334">
        <f>AD334/AS334</f>
        <v>0.9696873321098517</v>
      </c>
      <c r="BD334">
        <f>(AD334-Y334)/AS334</f>
        <v>0.52640166148090928</v>
      </c>
      <c r="BE334">
        <f>AU334/AD334</f>
        <v>1.181866605646686</v>
      </c>
      <c r="BF334">
        <f>AU334/AZ334</f>
        <v>16.950452677273923</v>
      </c>
      <c r="BG334">
        <f>AU334/AJ334</f>
        <v>0.94429109850438231</v>
      </c>
      <c r="BH334">
        <f>AS334/AU334</f>
        <v>0.87256907380474447</v>
      </c>
      <c r="BI334">
        <f>AT334/AU334</f>
        <v>0.12743092619525553</v>
      </c>
      <c r="BJ334">
        <f>(X334*360)/I334</f>
        <v>159.68793588147071</v>
      </c>
      <c r="BK334">
        <f>(AN334*360)/I334</f>
        <v>77.38700589808748</v>
      </c>
      <c r="BL334" s="3" t="s">
        <v>1993</v>
      </c>
      <c r="BM334" t="s">
        <v>1996</v>
      </c>
    </row>
    <row r="335" spans="1:65" x14ac:dyDescent="0.25">
      <c r="A335" t="s">
        <v>674</v>
      </c>
      <c r="B335" t="s">
        <v>675</v>
      </c>
      <c r="C335" t="s">
        <v>32</v>
      </c>
      <c r="D335" t="s">
        <v>676</v>
      </c>
      <c r="E335" t="s">
        <v>43</v>
      </c>
      <c r="F335" t="s">
        <v>677</v>
      </c>
      <c r="G335" t="s">
        <v>82</v>
      </c>
      <c r="H335" t="s">
        <v>92</v>
      </c>
      <c r="I335">
        <v>131635281</v>
      </c>
      <c r="J335">
        <v>75092744</v>
      </c>
      <c r="K335">
        <v>56542537</v>
      </c>
      <c r="L335">
        <v>3483517</v>
      </c>
      <c r="M335">
        <v>16807002</v>
      </c>
      <c r="N335">
        <v>2806054</v>
      </c>
      <c r="O335">
        <v>1163591</v>
      </c>
      <c r="P335">
        <v>39249407</v>
      </c>
      <c r="Q335">
        <v>6149802</v>
      </c>
      <c r="R335">
        <v>33099605</v>
      </c>
      <c r="S335">
        <v>10707802</v>
      </c>
      <c r="T335">
        <v>22391803</v>
      </c>
      <c r="U335">
        <v>22390883</v>
      </c>
      <c r="V335">
        <v>22390883</v>
      </c>
      <c r="W335">
        <v>8656032</v>
      </c>
      <c r="X335">
        <v>5182523</v>
      </c>
      <c r="Y335">
        <v>47051967</v>
      </c>
      <c r="AA335">
        <v>15368</v>
      </c>
      <c r="AB335">
        <v>149529</v>
      </c>
      <c r="AC335">
        <v>61055419</v>
      </c>
      <c r="AD335">
        <v>63084419</v>
      </c>
      <c r="AE335">
        <v>3852657</v>
      </c>
      <c r="AG335">
        <v>419648</v>
      </c>
      <c r="AH335">
        <v>8047982</v>
      </c>
      <c r="AI335">
        <v>18400470</v>
      </c>
      <c r="AJ335">
        <v>81484889</v>
      </c>
      <c r="AN335">
        <v>6349566</v>
      </c>
      <c r="AO335">
        <v>8483347</v>
      </c>
      <c r="AP335">
        <v>9625978</v>
      </c>
      <c r="AQ335">
        <v>2925383</v>
      </c>
      <c r="AR335">
        <v>27384274</v>
      </c>
      <c r="AS335">
        <v>27384274</v>
      </c>
      <c r="AT335">
        <v>244867</v>
      </c>
      <c r="AU335">
        <v>27629141</v>
      </c>
      <c r="AV335">
        <v>1526847</v>
      </c>
      <c r="AW335">
        <v>539440</v>
      </c>
      <c r="AX335">
        <v>51743517</v>
      </c>
      <c r="AY335">
        <v>53854804</v>
      </c>
      <c r="AZ335">
        <v>53855748</v>
      </c>
      <c r="BA335">
        <v>81484889</v>
      </c>
      <c r="BB335">
        <f>AD335-AS335</f>
        <v>35700145</v>
      </c>
      <c r="BC335">
        <f>AD335/AS335</f>
        <v>2.3036732323084408</v>
      </c>
      <c r="BD335">
        <f>(AD335-Y335)/AS335</f>
        <v>0.58546200640557422</v>
      </c>
      <c r="BE335">
        <f>AU335/AD335</f>
        <v>0.43797091957048856</v>
      </c>
      <c r="BF335">
        <f>AU335/AZ335</f>
        <v>0.51302120991802025</v>
      </c>
      <c r="BG335">
        <f>AU335/AJ335</f>
        <v>0.33907073248881764</v>
      </c>
      <c r="BH335">
        <f>AS335/AU335</f>
        <v>0.99113736471213487</v>
      </c>
      <c r="BI335">
        <f>AT335/AU335</f>
        <v>8.8626352878650849E-3</v>
      </c>
      <c r="BJ335">
        <f>(X335*360)/I335</f>
        <v>14.173314827352403</v>
      </c>
      <c r="BK335">
        <f>(AN335*360)/I335</f>
        <v>17.364978010720392</v>
      </c>
      <c r="BL335" s="3" t="s">
        <v>1993</v>
      </c>
      <c r="BM335" t="s">
        <v>1996</v>
      </c>
    </row>
    <row r="336" spans="1:65" x14ac:dyDescent="0.25">
      <c r="A336" t="s">
        <v>674</v>
      </c>
      <c r="B336" t="s">
        <v>675</v>
      </c>
      <c r="C336" t="s">
        <v>32</v>
      </c>
      <c r="D336" t="s">
        <v>676</v>
      </c>
      <c r="E336" t="s">
        <v>43</v>
      </c>
      <c r="F336" t="s">
        <v>677</v>
      </c>
      <c r="G336" t="s">
        <v>82</v>
      </c>
      <c r="H336" t="s">
        <v>92</v>
      </c>
      <c r="I336">
        <v>69503429</v>
      </c>
      <c r="J336">
        <v>42174538</v>
      </c>
      <c r="K336">
        <v>27328891</v>
      </c>
      <c r="L336">
        <v>1807479</v>
      </c>
      <c r="M336">
        <v>14089284</v>
      </c>
      <c r="N336">
        <v>1415019</v>
      </c>
      <c r="O336">
        <v>482168</v>
      </c>
      <c r="P336">
        <v>13149899</v>
      </c>
      <c r="Q336">
        <v>2553308</v>
      </c>
      <c r="R336">
        <v>10596591</v>
      </c>
      <c r="S336">
        <v>3338803</v>
      </c>
      <c r="T336">
        <v>7257788</v>
      </c>
      <c r="U336">
        <v>7257788</v>
      </c>
      <c r="V336">
        <v>7257788</v>
      </c>
      <c r="W336">
        <v>1936315</v>
      </c>
      <c r="X336">
        <v>7094330</v>
      </c>
      <c r="Y336">
        <v>44434285</v>
      </c>
      <c r="AA336">
        <v>344608</v>
      </c>
      <c r="AB336">
        <v>303914</v>
      </c>
      <c r="AC336">
        <v>54113452</v>
      </c>
      <c r="AD336">
        <v>54113452</v>
      </c>
      <c r="AE336">
        <v>3758269</v>
      </c>
      <c r="AG336">
        <v>385006</v>
      </c>
      <c r="AH336">
        <v>5275749</v>
      </c>
      <c r="AI336">
        <v>15499207</v>
      </c>
      <c r="AJ336">
        <v>69612659</v>
      </c>
      <c r="AN336">
        <v>8042364</v>
      </c>
      <c r="AO336">
        <v>2148449</v>
      </c>
      <c r="AP336">
        <v>26248969</v>
      </c>
      <c r="AQ336">
        <v>895067</v>
      </c>
      <c r="AR336">
        <v>37334849</v>
      </c>
      <c r="AS336">
        <v>37334849</v>
      </c>
      <c r="AT336">
        <v>194906</v>
      </c>
      <c r="AU336">
        <v>37529755</v>
      </c>
      <c r="AV336">
        <v>1078880</v>
      </c>
      <c r="AW336">
        <v>539440</v>
      </c>
      <c r="AX336">
        <v>30384790</v>
      </c>
      <c r="AY336">
        <v>32082786</v>
      </c>
      <c r="AZ336">
        <v>32082904</v>
      </c>
      <c r="BA336">
        <v>69612659</v>
      </c>
      <c r="BB336">
        <f>AD336-AS336</f>
        <v>16778603</v>
      </c>
      <c r="BC336">
        <f>AD336/AS336</f>
        <v>1.4494086208839361</v>
      </c>
      <c r="BD336">
        <f>(AD336-Y336)/AS336</f>
        <v>0.25925287658187662</v>
      </c>
      <c r="BE336">
        <f>AU336/AD336</f>
        <v>0.69353836454565865</v>
      </c>
      <c r="BF336">
        <f>AU336/AZ336</f>
        <v>1.1697742511089395</v>
      </c>
      <c r="BG336">
        <f>AU336/AJ336</f>
        <v>0.53912256102729816</v>
      </c>
      <c r="BH336">
        <f>AS336/AU336</f>
        <v>0.99480662743468484</v>
      </c>
      <c r="BI336">
        <f>AT336/AU336</f>
        <v>5.1933725653151748E-3</v>
      </c>
      <c r="BJ336">
        <f>(X336*360)/I336</f>
        <v>36.745795664268591</v>
      </c>
      <c r="BK336">
        <f>(AN336*360)/I336</f>
        <v>41.65623310470049</v>
      </c>
      <c r="BL336" s="3" t="s">
        <v>1993</v>
      </c>
      <c r="BM336" t="s">
        <v>1996</v>
      </c>
    </row>
    <row r="337" spans="1:65" x14ac:dyDescent="0.25">
      <c r="A337" t="s">
        <v>678</v>
      </c>
      <c r="B337" t="s">
        <v>679</v>
      </c>
      <c r="C337" t="s">
        <v>32</v>
      </c>
      <c r="D337" t="s">
        <v>680</v>
      </c>
      <c r="E337" t="s">
        <v>43</v>
      </c>
      <c r="F337" t="s">
        <v>681</v>
      </c>
      <c r="G337" t="s">
        <v>82</v>
      </c>
      <c r="H337" t="s">
        <v>92</v>
      </c>
      <c r="I337">
        <v>4583069</v>
      </c>
      <c r="J337">
        <v>2762662</v>
      </c>
      <c r="K337">
        <v>1820407</v>
      </c>
      <c r="L337">
        <v>204610</v>
      </c>
      <c r="M337">
        <v>156572</v>
      </c>
      <c r="N337">
        <v>1070335</v>
      </c>
      <c r="P337">
        <v>798110</v>
      </c>
      <c r="Q337">
        <v>339344</v>
      </c>
      <c r="R337">
        <v>492515</v>
      </c>
      <c r="S337">
        <v>190194</v>
      </c>
      <c r="T337">
        <v>302321</v>
      </c>
      <c r="U337">
        <v>302321</v>
      </c>
      <c r="V337">
        <v>302321</v>
      </c>
      <c r="W337">
        <v>92168</v>
      </c>
      <c r="X337">
        <v>1381973</v>
      </c>
      <c r="Z337">
        <v>403722</v>
      </c>
      <c r="AC337">
        <v>1877863</v>
      </c>
      <c r="AD337">
        <v>1877863</v>
      </c>
      <c r="AE337">
        <v>2404135</v>
      </c>
      <c r="AF337">
        <v>1034043</v>
      </c>
      <c r="AI337">
        <v>3825008</v>
      </c>
      <c r="AJ337">
        <v>5702871</v>
      </c>
      <c r="AK337">
        <v>227576</v>
      </c>
      <c r="AM337">
        <v>227576</v>
      </c>
      <c r="AN337">
        <v>210289</v>
      </c>
      <c r="AO337">
        <v>185887</v>
      </c>
      <c r="AP337">
        <v>256567</v>
      </c>
      <c r="AQ337">
        <v>27670</v>
      </c>
      <c r="AR337">
        <v>907989</v>
      </c>
      <c r="AS337">
        <v>907989</v>
      </c>
      <c r="AT337">
        <v>1641212</v>
      </c>
      <c r="AU337">
        <v>2549201</v>
      </c>
      <c r="AV337">
        <v>150000</v>
      </c>
      <c r="AX337">
        <v>796758</v>
      </c>
      <c r="AY337">
        <v>3143354</v>
      </c>
      <c r="AZ337">
        <v>3153670</v>
      </c>
      <c r="BA337">
        <v>5702871</v>
      </c>
      <c r="BB337">
        <f>AD337-AS337</f>
        <v>969874</v>
      </c>
      <c r="BC337">
        <f>AD337/AS337</f>
        <v>2.0681561120233836</v>
      </c>
      <c r="BD337">
        <f>(AD337-Y337)/AS337</f>
        <v>2.0681561120233836</v>
      </c>
      <c r="BE337">
        <f>AU337/AD337</f>
        <v>1.3575010530587162</v>
      </c>
      <c r="BF337">
        <f>AU337/AZ337</f>
        <v>0.80832839200043127</v>
      </c>
      <c r="BG337">
        <f>AU337/AJ337</f>
        <v>0.44700309721191311</v>
      </c>
      <c r="BH337">
        <f>AS337/AU337</f>
        <v>0.3561857225067776</v>
      </c>
      <c r="BI337">
        <f>AT337/AU337</f>
        <v>0.6438142774932224</v>
      </c>
      <c r="BJ337">
        <f>(X337*360)/I337</f>
        <v>108.55395805736288</v>
      </c>
      <c r="BK337">
        <f>(AN337*360)/I337</f>
        <v>16.518197740422412</v>
      </c>
      <c r="BL337" s="3" t="s">
        <v>1993</v>
      </c>
      <c r="BM337" t="s">
        <v>1996</v>
      </c>
    </row>
    <row r="338" spans="1:65" x14ac:dyDescent="0.25">
      <c r="A338" t="s">
        <v>678</v>
      </c>
      <c r="B338" t="s">
        <v>679</v>
      </c>
      <c r="C338" t="s">
        <v>32</v>
      </c>
      <c r="D338" t="s">
        <v>680</v>
      </c>
      <c r="E338" t="s">
        <v>43</v>
      </c>
      <c r="F338" t="s">
        <v>681</v>
      </c>
      <c r="G338" t="s">
        <v>82</v>
      </c>
      <c r="H338" t="s">
        <v>92</v>
      </c>
      <c r="I338">
        <v>4083353</v>
      </c>
      <c r="J338">
        <v>2683699</v>
      </c>
      <c r="K338">
        <v>1399654</v>
      </c>
      <c r="L338">
        <v>76274</v>
      </c>
      <c r="M338">
        <v>189364</v>
      </c>
      <c r="N338">
        <v>749887</v>
      </c>
      <c r="P338">
        <v>536677</v>
      </c>
      <c r="Q338">
        <v>186316</v>
      </c>
      <c r="R338">
        <v>350880</v>
      </c>
      <c r="S338">
        <v>67521</v>
      </c>
      <c r="T338">
        <v>283359</v>
      </c>
      <c r="U338">
        <v>283359</v>
      </c>
      <c r="V338">
        <v>283359</v>
      </c>
      <c r="W338">
        <v>386611</v>
      </c>
      <c r="X338">
        <v>805381</v>
      </c>
      <c r="Z338">
        <v>436657</v>
      </c>
      <c r="AB338">
        <v>34149</v>
      </c>
      <c r="AC338">
        <v>1662798</v>
      </c>
      <c r="AD338">
        <v>1662798</v>
      </c>
      <c r="AE338">
        <v>2409736</v>
      </c>
      <c r="AF338">
        <v>1025967</v>
      </c>
      <c r="AI338">
        <v>3822534</v>
      </c>
      <c r="AJ338">
        <v>5485332</v>
      </c>
      <c r="AK338">
        <v>175435</v>
      </c>
      <c r="AM338">
        <v>175435</v>
      </c>
      <c r="AN338">
        <v>72988</v>
      </c>
      <c r="AO338">
        <v>218358</v>
      </c>
      <c r="AP338">
        <v>430277</v>
      </c>
      <c r="AQ338">
        <v>7649</v>
      </c>
      <c r="AR338">
        <v>904707</v>
      </c>
      <c r="AS338">
        <v>904707</v>
      </c>
      <c r="AT338">
        <v>1729276</v>
      </c>
      <c r="AU338">
        <v>2633983</v>
      </c>
      <c r="AV338">
        <v>150000</v>
      </c>
      <c r="AX338">
        <v>494437</v>
      </c>
      <c r="AY338">
        <v>2841033</v>
      </c>
      <c r="AZ338">
        <v>2851349</v>
      </c>
      <c r="BA338">
        <v>5485332</v>
      </c>
      <c r="BB338">
        <f>AD338-AS338</f>
        <v>758091</v>
      </c>
      <c r="BC338">
        <f>AD338/AS338</f>
        <v>1.8379409024137097</v>
      </c>
      <c r="BD338">
        <f>(AD338-Y338)/AS338</f>
        <v>1.8379409024137097</v>
      </c>
      <c r="BE338">
        <f>AU338/AD338</f>
        <v>1.5840667357069229</v>
      </c>
      <c r="BF338">
        <f>AU338/AZ338</f>
        <v>0.92376731154271186</v>
      </c>
      <c r="BG338">
        <f>AU338/AJ338</f>
        <v>0.480186614046333</v>
      </c>
      <c r="BH338">
        <f>AS338/AU338</f>
        <v>0.34347488195633763</v>
      </c>
      <c r="BI338">
        <f>AT338/AU338</f>
        <v>0.65652511804366243</v>
      </c>
      <c r="BJ338">
        <f>(X338*360)/I338</f>
        <v>71.004676793801565</v>
      </c>
      <c r="BK338">
        <f>(AN338*360)/I338</f>
        <v>6.4348294159236294</v>
      </c>
      <c r="BL338" s="3" t="s">
        <v>1993</v>
      </c>
      <c r="BM338" t="s">
        <v>1996</v>
      </c>
    </row>
    <row r="339" spans="1:65" x14ac:dyDescent="0.25">
      <c r="A339" t="s">
        <v>682</v>
      </c>
      <c r="B339" t="s">
        <v>683</v>
      </c>
      <c r="C339" t="s">
        <v>32</v>
      </c>
      <c r="D339" t="s">
        <v>684</v>
      </c>
      <c r="E339" t="s">
        <v>43</v>
      </c>
      <c r="F339" t="s">
        <v>685</v>
      </c>
      <c r="G339" t="s">
        <v>82</v>
      </c>
      <c r="H339" t="s">
        <v>92</v>
      </c>
      <c r="I339">
        <v>827593558</v>
      </c>
      <c r="J339">
        <v>746247997</v>
      </c>
      <c r="K339">
        <v>81345561</v>
      </c>
      <c r="L339">
        <v>19606927</v>
      </c>
      <c r="M339">
        <v>0</v>
      </c>
      <c r="N339">
        <v>37961695</v>
      </c>
      <c r="O339">
        <v>2040453</v>
      </c>
      <c r="P339">
        <v>60377270</v>
      </c>
      <c r="Q339">
        <v>70843940</v>
      </c>
      <c r="R339">
        <v>48456069</v>
      </c>
      <c r="S339">
        <v>16469119</v>
      </c>
      <c r="T339">
        <v>31986950</v>
      </c>
      <c r="U339">
        <v>31986950</v>
      </c>
      <c r="V339">
        <v>17339463</v>
      </c>
      <c r="W339">
        <v>8232202</v>
      </c>
      <c r="X339">
        <v>814222898</v>
      </c>
      <c r="Y339">
        <v>58618007</v>
      </c>
      <c r="Z339">
        <v>15042711</v>
      </c>
      <c r="AA339">
        <v>3172350</v>
      </c>
      <c r="AB339">
        <v>13292672</v>
      </c>
      <c r="AC339">
        <v>912580840</v>
      </c>
      <c r="AD339">
        <v>958612365</v>
      </c>
      <c r="AE339">
        <v>388833479</v>
      </c>
      <c r="AF339">
        <v>67530348</v>
      </c>
      <c r="AG339">
        <v>11580878</v>
      </c>
      <c r="AH339">
        <v>7604541</v>
      </c>
      <c r="AI339">
        <v>1271203265</v>
      </c>
      <c r="AJ339">
        <v>2229815630</v>
      </c>
      <c r="AL339">
        <v>41354563</v>
      </c>
      <c r="AM339">
        <v>41354563</v>
      </c>
      <c r="AN339">
        <v>195503435</v>
      </c>
      <c r="AO339">
        <v>1768513</v>
      </c>
      <c r="AP339">
        <v>432842315</v>
      </c>
      <c r="AQ339">
        <v>52546635</v>
      </c>
      <c r="AR339">
        <v>724015461</v>
      </c>
      <c r="AS339">
        <v>724015461</v>
      </c>
      <c r="AT339">
        <v>381451097</v>
      </c>
      <c r="AU339">
        <v>1105466558</v>
      </c>
      <c r="AV339">
        <v>959008</v>
      </c>
      <c r="AW339">
        <v>-17314730</v>
      </c>
      <c r="AX339">
        <v>578951041</v>
      </c>
      <c r="AY339">
        <v>592478899</v>
      </c>
      <c r="AZ339">
        <v>1124349072</v>
      </c>
      <c r="BA339">
        <v>2229815630</v>
      </c>
      <c r="BB339">
        <f>AD339-AS339</f>
        <v>234596904</v>
      </c>
      <c r="BC339">
        <f>AD339/AS339</f>
        <v>1.3240219534483118</v>
      </c>
      <c r="BD339">
        <f>(AD339-Y339)/AS339</f>
        <v>1.2430595843311694</v>
      </c>
      <c r="BE339">
        <f>AU339/AD339</f>
        <v>1.1531945532540675</v>
      </c>
      <c r="BF339">
        <f>AU339/AZ339</f>
        <v>0.9832058259572255</v>
      </c>
      <c r="BG339">
        <f>AU339/AJ339</f>
        <v>0.49576590240333007</v>
      </c>
      <c r="BH339">
        <f>AS339/AU339</f>
        <v>0.65494107963779757</v>
      </c>
      <c r="BI339">
        <f>AT339/AU339</f>
        <v>0.34505892036220243</v>
      </c>
      <c r="BJ339">
        <f>(X339*360)/I339</f>
        <v>354.18381456275182</v>
      </c>
      <c r="BK339">
        <f>(AN339*360)/I339</f>
        <v>85.043238821344232</v>
      </c>
      <c r="BL339" s="3" t="s">
        <v>1993</v>
      </c>
      <c r="BM339" t="s">
        <v>1996</v>
      </c>
    </row>
    <row r="340" spans="1:65" x14ac:dyDescent="0.25">
      <c r="A340" t="s">
        <v>682</v>
      </c>
      <c r="B340" t="s">
        <v>683</v>
      </c>
      <c r="C340" t="s">
        <v>32</v>
      </c>
      <c r="D340" t="s">
        <v>684</v>
      </c>
      <c r="E340" t="s">
        <v>43</v>
      </c>
      <c r="F340" t="s">
        <v>685</v>
      </c>
      <c r="G340" t="s">
        <v>82</v>
      </c>
      <c r="H340" t="s">
        <v>92</v>
      </c>
      <c r="I340">
        <v>887036056</v>
      </c>
      <c r="J340">
        <v>828379052</v>
      </c>
      <c r="K340">
        <v>58657004</v>
      </c>
      <c r="L340">
        <v>6766379</v>
      </c>
      <c r="M340">
        <v>0</v>
      </c>
      <c r="N340">
        <v>40329285</v>
      </c>
      <c r="O340">
        <v>5664978</v>
      </c>
      <c r="P340">
        <v>60219914</v>
      </c>
      <c r="Q340">
        <v>79704043</v>
      </c>
      <c r="R340">
        <v>82156865</v>
      </c>
      <c r="S340">
        <v>47365385</v>
      </c>
      <c r="T340">
        <v>34791480</v>
      </c>
      <c r="U340">
        <v>34791480</v>
      </c>
      <c r="V340">
        <v>37127593</v>
      </c>
      <c r="W340">
        <v>43282662</v>
      </c>
      <c r="X340">
        <v>1002615822</v>
      </c>
      <c r="Y340">
        <v>104307222</v>
      </c>
      <c r="Z340">
        <v>5859764</v>
      </c>
      <c r="AA340">
        <v>49635341</v>
      </c>
      <c r="AB340">
        <v>4729816</v>
      </c>
      <c r="AC340">
        <v>1210430627</v>
      </c>
      <c r="AD340">
        <v>1212960990</v>
      </c>
      <c r="AE340">
        <v>416565714</v>
      </c>
      <c r="AF340">
        <v>4862893</v>
      </c>
      <c r="AG340">
        <v>15138271</v>
      </c>
      <c r="AH340">
        <v>7465688</v>
      </c>
      <c r="AI340">
        <v>1176328649</v>
      </c>
      <c r="AJ340">
        <v>2389289639</v>
      </c>
      <c r="AL340">
        <v>93398351</v>
      </c>
      <c r="AM340">
        <v>93398351</v>
      </c>
      <c r="AN340">
        <v>233829977</v>
      </c>
      <c r="AO340">
        <v>5408540</v>
      </c>
      <c r="AP340">
        <v>302128152</v>
      </c>
      <c r="AQ340">
        <v>104550752</v>
      </c>
      <c r="AR340">
        <v>739315772</v>
      </c>
      <c r="AS340">
        <v>739315772</v>
      </c>
      <c r="AT340">
        <v>535263084</v>
      </c>
      <c r="AU340">
        <v>1274578856</v>
      </c>
      <c r="AV340">
        <v>959008</v>
      </c>
      <c r="AW340">
        <v>-22687181</v>
      </c>
      <c r="AX340">
        <v>572946710</v>
      </c>
      <c r="AY340">
        <v>585392937</v>
      </c>
      <c r="AZ340">
        <v>1114710783</v>
      </c>
      <c r="BA340">
        <v>2389289639</v>
      </c>
      <c r="BB340">
        <f>AD340-AS340</f>
        <v>473645218</v>
      </c>
      <c r="BC340">
        <f>AD340/AS340</f>
        <v>1.640653474385773</v>
      </c>
      <c r="BD340">
        <f>(AD340-Y340)/AS340</f>
        <v>1.4995673161426888</v>
      </c>
      <c r="BE340">
        <f>AU340/AD340</f>
        <v>1.0507995446745571</v>
      </c>
      <c r="BF340">
        <f>AU340/AZ340</f>
        <v>1.1434166381433488</v>
      </c>
      <c r="BG340">
        <f>AU340/AJ340</f>
        <v>0.53345514716811615</v>
      </c>
      <c r="BH340">
        <f>AS340/AU340</f>
        <v>0.58004710224064782</v>
      </c>
      <c r="BI340">
        <f>AT340/AU340</f>
        <v>0.41995289775935213</v>
      </c>
      <c r="BJ340">
        <f>(X340*360)/I340</f>
        <v>406.90758112768304</v>
      </c>
      <c r="BK340">
        <f>(AN340*360)/I340</f>
        <v>94.898951570915628</v>
      </c>
      <c r="BL340" s="3" t="s">
        <v>1993</v>
      </c>
      <c r="BM340" t="s">
        <v>1996</v>
      </c>
    </row>
    <row r="341" spans="1:65" x14ac:dyDescent="0.25">
      <c r="A341" t="s">
        <v>686</v>
      </c>
      <c r="B341" t="s">
        <v>687</v>
      </c>
      <c r="C341" t="s">
        <v>32</v>
      </c>
      <c r="D341" t="s">
        <v>271</v>
      </c>
      <c r="E341" t="s">
        <v>43</v>
      </c>
      <c r="F341" t="s">
        <v>688</v>
      </c>
      <c r="G341" t="s">
        <v>35</v>
      </c>
      <c r="H341" t="s">
        <v>35</v>
      </c>
      <c r="I341">
        <v>39221158</v>
      </c>
      <c r="J341">
        <v>26348540</v>
      </c>
      <c r="K341">
        <v>12872618</v>
      </c>
      <c r="L341">
        <v>3438476</v>
      </c>
      <c r="M341">
        <v>1626816</v>
      </c>
      <c r="N341">
        <v>5933412</v>
      </c>
      <c r="O341">
        <v>578719</v>
      </c>
      <c r="P341">
        <v>8172147</v>
      </c>
      <c r="Q341">
        <v>2539082</v>
      </c>
      <c r="R341">
        <v>6321540</v>
      </c>
      <c r="S341">
        <v>2952020</v>
      </c>
      <c r="T341">
        <v>3369520</v>
      </c>
      <c r="U341">
        <v>3369520</v>
      </c>
      <c r="V341">
        <v>3343227</v>
      </c>
      <c r="W341">
        <v>6369563</v>
      </c>
      <c r="X341">
        <v>4688002</v>
      </c>
      <c r="Y341">
        <v>1206223</v>
      </c>
      <c r="Z341">
        <v>1584921</v>
      </c>
      <c r="AB341">
        <v>2038625</v>
      </c>
      <c r="AC341">
        <v>15887334</v>
      </c>
      <c r="AD341">
        <v>15887334</v>
      </c>
      <c r="AE341">
        <v>45152240</v>
      </c>
      <c r="AF341">
        <v>4568595</v>
      </c>
      <c r="AG341">
        <v>239639</v>
      </c>
      <c r="AI341">
        <v>55454012</v>
      </c>
      <c r="AJ341">
        <v>71341346</v>
      </c>
      <c r="AK341">
        <v>507895</v>
      </c>
      <c r="AM341">
        <v>507895</v>
      </c>
      <c r="AN341">
        <v>3497577</v>
      </c>
      <c r="AO341">
        <v>2624390</v>
      </c>
      <c r="AP341">
        <v>170382</v>
      </c>
      <c r="AQ341">
        <v>77071</v>
      </c>
      <c r="AR341">
        <v>6877315</v>
      </c>
      <c r="AS341">
        <v>6877315</v>
      </c>
      <c r="AT341">
        <v>43469421</v>
      </c>
      <c r="AU341">
        <v>50346736</v>
      </c>
      <c r="AV341">
        <v>6650000</v>
      </c>
      <c r="AW341">
        <v>1288057</v>
      </c>
      <c r="AX341">
        <v>-632476</v>
      </c>
      <c r="AY341">
        <v>20779120</v>
      </c>
      <c r="AZ341">
        <v>20994610</v>
      </c>
      <c r="BA341">
        <v>71341346</v>
      </c>
      <c r="BB341">
        <f>AD341-AS341</f>
        <v>9010019</v>
      </c>
      <c r="BC341">
        <f>AD341/AS341</f>
        <v>2.3101070694013579</v>
      </c>
      <c r="BD341">
        <f>(AD341-Y341)/AS341</f>
        <v>2.1347155103408815</v>
      </c>
      <c r="BE341">
        <f>AU341/AD341</f>
        <v>3.1689858097022445</v>
      </c>
      <c r="BF341">
        <f>AU341/AZ341</f>
        <v>2.3980791260232985</v>
      </c>
      <c r="BG341">
        <f>AU341/AJ341</f>
        <v>0.70571609344180297</v>
      </c>
      <c r="BH341">
        <f>AS341/AU341</f>
        <v>0.13659902401617455</v>
      </c>
      <c r="BI341">
        <f>AT341/AU341</f>
        <v>0.86340097598382548</v>
      </c>
      <c r="BJ341">
        <f>(X341*360)/I341</f>
        <v>43.029854447438801</v>
      </c>
      <c r="BK341">
        <f>(AN341*360)/I341</f>
        <v>32.103277521790659</v>
      </c>
      <c r="BL341" s="3" t="s">
        <v>1993</v>
      </c>
      <c r="BM341" t="s">
        <v>1996</v>
      </c>
    </row>
    <row r="342" spans="1:65" x14ac:dyDescent="0.25">
      <c r="A342" t="s">
        <v>686</v>
      </c>
      <c r="B342" t="s">
        <v>687</v>
      </c>
      <c r="C342" t="s">
        <v>32</v>
      </c>
      <c r="D342" t="s">
        <v>271</v>
      </c>
      <c r="E342" t="s">
        <v>43</v>
      </c>
      <c r="F342" t="s">
        <v>688</v>
      </c>
      <c r="G342" t="s">
        <v>35</v>
      </c>
      <c r="H342" t="s">
        <v>35</v>
      </c>
      <c r="I342">
        <v>51347090</v>
      </c>
      <c r="J342">
        <v>35724302</v>
      </c>
      <c r="K342">
        <v>15622788</v>
      </c>
      <c r="L342">
        <v>179727</v>
      </c>
      <c r="M342">
        <v>1062519</v>
      </c>
      <c r="N342">
        <v>4401544</v>
      </c>
      <c r="O342">
        <v>688153</v>
      </c>
      <c r="P342">
        <v>9722800</v>
      </c>
      <c r="Q342">
        <v>3160770</v>
      </c>
      <c r="R342">
        <v>7089645</v>
      </c>
      <c r="S342">
        <v>3511634</v>
      </c>
      <c r="T342">
        <v>3578011</v>
      </c>
      <c r="U342">
        <v>3578011</v>
      </c>
      <c r="V342">
        <v>3167082</v>
      </c>
      <c r="W342">
        <v>1322460</v>
      </c>
      <c r="X342">
        <v>10134353</v>
      </c>
      <c r="Y342">
        <v>1484650</v>
      </c>
      <c r="Z342">
        <v>6404927</v>
      </c>
      <c r="AA342">
        <v>0</v>
      </c>
      <c r="AB342">
        <v>1384261</v>
      </c>
      <c r="AC342">
        <v>20730651</v>
      </c>
      <c r="AD342">
        <v>20730651</v>
      </c>
      <c r="AE342">
        <v>43190101</v>
      </c>
      <c r="AF342">
        <v>1353333</v>
      </c>
      <c r="AG342">
        <v>962841</v>
      </c>
      <c r="AH342">
        <v>0</v>
      </c>
      <c r="AI342">
        <v>49415169</v>
      </c>
      <c r="AJ342">
        <v>70145820</v>
      </c>
      <c r="AK342">
        <v>597608</v>
      </c>
      <c r="AM342">
        <v>597608</v>
      </c>
      <c r="AN342">
        <v>2428890</v>
      </c>
      <c r="AO342">
        <v>8121274</v>
      </c>
      <c r="AP342">
        <v>386093</v>
      </c>
      <c r="AQ342">
        <v>94399</v>
      </c>
      <c r="AR342">
        <v>11628264</v>
      </c>
      <c r="AS342">
        <v>11628264</v>
      </c>
      <c r="AT342">
        <v>30539900</v>
      </c>
      <c r="AU342">
        <v>42168164</v>
      </c>
      <c r="AV342">
        <v>6650000</v>
      </c>
      <c r="AW342">
        <v>1288057</v>
      </c>
      <c r="AX342">
        <v>7518670</v>
      </c>
      <c r="AY342">
        <v>28894600</v>
      </c>
      <c r="AZ342">
        <v>27977656</v>
      </c>
      <c r="BA342">
        <v>70145820</v>
      </c>
      <c r="BB342">
        <f>AD342-AS342</f>
        <v>9102387</v>
      </c>
      <c r="BC342">
        <f>AD342/AS342</f>
        <v>1.7827812474845772</v>
      </c>
      <c r="BD342">
        <f>(AD342-Y342)/AS342</f>
        <v>1.6551052676478621</v>
      </c>
      <c r="BE342">
        <f>AU342/AD342</f>
        <v>2.034097433795012</v>
      </c>
      <c r="BF342">
        <f>AU342/AZ342</f>
        <v>1.5072086096133286</v>
      </c>
      <c r="BG342">
        <f>AU342/AJ342</f>
        <v>0.60115006140066507</v>
      </c>
      <c r="BH342">
        <f>AS342/AU342</f>
        <v>0.27575931453880703</v>
      </c>
      <c r="BI342">
        <f>AT342/AU342</f>
        <v>0.72424068546119291</v>
      </c>
      <c r="BJ342">
        <f>(X342*360)/I342</f>
        <v>71.053044680818331</v>
      </c>
      <c r="BK342">
        <f>(AN342*360)/I342</f>
        <v>17.02921041874038</v>
      </c>
      <c r="BL342" s="3" t="s">
        <v>1993</v>
      </c>
      <c r="BM342" t="s">
        <v>1996</v>
      </c>
    </row>
    <row r="343" spans="1:65" x14ac:dyDescent="0.25">
      <c r="A343" t="s">
        <v>689</v>
      </c>
      <c r="B343" t="s">
        <v>690</v>
      </c>
      <c r="C343" t="s">
        <v>32</v>
      </c>
      <c r="D343" t="s">
        <v>129</v>
      </c>
      <c r="E343" t="s">
        <v>43</v>
      </c>
      <c r="F343" t="s">
        <v>691</v>
      </c>
      <c r="G343" t="s">
        <v>35</v>
      </c>
      <c r="H343" t="s">
        <v>35</v>
      </c>
      <c r="I343">
        <v>20464480</v>
      </c>
      <c r="J343">
        <v>17196402</v>
      </c>
      <c r="K343">
        <v>3268078</v>
      </c>
      <c r="L343">
        <v>291114</v>
      </c>
      <c r="M343">
        <v>38908</v>
      </c>
      <c r="N343">
        <v>1844081</v>
      </c>
      <c r="O343">
        <v>19350</v>
      </c>
      <c r="P343">
        <v>1656853</v>
      </c>
      <c r="Q343">
        <v>577092</v>
      </c>
      <c r="R343">
        <v>1117155</v>
      </c>
      <c r="S343">
        <v>468411</v>
      </c>
      <c r="T343">
        <v>648744</v>
      </c>
      <c r="U343">
        <v>648744</v>
      </c>
      <c r="V343">
        <v>623034</v>
      </c>
      <c r="W343">
        <v>4644832</v>
      </c>
      <c r="X343">
        <v>8848625</v>
      </c>
      <c r="Y343">
        <v>8963085</v>
      </c>
      <c r="AB343">
        <v>226879</v>
      </c>
      <c r="AC343">
        <v>22683421</v>
      </c>
      <c r="AD343">
        <v>22683421</v>
      </c>
      <c r="AE343">
        <v>1432355</v>
      </c>
      <c r="AF343">
        <v>311775</v>
      </c>
      <c r="AH343">
        <v>268801</v>
      </c>
      <c r="AI343">
        <v>4142094</v>
      </c>
      <c r="AJ343">
        <v>26825515</v>
      </c>
      <c r="AK343">
        <v>138489</v>
      </c>
      <c r="AM343">
        <v>138489</v>
      </c>
      <c r="AN343">
        <v>1077257</v>
      </c>
      <c r="AO343">
        <v>64588</v>
      </c>
      <c r="AP343">
        <v>4469977</v>
      </c>
      <c r="AQ343">
        <v>5806410</v>
      </c>
      <c r="AR343">
        <v>11556721</v>
      </c>
      <c r="AS343">
        <v>11556721</v>
      </c>
      <c r="AT343">
        <v>8609710</v>
      </c>
      <c r="AU343">
        <v>20166431</v>
      </c>
      <c r="AV343">
        <v>1168500</v>
      </c>
      <c r="AW343">
        <v>502922</v>
      </c>
      <c r="AX343">
        <v>4351039</v>
      </c>
      <c r="AY343">
        <v>6168786</v>
      </c>
      <c r="AZ343">
        <v>6659084</v>
      </c>
      <c r="BA343">
        <v>26825515</v>
      </c>
      <c r="BB343">
        <f>AD343-AS343</f>
        <v>11126700</v>
      </c>
      <c r="BC343">
        <f>AD343/AS343</f>
        <v>1.9627903970338991</v>
      </c>
      <c r="BD343">
        <f>(AD343-Y343)/AS343</f>
        <v>1.1872170315438091</v>
      </c>
      <c r="BE343">
        <f>AU343/AD343</f>
        <v>0.88903834214424715</v>
      </c>
      <c r="BF343">
        <f>AU343/AZ343</f>
        <v>3.0284091625815202</v>
      </c>
      <c r="BG343">
        <f>AU343/AJ343</f>
        <v>0.75176305096099738</v>
      </c>
      <c r="BH343">
        <f>AS343/AU343</f>
        <v>0.57306724228992234</v>
      </c>
      <c r="BI343">
        <f>AT343/AU343</f>
        <v>0.42693275771007771</v>
      </c>
      <c r="BJ343">
        <f>(X343*360)/I343</f>
        <v>155.66019757159722</v>
      </c>
      <c r="BK343">
        <f>(AN343*360)/I343</f>
        <v>18.950519143413366</v>
      </c>
      <c r="BL343" s="3" t="s">
        <v>1993</v>
      </c>
      <c r="BM343" t="s">
        <v>1996</v>
      </c>
    </row>
    <row r="344" spans="1:65" x14ac:dyDescent="0.25">
      <c r="A344" t="s">
        <v>689</v>
      </c>
      <c r="B344" t="s">
        <v>690</v>
      </c>
      <c r="C344" t="s">
        <v>32</v>
      </c>
      <c r="D344" t="s">
        <v>129</v>
      </c>
      <c r="E344" t="s">
        <v>43</v>
      </c>
      <c r="F344" t="s">
        <v>691</v>
      </c>
      <c r="G344" t="s">
        <v>35</v>
      </c>
      <c r="H344" t="s">
        <v>35</v>
      </c>
      <c r="I344">
        <v>44725958</v>
      </c>
      <c r="J344">
        <v>40002998</v>
      </c>
      <c r="K344">
        <v>4722960</v>
      </c>
      <c r="L344">
        <v>73487</v>
      </c>
      <c r="M344">
        <v>303544</v>
      </c>
      <c r="N344">
        <v>2167234</v>
      </c>
      <c r="O344">
        <v>28819</v>
      </c>
      <c r="P344">
        <v>2296850</v>
      </c>
      <c r="Q344">
        <v>588776</v>
      </c>
      <c r="R344">
        <v>1869215</v>
      </c>
      <c r="S344">
        <v>671062</v>
      </c>
      <c r="T344">
        <v>1198153</v>
      </c>
      <c r="U344">
        <v>1198153</v>
      </c>
      <c r="V344">
        <v>985307</v>
      </c>
      <c r="W344">
        <v>1315728</v>
      </c>
      <c r="X344">
        <v>8082170</v>
      </c>
      <c r="Y344">
        <v>13498555</v>
      </c>
      <c r="AB344">
        <v>318184</v>
      </c>
      <c r="AC344">
        <v>23214637</v>
      </c>
      <c r="AD344">
        <v>23214637</v>
      </c>
      <c r="AE344">
        <v>1527202</v>
      </c>
      <c r="AF344">
        <v>507152</v>
      </c>
      <c r="AH344">
        <v>195870</v>
      </c>
      <c r="AI344">
        <v>6382439</v>
      </c>
      <c r="AJ344">
        <v>29597076</v>
      </c>
      <c r="AK344">
        <v>151074</v>
      </c>
      <c r="AM344">
        <v>151074</v>
      </c>
      <c r="AN344">
        <v>1396207</v>
      </c>
      <c r="AO344">
        <v>78459</v>
      </c>
      <c r="AP344">
        <v>7646148</v>
      </c>
      <c r="AQ344">
        <v>1380570</v>
      </c>
      <c r="AR344">
        <v>10652458</v>
      </c>
      <c r="AS344">
        <v>10652458</v>
      </c>
      <c r="AT344">
        <v>12969444</v>
      </c>
      <c r="AU344">
        <v>23621902</v>
      </c>
      <c r="AV344">
        <v>1168500</v>
      </c>
      <c r="AW344">
        <v>403869</v>
      </c>
      <c r="AX344">
        <v>3791892</v>
      </c>
      <c r="AY344">
        <v>5510586</v>
      </c>
      <c r="AZ344">
        <v>5975174</v>
      </c>
      <c r="BA344">
        <v>29597076</v>
      </c>
      <c r="BB344">
        <f>AD344-AS344</f>
        <v>12562179</v>
      </c>
      <c r="BC344">
        <f>AD344/AS344</f>
        <v>2.1792751494537694</v>
      </c>
      <c r="BD344">
        <f>(AD344-Y344)/AS344</f>
        <v>0.91209765858734204</v>
      </c>
      <c r="BE344">
        <f>AU344/AD344</f>
        <v>1.0175434576039246</v>
      </c>
      <c r="BF344">
        <f>AU344/AZ344</f>
        <v>3.9533412750825332</v>
      </c>
      <c r="BG344">
        <f>AU344/AJ344</f>
        <v>0.79811607065508772</v>
      </c>
      <c r="BH344">
        <f>AS344/AU344</f>
        <v>0.45095682811655047</v>
      </c>
      <c r="BI344">
        <f>AT344/AU344</f>
        <v>0.54904317188344953</v>
      </c>
      <c r="BJ344">
        <f>(X344*360)/I344</f>
        <v>65.053524398515961</v>
      </c>
      <c r="BK344">
        <f>(AN344*360)/I344</f>
        <v>11.238093994543393</v>
      </c>
      <c r="BL344" s="3" t="s">
        <v>1993</v>
      </c>
      <c r="BM344" t="s">
        <v>1996</v>
      </c>
    </row>
    <row r="345" spans="1:65" x14ac:dyDescent="0.25">
      <c r="A345" t="s">
        <v>692</v>
      </c>
      <c r="B345" t="s">
        <v>693</v>
      </c>
      <c r="C345" t="s">
        <v>32</v>
      </c>
      <c r="D345" t="s">
        <v>90</v>
      </c>
      <c r="E345" t="s">
        <v>43</v>
      </c>
      <c r="F345" t="s">
        <v>694</v>
      </c>
      <c r="G345" t="s">
        <v>607</v>
      </c>
      <c r="H345" t="s">
        <v>608</v>
      </c>
      <c r="I345">
        <v>198421110</v>
      </c>
      <c r="J345">
        <v>76226218</v>
      </c>
      <c r="K345">
        <v>122194892</v>
      </c>
      <c r="L345">
        <v>1425549</v>
      </c>
      <c r="M345">
        <v>65694450</v>
      </c>
      <c r="N345">
        <v>8182850</v>
      </c>
      <c r="P345">
        <v>49743141</v>
      </c>
      <c r="Q345">
        <v>543960</v>
      </c>
      <c r="R345">
        <v>49378184</v>
      </c>
      <c r="S345">
        <v>11993404</v>
      </c>
      <c r="T345">
        <v>37384780</v>
      </c>
      <c r="U345">
        <v>37384780</v>
      </c>
      <c r="V345">
        <v>22488956</v>
      </c>
      <c r="W345">
        <v>47359990</v>
      </c>
      <c r="X345">
        <v>17108788</v>
      </c>
      <c r="Y345">
        <v>29560874</v>
      </c>
      <c r="Z345">
        <v>76897</v>
      </c>
      <c r="AC345">
        <v>94106549</v>
      </c>
      <c r="AD345">
        <v>94106549</v>
      </c>
      <c r="AE345">
        <v>36969566</v>
      </c>
      <c r="AG345">
        <v>1716422</v>
      </c>
      <c r="AI345">
        <v>38685988</v>
      </c>
      <c r="AJ345">
        <v>132792537</v>
      </c>
      <c r="AK345">
        <v>1160082</v>
      </c>
      <c r="AL345">
        <v>1542569</v>
      </c>
      <c r="AM345">
        <v>2702651</v>
      </c>
      <c r="AN345">
        <v>31543130</v>
      </c>
      <c r="AO345">
        <v>8654811</v>
      </c>
      <c r="AQ345">
        <v>1749116</v>
      </c>
      <c r="AR345">
        <v>44649708</v>
      </c>
      <c r="AS345">
        <v>44649708</v>
      </c>
      <c r="AT345">
        <v>9519755</v>
      </c>
      <c r="AU345">
        <v>54169463</v>
      </c>
      <c r="AV345">
        <v>315900</v>
      </c>
      <c r="AW345">
        <v>-11030986</v>
      </c>
      <c r="AX345">
        <v>67880875</v>
      </c>
      <c r="AY345">
        <v>57165789</v>
      </c>
      <c r="AZ345">
        <v>78623074</v>
      </c>
      <c r="BA345">
        <v>132792537</v>
      </c>
      <c r="BB345">
        <f>AD345-AS345</f>
        <v>49456841</v>
      </c>
      <c r="BC345">
        <f>AD345/AS345</f>
        <v>2.1076632572826681</v>
      </c>
      <c r="BD345">
        <f>(AD345-Y345)/AS345</f>
        <v>1.4456012791841775</v>
      </c>
      <c r="BE345">
        <f>AU345/AD345</f>
        <v>0.57561841950021986</v>
      </c>
      <c r="BF345">
        <f>AU345/AZ345</f>
        <v>0.68897666097359667</v>
      </c>
      <c r="BG345">
        <f>AU345/AJ345</f>
        <v>0.40792550713900433</v>
      </c>
      <c r="BH345">
        <f>AS345/AU345</f>
        <v>0.8242597494459194</v>
      </c>
      <c r="BI345">
        <f>AT345/AU345</f>
        <v>0.17574025055408063</v>
      </c>
      <c r="BJ345">
        <f>(X345*360)/I345</f>
        <v>31.040868988183767</v>
      </c>
      <c r="BK345">
        <f>(AN345*360)/I345</f>
        <v>57.229428864700935</v>
      </c>
      <c r="BL345" s="3" t="s">
        <v>1993</v>
      </c>
      <c r="BM345" t="s">
        <v>1996</v>
      </c>
    </row>
    <row r="346" spans="1:65" x14ac:dyDescent="0.25">
      <c r="A346" t="s">
        <v>692</v>
      </c>
      <c r="B346" t="s">
        <v>693</v>
      </c>
      <c r="C346" t="s">
        <v>32</v>
      </c>
      <c r="D346" t="s">
        <v>90</v>
      </c>
      <c r="E346" t="s">
        <v>43</v>
      </c>
      <c r="F346" t="s">
        <v>694</v>
      </c>
      <c r="G346" t="s">
        <v>607</v>
      </c>
      <c r="H346" t="s">
        <v>608</v>
      </c>
      <c r="I346">
        <v>154462889</v>
      </c>
      <c r="J346">
        <v>60584523</v>
      </c>
      <c r="K346">
        <v>93878366</v>
      </c>
      <c r="L346">
        <v>61103</v>
      </c>
      <c r="M346">
        <v>51441017</v>
      </c>
      <c r="N346">
        <v>6619866</v>
      </c>
      <c r="O346">
        <v>1137492</v>
      </c>
      <c r="P346">
        <v>34741094</v>
      </c>
      <c r="R346">
        <v>35854053</v>
      </c>
      <c r="S346">
        <v>8246615</v>
      </c>
      <c r="T346">
        <v>27607438</v>
      </c>
      <c r="U346">
        <v>27607438</v>
      </c>
      <c r="V346">
        <v>18345769</v>
      </c>
      <c r="W346">
        <v>25242177</v>
      </c>
      <c r="X346">
        <v>11153484</v>
      </c>
      <c r="Y346">
        <v>23329888</v>
      </c>
      <c r="AA346">
        <v>111531</v>
      </c>
      <c r="AC346">
        <v>59837080</v>
      </c>
      <c r="AD346">
        <v>59837080</v>
      </c>
      <c r="AE346">
        <v>34160131</v>
      </c>
      <c r="AG346">
        <v>395279</v>
      </c>
      <c r="AI346">
        <v>34555410</v>
      </c>
      <c r="AJ346">
        <v>94392490</v>
      </c>
      <c r="AK346">
        <v>1173531</v>
      </c>
      <c r="AL346">
        <v>479211</v>
      </c>
      <c r="AM346">
        <v>1652742</v>
      </c>
      <c r="AN346">
        <v>17470843</v>
      </c>
      <c r="AO346">
        <v>5848751</v>
      </c>
      <c r="AP346">
        <v>429457</v>
      </c>
      <c r="AQ346">
        <v>1276940</v>
      </c>
      <c r="AR346">
        <v>26678733</v>
      </c>
      <c r="AS346">
        <v>26678733</v>
      </c>
      <c r="AT346">
        <v>10328494</v>
      </c>
      <c r="AU346">
        <v>37007227</v>
      </c>
      <c r="AV346">
        <v>315900</v>
      </c>
      <c r="AW346">
        <v>-13954020</v>
      </c>
      <c r="AX346">
        <v>55200253</v>
      </c>
      <c r="AY346">
        <v>41562133</v>
      </c>
      <c r="AZ346">
        <v>57385263</v>
      </c>
      <c r="BA346">
        <v>94392490</v>
      </c>
      <c r="BB346">
        <f>AD346-AS346</f>
        <v>33158347</v>
      </c>
      <c r="BC346">
        <f>AD346/AS346</f>
        <v>2.2428756268148118</v>
      </c>
      <c r="BD346">
        <f>(AD346-Y346)/AS346</f>
        <v>1.3684005158715746</v>
      </c>
      <c r="BE346">
        <f>AU346/AD346</f>
        <v>0.61846645925904142</v>
      </c>
      <c r="BF346">
        <f>AU346/AZ346</f>
        <v>0.64489077971116038</v>
      </c>
      <c r="BG346">
        <f>AU346/AJ346</f>
        <v>0.39205689986565667</v>
      </c>
      <c r="BH346">
        <f>AS346/AU346</f>
        <v>0.72090602735514331</v>
      </c>
      <c r="BI346">
        <f>AT346/AU346</f>
        <v>0.27909397264485664</v>
      </c>
      <c r="BJ346">
        <f>(X346*360)/I346</f>
        <v>25.994944585038805</v>
      </c>
      <c r="BK346">
        <f>(AN346*360)/I346</f>
        <v>40.718541008254739</v>
      </c>
      <c r="BL346" s="3" t="s">
        <v>1993</v>
      </c>
      <c r="BM346" t="s">
        <v>1996</v>
      </c>
    </row>
    <row r="347" spans="1:65" x14ac:dyDescent="0.25">
      <c r="A347" t="s">
        <v>695</v>
      </c>
      <c r="B347" t="s">
        <v>696</v>
      </c>
      <c r="C347" t="s">
        <v>32</v>
      </c>
      <c r="D347" t="s">
        <v>137</v>
      </c>
      <c r="E347" t="s">
        <v>26</v>
      </c>
      <c r="F347" t="s">
        <v>697</v>
      </c>
      <c r="G347" t="s">
        <v>57</v>
      </c>
      <c r="H347" t="s">
        <v>58</v>
      </c>
      <c r="I347">
        <v>76008599</v>
      </c>
      <c r="J347">
        <v>52483096</v>
      </c>
      <c r="K347">
        <v>23525503</v>
      </c>
      <c r="L347">
        <v>0</v>
      </c>
      <c r="M347">
        <v>13842810</v>
      </c>
      <c r="N347">
        <v>2677589</v>
      </c>
      <c r="O347">
        <v>441704</v>
      </c>
      <c r="P347">
        <v>7603881</v>
      </c>
      <c r="Q347">
        <v>506976</v>
      </c>
      <c r="R347">
        <v>7157189</v>
      </c>
      <c r="S347">
        <v>2154752</v>
      </c>
      <c r="T347">
        <v>5002437</v>
      </c>
      <c r="U347">
        <v>5002437</v>
      </c>
      <c r="V347">
        <v>5002437</v>
      </c>
      <c r="W347">
        <v>643153</v>
      </c>
      <c r="X347">
        <v>16485921</v>
      </c>
      <c r="Y347">
        <v>10646619</v>
      </c>
      <c r="Z347">
        <v>233267</v>
      </c>
      <c r="AA347">
        <v>0</v>
      </c>
      <c r="AB347">
        <v>1929948</v>
      </c>
      <c r="AC347">
        <v>29938908</v>
      </c>
      <c r="AD347">
        <v>29938908</v>
      </c>
      <c r="AE347">
        <v>22119497</v>
      </c>
      <c r="AF347">
        <v>156645</v>
      </c>
      <c r="AG347">
        <v>2841144</v>
      </c>
      <c r="AH347">
        <v>0</v>
      </c>
      <c r="AI347">
        <v>25179641</v>
      </c>
      <c r="AJ347">
        <v>55118549</v>
      </c>
      <c r="AK347">
        <v>1147060</v>
      </c>
      <c r="AL347">
        <v>304324</v>
      </c>
      <c r="AM347">
        <v>1451384</v>
      </c>
      <c r="AN347">
        <v>6514298</v>
      </c>
      <c r="AO347">
        <v>656829</v>
      </c>
      <c r="AP347">
        <v>8502856</v>
      </c>
      <c r="AQ347">
        <v>0</v>
      </c>
      <c r="AR347">
        <v>17125367</v>
      </c>
      <c r="AS347">
        <v>17125367</v>
      </c>
      <c r="AT347">
        <v>8731223</v>
      </c>
      <c r="AU347">
        <v>25856590</v>
      </c>
      <c r="AV347">
        <v>4691411</v>
      </c>
      <c r="AW347">
        <v>9493005</v>
      </c>
      <c r="AX347">
        <v>5048957</v>
      </c>
      <c r="AY347">
        <v>29261959</v>
      </c>
      <c r="AZ347">
        <v>29261959</v>
      </c>
      <c r="BA347">
        <v>55118549</v>
      </c>
      <c r="BB347">
        <f>AD347-AS347</f>
        <v>12813541</v>
      </c>
      <c r="BC347">
        <f>AD347/AS347</f>
        <v>1.7482199359581607</v>
      </c>
      <c r="BD347">
        <f>(AD347-Y347)/AS347</f>
        <v>1.1265328795581433</v>
      </c>
      <c r="BE347">
        <f>AU347/AD347</f>
        <v>0.86364506013378983</v>
      </c>
      <c r="BF347">
        <f>AU347/AZ347</f>
        <v>0.88362470879000277</v>
      </c>
      <c r="BG347">
        <f>AU347/AJ347</f>
        <v>0.46910868426525526</v>
      </c>
      <c r="BH347">
        <f>AS347/AU347</f>
        <v>0.6623211722814184</v>
      </c>
      <c r="BI347">
        <f>AT347/AU347</f>
        <v>0.3376788277185816</v>
      </c>
      <c r="BJ347">
        <f>(X347*360)/I347</f>
        <v>78.082370127622013</v>
      </c>
      <c r="BK347">
        <f>(AN347*360)/I347</f>
        <v>30.853710117719707</v>
      </c>
      <c r="BL347" s="3" t="s">
        <v>1993</v>
      </c>
      <c r="BM347" t="s">
        <v>1996</v>
      </c>
    </row>
    <row r="348" spans="1:65" x14ac:dyDescent="0.25">
      <c r="A348" t="s">
        <v>695</v>
      </c>
      <c r="B348" t="s">
        <v>696</v>
      </c>
      <c r="C348" t="s">
        <v>32</v>
      </c>
      <c r="D348" t="s">
        <v>137</v>
      </c>
      <c r="E348" t="s">
        <v>26</v>
      </c>
      <c r="F348" t="s">
        <v>697</v>
      </c>
      <c r="G348" t="s">
        <v>57</v>
      </c>
      <c r="H348" t="s">
        <v>58</v>
      </c>
      <c r="I348">
        <v>74277699</v>
      </c>
      <c r="J348">
        <v>53207371</v>
      </c>
      <c r="K348">
        <v>21070328</v>
      </c>
      <c r="L348">
        <v>0</v>
      </c>
      <c r="M348">
        <v>13844148</v>
      </c>
      <c r="N348">
        <v>2719953</v>
      </c>
      <c r="O348">
        <v>455625</v>
      </c>
      <c r="P348">
        <v>4102833</v>
      </c>
      <c r="Q348">
        <v>1594805</v>
      </c>
      <c r="R348">
        <v>2533366</v>
      </c>
      <c r="S348">
        <v>1366183</v>
      </c>
      <c r="T348">
        <v>1167183</v>
      </c>
      <c r="U348">
        <v>1167183</v>
      </c>
      <c r="V348">
        <v>1167183</v>
      </c>
      <c r="W348">
        <v>280037</v>
      </c>
      <c r="X348">
        <v>13655238</v>
      </c>
      <c r="Y348">
        <v>12007296</v>
      </c>
      <c r="Z348">
        <v>1555578</v>
      </c>
      <c r="AA348">
        <v>0</v>
      </c>
      <c r="AB348">
        <v>448547</v>
      </c>
      <c r="AC348">
        <v>27946696</v>
      </c>
      <c r="AD348">
        <v>27946696</v>
      </c>
      <c r="AE348">
        <v>20295854</v>
      </c>
      <c r="AF348">
        <v>168058</v>
      </c>
      <c r="AG348">
        <v>1777241</v>
      </c>
      <c r="AH348">
        <v>0</v>
      </c>
      <c r="AI348">
        <v>22326743</v>
      </c>
      <c r="AJ348">
        <v>50273439</v>
      </c>
      <c r="AK348">
        <v>1026351</v>
      </c>
      <c r="AL348">
        <v>151057</v>
      </c>
      <c r="AM348">
        <v>1177408</v>
      </c>
      <c r="AN348">
        <v>5382513</v>
      </c>
      <c r="AO348">
        <v>818440</v>
      </c>
      <c r="AP348">
        <v>10243693</v>
      </c>
      <c r="AQ348">
        <v>0</v>
      </c>
      <c r="AR348">
        <v>17622054</v>
      </c>
      <c r="AS348">
        <v>17622054</v>
      </c>
      <c r="AT348">
        <v>7794818</v>
      </c>
      <c r="AU348">
        <v>25416872</v>
      </c>
      <c r="AV348">
        <v>4691411</v>
      </c>
      <c r="AW348">
        <v>8969925</v>
      </c>
      <c r="AX348">
        <v>2908769</v>
      </c>
      <c r="AY348">
        <v>24856330</v>
      </c>
      <c r="AZ348">
        <v>24856567</v>
      </c>
      <c r="BA348">
        <v>50273439</v>
      </c>
      <c r="BB348">
        <f>AD348-AS348</f>
        <v>10324642</v>
      </c>
      <c r="BC348">
        <f>AD348/AS348</f>
        <v>1.5858932222089435</v>
      </c>
      <c r="BD348">
        <f>(AD348-Y348)/AS348</f>
        <v>0.90451430917190467</v>
      </c>
      <c r="BE348">
        <f>AU348/AD348</f>
        <v>0.90947681257204782</v>
      </c>
      <c r="BF348">
        <f>AU348/AZ348</f>
        <v>1.0225415279591907</v>
      </c>
      <c r="BG348">
        <f>AU348/AJ348</f>
        <v>0.50557257481430706</v>
      </c>
      <c r="BH348">
        <f>AS348/AU348</f>
        <v>0.6933211136287738</v>
      </c>
      <c r="BI348">
        <f>AT348/AU348</f>
        <v>0.30667888637122614</v>
      </c>
      <c r="BJ348">
        <f>(X348*360)/I348</f>
        <v>66.182525121032626</v>
      </c>
      <c r="BK348">
        <f>(AN348*360)/I348</f>
        <v>26.087300846516531</v>
      </c>
      <c r="BL348" s="3" t="s">
        <v>1993</v>
      </c>
      <c r="BM348" t="s">
        <v>1996</v>
      </c>
    </row>
    <row r="349" spans="1:65" x14ac:dyDescent="0.25">
      <c r="A349" t="s">
        <v>698</v>
      </c>
      <c r="B349" t="s">
        <v>699</v>
      </c>
      <c r="C349" t="s">
        <v>32</v>
      </c>
      <c r="D349" t="s">
        <v>628</v>
      </c>
      <c r="E349" t="s">
        <v>26</v>
      </c>
      <c r="F349" t="s">
        <v>700</v>
      </c>
      <c r="G349" t="s">
        <v>607</v>
      </c>
      <c r="H349" t="s">
        <v>701</v>
      </c>
      <c r="I349">
        <v>199682213</v>
      </c>
      <c r="J349">
        <v>150792175</v>
      </c>
      <c r="K349">
        <v>48890038</v>
      </c>
      <c r="L349">
        <v>85868</v>
      </c>
      <c r="M349">
        <v>24253732</v>
      </c>
      <c r="N349">
        <v>10452737</v>
      </c>
      <c r="P349">
        <v>14269437</v>
      </c>
      <c r="R349">
        <v>17027438</v>
      </c>
      <c r="S349">
        <v>2775653</v>
      </c>
      <c r="T349">
        <v>14251785</v>
      </c>
      <c r="U349">
        <v>14251785</v>
      </c>
      <c r="V349">
        <v>14251785</v>
      </c>
      <c r="W349">
        <v>3074317</v>
      </c>
      <c r="X349">
        <v>45600861</v>
      </c>
      <c r="Y349">
        <v>24985059</v>
      </c>
      <c r="Z349">
        <v>8632587</v>
      </c>
      <c r="AB349">
        <v>137876</v>
      </c>
      <c r="AC349">
        <v>82430700</v>
      </c>
      <c r="AD349">
        <v>82537450</v>
      </c>
      <c r="AE349">
        <v>76968244</v>
      </c>
      <c r="AF349">
        <v>10318935</v>
      </c>
      <c r="AI349">
        <v>87287179</v>
      </c>
      <c r="AJ349">
        <v>169824629</v>
      </c>
      <c r="AK349">
        <v>1250157</v>
      </c>
      <c r="AM349">
        <v>1250157</v>
      </c>
      <c r="AN349">
        <v>38555169</v>
      </c>
      <c r="AO349">
        <v>4294687</v>
      </c>
      <c r="AP349">
        <v>17611811</v>
      </c>
      <c r="AQ349">
        <v>1327514</v>
      </c>
      <c r="AR349">
        <v>63039338</v>
      </c>
      <c r="AS349">
        <v>63039338</v>
      </c>
      <c r="AT349">
        <v>41060941</v>
      </c>
      <c r="AU349">
        <v>104100279</v>
      </c>
      <c r="AV349">
        <v>19041251</v>
      </c>
      <c r="AW349">
        <v>11152184</v>
      </c>
      <c r="AX349">
        <v>19260636</v>
      </c>
      <c r="AY349">
        <v>65724350</v>
      </c>
      <c r="AZ349">
        <v>65724350</v>
      </c>
      <c r="BA349">
        <v>169824629</v>
      </c>
      <c r="BB349">
        <f>AD349-AS349</f>
        <v>19498112</v>
      </c>
      <c r="BC349">
        <f>AD349/AS349</f>
        <v>1.3093007099789025</v>
      </c>
      <c r="BD349">
        <f>(AD349-Y349)/AS349</f>
        <v>0.91295995208579128</v>
      </c>
      <c r="BE349">
        <f>AU349/AD349</f>
        <v>1.2612490330147104</v>
      </c>
      <c r="BF349">
        <f>AU349/AZ349</f>
        <v>1.5838921039158242</v>
      </c>
      <c r="BG349">
        <f>AU349/AJ349</f>
        <v>0.6129869360703859</v>
      </c>
      <c r="BH349">
        <f>AS349/AU349</f>
        <v>0.60556358355197104</v>
      </c>
      <c r="BI349">
        <f>AT349/AU349</f>
        <v>0.3944364164480289</v>
      </c>
      <c r="BJ349">
        <f>(X349*360)/I349</f>
        <v>82.212179609607986</v>
      </c>
      <c r="BK349">
        <f>(AN349*360)/I349</f>
        <v>69.509750675689872</v>
      </c>
      <c r="BL349" s="3" t="s">
        <v>1993</v>
      </c>
      <c r="BM349" t="s">
        <v>1996</v>
      </c>
    </row>
    <row r="350" spans="1:65" x14ac:dyDescent="0.25">
      <c r="A350" t="s">
        <v>698</v>
      </c>
      <c r="B350" t="s">
        <v>699</v>
      </c>
      <c r="C350" t="s">
        <v>32</v>
      </c>
      <c r="D350" t="s">
        <v>628</v>
      </c>
      <c r="E350" t="s">
        <v>26</v>
      </c>
      <c r="F350" t="s">
        <v>700</v>
      </c>
      <c r="G350" t="s">
        <v>607</v>
      </c>
      <c r="H350" t="s">
        <v>701</v>
      </c>
      <c r="I350">
        <v>195078642</v>
      </c>
      <c r="J350">
        <v>157137555</v>
      </c>
      <c r="K350">
        <v>37941087</v>
      </c>
      <c r="L350">
        <v>364404</v>
      </c>
      <c r="M350">
        <v>23297660</v>
      </c>
      <c r="N350">
        <v>8658035</v>
      </c>
      <c r="P350">
        <v>6349796</v>
      </c>
      <c r="Q350">
        <v>3368626</v>
      </c>
      <c r="R350">
        <v>3066957</v>
      </c>
      <c r="S350">
        <v>67516</v>
      </c>
      <c r="T350">
        <v>2999441</v>
      </c>
      <c r="U350">
        <v>2999441</v>
      </c>
      <c r="V350">
        <v>2999441</v>
      </c>
      <c r="W350">
        <v>6403472</v>
      </c>
      <c r="X350">
        <v>40625190</v>
      </c>
      <c r="Y350">
        <v>27461982</v>
      </c>
      <c r="Z350">
        <v>13705398</v>
      </c>
      <c r="AB350">
        <v>120937</v>
      </c>
      <c r="AC350">
        <v>88316979</v>
      </c>
      <c r="AD350">
        <v>88956833</v>
      </c>
      <c r="AE350">
        <v>80303716</v>
      </c>
      <c r="AF350">
        <v>11395923</v>
      </c>
      <c r="AI350">
        <v>91699639</v>
      </c>
      <c r="AJ350">
        <v>180656472</v>
      </c>
      <c r="AK350">
        <v>1002689</v>
      </c>
      <c r="AM350">
        <v>1002689</v>
      </c>
      <c r="AN350">
        <v>61105869</v>
      </c>
      <c r="AO350">
        <v>4445857</v>
      </c>
      <c r="AP350">
        <v>10076706</v>
      </c>
      <c r="AQ350">
        <v>6932218</v>
      </c>
      <c r="AR350">
        <v>83563339</v>
      </c>
      <c r="AS350">
        <v>83563339</v>
      </c>
      <c r="AT350">
        <v>45251248</v>
      </c>
      <c r="AU350">
        <v>128814587</v>
      </c>
      <c r="AV350">
        <v>19041251</v>
      </c>
      <c r="AW350">
        <v>11008522</v>
      </c>
      <c r="AX350">
        <v>5521833</v>
      </c>
      <c r="AY350">
        <v>51841885</v>
      </c>
      <c r="AZ350">
        <v>51841885</v>
      </c>
      <c r="BA350">
        <v>180656472</v>
      </c>
      <c r="BB350">
        <f>AD350-AS350</f>
        <v>5393494</v>
      </c>
      <c r="BC350">
        <f>AD350/AS350</f>
        <v>1.0645437827705759</v>
      </c>
      <c r="BD350">
        <f>(AD350-Y350)/AS350</f>
        <v>0.73590705847692373</v>
      </c>
      <c r="BE350">
        <f>AU350/AD350</f>
        <v>1.4480572504194253</v>
      </c>
      <c r="BF350">
        <f>AU350/AZ350</f>
        <v>2.4847589357524327</v>
      </c>
      <c r="BG350">
        <f>AU350/AJ350</f>
        <v>0.7130361042365535</v>
      </c>
      <c r="BH350">
        <f>AS350/AU350</f>
        <v>0.64871021944121898</v>
      </c>
      <c r="BI350">
        <f>AT350/AU350</f>
        <v>0.35128978055878096</v>
      </c>
      <c r="BJ350">
        <f>(X350*360)/I350</f>
        <v>74.970115898182229</v>
      </c>
      <c r="BK350">
        <f>(AN350*360)/I350</f>
        <v>112.76535767559834</v>
      </c>
      <c r="BL350" s="3" t="s">
        <v>1993</v>
      </c>
      <c r="BM350" t="s">
        <v>1996</v>
      </c>
    </row>
    <row r="351" spans="1:65" x14ac:dyDescent="0.25">
      <c r="A351" t="s">
        <v>702</v>
      </c>
      <c r="B351" t="s">
        <v>703</v>
      </c>
      <c r="C351" t="s">
        <v>32</v>
      </c>
      <c r="D351" t="s">
        <v>175</v>
      </c>
      <c r="E351" t="s">
        <v>43</v>
      </c>
      <c r="F351" t="s">
        <v>704</v>
      </c>
      <c r="G351" t="s">
        <v>705</v>
      </c>
      <c r="H351" t="s">
        <v>706</v>
      </c>
      <c r="I351">
        <v>809454667</v>
      </c>
      <c r="J351">
        <v>765525791</v>
      </c>
      <c r="K351">
        <v>43928876</v>
      </c>
      <c r="L351">
        <v>10831573</v>
      </c>
      <c r="N351">
        <v>19814227</v>
      </c>
      <c r="O351">
        <v>3092298</v>
      </c>
      <c r="P351">
        <v>31853924</v>
      </c>
      <c r="Q351">
        <v>32965224</v>
      </c>
      <c r="R351">
        <v>3193679</v>
      </c>
      <c r="S351">
        <v>7794189</v>
      </c>
      <c r="T351">
        <v>-4600510</v>
      </c>
      <c r="U351">
        <v>-4600510</v>
      </c>
      <c r="V351">
        <v>-4600510</v>
      </c>
      <c r="W351">
        <v>4918419</v>
      </c>
      <c r="X351">
        <v>270946535</v>
      </c>
      <c r="Y351">
        <v>53158788</v>
      </c>
      <c r="Z351">
        <v>28694551</v>
      </c>
      <c r="AA351">
        <v>98232</v>
      </c>
      <c r="AC351">
        <v>357816525</v>
      </c>
      <c r="AD351">
        <v>357816525</v>
      </c>
      <c r="AE351">
        <v>211835508</v>
      </c>
      <c r="AF351">
        <v>1399422</v>
      </c>
      <c r="AG351">
        <v>7985955</v>
      </c>
      <c r="AH351">
        <v>122296637</v>
      </c>
      <c r="AI351">
        <v>510662452</v>
      </c>
      <c r="AJ351">
        <v>868478977</v>
      </c>
      <c r="AK351">
        <v>4395719</v>
      </c>
      <c r="AM351">
        <v>4395719</v>
      </c>
      <c r="AN351">
        <v>160927309</v>
      </c>
      <c r="AO351">
        <v>4897219</v>
      </c>
      <c r="AP351">
        <v>55733392</v>
      </c>
      <c r="AQ351">
        <v>167696204</v>
      </c>
      <c r="AR351">
        <v>393649843</v>
      </c>
      <c r="AS351">
        <v>393649843</v>
      </c>
      <c r="AT351">
        <v>324273372</v>
      </c>
      <c r="AU351">
        <v>717923215</v>
      </c>
      <c r="AV351">
        <v>249026</v>
      </c>
      <c r="AW351">
        <v>124513</v>
      </c>
      <c r="AX351">
        <v>-38118948</v>
      </c>
      <c r="AY351">
        <v>139207642</v>
      </c>
      <c r="AZ351">
        <v>150555762</v>
      </c>
      <c r="BA351">
        <v>868478977</v>
      </c>
      <c r="BB351">
        <f>AD351-AS351</f>
        <v>-35833318</v>
      </c>
      <c r="BC351">
        <f>AD351/AS351</f>
        <v>0.9089715933152297</v>
      </c>
      <c r="BD351">
        <f>(AD351-Y351)/AS351</f>
        <v>0.77393079768102435</v>
      </c>
      <c r="BE351">
        <f>AU351/AD351</f>
        <v>2.0064003891379807</v>
      </c>
      <c r="BF351">
        <f>AU351/AZ351</f>
        <v>4.7684871403327627</v>
      </c>
      <c r="BG351">
        <f>AU351/AJ351</f>
        <v>0.82664432186940551</v>
      </c>
      <c r="BH351">
        <f>AS351/AU351</f>
        <v>0.54831747292083322</v>
      </c>
      <c r="BI351">
        <f>AT351/AU351</f>
        <v>0.45168252707916684</v>
      </c>
      <c r="BJ351">
        <f>(X351*360)/I351</f>
        <v>120.501810140283</v>
      </c>
      <c r="BK351">
        <f>(AN351*360)/I351</f>
        <v>71.571433956535586</v>
      </c>
      <c r="BL351" s="3" t="s">
        <v>1993</v>
      </c>
      <c r="BM351" t="s">
        <v>1996</v>
      </c>
    </row>
    <row r="352" spans="1:65" x14ac:dyDescent="0.25">
      <c r="A352" t="s">
        <v>702</v>
      </c>
      <c r="B352" t="s">
        <v>703</v>
      </c>
      <c r="C352" t="s">
        <v>32</v>
      </c>
      <c r="D352" t="s">
        <v>175</v>
      </c>
      <c r="E352" t="s">
        <v>43</v>
      </c>
      <c r="F352" t="s">
        <v>704</v>
      </c>
      <c r="G352" t="s">
        <v>705</v>
      </c>
      <c r="H352" t="s">
        <v>706</v>
      </c>
      <c r="I352">
        <v>645526206</v>
      </c>
      <c r="J352">
        <v>615626045</v>
      </c>
      <c r="K352">
        <v>29900161</v>
      </c>
      <c r="L352">
        <v>7802515</v>
      </c>
      <c r="N352">
        <v>19079537</v>
      </c>
      <c r="O352">
        <v>6177984</v>
      </c>
      <c r="P352">
        <v>12445155</v>
      </c>
      <c r="Q352">
        <v>31630406</v>
      </c>
      <c r="R352">
        <v>-15901651</v>
      </c>
      <c r="S352">
        <v>2008661</v>
      </c>
      <c r="T352">
        <v>-17910312</v>
      </c>
      <c r="U352">
        <v>-17910312</v>
      </c>
      <c r="V352">
        <v>-17910312</v>
      </c>
      <c r="W352">
        <v>5896379</v>
      </c>
      <c r="X352">
        <v>193866571</v>
      </c>
      <c r="Y352">
        <v>53782991</v>
      </c>
      <c r="Z352">
        <v>14358490</v>
      </c>
      <c r="AA352">
        <v>114940</v>
      </c>
      <c r="AC352">
        <v>268019371</v>
      </c>
      <c r="AD352">
        <v>268019371</v>
      </c>
      <c r="AE352">
        <v>209852327</v>
      </c>
      <c r="AF352">
        <v>1460746</v>
      </c>
      <c r="AG352">
        <v>21430</v>
      </c>
      <c r="AH352">
        <v>117728830</v>
      </c>
      <c r="AI352">
        <v>499669455</v>
      </c>
      <c r="AJ352">
        <v>767688826</v>
      </c>
      <c r="AK352">
        <v>3886817</v>
      </c>
      <c r="AM352">
        <v>3886817</v>
      </c>
      <c r="AN352">
        <v>145615359</v>
      </c>
      <c r="AO352">
        <v>4880207</v>
      </c>
      <c r="AP352">
        <v>96238491</v>
      </c>
      <c r="AQ352">
        <v>88914718</v>
      </c>
      <c r="AR352">
        <v>339535592</v>
      </c>
      <c r="AS352">
        <v>339535592</v>
      </c>
      <c r="AT352">
        <v>255526601</v>
      </c>
      <c r="AU352">
        <v>595062193</v>
      </c>
      <c r="AV352">
        <v>249026</v>
      </c>
      <c r="AW352">
        <v>124513</v>
      </c>
      <c r="AX352">
        <v>-33087290</v>
      </c>
      <c r="AY352">
        <v>162573920</v>
      </c>
      <c r="AZ352">
        <v>172626633</v>
      </c>
      <c r="BA352">
        <v>767688826</v>
      </c>
      <c r="BB352">
        <f>AD352-AS352</f>
        <v>-71516221</v>
      </c>
      <c r="BC352">
        <f>AD352/AS352</f>
        <v>0.78937047342005906</v>
      </c>
      <c r="BD352">
        <f>(AD352-Y352)/AS352</f>
        <v>0.6309688440556771</v>
      </c>
      <c r="BE352">
        <f>AU352/AD352</f>
        <v>2.220220839933245</v>
      </c>
      <c r="BF352">
        <f>AU352/AZ352</f>
        <v>3.4471053664123774</v>
      </c>
      <c r="BG352">
        <f>AU352/AJ352</f>
        <v>0.77513462857149884</v>
      </c>
      <c r="BH352">
        <f>AS352/AU352</f>
        <v>0.5705884124283459</v>
      </c>
      <c r="BI352">
        <f>AT352/AU352</f>
        <v>0.42941158757165404</v>
      </c>
      <c r="BJ352">
        <f>(X352*360)/I352</f>
        <v>108.11639389896435</v>
      </c>
      <c r="BK352">
        <f>(AN352*360)/I352</f>
        <v>81.207437827861014</v>
      </c>
      <c r="BL352" s="3" t="s">
        <v>1993</v>
      </c>
      <c r="BM352" t="s">
        <v>1996</v>
      </c>
    </row>
    <row r="353" spans="1:65" x14ac:dyDescent="0.25">
      <c r="A353" t="s">
        <v>707</v>
      </c>
      <c r="B353" t="s">
        <v>708</v>
      </c>
      <c r="C353" t="s">
        <v>32</v>
      </c>
      <c r="D353" t="s">
        <v>709</v>
      </c>
      <c r="E353" t="s">
        <v>43</v>
      </c>
      <c r="F353" t="s">
        <v>710</v>
      </c>
      <c r="G353" t="s">
        <v>35</v>
      </c>
      <c r="H353" t="s">
        <v>35</v>
      </c>
      <c r="I353">
        <v>54649728</v>
      </c>
      <c r="J353">
        <v>50304958</v>
      </c>
      <c r="K353">
        <v>4344770</v>
      </c>
      <c r="L353">
        <v>1286345</v>
      </c>
      <c r="N353">
        <v>24372981</v>
      </c>
      <c r="O353">
        <v>7013532</v>
      </c>
      <c r="P353">
        <v>-25755398</v>
      </c>
      <c r="R353">
        <v>-25755398</v>
      </c>
      <c r="S353">
        <v>35345</v>
      </c>
      <c r="T353">
        <v>-25790743</v>
      </c>
      <c r="U353">
        <v>-25790743</v>
      </c>
      <c r="V353">
        <v>-25790743</v>
      </c>
      <c r="W353">
        <v>8084990</v>
      </c>
      <c r="X353">
        <v>53652990</v>
      </c>
      <c r="Y353">
        <v>4465508</v>
      </c>
      <c r="Z353">
        <v>43694263</v>
      </c>
      <c r="AC353">
        <v>109897751</v>
      </c>
      <c r="AD353">
        <v>109897751</v>
      </c>
      <c r="AE353">
        <v>5234772</v>
      </c>
      <c r="AG353">
        <v>923525</v>
      </c>
      <c r="AI353">
        <v>6194009</v>
      </c>
      <c r="AJ353">
        <v>116091760</v>
      </c>
      <c r="AN353">
        <v>81046708</v>
      </c>
      <c r="AO353">
        <v>1163873</v>
      </c>
      <c r="AP353">
        <v>3453507</v>
      </c>
      <c r="AR353">
        <v>85664088</v>
      </c>
      <c r="AS353">
        <v>85664088</v>
      </c>
      <c r="AT353">
        <v>33792057</v>
      </c>
      <c r="AU353">
        <v>119456145</v>
      </c>
      <c r="AV353">
        <v>2364430</v>
      </c>
      <c r="AW353">
        <v>1249485</v>
      </c>
      <c r="AX353">
        <v>-7423180</v>
      </c>
      <c r="AY353">
        <v>-3364385</v>
      </c>
      <c r="AZ353">
        <v>-3364385</v>
      </c>
      <c r="BA353">
        <v>116091760</v>
      </c>
      <c r="BB353">
        <f>AD353-AS353</f>
        <v>24233663</v>
      </c>
      <c r="BC353">
        <f>AD353/AS353</f>
        <v>1.2828917410525633</v>
      </c>
      <c r="BD353">
        <f>(AD353-Y353)/AS353</f>
        <v>1.2307636194060689</v>
      </c>
      <c r="BE353">
        <f>AU353/AD353</f>
        <v>1.0869753376481743</v>
      </c>
      <c r="BF353">
        <f>AU353/AZ353</f>
        <v>-35.506086550736612</v>
      </c>
      <c r="BG353">
        <f>AU353/AJ353</f>
        <v>1.0289803944741642</v>
      </c>
      <c r="BH353">
        <f>AS353/AU353</f>
        <v>0.71711746599557524</v>
      </c>
      <c r="BI353">
        <f>AT353/AU353</f>
        <v>0.28288253400442481</v>
      </c>
      <c r="BJ353">
        <f>(X353*360)/I353</f>
        <v>353.43408113577436</v>
      </c>
      <c r="BK353">
        <f>(AN353*360)/I353</f>
        <v>533.88765045637558</v>
      </c>
      <c r="BL353" s="3" t="s">
        <v>1993</v>
      </c>
      <c r="BM353" t="s">
        <v>1996</v>
      </c>
    </row>
    <row r="354" spans="1:65" x14ac:dyDescent="0.25">
      <c r="A354" t="s">
        <v>707</v>
      </c>
      <c r="B354" t="s">
        <v>708</v>
      </c>
      <c r="C354" t="s">
        <v>32</v>
      </c>
      <c r="D354" t="s">
        <v>709</v>
      </c>
      <c r="E354" t="s">
        <v>43</v>
      </c>
      <c r="F354" t="s">
        <v>710</v>
      </c>
      <c r="G354" t="s">
        <v>35</v>
      </c>
      <c r="H354" t="s">
        <v>35</v>
      </c>
      <c r="I354">
        <v>173035060</v>
      </c>
      <c r="J354">
        <v>136522109</v>
      </c>
      <c r="K354">
        <v>36512951</v>
      </c>
      <c r="L354">
        <v>8303839</v>
      </c>
      <c r="N354">
        <v>17440870</v>
      </c>
      <c r="O354">
        <v>17117321</v>
      </c>
      <c r="P354">
        <v>10258599</v>
      </c>
      <c r="R354">
        <v>10258599</v>
      </c>
      <c r="S354">
        <v>3512960</v>
      </c>
      <c r="T354">
        <v>6745639</v>
      </c>
      <c r="U354">
        <v>6745639</v>
      </c>
      <c r="V354">
        <v>6745639</v>
      </c>
      <c r="W354">
        <v>8171662</v>
      </c>
      <c r="X354">
        <v>5733354</v>
      </c>
      <c r="Y354">
        <v>40958804</v>
      </c>
      <c r="Z354">
        <v>46219893</v>
      </c>
      <c r="AC354">
        <v>101083713</v>
      </c>
      <c r="AD354">
        <v>101083713</v>
      </c>
      <c r="AE354">
        <v>3609133</v>
      </c>
      <c r="AG354">
        <v>473155</v>
      </c>
      <c r="AI354">
        <v>4190441</v>
      </c>
      <c r="AJ354">
        <v>105274154</v>
      </c>
      <c r="AN354">
        <v>54712172</v>
      </c>
      <c r="AO354">
        <v>3172749</v>
      </c>
      <c r="AR354">
        <v>57884921</v>
      </c>
      <c r="AS354">
        <v>57884921</v>
      </c>
      <c r="AT354">
        <v>25535461</v>
      </c>
      <c r="AU354">
        <v>83420382</v>
      </c>
      <c r="AV354">
        <v>2498970</v>
      </c>
      <c r="AW354">
        <v>1249485</v>
      </c>
      <c r="AX354">
        <v>17660437</v>
      </c>
      <c r="AY354">
        <v>21853772</v>
      </c>
      <c r="AZ354">
        <v>21853772</v>
      </c>
      <c r="BA354">
        <v>105274154</v>
      </c>
      <c r="BB354">
        <f>AD354-AS354</f>
        <v>43198792</v>
      </c>
      <c r="BC354">
        <f>AD354/AS354</f>
        <v>1.7462874830562523</v>
      </c>
      <c r="BD354">
        <f>(AD354-Y354)/AS354</f>
        <v>1.0386972627983719</v>
      </c>
      <c r="BE354">
        <f>AU354/AD354</f>
        <v>0.82526036612841869</v>
      </c>
      <c r="BF354">
        <f>AU354/AZ354</f>
        <v>3.8172074825343651</v>
      </c>
      <c r="BG354">
        <f>AU354/AJ354</f>
        <v>0.79241085138523171</v>
      </c>
      <c r="BH354">
        <f>AS354/AU354</f>
        <v>0.69389422119884325</v>
      </c>
      <c r="BI354">
        <f>AT354/AU354</f>
        <v>0.30610577880115675</v>
      </c>
      <c r="BJ354">
        <f>(X354*360)/I354</f>
        <v>11.928261474871046</v>
      </c>
      <c r="BK354">
        <f>(AN354*360)/I354</f>
        <v>113.82885017637466</v>
      </c>
      <c r="BL354" s="3" t="s">
        <v>1993</v>
      </c>
      <c r="BM354" t="s">
        <v>1996</v>
      </c>
    </row>
    <row r="355" spans="1:65" x14ac:dyDescent="0.25">
      <c r="A355" t="s">
        <v>711</v>
      </c>
      <c r="B355" t="s">
        <v>712</v>
      </c>
      <c r="C355" t="s">
        <v>32</v>
      </c>
      <c r="D355" t="s">
        <v>713</v>
      </c>
      <c r="E355" t="s">
        <v>43</v>
      </c>
      <c r="F355" t="s">
        <v>714</v>
      </c>
      <c r="G355" t="s">
        <v>35</v>
      </c>
      <c r="H355" t="s">
        <v>35</v>
      </c>
      <c r="I355">
        <v>62560605</v>
      </c>
      <c r="J355">
        <v>41888953</v>
      </c>
      <c r="K355">
        <v>20671652</v>
      </c>
      <c r="L355">
        <v>1482241</v>
      </c>
      <c r="M355">
        <v>3610975</v>
      </c>
      <c r="N355">
        <v>10065167</v>
      </c>
      <c r="O355">
        <v>504894</v>
      </c>
      <c r="P355">
        <v>7972857</v>
      </c>
      <c r="Q355">
        <v>4768711</v>
      </c>
      <c r="R355">
        <v>8990782</v>
      </c>
      <c r="S355">
        <v>1933375</v>
      </c>
      <c r="T355">
        <v>7057407</v>
      </c>
      <c r="U355">
        <v>7057407</v>
      </c>
      <c r="V355">
        <v>7057407</v>
      </c>
      <c r="W355">
        <v>41181350</v>
      </c>
      <c r="X355">
        <v>23786601</v>
      </c>
      <c r="Y355">
        <v>33731157</v>
      </c>
      <c r="Z355">
        <v>988379</v>
      </c>
      <c r="AB355">
        <v>592599</v>
      </c>
      <c r="AC355">
        <v>100280086</v>
      </c>
      <c r="AD355">
        <v>100280086</v>
      </c>
      <c r="AE355">
        <v>56604368</v>
      </c>
      <c r="AF355">
        <v>141522</v>
      </c>
      <c r="AG355">
        <v>163924</v>
      </c>
      <c r="AI355">
        <v>56909814</v>
      </c>
      <c r="AJ355">
        <v>157189900</v>
      </c>
      <c r="AK355">
        <v>2064378</v>
      </c>
      <c r="AL355">
        <v>701824</v>
      </c>
      <c r="AM355">
        <v>2766202</v>
      </c>
      <c r="AN355">
        <v>11683387</v>
      </c>
      <c r="AO355">
        <v>916696</v>
      </c>
      <c r="AP355">
        <v>2444142</v>
      </c>
      <c r="AQ355">
        <v>715933</v>
      </c>
      <c r="AR355">
        <v>18526360</v>
      </c>
      <c r="AS355">
        <v>18526360</v>
      </c>
      <c r="AT355">
        <v>39991213</v>
      </c>
      <c r="AU355">
        <v>58517573</v>
      </c>
      <c r="AV355">
        <v>32482000</v>
      </c>
      <c r="AW355">
        <v>32828653</v>
      </c>
      <c r="AX355">
        <v>14024514</v>
      </c>
      <c r="AY355">
        <v>98689492</v>
      </c>
      <c r="AZ355">
        <v>98672327</v>
      </c>
      <c r="BA355">
        <v>157189900</v>
      </c>
      <c r="BB355">
        <f>AD355-AS355</f>
        <v>81753726</v>
      </c>
      <c r="BC355">
        <f>AD355/AS355</f>
        <v>5.412832634149396</v>
      </c>
      <c r="BD355">
        <f>(AD355-Y355)/AS355</f>
        <v>3.592121118233695</v>
      </c>
      <c r="BE355">
        <f>AU355/AD355</f>
        <v>0.58354131247952856</v>
      </c>
      <c r="BF355">
        <f>AU355/AZ355</f>
        <v>0.59304948792785639</v>
      </c>
      <c r="BG355">
        <f>AU355/AJ355</f>
        <v>0.37227311042248895</v>
      </c>
      <c r="BH355">
        <f>AS355/AU355</f>
        <v>0.31659481161325675</v>
      </c>
      <c r="BI355">
        <f>AT355/AU355</f>
        <v>0.68340518838674325</v>
      </c>
      <c r="BJ355">
        <f>(X355*360)/I355</f>
        <v>136.87809380999431</v>
      </c>
      <c r="BK355">
        <f>(AN355*360)/I355</f>
        <v>67.231116450999792</v>
      </c>
      <c r="BL355" s="3" t="s">
        <v>1993</v>
      </c>
      <c r="BM355" t="s">
        <v>1996</v>
      </c>
    </row>
    <row r="356" spans="1:65" x14ac:dyDescent="0.25">
      <c r="A356" t="s">
        <v>711</v>
      </c>
      <c r="B356" t="s">
        <v>712</v>
      </c>
      <c r="C356" t="s">
        <v>32</v>
      </c>
      <c r="D356" t="s">
        <v>713</v>
      </c>
      <c r="E356" t="s">
        <v>43</v>
      </c>
      <c r="F356" t="s">
        <v>714</v>
      </c>
      <c r="G356" t="s">
        <v>35</v>
      </c>
      <c r="H356" t="s">
        <v>35</v>
      </c>
      <c r="I356">
        <v>79552933</v>
      </c>
      <c r="J356">
        <v>48560840</v>
      </c>
      <c r="K356">
        <v>30992093</v>
      </c>
      <c r="L356">
        <v>498246</v>
      </c>
      <c r="M356">
        <v>4972552</v>
      </c>
      <c r="N356">
        <v>10351981</v>
      </c>
      <c r="O356">
        <v>333035</v>
      </c>
      <c r="P356">
        <v>15832771</v>
      </c>
      <c r="Q356">
        <v>1840357</v>
      </c>
      <c r="R356">
        <v>16092771</v>
      </c>
      <c r="S356">
        <v>3256418</v>
      </c>
      <c r="T356">
        <v>12836353</v>
      </c>
      <c r="U356">
        <v>12836353</v>
      </c>
      <c r="V356">
        <v>12836353</v>
      </c>
      <c r="W356">
        <v>24756452</v>
      </c>
      <c r="X356">
        <v>37557115</v>
      </c>
      <c r="Y356">
        <v>34037624</v>
      </c>
      <c r="Z356">
        <v>26192</v>
      </c>
      <c r="AB356">
        <v>375034</v>
      </c>
      <c r="AC356">
        <v>96752417</v>
      </c>
      <c r="AD356">
        <v>96752417</v>
      </c>
      <c r="AE356">
        <v>58145288</v>
      </c>
      <c r="AF356">
        <v>108801</v>
      </c>
      <c r="AG356">
        <v>64010</v>
      </c>
      <c r="AI356">
        <v>58318099</v>
      </c>
      <c r="AJ356">
        <v>155070516</v>
      </c>
      <c r="AK356">
        <v>2058474</v>
      </c>
      <c r="AL356">
        <v>1458851</v>
      </c>
      <c r="AM356">
        <v>3517325</v>
      </c>
      <c r="AN356">
        <v>14586955</v>
      </c>
      <c r="AO356">
        <v>859454</v>
      </c>
      <c r="AP356">
        <v>5069071</v>
      </c>
      <c r="AQ356">
        <v>246292</v>
      </c>
      <c r="AR356">
        <v>24279097</v>
      </c>
      <c r="AS356">
        <v>24279097</v>
      </c>
      <c r="AT356">
        <v>39265017</v>
      </c>
      <c r="AU356">
        <v>63544114</v>
      </c>
      <c r="AV356">
        <v>32482000</v>
      </c>
      <c r="AW356">
        <v>19584908</v>
      </c>
      <c r="AX356">
        <v>19830109</v>
      </c>
      <c r="AY356">
        <v>91543424</v>
      </c>
      <c r="AZ356">
        <v>91526402</v>
      </c>
      <c r="BA356">
        <v>155070516</v>
      </c>
      <c r="BB356">
        <f>AD356-AS356</f>
        <v>72473320</v>
      </c>
      <c r="BC356">
        <f>AD356/AS356</f>
        <v>3.9850088740944525</v>
      </c>
      <c r="BD356">
        <f>(AD356-Y356)/AS356</f>
        <v>2.58307765729508</v>
      </c>
      <c r="BE356">
        <f>AU356/AD356</f>
        <v>0.65677030063238628</v>
      </c>
      <c r="BF356">
        <f>AU356/AZ356</f>
        <v>0.6942708618656287</v>
      </c>
      <c r="BG356">
        <f>AU356/AJ356</f>
        <v>0.40977560170109967</v>
      </c>
      <c r="BH356">
        <f>AS356/AU356</f>
        <v>0.38208254819636012</v>
      </c>
      <c r="BI356">
        <f>AT356/AU356</f>
        <v>0.61791745180363988</v>
      </c>
      <c r="BJ356">
        <f>(X356*360)/I356</f>
        <v>169.95679342206026</v>
      </c>
      <c r="BK356">
        <f>(AN356*360)/I356</f>
        <v>66.010184690487776</v>
      </c>
      <c r="BL356" s="3" t="s">
        <v>1993</v>
      </c>
      <c r="BM356" t="s">
        <v>1996</v>
      </c>
    </row>
    <row r="357" spans="1:65" x14ac:dyDescent="0.25">
      <c r="A357" t="s">
        <v>715</v>
      </c>
      <c r="B357" t="s">
        <v>716</v>
      </c>
      <c r="C357" t="s">
        <v>32</v>
      </c>
      <c r="D357" t="s">
        <v>717</v>
      </c>
      <c r="E357" t="s">
        <v>26</v>
      </c>
      <c r="F357" t="s">
        <v>718</v>
      </c>
      <c r="G357" t="s">
        <v>28</v>
      </c>
      <c r="H357" t="s">
        <v>29</v>
      </c>
      <c r="I357">
        <v>788261029</v>
      </c>
      <c r="J357">
        <v>414241490</v>
      </c>
      <c r="K357">
        <v>374019539</v>
      </c>
      <c r="M357">
        <v>276589407</v>
      </c>
      <c r="N357">
        <v>46582898</v>
      </c>
      <c r="O357">
        <v>28675693</v>
      </c>
      <c r="P357">
        <v>22171541</v>
      </c>
      <c r="Q357">
        <v>10508576</v>
      </c>
      <c r="R357">
        <v>11662965</v>
      </c>
      <c r="S357">
        <v>4779544</v>
      </c>
      <c r="T357">
        <v>6883421</v>
      </c>
      <c r="U357">
        <v>6883421</v>
      </c>
      <c r="V357">
        <v>6883421</v>
      </c>
      <c r="W357">
        <v>31370605</v>
      </c>
      <c r="X357">
        <v>55583668</v>
      </c>
      <c r="Y357">
        <v>29606462</v>
      </c>
      <c r="Z357">
        <v>13535489</v>
      </c>
      <c r="AA357">
        <v>5650104</v>
      </c>
      <c r="AB357">
        <v>2726661</v>
      </c>
      <c r="AC357">
        <v>138472989</v>
      </c>
      <c r="AD357">
        <v>138472989</v>
      </c>
      <c r="AE357">
        <v>512914112</v>
      </c>
      <c r="AF357">
        <v>29413330</v>
      </c>
      <c r="AG357">
        <v>1129938</v>
      </c>
      <c r="AI357">
        <v>544212571</v>
      </c>
      <c r="AJ357">
        <v>682685560</v>
      </c>
      <c r="AK357">
        <v>24944654</v>
      </c>
      <c r="AL357">
        <v>2749346</v>
      </c>
      <c r="AM357">
        <v>27694000</v>
      </c>
      <c r="AN357">
        <v>112867242</v>
      </c>
      <c r="AO357">
        <v>11509450</v>
      </c>
      <c r="AP357">
        <v>4021914</v>
      </c>
      <c r="AQ357">
        <v>15127051</v>
      </c>
      <c r="AR357">
        <v>171219657</v>
      </c>
      <c r="AS357">
        <v>171219657</v>
      </c>
      <c r="AT357">
        <v>164688982</v>
      </c>
      <c r="AU357">
        <v>335908639</v>
      </c>
      <c r="AV357">
        <v>58415760</v>
      </c>
      <c r="AW357">
        <v>93210137</v>
      </c>
      <c r="AX357">
        <v>45551024</v>
      </c>
      <c r="AY357">
        <v>346776921</v>
      </c>
      <c r="AZ357">
        <v>346776921</v>
      </c>
      <c r="BA357">
        <v>682685560</v>
      </c>
      <c r="BB357">
        <f>AD357-AS357</f>
        <v>-32746668</v>
      </c>
      <c r="BC357">
        <f>AD357/AS357</f>
        <v>0.80874469337361188</v>
      </c>
      <c r="BD357">
        <f>(AD357-Y357)/AS357</f>
        <v>0.6358296057093491</v>
      </c>
      <c r="BE357">
        <f>AU357/AD357</f>
        <v>2.4258062270902521</v>
      </c>
      <c r="BF357">
        <f>AU357/AZ357</f>
        <v>0.968659154223242</v>
      </c>
      <c r="BG357">
        <f>AU357/AJ357</f>
        <v>0.49204005281728824</v>
      </c>
      <c r="BH357">
        <f>AS357/AU357</f>
        <v>0.50972090955957816</v>
      </c>
      <c r="BI357">
        <f>AT357/AU357</f>
        <v>0.49027909044042178</v>
      </c>
      <c r="BJ357">
        <f>(X357*360)/I357</f>
        <v>25.385144950505982</v>
      </c>
      <c r="BK357">
        <f>(AN357*360)/I357</f>
        <v>51.54663953328587</v>
      </c>
      <c r="BL357" s="3" t="s">
        <v>1993</v>
      </c>
      <c r="BM357" t="s">
        <v>1996</v>
      </c>
    </row>
    <row r="358" spans="1:65" x14ac:dyDescent="0.25">
      <c r="A358" t="s">
        <v>715</v>
      </c>
      <c r="B358" t="s">
        <v>716</v>
      </c>
      <c r="C358" t="s">
        <v>32</v>
      </c>
      <c r="D358" t="s">
        <v>717</v>
      </c>
      <c r="E358" t="s">
        <v>26</v>
      </c>
      <c r="F358" t="s">
        <v>718</v>
      </c>
      <c r="G358" t="s">
        <v>28</v>
      </c>
      <c r="H358" t="s">
        <v>29</v>
      </c>
      <c r="I358">
        <v>706650896</v>
      </c>
      <c r="J358">
        <v>369439000</v>
      </c>
      <c r="K358">
        <v>337211896</v>
      </c>
      <c r="M358">
        <v>251642286</v>
      </c>
      <c r="N358">
        <v>41724472</v>
      </c>
      <c r="O358">
        <v>37810570</v>
      </c>
      <c r="P358">
        <v>6034568</v>
      </c>
      <c r="Q358">
        <v>14025611</v>
      </c>
      <c r="R358">
        <v>-7991043</v>
      </c>
      <c r="S358">
        <v>4420937</v>
      </c>
      <c r="T358">
        <v>-12411980</v>
      </c>
      <c r="U358">
        <v>-12411980</v>
      </c>
      <c r="V358">
        <v>-12411980</v>
      </c>
      <c r="W358">
        <v>19016234</v>
      </c>
      <c r="X358">
        <v>46559079</v>
      </c>
      <c r="Y358">
        <v>27686294</v>
      </c>
      <c r="Z358">
        <v>17859000</v>
      </c>
      <c r="AA358">
        <v>4569031</v>
      </c>
      <c r="AB358">
        <v>1329000</v>
      </c>
      <c r="AC358">
        <v>117018638</v>
      </c>
      <c r="AD358">
        <v>117018638</v>
      </c>
      <c r="AE358">
        <v>471682321</v>
      </c>
      <c r="AF358">
        <v>27012901</v>
      </c>
      <c r="AG358">
        <v>5331000</v>
      </c>
      <c r="AH358">
        <v>52059818</v>
      </c>
      <c r="AI358">
        <v>557092961</v>
      </c>
      <c r="AJ358">
        <v>674111599</v>
      </c>
      <c r="AK358">
        <v>21284116</v>
      </c>
      <c r="AL358">
        <v>2927000</v>
      </c>
      <c r="AM358">
        <v>24211116</v>
      </c>
      <c r="AN358">
        <v>93003164</v>
      </c>
      <c r="AO358">
        <v>8576000</v>
      </c>
      <c r="AP358">
        <v>734000</v>
      </c>
      <c r="AQ358">
        <v>16215361</v>
      </c>
      <c r="AR358">
        <v>142739641</v>
      </c>
      <c r="AS358">
        <v>142739641</v>
      </c>
      <c r="AT358">
        <v>193170913</v>
      </c>
      <c r="AU358">
        <v>335910554</v>
      </c>
      <c r="AV358">
        <v>58415760</v>
      </c>
      <c r="AW358">
        <v>91517682</v>
      </c>
      <c r="AX358">
        <v>38667603</v>
      </c>
      <c r="AY358">
        <v>338201045</v>
      </c>
      <c r="AZ358">
        <v>338201045</v>
      </c>
      <c r="BA358">
        <v>674111599</v>
      </c>
      <c r="BB358">
        <f>AD358-AS358</f>
        <v>-25721003</v>
      </c>
      <c r="BC358">
        <f>AD358/AS358</f>
        <v>0.8198047660775607</v>
      </c>
      <c r="BD358">
        <f>(AD358-Y358)/AS358</f>
        <v>0.62584117049867038</v>
      </c>
      <c r="BE358">
        <f>AU358/AD358</f>
        <v>2.8705730962276284</v>
      </c>
      <c r="BF358">
        <f>AU358/AZ358</f>
        <v>0.99322742778633344</v>
      </c>
      <c r="BG358">
        <f>AU358/AJ358</f>
        <v>0.49830110399865707</v>
      </c>
      <c r="BH358">
        <f>AS358/AU358</f>
        <v>0.4249334809527896</v>
      </c>
      <c r="BI358">
        <f>AT358/AU358</f>
        <v>0.5750665190472104</v>
      </c>
      <c r="BJ358">
        <f>(X358*360)/I358</f>
        <v>23.71930543763154</v>
      </c>
      <c r="BK358">
        <f>(AN358*360)/I358</f>
        <v>47.380027718807277</v>
      </c>
      <c r="BL358" s="3" t="s">
        <v>1993</v>
      </c>
      <c r="BM358" t="s">
        <v>1996</v>
      </c>
    </row>
    <row r="359" spans="1:65" x14ac:dyDescent="0.25">
      <c r="A359" t="s">
        <v>719</v>
      </c>
      <c r="B359" t="s">
        <v>720</v>
      </c>
      <c r="C359" t="s">
        <v>32</v>
      </c>
      <c r="D359" t="s">
        <v>528</v>
      </c>
      <c r="E359" t="s">
        <v>43</v>
      </c>
      <c r="F359" t="s">
        <v>721</v>
      </c>
      <c r="G359" t="s">
        <v>35</v>
      </c>
      <c r="H359" t="s">
        <v>35</v>
      </c>
      <c r="I359">
        <v>182895919</v>
      </c>
      <c r="J359">
        <v>135077151</v>
      </c>
      <c r="K359">
        <v>47818768</v>
      </c>
      <c r="L359">
        <v>4057402</v>
      </c>
      <c r="M359">
        <v>16583735</v>
      </c>
      <c r="N359">
        <v>45683401</v>
      </c>
      <c r="P359">
        <v>-10390966</v>
      </c>
      <c r="Q359">
        <v>1938590</v>
      </c>
      <c r="R359">
        <v>-12329556</v>
      </c>
      <c r="S359">
        <v>1780859</v>
      </c>
      <c r="T359">
        <v>-14110415</v>
      </c>
      <c r="U359">
        <v>-15854256</v>
      </c>
      <c r="V359">
        <v>-15854256</v>
      </c>
      <c r="W359">
        <v>48522257</v>
      </c>
      <c r="X359">
        <v>252638908</v>
      </c>
      <c r="Z359">
        <v>16448307</v>
      </c>
      <c r="AC359">
        <v>317609472</v>
      </c>
      <c r="AD359">
        <v>317609472</v>
      </c>
      <c r="AE359">
        <v>6691877</v>
      </c>
      <c r="AG359">
        <v>574838</v>
      </c>
      <c r="AH359">
        <v>42408665</v>
      </c>
      <c r="AI359">
        <v>49675380</v>
      </c>
      <c r="AJ359">
        <v>367284852</v>
      </c>
      <c r="AN359">
        <v>283589105</v>
      </c>
      <c r="AP359">
        <v>43966357</v>
      </c>
      <c r="AQ359">
        <v>38114778</v>
      </c>
      <c r="AR359">
        <v>365670240</v>
      </c>
      <c r="AS359">
        <v>365670240</v>
      </c>
      <c r="AT359">
        <v>16878381</v>
      </c>
      <c r="AU359">
        <v>382548621</v>
      </c>
      <c r="AV359">
        <v>2500000</v>
      </c>
      <c r="AW359">
        <v>408245</v>
      </c>
      <c r="AX359">
        <v>-69903227</v>
      </c>
      <c r="AY359">
        <v>-15263769</v>
      </c>
      <c r="AZ359">
        <v>-15263769</v>
      </c>
      <c r="BA359">
        <v>367284852</v>
      </c>
      <c r="BB359">
        <f>AD359-AS359</f>
        <v>-48060768</v>
      </c>
      <c r="BC359">
        <f>AD359/AS359</f>
        <v>0.86856800815948276</v>
      </c>
      <c r="BD359">
        <f>(AD359-Y359)/AS359</f>
        <v>0.86856800815948276</v>
      </c>
      <c r="BE359">
        <f>AU359/AD359</f>
        <v>1.2044622554581748</v>
      </c>
      <c r="BF359">
        <f>AU359/AZ359</f>
        <v>-25.062526889656151</v>
      </c>
      <c r="BG359">
        <f>AU359/AJ359</f>
        <v>1.0415583951172591</v>
      </c>
      <c r="BH359">
        <f>AS359/AU359</f>
        <v>0.95587912209465264</v>
      </c>
      <c r="BI359">
        <f>AT359/AU359</f>
        <v>4.4120877905347355E-2</v>
      </c>
      <c r="BJ359">
        <f>(X359*360)/I359</f>
        <v>497.27739895606965</v>
      </c>
      <c r="BK359">
        <f>(AN359*360)/I359</f>
        <v>558.19768072572469</v>
      </c>
      <c r="BL359" s="3" t="s">
        <v>1993</v>
      </c>
      <c r="BM359" t="s">
        <v>1996</v>
      </c>
    </row>
    <row r="360" spans="1:65" x14ac:dyDescent="0.25">
      <c r="A360" t="s">
        <v>719</v>
      </c>
      <c r="B360" t="s">
        <v>720</v>
      </c>
      <c r="C360" t="s">
        <v>32</v>
      </c>
      <c r="D360" t="s">
        <v>528</v>
      </c>
      <c r="E360" t="s">
        <v>43</v>
      </c>
      <c r="F360" t="s">
        <v>721</v>
      </c>
      <c r="G360" t="s">
        <v>35</v>
      </c>
      <c r="H360" t="s">
        <v>35</v>
      </c>
      <c r="I360">
        <v>125406626</v>
      </c>
      <c r="J360">
        <v>79141287</v>
      </c>
      <c r="K360">
        <v>46265339</v>
      </c>
      <c r="L360">
        <v>4158347</v>
      </c>
      <c r="M360">
        <v>10883124</v>
      </c>
      <c r="N360">
        <v>36286620</v>
      </c>
      <c r="P360">
        <v>3253942</v>
      </c>
      <c r="Q360">
        <v>4639124</v>
      </c>
      <c r="R360">
        <v>-1385182</v>
      </c>
      <c r="S360">
        <v>5354263</v>
      </c>
      <c r="T360">
        <v>-6739445</v>
      </c>
      <c r="U360">
        <v>-6749731</v>
      </c>
      <c r="V360">
        <v>-6749731</v>
      </c>
      <c r="W360">
        <v>17541309</v>
      </c>
      <c r="X360">
        <v>220952734</v>
      </c>
      <c r="Z360">
        <v>8820404</v>
      </c>
      <c r="AA360">
        <v>8290239</v>
      </c>
      <c r="AC360">
        <v>255604686</v>
      </c>
      <c r="AD360">
        <v>255604686</v>
      </c>
      <c r="AE360">
        <v>2546349</v>
      </c>
      <c r="AG360">
        <v>974000</v>
      </c>
      <c r="AH360">
        <v>1603185</v>
      </c>
      <c r="AI360">
        <v>5123534</v>
      </c>
      <c r="AJ360">
        <v>260728220</v>
      </c>
      <c r="AN360">
        <v>209164805</v>
      </c>
      <c r="AP360">
        <v>31111784</v>
      </c>
      <c r="AQ360">
        <v>38497851</v>
      </c>
      <c r="AR360">
        <v>278774440</v>
      </c>
      <c r="AS360">
        <v>278774440</v>
      </c>
      <c r="AT360">
        <v>5247150</v>
      </c>
      <c r="AU360">
        <v>284021590</v>
      </c>
      <c r="AV360">
        <v>1988456</v>
      </c>
      <c r="AW360">
        <v>406808</v>
      </c>
      <c r="AX360">
        <v>-29652473</v>
      </c>
      <c r="AY360">
        <v>-23293370</v>
      </c>
      <c r="AZ360">
        <v>-23293370</v>
      </c>
      <c r="BA360">
        <v>260728220</v>
      </c>
      <c r="BB360">
        <f>AD360-AS360</f>
        <v>-23169754</v>
      </c>
      <c r="BC360">
        <f>AD360/AS360</f>
        <v>0.91688709337914909</v>
      </c>
      <c r="BD360">
        <f>(AD360-Y360)/AS360</f>
        <v>0.91688709337914909</v>
      </c>
      <c r="BE360">
        <f>AU360/AD360</f>
        <v>1.1111752074842633</v>
      </c>
      <c r="BF360">
        <f>AU360/AZ360</f>
        <v>-12.193237389008116</v>
      </c>
      <c r="BG360">
        <f>AU360/AJ360</f>
        <v>1.0893396579779511</v>
      </c>
      <c r="BH360">
        <f>AS360/AU360</f>
        <v>0.98152552416877881</v>
      </c>
      <c r="BI360">
        <f>AT360/AU360</f>
        <v>1.8474475831221141E-2</v>
      </c>
      <c r="BJ360">
        <f>(X360*360)/I360</f>
        <v>634.28055420293344</v>
      </c>
      <c r="BK360">
        <f>(AN360*360)/I360</f>
        <v>600.44139772965423</v>
      </c>
      <c r="BL360" s="3" t="s">
        <v>1993</v>
      </c>
      <c r="BM360" t="s">
        <v>1996</v>
      </c>
    </row>
    <row r="361" spans="1:65" x14ac:dyDescent="0.25">
      <c r="A361" t="s">
        <v>722</v>
      </c>
      <c r="B361" t="s">
        <v>723</v>
      </c>
      <c r="C361" t="s">
        <v>32</v>
      </c>
      <c r="D361" t="s">
        <v>129</v>
      </c>
      <c r="E361" t="s">
        <v>43</v>
      </c>
      <c r="F361" t="s">
        <v>724</v>
      </c>
      <c r="G361" t="s">
        <v>101</v>
      </c>
      <c r="H361" t="s">
        <v>725</v>
      </c>
      <c r="I361">
        <v>8874725</v>
      </c>
      <c r="J361">
        <v>7102255</v>
      </c>
      <c r="K361">
        <v>1772470</v>
      </c>
      <c r="L361">
        <v>1047251</v>
      </c>
      <c r="N361">
        <v>2458271</v>
      </c>
      <c r="O361">
        <v>234329</v>
      </c>
      <c r="P361">
        <v>111229</v>
      </c>
      <c r="Q361">
        <v>191174</v>
      </c>
      <c r="R361">
        <v>510118</v>
      </c>
      <c r="S361">
        <v>509412</v>
      </c>
      <c r="T361">
        <v>706</v>
      </c>
      <c r="U361">
        <v>706</v>
      </c>
      <c r="V361">
        <v>1231</v>
      </c>
      <c r="W361">
        <v>3875990</v>
      </c>
      <c r="X361">
        <v>6122148</v>
      </c>
      <c r="Y361">
        <v>4405</v>
      </c>
      <c r="Z361">
        <v>122661</v>
      </c>
      <c r="AA361">
        <v>3629042</v>
      </c>
      <c r="AB361">
        <v>1336739</v>
      </c>
      <c r="AC361">
        <v>15090985</v>
      </c>
      <c r="AD361">
        <v>15090985</v>
      </c>
      <c r="AE361">
        <v>5807148</v>
      </c>
      <c r="AF361">
        <v>25391</v>
      </c>
      <c r="AH361">
        <v>18000</v>
      </c>
      <c r="AI361">
        <v>18727791</v>
      </c>
      <c r="AJ361">
        <v>33818776</v>
      </c>
      <c r="AN361">
        <v>1084935</v>
      </c>
      <c r="AO361">
        <v>292459</v>
      </c>
      <c r="AP361">
        <v>587080</v>
      </c>
      <c r="AQ361">
        <v>240447</v>
      </c>
      <c r="AR361">
        <v>2204921</v>
      </c>
      <c r="AS361">
        <v>2204921</v>
      </c>
      <c r="AT361">
        <v>2498927</v>
      </c>
      <c r="AU361">
        <v>4703848</v>
      </c>
      <c r="AV361">
        <v>2045000</v>
      </c>
      <c r="AW361">
        <v>207732</v>
      </c>
      <c r="AX361">
        <v>26853980</v>
      </c>
      <c r="AY361">
        <v>29106712</v>
      </c>
      <c r="AZ361">
        <v>29114928</v>
      </c>
      <c r="BA361">
        <v>33818776</v>
      </c>
      <c r="BB361">
        <f>AD361-AS361</f>
        <v>12886064</v>
      </c>
      <c r="BC361">
        <f>AD361/AS361</f>
        <v>6.8442293397359819</v>
      </c>
      <c r="BD361">
        <f>(AD361-Y361)/AS361</f>
        <v>6.8422315357330259</v>
      </c>
      <c r="BE361">
        <f>AU361/AD361</f>
        <v>0.31169920319979111</v>
      </c>
      <c r="BF361">
        <f>AU361/AZ361</f>
        <v>0.16156138184507962</v>
      </c>
      <c r="BG361">
        <f>AU361/AJ361</f>
        <v>0.13908983577643377</v>
      </c>
      <c r="BH361">
        <f>AS361/AU361</f>
        <v>0.46874835241274804</v>
      </c>
      <c r="BI361">
        <f>AT361/AU361</f>
        <v>0.53125164758725196</v>
      </c>
      <c r="BJ361">
        <f>(X361*360)/I361</f>
        <v>248.34271259109437</v>
      </c>
      <c r="BK361">
        <f>(AN361*360)/I361</f>
        <v>44.009994675891363</v>
      </c>
      <c r="BL361" s="3" t="s">
        <v>1993</v>
      </c>
      <c r="BM361" t="s">
        <v>1996</v>
      </c>
    </row>
    <row r="362" spans="1:65" x14ac:dyDescent="0.25">
      <c r="A362" t="s">
        <v>722</v>
      </c>
      <c r="B362" t="s">
        <v>723</v>
      </c>
      <c r="C362" t="s">
        <v>32</v>
      </c>
      <c r="D362" t="s">
        <v>129</v>
      </c>
      <c r="E362" t="s">
        <v>43</v>
      </c>
      <c r="F362" t="s">
        <v>724</v>
      </c>
      <c r="G362" t="s">
        <v>101</v>
      </c>
      <c r="H362" t="s">
        <v>725</v>
      </c>
      <c r="I362">
        <v>20329637</v>
      </c>
      <c r="J362">
        <v>15231205</v>
      </c>
      <c r="K362">
        <v>5098432</v>
      </c>
      <c r="L362">
        <v>68497</v>
      </c>
      <c r="N362">
        <v>3627403</v>
      </c>
      <c r="O362">
        <v>499155</v>
      </c>
      <c r="P362">
        <v>1040371</v>
      </c>
      <c r="Q362">
        <v>668617</v>
      </c>
      <c r="R362">
        <v>842597</v>
      </c>
      <c r="S362">
        <v>532839</v>
      </c>
      <c r="T362">
        <v>309758</v>
      </c>
      <c r="U362">
        <v>309758</v>
      </c>
      <c r="V362">
        <v>308934</v>
      </c>
      <c r="W362">
        <v>5532743</v>
      </c>
      <c r="X362">
        <v>2677649</v>
      </c>
      <c r="Y362">
        <v>729619</v>
      </c>
      <c r="Z362">
        <v>1086772</v>
      </c>
      <c r="AA362">
        <v>3537910</v>
      </c>
      <c r="AB362">
        <v>824530</v>
      </c>
      <c r="AC362">
        <v>14389223</v>
      </c>
      <c r="AD362">
        <v>14389223</v>
      </c>
      <c r="AE362">
        <v>7034781</v>
      </c>
      <c r="AF362">
        <v>30609</v>
      </c>
      <c r="AH362">
        <v>18000</v>
      </c>
      <c r="AI362">
        <v>21700483</v>
      </c>
      <c r="AJ362">
        <v>36089706</v>
      </c>
      <c r="AN362">
        <v>1684846</v>
      </c>
      <c r="AO362">
        <v>309486</v>
      </c>
      <c r="AP362">
        <v>56363</v>
      </c>
      <c r="AQ362">
        <v>562505</v>
      </c>
      <c r="AR362">
        <v>2613200</v>
      </c>
      <c r="AS362">
        <v>2613200</v>
      </c>
      <c r="AT362">
        <v>4144711</v>
      </c>
      <c r="AU362">
        <v>6757911</v>
      </c>
      <c r="AV362">
        <v>2045000</v>
      </c>
      <c r="AW362">
        <v>423790</v>
      </c>
      <c r="AX362">
        <v>26852749</v>
      </c>
      <c r="AY362">
        <v>29321539</v>
      </c>
      <c r="AZ362">
        <v>29331795</v>
      </c>
      <c r="BA362">
        <v>36089706</v>
      </c>
      <c r="BB362">
        <f>AD362-AS362</f>
        <v>11776023</v>
      </c>
      <c r="BC362">
        <f>AD362/AS362</f>
        <v>5.5063611663860401</v>
      </c>
      <c r="BD362">
        <f>(AD362-Y362)/AS362</f>
        <v>5.2271559773457827</v>
      </c>
      <c r="BE362">
        <f>AU362/AD362</f>
        <v>0.46965086301046277</v>
      </c>
      <c r="BF362">
        <f>AU362/AZ362</f>
        <v>0.23039541221394735</v>
      </c>
      <c r="BG362">
        <f>AU362/AJ362</f>
        <v>0.18725314636810841</v>
      </c>
      <c r="BH362">
        <f>AS362/AU362</f>
        <v>0.38668754294041457</v>
      </c>
      <c r="BI362">
        <f>AT362/AU362</f>
        <v>0.61331245705958537</v>
      </c>
      <c r="BJ362">
        <f>(X362*360)/I362</f>
        <v>47.41617570446536</v>
      </c>
      <c r="BK362">
        <f>(AN362*360)/I362</f>
        <v>29.83548402758003</v>
      </c>
      <c r="BL362" s="3" t="s">
        <v>1993</v>
      </c>
      <c r="BM362" t="s">
        <v>1996</v>
      </c>
    </row>
    <row r="363" spans="1:65" x14ac:dyDescent="0.25">
      <c r="A363" t="s">
        <v>726</v>
      </c>
      <c r="B363" t="s">
        <v>727</v>
      </c>
      <c r="C363" t="s">
        <v>32</v>
      </c>
      <c r="D363" t="s">
        <v>149</v>
      </c>
      <c r="E363" t="s">
        <v>26</v>
      </c>
      <c r="F363" t="s">
        <v>728</v>
      </c>
      <c r="G363" t="s">
        <v>35</v>
      </c>
      <c r="H363" t="s">
        <v>35</v>
      </c>
      <c r="I363">
        <v>925335022</v>
      </c>
      <c r="J363">
        <v>598125073</v>
      </c>
      <c r="K363">
        <v>327209949</v>
      </c>
      <c r="M363">
        <v>188761095</v>
      </c>
      <c r="N363">
        <v>78240872</v>
      </c>
      <c r="O363">
        <v>6474349</v>
      </c>
      <c r="P363">
        <v>53733633</v>
      </c>
      <c r="Q363">
        <v>557682</v>
      </c>
      <c r="R363">
        <v>53397800</v>
      </c>
      <c r="S363">
        <v>20837115</v>
      </c>
      <c r="T363">
        <v>32560685</v>
      </c>
      <c r="U363">
        <v>32560685</v>
      </c>
      <c r="V363">
        <v>32539598</v>
      </c>
      <c r="W363">
        <v>11596670</v>
      </c>
      <c r="X363">
        <v>270975301</v>
      </c>
      <c r="Y363">
        <v>143586356</v>
      </c>
      <c r="Z363">
        <v>12375321</v>
      </c>
      <c r="AA363">
        <v>1267239</v>
      </c>
      <c r="AB363">
        <v>465001</v>
      </c>
      <c r="AC363">
        <v>440265888</v>
      </c>
      <c r="AD363">
        <v>440265888</v>
      </c>
      <c r="AE363">
        <v>59762387</v>
      </c>
      <c r="AF363">
        <v>23033176</v>
      </c>
      <c r="AG363">
        <v>31848741</v>
      </c>
      <c r="AI363">
        <v>134309402</v>
      </c>
      <c r="AJ363">
        <v>574575290</v>
      </c>
      <c r="AK363">
        <v>7986829</v>
      </c>
      <c r="AL363">
        <v>4962821</v>
      </c>
      <c r="AM363">
        <v>12949650</v>
      </c>
      <c r="AN363">
        <v>152322224</v>
      </c>
      <c r="AO363">
        <v>7418</v>
      </c>
      <c r="AQ363">
        <v>4479326</v>
      </c>
      <c r="AR363">
        <v>169758618</v>
      </c>
      <c r="AS363">
        <v>169758618</v>
      </c>
      <c r="AT363">
        <v>14684404</v>
      </c>
      <c r="AU363">
        <v>184443022</v>
      </c>
      <c r="AV363">
        <v>65836141</v>
      </c>
      <c r="AW363">
        <v>127358829</v>
      </c>
      <c r="AX363">
        <v>158599956</v>
      </c>
      <c r="AY363">
        <v>389200488</v>
      </c>
      <c r="AZ363">
        <v>390132268</v>
      </c>
      <c r="BA363">
        <v>574575290</v>
      </c>
      <c r="BB363">
        <f>AD363-AS363</f>
        <v>270507270</v>
      </c>
      <c r="BC363">
        <f>AD363/AS363</f>
        <v>2.5934818107437705</v>
      </c>
      <c r="BD363">
        <f>(AD363-Y363)/AS363</f>
        <v>1.7476552029894588</v>
      </c>
      <c r="BE363">
        <f>AU363/AD363</f>
        <v>0.41893552743291346</v>
      </c>
      <c r="BF363">
        <f>AU363/AZ363</f>
        <v>0.47277048613676836</v>
      </c>
      <c r="BG363">
        <f>AU363/AJ363</f>
        <v>0.32100757761441501</v>
      </c>
      <c r="BH363">
        <f>AS363/AU363</f>
        <v>0.92038514745220346</v>
      </c>
      <c r="BI363">
        <f>AT363/AU363</f>
        <v>7.9614852547796572E-2</v>
      </c>
      <c r="BJ363">
        <f>(X363*360)/I363</f>
        <v>105.42247514760119</v>
      </c>
      <c r="BK363">
        <f>(AN363*360)/I363</f>
        <v>59.260699461562147</v>
      </c>
      <c r="BL363" s="3" t="s">
        <v>1993</v>
      </c>
      <c r="BM363" t="s">
        <v>1996</v>
      </c>
    </row>
    <row r="364" spans="1:65" x14ac:dyDescent="0.25">
      <c r="A364" t="s">
        <v>726</v>
      </c>
      <c r="B364" t="s">
        <v>727</v>
      </c>
      <c r="C364" t="s">
        <v>32</v>
      </c>
      <c r="D364" t="s">
        <v>149</v>
      </c>
      <c r="E364" t="s">
        <v>26</v>
      </c>
      <c r="F364" t="s">
        <v>728</v>
      </c>
      <c r="G364" t="s">
        <v>35</v>
      </c>
      <c r="H364" t="s">
        <v>35</v>
      </c>
      <c r="I364">
        <v>898846957</v>
      </c>
      <c r="J364">
        <v>568348652</v>
      </c>
      <c r="K364">
        <v>330498305</v>
      </c>
      <c r="L364">
        <v>36055692</v>
      </c>
      <c r="M364">
        <v>201567451</v>
      </c>
      <c r="N364">
        <v>82744169</v>
      </c>
      <c r="P364">
        <v>82242377</v>
      </c>
      <c r="Q364">
        <v>2193585</v>
      </c>
      <c r="R364">
        <v>80510442</v>
      </c>
      <c r="S364">
        <v>18859703</v>
      </c>
      <c r="T364">
        <v>61650739</v>
      </c>
      <c r="U364">
        <v>61650739</v>
      </c>
      <c r="V364">
        <v>61620064</v>
      </c>
      <c r="W364">
        <v>18248214</v>
      </c>
      <c r="X364">
        <v>277191947</v>
      </c>
      <c r="Y364">
        <v>152742956</v>
      </c>
      <c r="Z364">
        <v>1808359</v>
      </c>
      <c r="AB364">
        <v>115052</v>
      </c>
      <c r="AC364">
        <v>450106528</v>
      </c>
      <c r="AD364">
        <v>450106528</v>
      </c>
      <c r="AE364">
        <v>48016539</v>
      </c>
      <c r="AF364">
        <v>31094510</v>
      </c>
      <c r="AG364">
        <v>37833239</v>
      </c>
      <c r="AH364">
        <v>8929088</v>
      </c>
      <c r="AI364">
        <v>131330294</v>
      </c>
      <c r="AJ364">
        <v>581436822</v>
      </c>
      <c r="AK364">
        <v>5347437</v>
      </c>
      <c r="AL364">
        <v>9782489</v>
      </c>
      <c r="AM364">
        <v>15129926</v>
      </c>
      <c r="AN364">
        <v>195365358</v>
      </c>
      <c r="AO364">
        <v>59450</v>
      </c>
      <c r="AQ364">
        <v>3704054</v>
      </c>
      <c r="AR364">
        <v>214258788</v>
      </c>
      <c r="AS364">
        <v>214258788</v>
      </c>
      <c r="AT364">
        <v>10582913</v>
      </c>
      <c r="AU364">
        <v>224841701</v>
      </c>
      <c r="AV364">
        <v>65836141</v>
      </c>
      <c r="AW364">
        <v>104923885</v>
      </c>
      <c r="AX364">
        <v>147518840</v>
      </c>
      <c r="AY364">
        <v>355684428</v>
      </c>
      <c r="AZ364">
        <v>356595121</v>
      </c>
      <c r="BA364">
        <v>581436822</v>
      </c>
      <c r="BB364">
        <f>AD364-AS364</f>
        <v>235847740</v>
      </c>
      <c r="BC364">
        <f>AD364/AS364</f>
        <v>2.1007611039039387</v>
      </c>
      <c r="BD364">
        <f>(AD364-Y364)/AS364</f>
        <v>1.3878710636597085</v>
      </c>
      <c r="BE364">
        <f>AU364/AD364</f>
        <v>0.49952997126937915</v>
      </c>
      <c r="BF364">
        <f>AU364/AZ364</f>
        <v>0.63052377264578441</v>
      </c>
      <c r="BG364">
        <f>AU364/AJ364</f>
        <v>0.38670014091402005</v>
      </c>
      <c r="BH364">
        <f>AS364/AU364</f>
        <v>0.95293171616772276</v>
      </c>
      <c r="BI364">
        <f>AT364/AU364</f>
        <v>4.706828383227718E-2</v>
      </c>
      <c r="BJ364">
        <f>(X364*360)/I364</f>
        <v>111.01901179379529</v>
      </c>
      <c r="BK364">
        <f>(AN364*360)/I364</f>
        <v>78.246389257120214</v>
      </c>
      <c r="BL364" s="3" t="s">
        <v>1993</v>
      </c>
      <c r="BM364" t="s">
        <v>1996</v>
      </c>
    </row>
    <row r="365" spans="1:65" x14ac:dyDescent="0.25">
      <c r="A365" t="s">
        <v>729</v>
      </c>
      <c r="B365" t="s">
        <v>730</v>
      </c>
      <c r="C365" t="s">
        <v>32</v>
      </c>
      <c r="D365" t="s">
        <v>493</v>
      </c>
      <c r="E365" t="s">
        <v>43</v>
      </c>
      <c r="F365" t="s">
        <v>731</v>
      </c>
      <c r="G365" t="s">
        <v>35</v>
      </c>
      <c r="H365" t="s">
        <v>35</v>
      </c>
      <c r="I365">
        <v>313272000</v>
      </c>
      <c r="J365">
        <v>276379000</v>
      </c>
      <c r="K365">
        <v>36893000</v>
      </c>
      <c r="L365">
        <v>15806000</v>
      </c>
      <c r="M365">
        <v>101842000</v>
      </c>
      <c r="N365">
        <v>94878000</v>
      </c>
      <c r="O365">
        <v>15273000</v>
      </c>
      <c r="P365">
        <v>-159294000</v>
      </c>
      <c r="Q365">
        <v>207033000</v>
      </c>
      <c r="R365">
        <v>-200325000</v>
      </c>
      <c r="S365">
        <v>-6086000</v>
      </c>
      <c r="T365">
        <v>-194239000</v>
      </c>
      <c r="U365">
        <v>-194239000</v>
      </c>
      <c r="V365">
        <v>-194239000</v>
      </c>
      <c r="W365">
        <v>53807000</v>
      </c>
      <c r="X365">
        <v>29700000</v>
      </c>
      <c r="Y365">
        <v>22234000</v>
      </c>
      <c r="Z365">
        <v>69844000</v>
      </c>
      <c r="AA365">
        <v>696000</v>
      </c>
      <c r="AB365">
        <v>11771000</v>
      </c>
      <c r="AC365">
        <v>188052000</v>
      </c>
      <c r="AD365">
        <v>188052000</v>
      </c>
      <c r="AE365">
        <v>264298000</v>
      </c>
      <c r="AF365">
        <v>1450180000</v>
      </c>
      <c r="AG365">
        <v>7337000</v>
      </c>
      <c r="AH365">
        <v>69837000</v>
      </c>
      <c r="AI365">
        <v>1915460000</v>
      </c>
      <c r="AJ365">
        <v>2103512000</v>
      </c>
      <c r="AK365">
        <v>8281000</v>
      </c>
      <c r="AL365">
        <v>17513000</v>
      </c>
      <c r="AM365">
        <v>25794000</v>
      </c>
      <c r="AN365">
        <v>129075000</v>
      </c>
      <c r="AO365">
        <v>31861000</v>
      </c>
      <c r="AP365">
        <v>594227000</v>
      </c>
      <c r="AQ365">
        <v>35040000</v>
      </c>
      <c r="AR365">
        <v>815997000</v>
      </c>
      <c r="AS365">
        <v>815997000</v>
      </c>
      <c r="AT365">
        <v>1041240000</v>
      </c>
      <c r="AU365">
        <v>1857237000</v>
      </c>
      <c r="AV365">
        <v>16411000</v>
      </c>
      <c r="AW365">
        <v>0</v>
      </c>
      <c r="AX365">
        <v>-1829655000</v>
      </c>
      <c r="AY365">
        <v>246275000</v>
      </c>
      <c r="AZ365">
        <v>246275000</v>
      </c>
      <c r="BA365">
        <v>2103512000</v>
      </c>
      <c r="BB365">
        <f>AD365-AS365</f>
        <v>-627945000</v>
      </c>
      <c r="BC365">
        <f>AD365/AS365</f>
        <v>0.23045672962032948</v>
      </c>
      <c r="BD365">
        <f>(AD365-Y365)/AS365</f>
        <v>0.20320908042554078</v>
      </c>
      <c r="BE365">
        <f>AU365/AD365</f>
        <v>9.8761885010528996</v>
      </c>
      <c r="BF365">
        <f>AU365/AZ365</f>
        <v>7.5413135722261702</v>
      </c>
      <c r="BG365">
        <f>AU365/AJ365</f>
        <v>0.88292198951087519</v>
      </c>
      <c r="BH365">
        <f>AS365/AU365</f>
        <v>0.43936072779079893</v>
      </c>
      <c r="BI365">
        <f>AT365/AU365</f>
        <v>0.56063927220920107</v>
      </c>
      <c r="BJ365">
        <f>(X365*360)/I365</f>
        <v>34.130085037922314</v>
      </c>
      <c r="BK365">
        <f>(AN365*360)/I365</f>
        <v>148.32797058147551</v>
      </c>
      <c r="BL365" s="3" t="s">
        <v>1993</v>
      </c>
      <c r="BM365" t="s">
        <v>1996</v>
      </c>
    </row>
    <row r="366" spans="1:65" x14ac:dyDescent="0.25">
      <c r="A366" t="s">
        <v>732</v>
      </c>
      <c r="B366" t="s">
        <v>733</v>
      </c>
      <c r="C366" t="s">
        <v>32</v>
      </c>
      <c r="D366" t="s">
        <v>280</v>
      </c>
      <c r="E366" t="s">
        <v>50</v>
      </c>
      <c r="F366" t="s">
        <v>734</v>
      </c>
      <c r="G366" t="s">
        <v>35</v>
      </c>
      <c r="H366" t="s">
        <v>35</v>
      </c>
      <c r="I366">
        <v>73619501</v>
      </c>
      <c r="J366">
        <v>47916380</v>
      </c>
      <c r="K366">
        <v>25703121</v>
      </c>
      <c r="N366">
        <v>20540231</v>
      </c>
      <c r="P366">
        <v>4543187</v>
      </c>
      <c r="R366">
        <v>4543187</v>
      </c>
      <c r="S366">
        <v>1695547</v>
      </c>
      <c r="T366">
        <v>2847640</v>
      </c>
      <c r="U366">
        <v>2847640</v>
      </c>
      <c r="V366">
        <v>2847640</v>
      </c>
      <c r="W366">
        <v>7151209</v>
      </c>
      <c r="X366">
        <v>18967819</v>
      </c>
      <c r="Y366">
        <v>11301843</v>
      </c>
      <c r="AC366">
        <v>37420871</v>
      </c>
      <c r="AD366">
        <v>37420871</v>
      </c>
      <c r="AE366">
        <v>7058346</v>
      </c>
      <c r="AI366">
        <v>7111799</v>
      </c>
      <c r="AJ366">
        <v>44532670</v>
      </c>
      <c r="AL366">
        <v>1123615</v>
      </c>
      <c r="AM366">
        <v>1123615</v>
      </c>
      <c r="AN366">
        <v>14173673</v>
      </c>
      <c r="AO366">
        <v>1289731</v>
      </c>
      <c r="AP366">
        <v>1189506</v>
      </c>
      <c r="AR366">
        <v>17776525</v>
      </c>
      <c r="AS366">
        <v>17776525</v>
      </c>
      <c r="AT366">
        <v>1575278</v>
      </c>
      <c r="AU366">
        <v>19351803</v>
      </c>
      <c r="AV366">
        <v>4524200</v>
      </c>
      <c r="AW366">
        <v>13173670</v>
      </c>
      <c r="AX366">
        <v>7482997</v>
      </c>
      <c r="AY366">
        <v>25180867</v>
      </c>
      <c r="AZ366">
        <v>25180867</v>
      </c>
      <c r="BA366">
        <v>44532670</v>
      </c>
      <c r="BB366">
        <f>AD366-AS366</f>
        <v>19644346</v>
      </c>
      <c r="BC366">
        <f>AD366/AS366</f>
        <v>2.1050723355661471</v>
      </c>
      <c r="BD366">
        <f>(AD366-Y366)/AS366</f>
        <v>1.4692988646543685</v>
      </c>
      <c r="BE366">
        <f>AU366/AD366</f>
        <v>0.51713929908258949</v>
      </c>
      <c r="BF366">
        <f>AU366/AZ366</f>
        <v>0.76851218029943136</v>
      </c>
      <c r="BG366">
        <f>AU366/AJ366</f>
        <v>0.43455294730812233</v>
      </c>
      <c r="BH366">
        <f>AS366/AU366</f>
        <v>0.91859786914945341</v>
      </c>
      <c r="BI366">
        <f>AT366/AU366</f>
        <v>8.1402130850546581E-2</v>
      </c>
      <c r="BJ366">
        <f>(X366*360)/I366</f>
        <v>92.752799832207501</v>
      </c>
      <c r="BK366">
        <f>(AN366*360)/I366</f>
        <v>69.309384207860901</v>
      </c>
      <c r="BL366" s="3" t="s">
        <v>1993</v>
      </c>
      <c r="BM366" t="s">
        <v>1996</v>
      </c>
    </row>
    <row r="367" spans="1:65" x14ac:dyDescent="0.25">
      <c r="A367" t="s">
        <v>732</v>
      </c>
      <c r="B367" t="s">
        <v>733</v>
      </c>
      <c r="C367" t="s">
        <v>32</v>
      </c>
      <c r="D367" t="s">
        <v>280</v>
      </c>
      <c r="E367" t="s">
        <v>50</v>
      </c>
      <c r="F367" t="s">
        <v>734</v>
      </c>
      <c r="G367" t="s">
        <v>35</v>
      </c>
      <c r="H367" t="s">
        <v>35</v>
      </c>
      <c r="I367">
        <v>67918254</v>
      </c>
      <c r="J367">
        <v>48159230</v>
      </c>
      <c r="K367">
        <v>19759024</v>
      </c>
      <c r="L367">
        <v>1736101</v>
      </c>
      <c r="N367">
        <v>17337726</v>
      </c>
      <c r="P367">
        <v>4157399</v>
      </c>
      <c r="R367">
        <v>4157399</v>
      </c>
      <c r="S367">
        <v>1552257</v>
      </c>
      <c r="T367">
        <v>2605142</v>
      </c>
      <c r="U367">
        <v>2605142</v>
      </c>
      <c r="V367">
        <v>2605142</v>
      </c>
      <c r="W367">
        <v>7769453</v>
      </c>
      <c r="X367">
        <v>21734812</v>
      </c>
      <c r="Y367">
        <v>12407784</v>
      </c>
      <c r="AA367">
        <v>5170968</v>
      </c>
      <c r="AC367">
        <v>47083017</v>
      </c>
      <c r="AD367">
        <v>47083017</v>
      </c>
      <c r="AE367">
        <v>1859419</v>
      </c>
      <c r="AI367">
        <v>2080223</v>
      </c>
      <c r="AJ367">
        <v>49163240</v>
      </c>
      <c r="AL367">
        <v>830751</v>
      </c>
      <c r="AM367">
        <v>830751</v>
      </c>
      <c r="AN367">
        <v>14886079</v>
      </c>
      <c r="AO367">
        <v>1031551</v>
      </c>
      <c r="AQ367">
        <v>1892364</v>
      </c>
      <c r="AR367">
        <v>18640745</v>
      </c>
      <c r="AS367">
        <v>18640745</v>
      </c>
      <c r="AT367">
        <v>3334893</v>
      </c>
      <c r="AU367">
        <v>21975638</v>
      </c>
      <c r="AV367">
        <v>4524200</v>
      </c>
      <c r="AW367">
        <v>13102750</v>
      </c>
      <c r="AX367">
        <v>9560652</v>
      </c>
      <c r="AY367">
        <v>27187602</v>
      </c>
      <c r="AZ367">
        <v>27187602</v>
      </c>
      <c r="BA367">
        <v>49163240</v>
      </c>
      <c r="BB367">
        <f>AD367-AS367</f>
        <v>28442272</v>
      </c>
      <c r="BC367">
        <f>AD367/AS367</f>
        <v>2.5258119780083899</v>
      </c>
      <c r="BD367">
        <f>(AD367-Y367)/AS367</f>
        <v>1.8601849335957334</v>
      </c>
      <c r="BE367">
        <f>AU367/AD367</f>
        <v>0.46674235000700998</v>
      </c>
      <c r="BF367">
        <f>AU367/AZ367</f>
        <v>0.80829629623090704</v>
      </c>
      <c r="BG367">
        <f>AU367/AJ367</f>
        <v>0.44699328197246563</v>
      </c>
      <c r="BH367">
        <f>AS367/AU367</f>
        <v>0.84824590758184126</v>
      </c>
      <c r="BI367">
        <f>AT367/AU367</f>
        <v>0.15175409241815868</v>
      </c>
      <c r="BJ367">
        <f>(X367*360)/I367</f>
        <v>115.20514529127914</v>
      </c>
      <c r="BK367">
        <f>(AN367*360)/I367</f>
        <v>78.903507148461145</v>
      </c>
      <c r="BL367" s="3" t="s">
        <v>1993</v>
      </c>
      <c r="BM367" t="s">
        <v>1996</v>
      </c>
    </row>
    <row r="368" spans="1:65" x14ac:dyDescent="0.25">
      <c r="A368" t="s">
        <v>735</v>
      </c>
      <c r="B368" t="s">
        <v>736</v>
      </c>
      <c r="C368" t="s">
        <v>32</v>
      </c>
      <c r="D368" t="s">
        <v>486</v>
      </c>
      <c r="E368" t="s">
        <v>43</v>
      </c>
      <c r="F368" t="s">
        <v>737</v>
      </c>
      <c r="G368" t="s">
        <v>35</v>
      </c>
      <c r="H368" t="s">
        <v>35</v>
      </c>
      <c r="I368">
        <v>32090889</v>
      </c>
      <c r="J368">
        <v>19560478</v>
      </c>
      <c r="K368">
        <v>12530411</v>
      </c>
      <c r="M368">
        <v>26139000</v>
      </c>
      <c r="N368">
        <v>6412234</v>
      </c>
      <c r="O368">
        <v>33713</v>
      </c>
      <c r="P368">
        <v>-19660890</v>
      </c>
      <c r="Q368">
        <v>3485394</v>
      </c>
      <c r="R368">
        <v>-23096226</v>
      </c>
      <c r="S368">
        <v>-3457372</v>
      </c>
      <c r="T368">
        <v>-19638854</v>
      </c>
      <c r="U368">
        <v>-19638854</v>
      </c>
      <c r="V368">
        <v>-19638854</v>
      </c>
      <c r="W368">
        <v>48251271</v>
      </c>
      <c r="X368">
        <v>1137959</v>
      </c>
      <c r="Y368">
        <v>46790465</v>
      </c>
      <c r="Z368">
        <v>3056906</v>
      </c>
      <c r="AA368">
        <v>2242</v>
      </c>
      <c r="AB368">
        <v>0</v>
      </c>
      <c r="AC368">
        <v>99238843</v>
      </c>
      <c r="AD368">
        <v>99238843</v>
      </c>
      <c r="AE368">
        <v>258398463</v>
      </c>
      <c r="AF368">
        <v>36495</v>
      </c>
      <c r="AG368">
        <v>7625220</v>
      </c>
      <c r="AI368">
        <v>301747569</v>
      </c>
      <c r="AJ368">
        <v>400986412</v>
      </c>
      <c r="AL368">
        <v>1660110</v>
      </c>
      <c r="AM368">
        <v>1660110</v>
      </c>
      <c r="AN368">
        <v>32159981</v>
      </c>
      <c r="AO368">
        <v>477619</v>
      </c>
      <c r="AQ368">
        <v>1119277</v>
      </c>
      <c r="AR368">
        <v>35416987</v>
      </c>
      <c r="AS368">
        <v>35416987</v>
      </c>
      <c r="AT368">
        <v>151417799</v>
      </c>
      <c r="AU368">
        <v>186834786</v>
      </c>
      <c r="AV368">
        <v>74703271</v>
      </c>
      <c r="AX368">
        <v>122847315</v>
      </c>
      <c r="AY368">
        <v>214151626</v>
      </c>
      <c r="AZ368">
        <v>214151626</v>
      </c>
      <c r="BA368">
        <v>400986412</v>
      </c>
      <c r="BB368">
        <f>AD368-AS368</f>
        <v>63821856</v>
      </c>
      <c r="BC368">
        <f>AD368/AS368</f>
        <v>2.8020125766203656</v>
      </c>
      <c r="BD368">
        <f>(AD368-Y368)/AS368</f>
        <v>1.4808819846815315</v>
      </c>
      <c r="BE368">
        <f>AU368/AD368</f>
        <v>1.8826779953490591</v>
      </c>
      <c r="BF368">
        <f>AU368/AZ368</f>
        <v>0.87244159425621171</v>
      </c>
      <c r="BG368">
        <f>AU368/AJ368</f>
        <v>0.46593794804199001</v>
      </c>
      <c r="BH368">
        <f>AS368/AU368</f>
        <v>0.18956313092573671</v>
      </c>
      <c r="BI368">
        <f>AT368/AU368</f>
        <v>0.81043686907426327</v>
      </c>
      <c r="BJ368">
        <f>(X368*360)/I368</f>
        <v>12.765780343448883</v>
      </c>
      <c r="BK368">
        <f>(AN368*360)/I368</f>
        <v>360.77508354474071</v>
      </c>
      <c r="BL368" t="s">
        <v>1994</v>
      </c>
      <c r="BM368" t="s">
        <v>1998</v>
      </c>
    </row>
    <row r="369" spans="1:65" x14ac:dyDescent="0.25">
      <c r="A369" t="s">
        <v>735</v>
      </c>
      <c r="B369" t="s">
        <v>736</v>
      </c>
      <c r="C369" t="s">
        <v>32</v>
      </c>
      <c r="D369" t="s">
        <v>486</v>
      </c>
      <c r="E369" t="s">
        <v>43</v>
      </c>
      <c r="F369" t="s">
        <v>737</v>
      </c>
      <c r="G369" t="s">
        <v>35</v>
      </c>
      <c r="H369" t="s">
        <v>35</v>
      </c>
      <c r="I369">
        <v>58251481</v>
      </c>
      <c r="J369">
        <v>35803991</v>
      </c>
      <c r="K369">
        <v>22447490</v>
      </c>
      <c r="M369">
        <v>31635899</v>
      </c>
      <c r="N369">
        <v>6541069</v>
      </c>
      <c r="O369">
        <v>137586</v>
      </c>
      <c r="P369">
        <v>-15529266</v>
      </c>
      <c r="Q369">
        <v>454270</v>
      </c>
      <c r="R369">
        <v>-15934942</v>
      </c>
      <c r="S369">
        <v>-1205997</v>
      </c>
      <c r="T369">
        <v>-14728945</v>
      </c>
      <c r="U369">
        <v>-14728945</v>
      </c>
      <c r="V369">
        <v>-14728945</v>
      </c>
      <c r="W369">
        <v>48785581</v>
      </c>
      <c r="X369">
        <v>944173</v>
      </c>
      <c r="Y369">
        <v>55299619</v>
      </c>
      <c r="Z369">
        <v>2927120</v>
      </c>
      <c r="AA369">
        <v>27902</v>
      </c>
      <c r="AB369">
        <v>0</v>
      </c>
      <c r="AC369">
        <v>107984395</v>
      </c>
      <c r="AD369">
        <v>107984395</v>
      </c>
      <c r="AE369">
        <v>265106580</v>
      </c>
      <c r="AF369">
        <v>85002</v>
      </c>
      <c r="AG369">
        <v>4474636</v>
      </c>
      <c r="AI369">
        <v>305803452</v>
      </c>
      <c r="AJ369">
        <v>413787847</v>
      </c>
      <c r="AL369">
        <v>228278</v>
      </c>
      <c r="AM369">
        <v>228278</v>
      </c>
      <c r="AN369">
        <v>32516588</v>
      </c>
      <c r="AO369">
        <v>645512</v>
      </c>
      <c r="AQ369">
        <v>1550113</v>
      </c>
      <c r="AR369">
        <v>34940491</v>
      </c>
      <c r="AS369">
        <v>34940491</v>
      </c>
      <c r="AT369">
        <v>145105050</v>
      </c>
      <c r="AU369">
        <v>180045541</v>
      </c>
      <c r="AV369">
        <v>74703271</v>
      </c>
      <c r="AX369">
        <v>142437995</v>
      </c>
      <c r="AY369">
        <v>233742306</v>
      </c>
      <c r="AZ369">
        <v>233742306</v>
      </c>
      <c r="BA369">
        <v>413787847</v>
      </c>
      <c r="BB369">
        <f>AD369-AS369</f>
        <v>73043904</v>
      </c>
      <c r="BC369">
        <f>AD369/AS369</f>
        <v>3.0905231125687385</v>
      </c>
      <c r="BD369">
        <f>(AD369-Y369)/AS369</f>
        <v>1.5078430351765806</v>
      </c>
      <c r="BE369">
        <f>AU369/AD369</f>
        <v>1.6673292562318842</v>
      </c>
      <c r="BF369">
        <f>AU369/AZ369</f>
        <v>0.7702736576920739</v>
      </c>
      <c r="BG369">
        <f>AU369/AJ369</f>
        <v>0.4351155847261991</v>
      </c>
      <c r="BH369">
        <f>AS369/AU369</f>
        <v>0.19406473943167524</v>
      </c>
      <c r="BI369">
        <f>AT369/AU369</f>
        <v>0.80593526056832476</v>
      </c>
      <c r="BJ369">
        <f>(X369*360)/I369</f>
        <v>5.8350839182955712</v>
      </c>
      <c r="BK369">
        <f>(AN369*360)/I369</f>
        <v>200.9557779312083</v>
      </c>
      <c r="BL369" t="s">
        <v>1994</v>
      </c>
      <c r="BM369" t="s">
        <v>1998</v>
      </c>
    </row>
    <row r="370" spans="1:65" x14ac:dyDescent="0.25">
      <c r="A370" t="s">
        <v>738</v>
      </c>
      <c r="B370" t="s">
        <v>739</v>
      </c>
      <c r="C370" t="s">
        <v>32</v>
      </c>
      <c r="D370" t="s">
        <v>624</v>
      </c>
      <c r="E370" t="s">
        <v>43</v>
      </c>
      <c r="F370" t="s">
        <v>740</v>
      </c>
      <c r="G370" t="s">
        <v>35</v>
      </c>
      <c r="H370" t="s">
        <v>35</v>
      </c>
      <c r="I370">
        <v>93720638</v>
      </c>
      <c r="J370">
        <v>78721854</v>
      </c>
      <c r="K370">
        <v>14998784</v>
      </c>
      <c r="L370">
        <v>564745</v>
      </c>
      <c r="M370">
        <v>7881252</v>
      </c>
      <c r="N370">
        <v>5496727</v>
      </c>
      <c r="O370">
        <v>373996</v>
      </c>
      <c r="P370">
        <v>1844054</v>
      </c>
      <c r="Q370">
        <v>1922283</v>
      </c>
      <c r="R370">
        <v>765603</v>
      </c>
      <c r="S370">
        <v>661564</v>
      </c>
      <c r="T370">
        <v>104039</v>
      </c>
      <c r="U370">
        <v>104039</v>
      </c>
      <c r="V370">
        <v>104039</v>
      </c>
      <c r="W370">
        <v>10135551</v>
      </c>
      <c r="X370">
        <v>22551306</v>
      </c>
      <c r="Y370">
        <v>15027318</v>
      </c>
      <c r="Z370">
        <v>1762779</v>
      </c>
      <c r="AA370">
        <v>6154794</v>
      </c>
      <c r="AB370">
        <v>6749595</v>
      </c>
      <c r="AC370">
        <v>64929917</v>
      </c>
      <c r="AD370">
        <v>64929917</v>
      </c>
      <c r="AE370">
        <v>2293860</v>
      </c>
      <c r="AF370">
        <v>1543101</v>
      </c>
      <c r="AG370">
        <v>332290</v>
      </c>
      <c r="AI370">
        <v>34397036</v>
      </c>
      <c r="AJ370">
        <v>99326953</v>
      </c>
      <c r="AK370">
        <v>590252</v>
      </c>
      <c r="AM370">
        <v>590252</v>
      </c>
      <c r="AN370">
        <v>11362695</v>
      </c>
      <c r="AO370">
        <v>875615</v>
      </c>
      <c r="AP370">
        <v>1690508</v>
      </c>
      <c r="AQ370">
        <v>2125469</v>
      </c>
      <c r="AR370">
        <v>16644539</v>
      </c>
      <c r="AS370">
        <v>16644539</v>
      </c>
      <c r="AT370">
        <v>73669265</v>
      </c>
      <c r="AU370">
        <v>90313804</v>
      </c>
      <c r="AV370">
        <v>3465055</v>
      </c>
      <c r="AW370">
        <v>5511999</v>
      </c>
      <c r="AX370">
        <v>36095</v>
      </c>
      <c r="AY370">
        <v>9013149</v>
      </c>
      <c r="AZ370">
        <v>9013149</v>
      </c>
      <c r="BA370">
        <v>99326953</v>
      </c>
      <c r="BB370">
        <f>AD370-AS370</f>
        <v>48285378</v>
      </c>
      <c r="BC370">
        <f>AD370/AS370</f>
        <v>3.9009741873896298</v>
      </c>
      <c r="BD370">
        <f>(AD370-Y370)/AS370</f>
        <v>2.9981364458336754</v>
      </c>
      <c r="BE370">
        <f>AU370/AD370</f>
        <v>1.3909428530456924</v>
      </c>
      <c r="BF370">
        <f>AU370/AZ370</f>
        <v>10.020227558647926</v>
      </c>
      <c r="BG370">
        <f>AU370/AJ370</f>
        <v>0.9092577721577747</v>
      </c>
      <c r="BH370">
        <f>AS370/AU370</f>
        <v>0.18429673275637909</v>
      </c>
      <c r="BI370">
        <f>AT370/AU370</f>
        <v>0.81570326724362097</v>
      </c>
      <c r="BJ370">
        <f>(X370*360)/I370</f>
        <v>86.624145260300082</v>
      </c>
      <c r="BK370">
        <f>(AN370*360)/I370</f>
        <v>43.646418625532618</v>
      </c>
      <c r="BL370" t="s">
        <v>1995</v>
      </c>
      <c r="BM370" t="s">
        <v>1998</v>
      </c>
    </row>
    <row r="371" spans="1:65" x14ac:dyDescent="0.25">
      <c r="A371" t="s">
        <v>738</v>
      </c>
      <c r="B371" t="s">
        <v>739</v>
      </c>
      <c r="C371" t="s">
        <v>32</v>
      </c>
      <c r="D371" t="s">
        <v>624</v>
      </c>
      <c r="E371" t="s">
        <v>43</v>
      </c>
      <c r="F371" t="s">
        <v>740</v>
      </c>
      <c r="G371" t="s">
        <v>35</v>
      </c>
      <c r="H371" t="s">
        <v>35</v>
      </c>
      <c r="I371">
        <v>97619101</v>
      </c>
      <c r="J371">
        <v>77987632</v>
      </c>
      <c r="K371">
        <v>19631469</v>
      </c>
      <c r="L371">
        <v>320201</v>
      </c>
      <c r="M371">
        <v>8463054</v>
      </c>
      <c r="N371">
        <v>4408444</v>
      </c>
      <c r="O371">
        <v>101753</v>
      </c>
      <c r="P371">
        <v>6978419</v>
      </c>
      <c r="Q371">
        <v>1335654</v>
      </c>
      <c r="R371">
        <v>5958652</v>
      </c>
      <c r="S371">
        <v>2118425</v>
      </c>
      <c r="T371">
        <v>3840227</v>
      </c>
      <c r="U371">
        <v>3840227</v>
      </c>
      <c r="V371">
        <v>3840227</v>
      </c>
      <c r="W371">
        <v>1234619</v>
      </c>
      <c r="X371">
        <v>16844522</v>
      </c>
      <c r="Y371">
        <v>16518304</v>
      </c>
      <c r="Z371">
        <v>2009938</v>
      </c>
      <c r="AA371">
        <v>0</v>
      </c>
      <c r="AB371">
        <v>2484080</v>
      </c>
      <c r="AC371">
        <v>40789137</v>
      </c>
      <c r="AD371">
        <v>40789137</v>
      </c>
      <c r="AE371">
        <v>3081011</v>
      </c>
      <c r="AF371">
        <v>361511</v>
      </c>
      <c r="AG371">
        <v>405725</v>
      </c>
      <c r="AH371">
        <v>83659</v>
      </c>
      <c r="AI371">
        <v>4260193</v>
      </c>
      <c r="AJ371">
        <v>45049330</v>
      </c>
      <c r="AK371">
        <v>451048</v>
      </c>
      <c r="AM371">
        <v>451048</v>
      </c>
      <c r="AN371">
        <v>7133174</v>
      </c>
      <c r="AO371">
        <v>2454779</v>
      </c>
      <c r="AP371">
        <v>18120921</v>
      </c>
      <c r="AQ371">
        <v>133893</v>
      </c>
      <c r="AR371">
        <v>28293815</v>
      </c>
      <c r="AS371">
        <v>28293815</v>
      </c>
      <c r="AT371">
        <v>3085277</v>
      </c>
      <c r="AU371">
        <v>31379092</v>
      </c>
      <c r="AV371">
        <v>3465051</v>
      </c>
      <c r="AW371">
        <v>6517057</v>
      </c>
      <c r="AX371">
        <v>3688130</v>
      </c>
      <c r="AY371">
        <v>13670238</v>
      </c>
      <c r="AZ371">
        <v>13670238</v>
      </c>
      <c r="BA371">
        <v>45049330</v>
      </c>
      <c r="BB371">
        <f>AD371-AS371</f>
        <v>12495322</v>
      </c>
      <c r="BC371">
        <f>AD371/AS371</f>
        <v>1.4416273309202028</v>
      </c>
      <c r="BD371">
        <f>(AD371-Y371)/AS371</f>
        <v>0.85781408410283311</v>
      </c>
      <c r="BE371">
        <f>AU371/AD371</f>
        <v>0.76930021833999573</v>
      </c>
      <c r="BF371">
        <f>AU371/AZ371</f>
        <v>2.2954312865657496</v>
      </c>
      <c r="BG371">
        <f>AU371/AJ371</f>
        <v>0.69654958242442233</v>
      </c>
      <c r="BH371">
        <f>AS371/AU371</f>
        <v>0.90167730156117964</v>
      </c>
      <c r="BI371">
        <f>AT371/AU371</f>
        <v>9.8322698438820341E-2</v>
      </c>
      <c r="BJ371">
        <f>(X371*360)/I371</f>
        <v>62.11927643136152</v>
      </c>
      <c r="BK371">
        <f>(AN371*360)/I371</f>
        <v>26.305739488422457</v>
      </c>
      <c r="BL371" s="3" t="s">
        <v>1993</v>
      </c>
      <c r="BM371" t="s">
        <v>1996</v>
      </c>
    </row>
    <row r="372" spans="1:65" x14ac:dyDescent="0.25">
      <c r="A372" t="s">
        <v>22</v>
      </c>
      <c r="B372" t="s">
        <v>23</v>
      </c>
      <c r="C372" t="s">
        <v>32</v>
      </c>
      <c r="D372" t="s">
        <v>25</v>
      </c>
      <c r="E372" t="s">
        <v>26</v>
      </c>
      <c r="F372" t="s">
        <v>27</v>
      </c>
      <c r="G372" t="s">
        <v>28</v>
      </c>
      <c r="H372" t="s">
        <v>29</v>
      </c>
      <c r="I372">
        <v>188054426</v>
      </c>
      <c r="J372">
        <v>148807324</v>
      </c>
      <c r="K372">
        <v>39247102</v>
      </c>
      <c r="M372">
        <v>9660497</v>
      </c>
      <c r="N372">
        <v>8966138</v>
      </c>
      <c r="O372">
        <v>360722</v>
      </c>
      <c r="P372">
        <v>20259745</v>
      </c>
      <c r="Q372">
        <v>3706294</v>
      </c>
      <c r="R372">
        <v>16553451</v>
      </c>
      <c r="S372">
        <v>6485050</v>
      </c>
      <c r="T372">
        <v>10068401</v>
      </c>
      <c r="U372">
        <v>10068401</v>
      </c>
      <c r="W372">
        <v>25813456</v>
      </c>
      <c r="X372">
        <v>77097304</v>
      </c>
      <c r="Y372">
        <v>67839512</v>
      </c>
      <c r="Z372">
        <v>2131025</v>
      </c>
      <c r="AA372">
        <v>1542304</v>
      </c>
      <c r="AC372">
        <v>174423601</v>
      </c>
      <c r="AD372">
        <v>174423601</v>
      </c>
      <c r="AE372">
        <v>18749600</v>
      </c>
      <c r="AF372">
        <v>35480669</v>
      </c>
      <c r="AH372">
        <v>5396170</v>
      </c>
      <c r="AI372">
        <v>62325668</v>
      </c>
      <c r="AJ372">
        <v>236749269</v>
      </c>
      <c r="AN372">
        <v>74942915</v>
      </c>
      <c r="AO372">
        <v>1992910</v>
      </c>
      <c r="AP372">
        <v>71231535</v>
      </c>
      <c r="AQ372">
        <v>1759541</v>
      </c>
      <c r="AR372">
        <v>149926901</v>
      </c>
      <c r="AS372">
        <v>149926901</v>
      </c>
      <c r="AT372">
        <v>37137509</v>
      </c>
      <c r="AU372">
        <v>187064410</v>
      </c>
      <c r="AV372">
        <v>4708570</v>
      </c>
      <c r="AW372">
        <v>3043288</v>
      </c>
      <c r="AX372">
        <v>10075759</v>
      </c>
      <c r="AY372">
        <v>49684858</v>
      </c>
      <c r="AZ372">
        <v>49684859</v>
      </c>
      <c r="BA372">
        <v>236749269</v>
      </c>
      <c r="BB372">
        <f>AD372-AS372</f>
        <v>24496700</v>
      </c>
      <c r="BC372">
        <f>AD372/AS372</f>
        <v>1.1633909581043098</v>
      </c>
      <c r="BD372">
        <f>(AD372-Y372)/AS372</f>
        <v>0.71090703729012583</v>
      </c>
      <c r="BE372">
        <f>AU372/AD372</f>
        <v>1.0724718955894048</v>
      </c>
      <c r="BF372">
        <f>AU372/AZ372</f>
        <v>3.7650184334829246</v>
      </c>
      <c r="BG372">
        <f>AU372/AJ372</f>
        <v>0.79013722319032798</v>
      </c>
      <c r="BH372">
        <f>AS372/AU372</f>
        <v>0.80147207584809954</v>
      </c>
      <c r="BI372">
        <f>AT372/AU372</f>
        <v>0.1985279241519004</v>
      </c>
      <c r="BJ372">
        <f>(X372*360)/I372</f>
        <v>147.59040789606303</v>
      </c>
      <c r="BK372">
        <f>(AN372*360)/I372</f>
        <v>143.46617611648236</v>
      </c>
      <c r="BL372" s="3" t="s">
        <v>1993</v>
      </c>
      <c r="BM372" t="s">
        <v>1996</v>
      </c>
    </row>
    <row r="373" spans="1:65" x14ac:dyDescent="0.25">
      <c r="A373" t="s">
        <v>22</v>
      </c>
      <c r="B373" t="s">
        <v>23</v>
      </c>
      <c r="C373" t="s">
        <v>32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>
        <v>158495904</v>
      </c>
      <c r="J373">
        <v>126280025</v>
      </c>
      <c r="K373">
        <v>32215879</v>
      </c>
      <c r="M373">
        <v>9249894</v>
      </c>
      <c r="N373">
        <v>8742067</v>
      </c>
      <c r="O373">
        <v>111381</v>
      </c>
      <c r="P373">
        <v>14112537</v>
      </c>
      <c r="Q373">
        <v>10055536</v>
      </c>
      <c r="R373">
        <v>4057001</v>
      </c>
      <c r="S373">
        <v>2380869</v>
      </c>
      <c r="T373">
        <v>1676132</v>
      </c>
      <c r="U373">
        <v>1676132</v>
      </c>
      <c r="W373">
        <v>34799050</v>
      </c>
      <c r="X373">
        <v>64437000</v>
      </c>
      <c r="Y373">
        <v>59523696</v>
      </c>
      <c r="Z373">
        <v>5443960</v>
      </c>
      <c r="AA373">
        <v>6995503</v>
      </c>
      <c r="AC373">
        <v>171199209</v>
      </c>
      <c r="AD373">
        <v>171199209</v>
      </c>
      <c r="AE373">
        <v>18137138</v>
      </c>
      <c r="AF373">
        <v>47961133</v>
      </c>
      <c r="AH373">
        <v>5880606</v>
      </c>
      <c r="AI373">
        <v>72978590</v>
      </c>
      <c r="AJ373">
        <v>244177799</v>
      </c>
      <c r="AN373">
        <v>45675851</v>
      </c>
      <c r="AO373">
        <v>504683</v>
      </c>
      <c r="AP373">
        <v>105181984</v>
      </c>
      <c r="AQ373">
        <v>1318682</v>
      </c>
      <c r="AR373">
        <v>152681200</v>
      </c>
      <c r="AS373">
        <v>152681200</v>
      </c>
      <c r="AT373">
        <v>42227309</v>
      </c>
      <c r="AU373">
        <v>194908509</v>
      </c>
      <c r="AV373">
        <v>4708570</v>
      </c>
      <c r="AW373">
        <v>3043288</v>
      </c>
      <c r="AX373">
        <v>9503038</v>
      </c>
      <c r="AY373">
        <v>49269289</v>
      </c>
      <c r="AZ373">
        <v>49269290</v>
      </c>
      <c r="BA373">
        <v>244177799</v>
      </c>
      <c r="BB373">
        <f>AD373-AS373</f>
        <v>18518009</v>
      </c>
      <c r="BC373">
        <f>AD373/AS373</f>
        <v>1.1212854562316774</v>
      </c>
      <c r="BD373">
        <f>(AD373-Y373)/AS373</f>
        <v>0.73142936392954727</v>
      </c>
      <c r="BE373">
        <f>AU373/AD373</f>
        <v>1.138489541736142</v>
      </c>
      <c r="BF373">
        <f>AU373/AZ373</f>
        <v>3.9559837172404961</v>
      </c>
      <c r="BG373">
        <f>AU373/AJ373</f>
        <v>0.79822371156683247</v>
      </c>
      <c r="BH373">
        <f>AS373/AU373</f>
        <v>0.7833480476729725</v>
      </c>
      <c r="BI373">
        <f>AT373/AU373</f>
        <v>0.21665195232702744</v>
      </c>
      <c r="BJ373">
        <f>(X373*360)/I373</f>
        <v>146.35911348220077</v>
      </c>
      <c r="BK373">
        <f>(AN373*360)/I373</f>
        <v>103.74593882249475</v>
      </c>
      <c r="BL373" s="3" t="s">
        <v>1993</v>
      </c>
      <c r="BM373" t="s">
        <v>1996</v>
      </c>
    </row>
    <row r="374" spans="1:65" x14ac:dyDescent="0.25">
      <c r="A374" t="s">
        <v>741</v>
      </c>
      <c r="B374" t="s">
        <v>742</v>
      </c>
      <c r="C374" t="s">
        <v>32</v>
      </c>
      <c r="D374" t="s">
        <v>276</v>
      </c>
      <c r="E374" t="s">
        <v>26</v>
      </c>
      <c r="F374" t="s">
        <v>743</v>
      </c>
      <c r="G374" t="s">
        <v>28</v>
      </c>
      <c r="H374" t="s">
        <v>251</v>
      </c>
      <c r="I374">
        <v>25268084</v>
      </c>
      <c r="J374">
        <v>17335565</v>
      </c>
      <c r="K374">
        <v>7932519</v>
      </c>
      <c r="M374">
        <v>4547629</v>
      </c>
      <c r="N374">
        <v>1545906</v>
      </c>
      <c r="P374">
        <v>1838984</v>
      </c>
      <c r="Q374">
        <v>2029003</v>
      </c>
      <c r="R374">
        <v>815528</v>
      </c>
      <c r="S374">
        <v>307685</v>
      </c>
      <c r="T374">
        <v>507843</v>
      </c>
      <c r="U374">
        <v>507843</v>
      </c>
      <c r="V374">
        <v>507843</v>
      </c>
      <c r="W374">
        <v>780156</v>
      </c>
      <c r="X374">
        <v>6748826</v>
      </c>
      <c r="Y374">
        <v>11436566</v>
      </c>
      <c r="Z374">
        <v>1104962</v>
      </c>
      <c r="AA374">
        <v>60865</v>
      </c>
      <c r="AB374">
        <v>16063</v>
      </c>
      <c r="AC374">
        <v>20147438</v>
      </c>
      <c r="AD374">
        <v>20147438</v>
      </c>
      <c r="AE374">
        <v>14873758</v>
      </c>
      <c r="AF374">
        <v>7332191</v>
      </c>
      <c r="AG374">
        <v>605443</v>
      </c>
      <c r="AI374">
        <v>24984198</v>
      </c>
      <c r="AJ374">
        <v>45131636</v>
      </c>
      <c r="AK374">
        <v>352780</v>
      </c>
      <c r="AM374">
        <v>352780</v>
      </c>
      <c r="AN374">
        <v>6704870</v>
      </c>
      <c r="AO374">
        <v>985294</v>
      </c>
      <c r="AP374">
        <v>1251522</v>
      </c>
      <c r="AQ374">
        <v>781</v>
      </c>
      <c r="AR374">
        <v>9295247</v>
      </c>
      <c r="AS374">
        <v>9295247</v>
      </c>
      <c r="AT374">
        <v>21761126</v>
      </c>
      <c r="AU374">
        <v>31056373</v>
      </c>
      <c r="AV374">
        <v>2585383</v>
      </c>
      <c r="AW374">
        <v>549492</v>
      </c>
      <c r="AX374">
        <v>2044967</v>
      </c>
      <c r="AY374">
        <v>14075263</v>
      </c>
      <c r="AZ374">
        <v>14075263</v>
      </c>
      <c r="BA374">
        <v>45131636</v>
      </c>
      <c r="BB374">
        <f>AD374-AS374</f>
        <v>10852191</v>
      </c>
      <c r="BC374">
        <f>AD374/AS374</f>
        <v>2.167498937898046</v>
      </c>
      <c r="BD374">
        <f>(AD374-Y374)/AS374</f>
        <v>0.93713184813701023</v>
      </c>
      <c r="BE374">
        <f>AU374/AD374</f>
        <v>1.5414551964373833</v>
      </c>
      <c r="BF374">
        <f>AU374/AZ374</f>
        <v>2.2064506361266569</v>
      </c>
      <c r="BG374">
        <f>AU374/AJ374</f>
        <v>0.68812867763091945</v>
      </c>
      <c r="BH374">
        <f>AS374/AU374</f>
        <v>0.29930240083090193</v>
      </c>
      <c r="BI374">
        <f>AT374/AU374</f>
        <v>0.70069759916909813</v>
      </c>
      <c r="BJ374">
        <f>(X374*360)/I374</f>
        <v>96.152021657043719</v>
      </c>
      <c r="BK374">
        <f>(AN374*360)/I374</f>
        <v>95.525770770747798</v>
      </c>
      <c r="BL374" t="s">
        <v>1995</v>
      </c>
      <c r="BM374" t="s">
        <v>1998</v>
      </c>
    </row>
    <row r="375" spans="1:65" x14ac:dyDescent="0.25">
      <c r="A375" t="s">
        <v>741</v>
      </c>
      <c r="B375" t="s">
        <v>742</v>
      </c>
      <c r="C375" t="s">
        <v>32</v>
      </c>
      <c r="D375" t="s">
        <v>276</v>
      </c>
      <c r="E375" t="s">
        <v>26</v>
      </c>
      <c r="F375" t="s">
        <v>743</v>
      </c>
      <c r="G375" t="s">
        <v>28</v>
      </c>
      <c r="H375" t="s">
        <v>251</v>
      </c>
      <c r="I375">
        <v>29800209</v>
      </c>
      <c r="J375">
        <v>19291511</v>
      </c>
      <c r="K375">
        <v>10508698</v>
      </c>
      <c r="M375">
        <v>4128078</v>
      </c>
      <c r="N375">
        <v>1775439</v>
      </c>
      <c r="P375">
        <v>4605181</v>
      </c>
      <c r="Q375">
        <v>2951971</v>
      </c>
      <c r="R375">
        <v>1824066</v>
      </c>
      <c r="S375">
        <v>1291144</v>
      </c>
      <c r="T375">
        <v>532922</v>
      </c>
      <c r="U375">
        <v>532922</v>
      </c>
      <c r="V375">
        <v>532922</v>
      </c>
      <c r="W375">
        <v>777472</v>
      </c>
      <c r="X375">
        <v>11400597</v>
      </c>
      <c r="Y375">
        <v>6642208</v>
      </c>
      <c r="Z375">
        <v>1319363</v>
      </c>
      <c r="AA375">
        <v>87878</v>
      </c>
      <c r="AB375">
        <v>8157</v>
      </c>
      <c r="AC375">
        <v>20235675</v>
      </c>
      <c r="AD375">
        <v>20235675</v>
      </c>
      <c r="AE375">
        <v>17919202</v>
      </c>
      <c r="AF375">
        <v>5300876</v>
      </c>
      <c r="AG375">
        <v>191063</v>
      </c>
      <c r="AI375">
        <v>23411141</v>
      </c>
      <c r="AJ375">
        <v>43646816</v>
      </c>
      <c r="AK375">
        <v>390662</v>
      </c>
      <c r="AM375">
        <v>390662</v>
      </c>
      <c r="AN375">
        <v>5868602</v>
      </c>
      <c r="AO375">
        <v>2573541</v>
      </c>
      <c r="AP375">
        <v>1252093</v>
      </c>
      <c r="AQ375">
        <v>4227</v>
      </c>
      <c r="AR375">
        <v>10089125</v>
      </c>
      <c r="AS375">
        <v>10089125</v>
      </c>
      <c r="AT375">
        <v>21892676</v>
      </c>
      <c r="AU375">
        <v>31981801</v>
      </c>
      <c r="AV375">
        <v>2584520</v>
      </c>
      <c r="AW375">
        <v>493293</v>
      </c>
      <c r="AX375">
        <v>1723096</v>
      </c>
      <c r="AY375">
        <v>11665015</v>
      </c>
      <c r="AZ375">
        <v>11665015</v>
      </c>
      <c r="BA375">
        <v>43646816</v>
      </c>
      <c r="BB375">
        <f>AD375-AS375</f>
        <v>10146550</v>
      </c>
      <c r="BC375">
        <f>AD375/AS375</f>
        <v>2.0056917720813252</v>
      </c>
      <c r="BD375">
        <f>(AD375-Y375)/AS375</f>
        <v>1.3473385452157645</v>
      </c>
      <c r="BE375">
        <f>AU375/AD375</f>
        <v>1.5804662310498661</v>
      </c>
      <c r="BF375">
        <f>AU375/AZ375</f>
        <v>2.7416853728863613</v>
      </c>
      <c r="BG375">
        <f>AU375/AJ375</f>
        <v>0.73274075708065389</v>
      </c>
      <c r="BH375">
        <f>AS375/AU375</f>
        <v>0.31546456686413626</v>
      </c>
      <c r="BI375">
        <f>AT375/AU375</f>
        <v>0.68453543313586374</v>
      </c>
      <c r="BJ375">
        <f>(X375*360)/I375</f>
        <v>137.72436696668805</v>
      </c>
      <c r="BK375">
        <f>(AN375*360)/I375</f>
        <v>70.895365868071593</v>
      </c>
      <c r="BL375" s="3" t="s">
        <v>1993</v>
      </c>
      <c r="BM375" t="s">
        <v>1996</v>
      </c>
    </row>
    <row r="376" spans="1:65" x14ac:dyDescent="0.25">
      <c r="A376" t="s">
        <v>744</v>
      </c>
      <c r="B376" t="s">
        <v>745</v>
      </c>
      <c r="C376" t="s">
        <v>32</v>
      </c>
      <c r="D376" t="s">
        <v>236</v>
      </c>
      <c r="E376" t="s">
        <v>26</v>
      </c>
      <c r="F376" t="s">
        <v>746</v>
      </c>
      <c r="G376" t="s">
        <v>35</v>
      </c>
      <c r="H376" t="s">
        <v>35</v>
      </c>
      <c r="I376">
        <v>1347416898</v>
      </c>
      <c r="J376">
        <v>990721950</v>
      </c>
      <c r="K376">
        <v>356694948</v>
      </c>
      <c r="L376">
        <v>41657835</v>
      </c>
      <c r="M376">
        <v>29337067</v>
      </c>
      <c r="N376">
        <v>132799077</v>
      </c>
      <c r="O376">
        <v>81978353</v>
      </c>
      <c r="P376">
        <v>154238286</v>
      </c>
      <c r="R376">
        <v>154238286</v>
      </c>
      <c r="S376">
        <v>167222839</v>
      </c>
      <c r="T376">
        <v>-12984553</v>
      </c>
      <c r="U376">
        <v>-12984553</v>
      </c>
      <c r="V376">
        <v>-12984553</v>
      </c>
      <c r="W376">
        <v>847984575</v>
      </c>
      <c r="X376">
        <v>578584026</v>
      </c>
      <c r="Y376">
        <v>1068023123</v>
      </c>
      <c r="AA376">
        <v>3169236</v>
      </c>
      <c r="AC376">
        <v>2497760960</v>
      </c>
      <c r="AD376">
        <v>2573327622</v>
      </c>
      <c r="AE376">
        <v>96396133</v>
      </c>
      <c r="AF376">
        <v>20594368</v>
      </c>
      <c r="AH376">
        <v>2455982358</v>
      </c>
      <c r="AI376">
        <v>5693737881</v>
      </c>
      <c r="AJ376">
        <v>8267065503</v>
      </c>
      <c r="AL376">
        <v>70119238</v>
      </c>
      <c r="AM376">
        <v>70119238</v>
      </c>
      <c r="AN376">
        <v>206886190</v>
      </c>
      <c r="AO376">
        <v>51059988</v>
      </c>
      <c r="AP376">
        <v>449927652</v>
      </c>
      <c r="AQ376">
        <v>220315941</v>
      </c>
      <c r="AR376">
        <v>998309009</v>
      </c>
      <c r="AS376">
        <v>998309009</v>
      </c>
      <c r="AT376">
        <v>984307618</v>
      </c>
      <c r="AU376">
        <v>1982616627</v>
      </c>
      <c r="AV376">
        <v>19414801</v>
      </c>
      <c r="AW376">
        <v>4410005057</v>
      </c>
      <c r="AX376">
        <v>1804239472</v>
      </c>
      <c r="AY376">
        <v>6259919633</v>
      </c>
      <c r="AZ376">
        <v>6284448876</v>
      </c>
      <c r="BA376">
        <v>8267065503</v>
      </c>
      <c r="BB376">
        <f>AD376-AS376</f>
        <v>1575018613</v>
      </c>
      <c r="BC376">
        <f>AD376/AS376</f>
        <v>2.5776864666158694</v>
      </c>
      <c r="BD376">
        <f>(AD376-Y376)/AS376</f>
        <v>1.5078542669947999</v>
      </c>
      <c r="BE376">
        <f>AU376/AD376</f>
        <v>0.77044858573394659</v>
      </c>
      <c r="BF376">
        <f>AU376/AZ376</f>
        <v>0.31547979243995683</v>
      </c>
      <c r="BG376">
        <f>AU376/AJ376</f>
        <v>0.23982108600452443</v>
      </c>
      <c r="BH376">
        <f>AS376/AU376</f>
        <v>0.50353103842904468</v>
      </c>
      <c r="BI376">
        <f>AT376/AU376</f>
        <v>0.49646896157095527</v>
      </c>
      <c r="BJ376">
        <f>(X376*360)/I376</f>
        <v>154.58485764069732</v>
      </c>
      <c r="BK376">
        <f>(AN376*360)/I376</f>
        <v>55.27541513732745</v>
      </c>
      <c r="BL376" s="3" t="s">
        <v>1993</v>
      </c>
      <c r="BM376" t="s">
        <v>1996</v>
      </c>
    </row>
    <row r="377" spans="1:65" x14ac:dyDescent="0.25">
      <c r="A377" t="s">
        <v>744</v>
      </c>
      <c r="B377" t="s">
        <v>745</v>
      </c>
      <c r="C377" t="s">
        <v>32</v>
      </c>
      <c r="D377" t="s">
        <v>236</v>
      </c>
      <c r="E377" t="s">
        <v>26</v>
      </c>
      <c r="F377" t="s">
        <v>746</v>
      </c>
      <c r="G377" t="s">
        <v>35</v>
      </c>
      <c r="H377" t="s">
        <v>35</v>
      </c>
      <c r="I377">
        <v>2028364268</v>
      </c>
      <c r="J377">
        <v>1138380325</v>
      </c>
      <c r="K377">
        <v>889983943</v>
      </c>
      <c r="L377">
        <v>38140027</v>
      </c>
      <c r="M377">
        <v>280245261</v>
      </c>
      <c r="N377">
        <v>142802287</v>
      </c>
      <c r="O377">
        <v>75466797</v>
      </c>
      <c r="P377">
        <v>429609625</v>
      </c>
      <c r="R377">
        <v>429609625</v>
      </c>
      <c r="S377">
        <v>41405281</v>
      </c>
      <c r="T377">
        <v>388204344</v>
      </c>
      <c r="U377">
        <v>388204344</v>
      </c>
      <c r="V377">
        <v>388204344</v>
      </c>
      <c r="W377">
        <v>902194442</v>
      </c>
      <c r="X377">
        <v>505466370</v>
      </c>
      <c r="Y377">
        <v>1062579196</v>
      </c>
      <c r="AA377">
        <v>34869725</v>
      </c>
      <c r="AB377">
        <v>7469371</v>
      </c>
      <c r="AC377">
        <v>2512579104</v>
      </c>
      <c r="AD377">
        <v>2661151104</v>
      </c>
      <c r="AE377">
        <v>91873241</v>
      </c>
      <c r="AF377">
        <v>13828689</v>
      </c>
      <c r="AH377">
        <v>2190076645</v>
      </c>
      <c r="AI377">
        <v>5714881706</v>
      </c>
      <c r="AJ377">
        <v>8376032810</v>
      </c>
      <c r="AL377">
        <v>54459371</v>
      </c>
      <c r="AM377">
        <v>54459371</v>
      </c>
      <c r="AN377">
        <v>317682776</v>
      </c>
      <c r="AO377">
        <v>41779963</v>
      </c>
      <c r="AP377">
        <v>1050226534</v>
      </c>
      <c r="AQ377">
        <v>168125431</v>
      </c>
      <c r="AR377">
        <v>1632274075</v>
      </c>
      <c r="AS377">
        <v>1632274075</v>
      </c>
      <c r="AT377">
        <v>543872994</v>
      </c>
      <c r="AU377">
        <v>2176147069</v>
      </c>
      <c r="AV377">
        <v>19414801</v>
      </c>
      <c r="AW377">
        <v>4330376357</v>
      </c>
      <c r="AX377">
        <v>1819990602</v>
      </c>
      <c r="AY377">
        <v>6196477714</v>
      </c>
      <c r="AZ377">
        <v>6199885741</v>
      </c>
      <c r="BA377">
        <v>8376032810</v>
      </c>
      <c r="BB377">
        <f>AD377-AS377</f>
        <v>1028877029</v>
      </c>
      <c r="BC377">
        <f>AD377/AS377</f>
        <v>1.6303334989866822</v>
      </c>
      <c r="BD377">
        <f>(AD377-Y377)/AS377</f>
        <v>0.97935262985782578</v>
      </c>
      <c r="BE377">
        <f>AU377/AD377</f>
        <v>0.81774652545246829</v>
      </c>
      <c r="BF377">
        <f>AU377/AZ377</f>
        <v>0.35099793123752021</v>
      </c>
      <c r="BG377">
        <f>AU377/AJ377</f>
        <v>0.25980641651760672</v>
      </c>
      <c r="BH377">
        <f>AS377/AU377</f>
        <v>0.75007525835561994</v>
      </c>
      <c r="BI377">
        <f>AT377/AU377</f>
        <v>0.24992474164438011</v>
      </c>
      <c r="BJ377">
        <f>(X377*360)/I377</f>
        <v>89.711644042824361</v>
      </c>
      <c r="BK377">
        <f>(AN377*360)/I377</f>
        <v>56.383264665161221</v>
      </c>
      <c r="BL377" s="3" t="s">
        <v>1993</v>
      </c>
      <c r="BM377" t="s">
        <v>1996</v>
      </c>
    </row>
    <row r="378" spans="1:65" x14ac:dyDescent="0.25">
      <c r="A378" t="s">
        <v>747</v>
      </c>
      <c r="B378" t="s">
        <v>748</v>
      </c>
      <c r="C378" t="s">
        <v>32</v>
      </c>
      <c r="D378" t="s">
        <v>54</v>
      </c>
      <c r="E378" t="s">
        <v>43</v>
      </c>
      <c r="F378" t="s">
        <v>749</v>
      </c>
      <c r="G378" t="s">
        <v>28</v>
      </c>
      <c r="H378" t="s">
        <v>469</v>
      </c>
      <c r="I378">
        <v>366025144</v>
      </c>
      <c r="J378">
        <v>276292658</v>
      </c>
      <c r="K378">
        <v>89732486</v>
      </c>
      <c r="L378">
        <v>5228241</v>
      </c>
      <c r="M378">
        <v>38418982</v>
      </c>
      <c r="N378">
        <v>17449566</v>
      </c>
      <c r="O378">
        <v>421045</v>
      </c>
      <c r="P378">
        <v>38671134</v>
      </c>
      <c r="Q378">
        <v>5856009</v>
      </c>
      <c r="R378">
        <v>32290895</v>
      </c>
      <c r="S378">
        <v>10115727</v>
      </c>
      <c r="T378">
        <v>22175168</v>
      </c>
      <c r="U378">
        <v>22175168</v>
      </c>
      <c r="V378">
        <v>11575129</v>
      </c>
      <c r="W378">
        <v>159792539</v>
      </c>
      <c r="X378">
        <v>57597859</v>
      </c>
      <c r="Y378">
        <v>43112046</v>
      </c>
      <c r="Z378">
        <v>7764190</v>
      </c>
      <c r="AA378">
        <v>47564</v>
      </c>
      <c r="AB378">
        <v>0</v>
      </c>
      <c r="AC378">
        <v>276873932</v>
      </c>
      <c r="AD378">
        <v>276873932</v>
      </c>
      <c r="AE378">
        <v>341847022</v>
      </c>
      <c r="AF378">
        <v>0</v>
      </c>
      <c r="AG378">
        <v>0</v>
      </c>
      <c r="AH378">
        <v>0</v>
      </c>
      <c r="AI378">
        <v>359389414</v>
      </c>
      <c r="AJ378">
        <v>636263346</v>
      </c>
      <c r="AK378">
        <v>3702352</v>
      </c>
      <c r="AL378">
        <v>17713441</v>
      </c>
      <c r="AM378">
        <v>21415793</v>
      </c>
      <c r="AN378">
        <v>51883219</v>
      </c>
      <c r="AO378">
        <v>0</v>
      </c>
      <c r="AP378">
        <v>0</v>
      </c>
      <c r="AQ378">
        <v>0</v>
      </c>
      <c r="AR378">
        <v>73299012</v>
      </c>
      <c r="AS378">
        <v>73299012</v>
      </c>
      <c r="AT378">
        <v>3643317</v>
      </c>
      <c r="AU378">
        <v>76942329</v>
      </c>
      <c r="AV378">
        <v>201186480</v>
      </c>
      <c r="AW378">
        <v>11168936</v>
      </c>
      <c r="AX378">
        <v>-55528600</v>
      </c>
      <c r="AY378">
        <v>263478153</v>
      </c>
      <c r="AZ378">
        <v>559321017</v>
      </c>
      <c r="BA378">
        <v>636263346</v>
      </c>
      <c r="BB378">
        <f>AD378-AS378</f>
        <v>203574920</v>
      </c>
      <c r="BC378">
        <f>AD378/AS378</f>
        <v>3.7773214733098994</v>
      </c>
      <c r="BD378">
        <f>(AD378-Y378)/AS378</f>
        <v>3.1891546641856507</v>
      </c>
      <c r="BE378">
        <f>AU378/AD378</f>
        <v>0.27789661686171307</v>
      </c>
      <c r="BF378">
        <f>AU378/AZ378</f>
        <v>0.13756380801259968</v>
      </c>
      <c r="BG378">
        <f>AU378/AJ378</f>
        <v>0.12092843236014415</v>
      </c>
      <c r="BH378">
        <f>AS378/AU378</f>
        <v>0.95264872993381833</v>
      </c>
      <c r="BI378">
        <f>AT378/AU378</f>
        <v>4.7351270066181644E-2</v>
      </c>
      <c r="BJ378">
        <f>(X378*360)/I378</f>
        <v>56.649739997097029</v>
      </c>
      <c r="BK378">
        <f>(AN378*360)/I378</f>
        <v>51.02916875022116</v>
      </c>
      <c r="BL378" s="3" t="s">
        <v>1993</v>
      </c>
      <c r="BM378" t="s">
        <v>1996</v>
      </c>
    </row>
    <row r="379" spans="1:65" x14ac:dyDescent="0.25">
      <c r="A379" t="s">
        <v>747</v>
      </c>
      <c r="B379" t="s">
        <v>748</v>
      </c>
      <c r="C379" t="s">
        <v>32</v>
      </c>
      <c r="D379" t="s">
        <v>54</v>
      </c>
      <c r="E379" t="s">
        <v>43</v>
      </c>
      <c r="F379" t="s">
        <v>749</v>
      </c>
      <c r="G379" t="s">
        <v>28</v>
      </c>
      <c r="H379" t="s">
        <v>469</v>
      </c>
      <c r="I379">
        <v>411230800</v>
      </c>
      <c r="J379">
        <v>309475793</v>
      </c>
      <c r="K379">
        <v>101755007</v>
      </c>
      <c r="L379">
        <v>0</v>
      </c>
      <c r="M379">
        <v>42854637</v>
      </c>
      <c r="N379">
        <v>17037906</v>
      </c>
      <c r="O379">
        <v>2799867</v>
      </c>
      <c r="P379">
        <v>39062597</v>
      </c>
      <c r="Q379">
        <v>4861451</v>
      </c>
      <c r="R379">
        <v>34201146</v>
      </c>
      <c r="S379">
        <v>13042605</v>
      </c>
      <c r="T379">
        <v>21158541</v>
      </c>
      <c r="U379">
        <v>21158541</v>
      </c>
      <c r="V379">
        <v>12268865</v>
      </c>
      <c r="W379">
        <v>160467453</v>
      </c>
      <c r="X379">
        <v>72075549</v>
      </c>
      <c r="Y379">
        <v>55723471</v>
      </c>
      <c r="Z379">
        <v>7441841</v>
      </c>
      <c r="AA379">
        <v>14117710</v>
      </c>
      <c r="AB379">
        <v>0</v>
      </c>
      <c r="AC379">
        <v>312614005</v>
      </c>
      <c r="AD379">
        <v>312614005</v>
      </c>
      <c r="AE379">
        <v>313450251</v>
      </c>
      <c r="AF379">
        <v>0</v>
      </c>
      <c r="AG379">
        <v>2512387</v>
      </c>
      <c r="AH379">
        <v>0</v>
      </c>
      <c r="AI379">
        <v>333188050</v>
      </c>
      <c r="AJ379">
        <v>645802055</v>
      </c>
      <c r="AK379">
        <v>3128316</v>
      </c>
      <c r="AL379">
        <v>0</v>
      </c>
      <c r="AM379">
        <v>3128316</v>
      </c>
      <c r="AN379">
        <v>57034423</v>
      </c>
      <c r="AO379">
        <v>0</v>
      </c>
      <c r="AP379">
        <v>24985998</v>
      </c>
      <c r="AQ379">
        <v>16354594</v>
      </c>
      <c r="AR379">
        <v>101503331</v>
      </c>
      <c r="AS379">
        <v>101503331</v>
      </c>
      <c r="AT379">
        <v>42375000</v>
      </c>
      <c r="AU379">
        <v>143878331</v>
      </c>
      <c r="AV379">
        <v>201186480</v>
      </c>
      <c r="AW379">
        <v>6116870</v>
      </c>
      <c r="AX379">
        <v>-61601269</v>
      </c>
      <c r="AY379">
        <v>252353418</v>
      </c>
      <c r="AZ379">
        <v>501923724</v>
      </c>
      <c r="BA379">
        <v>645802055</v>
      </c>
      <c r="BB379">
        <f>AD379-AS379</f>
        <v>211110674</v>
      </c>
      <c r="BC379">
        <f>AD379/AS379</f>
        <v>3.0798398625952483</v>
      </c>
      <c r="BD379">
        <f>(AD379-Y379)/AS379</f>
        <v>2.5308581646448629</v>
      </c>
      <c r="BE379">
        <f>AU379/AD379</f>
        <v>0.46024275527899017</v>
      </c>
      <c r="BF379">
        <f>AU379/AZ379</f>
        <v>0.28665377650090912</v>
      </c>
      <c r="BG379">
        <f>AU379/AJ379</f>
        <v>0.22279014116794657</v>
      </c>
      <c r="BH379">
        <f>AS379/AU379</f>
        <v>0.70548032003512751</v>
      </c>
      <c r="BI379">
        <f>AT379/AU379</f>
        <v>0.29451967996487255</v>
      </c>
      <c r="BJ379">
        <f>(X379*360)/I379</f>
        <v>63.096435480999965</v>
      </c>
      <c r="BK379">
        <f>(AN379*360)/I379</f>
        <v>49.929120775973004</v>
      </c>
      <c r="BL379" s="3" t="s">
        <v>1993</v>
      </c>
      <c r="BM379" t="s">
        <v>1996</v>
      </c>
    </row>
    <row r="380" spans="1:65" x14ac:dyDescent="0.25">
      <c r="A380" t="s">
        <v>750</v>
      </c>
      <c r="B380" t="s">
        <v>751</v>
      </c>
      <c r="C380" t="s">
        <v>32</v>
      </c>
      <c r="D380" t="s">
        <v>752</v>
      </c>
      <c r="E380" t="s">
        <v>26</v>
      </c>
      <c r="F380" t="s">
        <v>753</v>
      </c>
      <c r="G380" t="s">
        <v>35</v>
      </c>
      <c r="H380" t="s">
        <v>35</v>
      </c>
      <c r="I380">
        <v>293431640</v>
      </c>
      <c r="J380">
        <v>230259748</v>
      </c>
      <c r="K380">
        <v>63171892</v>
      </c>
      <c r="L380">
        <v>3733424</v>
      </c>
      <c r="M380">
        <v>22680623</v>
      </c>
      <c r="N380">
        <v>4658567</v>
      </c>
      <c r="O380">
        <v>1342284</v>
      </c>
      <c r="P380">
        <v>38223842</v>
      </c>
      <c r="Q380">
        <v>17504592</v>
      </c>
      <c r="R380">
        <v>21008734</v>
      </c>
      <c r="S380">
        <v>7344084</v>
      </c>
      <c r="T380">
        <v>13664650</v>
      </c>
      <c r="U380">
        <v>13664650</v>
      </c>
      <c r="V380">
        <v>13642823</v>
      </c>
      <c r="W380">
        <v>27215858</v>
      </c>
      <c r="X380">
        <v>10975454</v>
      </c>
      <c r="Y380">
        <v>114436417</v>
      </c>
      <c r="Z380">
        <v>19825170</v>
      </c>
      <c r="AA380">
        <v>65665</v>
      </c>
      <c r="AC380">
        <v>172518564</v>
      </c>
      <c r="AD380">
        <v>172518564</v>
      </c>
      <c r="AE380">
        <v>77300677</v>
      </c>
      <c r="AF380">
        <v>20720980</v>
      </c>
      <c r="AI380">
        <v>100989891</v>
      </c>
      <c r="AJ380">
        <v>273508455</v>
      </c>
      <c r="AK380">
        <v>2960330</v>
      </c>
      <c r="AM380">
        <v>2960330</v>
      </c>
      <c r="AN380">
        <v>33547212</v>
      </c>
      <c r="AO380">
        <v>7940360</v>
      </c>
      <c r="AP380">
        <v>70067139</v>
      </c>
      <c r="AQ380">
        <v>49925451</v>
      </c>
      <c r="AR380">
        <v>164440492</v>
      </c>
      <c r="AS380">
        <v>164440492</v>
      </c>
      <c r="AT380">
        <v>21323017</v>
      </c>
      <c r="AU380">
        <v>185763509</v>
      </c>
      <c r="AV380">
        <v>1500000</v>
      </c>
      <c r="AW380">
        <v>51105821</v>
      </c>
      <c r="AX380">
        <v>20256922</v>
      </c>
      <c r="AY380">
        <v>85616085</v>
      </c>
      <c r="AZ380">
        <v>87744946</v>
      </c>
      <c r="BA380">
        <v>273508455</v>
      </c>
      <c r="BB380">
        <f>AD380-AS380</f>
        <v>8078072</v>
      </c>
      <c r="BC380">
        <f>AD380/AS380</f>
        <v>1.0491245915270067</v>
      </c>
      <c r="BD380">
        <f>(AD380-Y380)/AS380</f>
        <v>0.3532107347380109</v>
      </c>
      <c r="BE380">
        <f>AU380/AD380</f>
        <v>1.0767740276344986</v>
      </c>
      <c r="BF380">
        <f>AU380/AZ380</f>
        <v>2.1170849999725339</v>
      </c>
      <c r="BG380">
        <f>AU380/AJ380</f>
        <v>0.67918744596030867</v>
      </c>
      <c r="BH380">
        <f>AS380/AU380</f>
        <v>0.88521417842080063</v>
      </c>
      <c r="BI380">
        <f>AT380/AU380</f>
        <v>0.11478582157919939</v>
      </c>
      <c r="BJ380">
        <f>(X380*360)/I380</f>
        <v>13.465362630969176</v>
      </c>
      <c r="BK380">
        <f>(AN380*360)/I380</f>
        <v>41.157784893271902</v>
      </c>
      <c r="BL380" s="3" t="s">
        <v>1993</v>
      </c>
      <c r="BM380" t="s">
        <v>1996</v>
      </c>
    </row>
    <row r="381" spans="1:65" x14ac:dyDescent="0.25">
      <c r="A381" t="s">
        <v>750</v>
      </c>
      <c r="B381" t="s">
        <v>751</v>
      </c>
      <c r="C381" t="s">
        <v>32</v>
      </c>
      <c r="D381" t="s">
        <v>752</v>
      </c>
      <c r="E381" t="s">
        <v>26</v>
      </c>
      <c r="F381" t="s">
        <v>753</v>
      </c>
      <c r="G381" t="s">
        <v>35</v>
      </c>
      <c r="H381" t="s">
        <v>35</v>
      </c>
      <c r="I381">
        <v>246464526</v>
      </c>
      <c r="J381">
        <v>203516961</v>
      </c>
      <c r="K381">
        <v>42947565</v>
      </c>
      <c r="L381">
        <v>2317651</v>
      </c>
      <c r="M381">
        <v>15512985</v>
      </c>
      <c r="N381">
        <v>5051140</v>
      </c>
      <c r="O381">
        <v>1584203</v>
      </c>
      <c r="P381">
        <v>23116888</v>
      </c>
      <c r="Q381">
        <v>12358147</v>
      </c>
      <c r="R381">
        <v>11055723</v>
      </c>
      <c r="S381">
        <v>4183154</v>
      </c>
      <c r="T381">
        <v>6872569</v>
      </c>
      <c r="U381">
        <v>6872569</v>
      </c>
      <c r="V381">
        <v>6862497</v>
      </c>
      <c r="W381">
        <v>10055215</v>
      </c>
      <c r="X381">
        <v>7365523</v>
      </c>
      <c r="Y381">
        <v>97577483</v>
      </c>
      <c r="Z381">
        <v>23881779</v>
      </c>
      <c r="AA381">
        <v>73642</v>
      </c>
      <c r="AC381">
        <v>138953642</v>
      </c>
      <c r="AD381">
        <v>138953642</v>
      </c>
      <c r="AE381">
        <v>78407103</v>
      </c>
      <c r="AF381">
        <v>21095523</v>
      </c>
      <c r="AI381">
        <v>102783432</v>
      </c>
      <c r="AJ381">
        <v>241737074</v>
      </c>
      <c r="AK381">
        <v>3296543</v>
      </c>
      <c r="AM381">
        <v>3296543</v>
      </c>
      <c r="AN381">
        <v>41778366</v>
      </c>
      <c r="AO381">
        <v>4506330</v>
      </c>
      <c r="AP381">
        <v>77317147</v>
      </c>
      <c r="AQ381">
        <v>18355818</v>
      </c>
      <c r="AR381">
        <v>145254204</v>
      </c>
      <c r="AS381">
        <v>145254204</v>
      </c>
      <c r="AT381">
        <v>22402574</v>
      </c>
      <c r="AU381">
        <v>167656778</v>
      </c>
      <c r="AV381">
        <v>1500000</v>
      </c>
      <c r="AW381">
        <v>44243324</v>
      </c>
      <c r="AX381">
        <v>13476596</v>
      </c>
      <c r="AY381">
        <v>71973262</v>
      </c>
      <c r="AZ381">
        <v>74080296</v>
      </c>
      <c r="BA381">
        <v>241737074</v>
      </c>
      <c r="BB381">
        <f>AD381-AS381</f>
        <v>-6300562</v>
      </c>
      <c r="BC381">
        <f>AD381/AS381</f>
        <v>0.95662389227646727</v>
      </c>
      <c r="BD381">
        <f>(AD381-Y381)/AS381</f>
        <v>0.28485343529196583</v>
      </c>
      <c r="BE381">
        <f>AU381/AD381</f>
        <v>1.2065662733762674</v>
      </c>
      <c r="BF381">
        <f>AU381/AZ381</f>
        <v>2.2631764052346659</v>
      </c>
      <c r="BG381">
        <f>AU381/AJ381</f>
        <v>0.69355012545572547</v>
      </c>
      <c r="BH381">
        <f>AS381/AU381</f>
        <v>0.86637835781384276</v>
      </c>
      <c r="BI381">
        <f>AT381/AU381</f>
        <v>0.13362164218615724</v>
      </c>
      <c r="BJ381">
        <f>(X381*360)/I381</f>
        <v>10.758498689584236</v>
      </c>
      <c r="BK381">
        <f>(AN381*360)/I381</f>
        <v>61.023839836488271</v>
      </c>
      <c r="BL381" s="3" t="s">
        <v>1993</v>
      </c>
      <c r="BM381" t="s">
        <v>1996</v>
      </c>
    </row>
    <row r="382" spans="1:65" x14ac:dyDescent="0.25">
      <c r="A382" t="s">
        <v>754</v>
      </c>
      <c r="B382" t="s">
        <v>755</v>
      </c>
      <c r="C382" t="s">
        <v>32</v>
      </c>
      <c r="D382" t="s">
        <v>236</v>
      </c>
      <c r="E382" t="s">
        <v>43</v>
      </c>
      <c r="F382" t="s">
        <v>756</v>
      </c>
      <c r="G382" t="s">
        <v>28</v>
      </c>
      <c r="H382" t="s">
        <v>251</v>
      </c>
      <c r="I382">
        <v>280639483</v>
      </c>
      <c r="J382">
        <v>221227094</v>
      </c>
      <c r="K382">
        <v>59412389</v>
      </c>
      <c r="L382">
        <v>919076</v>
      </c>
      <c r="M382">
        <v>19707380</v>
      </c>
      <c r="N382">
        <v>8567750</v>
      </c>
      <c r="O382">
        <v>582623</v>
      </c>
      <c r="P382">
        <v>31857188</v>
      </c>
      <c r="Q382">
        <v>7292863</v>
      </c>
      <c r="R382">
        <v>26576339</v>
      </c>
      <c r="S382">
        <v>7918005</v>
      </c>
      <c r="T382">
        <v>18658334</v>
      </c>
      <c r="U382">
        <v>18658334</v>
      </c>
      <c r="V382">
        <v>14533317</v>
      </c>
      <c r="W382">
        <v>113634609</v>
      </c>
      <c r="X382">
        <v>35133196</v>
      </c>
      <c r="Y382">
        <v>24113280</v>
      </c>
      <c r="Z382">
        <v>6900760</v>
      </c>
      <c r="AA382">
        <v>47564</v>
      </c>
      <c r="AB382">
        <v>8364311</v>
      </c>
      <c r="AC382">
        <v>188193720</v>
      </c>
      <c r="AD382">
        <v>188193720</v>
      </c>
      <c r="AE382">
        <v>331102506</v>
      </c>
      <c r="AF382">
        <v>4882677</v>
      </c>
      <c r="AI382">
        <v>335985183</v>
      </c>
      <c r="AJ382">
        <v>524178903</v>
      </c>
      <c r="AK382">
        <v>1776518</v>
      </c>
      <c r="AM382">
        <v>1776518</v>
      </c>
      <c r="AN382">
        <v>46680438</v>
      </c>
      <c r="AP382">
        <v>225603</v>
      </c>
      <c r="AQ382">
        <v>4196575</v>
      </c>
      <c r="AR382">
        <v>52879134</v>
      </c>
      <c r="AS382">
        <v>52879134</v>
      </c>
      <c r="AT382">
        <v>3688570</v>
      </c>
      <c r="AU382">
        <v>56567704</v>
      </c>
      <c r="AV382">
        <v>78757652</v>
      </c>
      <c r="AW382">
        <v>2173664</v>
      </c>
      <c r="AX382">
        <v>-50435825</v>
      </c>
      <c r="AY382">
        <v>314249573</v>
      </c>
      <c r="AZ382">
        <v>467611199</v>
      </c>
      <c r="BA382">
        <v>524178903</v>
      </c>
      <c r="BB382">
        <f>AD382-AS382</f>
        <v>135314586</v>
      </c>
      <c r="BC382">
        <f>AD382/AS382</f>
        <v>3.5589410371206154</v>
      </c>
      <c r="BD382">
        <f>(AD382-Y382)/AS382</f>
        <v>3.1029335692222193</v>
      </c>
      <c r="BE382">
        <f>AU382/AD382</f>
        <v>0.3005823148615161</v>
      </c>
      <c r="BF382">
        <f>AU382/AZ382</f>
        <v>0.12097166218638832</v>
      </c>
      <c r="BG382">
        <f>AU382/AJ382</f>
        <v>0.10791678886015754</v>
      </c>
      <c r="BH382">
        <f>AS382/AU382</f>
        <v>0.93479371197388528</v>
      </c>
      <c r="BI382">
        <f>AT382/AU382</f>
        <v>6.5206288026114695E-2</v>
      </c>
      <c r="BJ382">
        <f>(X382*360)/I382</f>
        <v>45.068321908218451</v>
      </c>
      <c r="BK382">
        <f>(AN382*360)/I382</f>
        <v>59.880945832557707</v>
      </c>
      <c r="BL382" s="3" t="s">
        <v>1993</v>
      </c>
      <c r="BM382" t="s">
        <v>1996</v>
      </c>
    </row>
    <row r="383" spans="1:65" x14ac:dyDescent="0.25">
      <c r="A383" t="s">
        <v>754</v>
      </c>
      <c r="B383" t="s">
        <v>755</v>
      </c>
      <c r="C383" t="s">
        <v>32</v>
      </c>
      <c r="D383" t="s">
        <v>236</v>
      </c>
      <c r="E383" t="s">
        <v>43</v>
      </c>
      <c r="F383" t="s">
        <v>756</v>
      </c>
      <c r="G383" t="s">
        <v>28</v>
      </c>
      <c r="H383" t="s">
        <v>251</v>
      </c>
      <c r="I383">
        <v>285163140</v>
      </c>
      <c r="J383">
        <v>219293587</v>
      </c>
      <c r="K383">
        <v>65869553</v>
      </c>
      <c r="L383">
        <v>1801059</v>
      </c>
      <c r="M383">
        <v>21187410</v>
      </c>
      <c r="N383">
        <v>13259750</v>
      </c>
      <c r="O383">
        <v>926879</v>
      </c>
      <c r="P383">
        <v>32467741</v>
      </c>
      <c r="Q383">
        <v>9540474</v>
      </c>
      <c r="R383">
        <v>24559163</v>
      </c>
      <c r="S383">
        <v>8308578</v>
      </c>
      <c r="T383">
        <v>16250585</v>
      </c>
      <c r="U383">
        <v>16250585</v>
      </c>
      <c r="V383">
        <v>13553373</v>
      </c>
      <c r="W383">
        <v>144626624</v>
      </c>
      <c r="X383">
        <v>37663879</v>
      </c>
      <c r="Y383">
        <v>36569595</v>
      </c>
      <c r="Z383">
        <v>7745472</v>
      </c>
      <c r="AA383">
        <v>45591</v>
      </c>
      <c r="AB383">
        <v>2787981</v>
      </c>
      <c r="AC383">
        <v>229439142</v>
      </c>
      <c r="AD383">
        <v>229439142</v>
      </c>
      <c r="AE383">
        <v>303104244</v>
      </c>
      <c r="AF383">
        <v>4665712</v>
      </c>
      <c r="AG383">
        <v>2380827</v>
      </c>
      <c r="AI383">
        <v>310150783</v>
      </c>
      <c r="AJ383">
        <v>539589925</v>
      </c>
      <c r="AK383">
        <v>1672882</v>
      </c>
      <c r="AM383">
        <v>1672882</v>
      </c>
      <c r="AN383">
        <v>77059743</v>
      </c>
      <c r="AP383">
        <v>193998</v>
      </c>
      <c r="AQ383">
        <v>4893090</v>
      </c>
      <c r="AR383">
        <v>83819713</v>
      </c>
      <c r="AS383">
        <v>83819713</v>
      </c>
      <c r="AT383">
        <v>42375000</v>
      </c>
      <c r="AU383">
        <v>126194713</v>
      </c>
      <c r="AV383">
        <v>78757652</v>
      </c>
      <c r="AW383">
        <v>2173664</v>
      </c>
      <c r="AX383">
        <v>-64969142</v>
      </c>
      <c r="AY383">
        <v>299716256</v>
      </c>
      <c r="AZ383">
        <v>413395212</v>
      </c>
      <c r="BA383">
        <v>539589925</v>
      </c>
      <c r="BB383">
        <f>AD383-AS383</f>
        <v>145619429</v>
      </c>
      <c r="BC383">
        <f>AD383/AS383</f>
        <v>2.7372933381434987</v>
      </c>
      <c r="BD383">
        <f>(AD383-Y383)/AS383</f>
        <v>2.3010046216693678</v>
      </c>
      <c r="BE383">
        <f>AU383/AD383</f>
        <v>0.55001388124089134</v>
      </c>
      <c r="BF383">
        <f>AU383/AZ383</f>
        <v>0.30526408951248329</v>
      </c>
      <c r="BG383">
        <f>AU383/AJ383</f>
        <v>0.23387151455802294</v>
      </c>
      <c r="BH383">
        <f>AS383/AU383</f>
        <v>0.66420938728233414</v>
      </c>
      <c r="BI383">
        <f>AT383/AU383</f>
        <v>0.33579061271766592</v>
      </c>
      <c r="BJ383">
        <f>(X383*360)/I383</f>
        <v>47.54820850969729</v>
      </c>
      <c r="BK383">
        <f>(AN383*360)/I383</f>
        <v>97.282935936250382</v>
      </c>
      <c r="BL383" s="3" t="s">
        <v>1993</v>
      </c>
      <c r="BM383" t="s">
        <v>1996</v>
      </c>
    </row>
    <row r="384" spans="1:65" x14ac:dyDescent="0.25">
      <c r="A384" t="s">
        <v>757</v>
      </c>
      <c r="B384" t="s">
        <v>758</v>
      </c>
      <c r="C384" t="s">
        <v>32</v>
      </c>
      <c r="D384" t="s">
        <v>759</v>
      </c>
      <c r="E384" t="s">
        <v>43</v>
      </c>
      <c r="F384" t="s">
        <v>760</v>
      </c>
      <c r="G384" t="s">
        <v>35</v>
      </c>
      <c r="H384" t="s">
        <v>35</v>
      </c>
      <c r="I384">
        <v>30408065</v>
      </c>
      <c r="J384">
        <v>32419112</v>
      </c>
      <c r="K384">
        <v>-2011047</v>
      </c>
      <c r="L384">
        <v>973493</v>
      </c>
      <c r="N384">
        <v>4258774</v>
      </c>
      <c r="O384">
        <v>2462148</v>
      </c>
      <c r="P384">
        <v>-7758476</v>
      </c>
      <c r="Q384">
        <v>2604010</v>
      </c>
      <c r="R384">
        <v>-10362486</v>
      </c>
      <c r="S384">
        <v>366289</v>
      </c>
      <c r="T384">
        <v>-10728775</v>
      </c>
      <c r="U384">
        <v>-10728775</v>
      </c>
      <c r="V384">
        <v>-10728775</v>
      </c>
      <c r="W384">
        <v>2035295</v>
      </c>
      <c r="X384">
        <v>5684181</v>
      </c>
      <c r="Y384">
        <v>1328966</v>
      </c>
      <c r="Z384">
        <v>3521300</v>
      </c>
      <c r="AA384">
        <v>1500000</v>
      </c>
      <c r="AC384">
        <v>17101257</v>
      </c>
      <c r="AD384">
        <v>17101257</v>
      </c>
      <c r="AE384">
        <v>6793876</v>
      </c>
      <c r="AF384">
        <v>5882547</v>
      </c>
      <c r="AG384">
        <v>165217</v>
      </c>
      <c r="AI384">
        <v>14422860</v>
      </c>
      <c r="AJ384">
        <v>31524117</v>
      </c>
      <c r="AL384">
        <v>550786</v>
      </c>
      <c r="AM384">
        <v>550786</v>
      </c>
      <c r="AN384">
        <v>4235838</v>
      </c>
      <c r="AO384">
        <v>2731238</v>
      </c>
      <c r="AP384">
        <v>11623458</v>
      </c>
      <c r="AQ384">
        <v>4915213</v>
      </c>
      <c r="AR384">
        <v>24056533</v>
      </c>
      <c r="AS384">
        <v>24056533</v>
      </c>
      <c r="AT384">
        <v>12208476</v>
      </c>
      <c r="AU384">
        <v>36265009</v>
      </c>
      <c r="AV384">
        <v>10972280</v>
      </c>
      <c r="AW384">
        <v>312808</v>
      </c>
      <c r="AX384">
        <v>-16025980</v>
      </c>
      <c r="AY384">
        <v>-4740892</v>
      </c>
      <c r="AZ384">
        <v>-4740892</v>
      </c>
      <c r="BA384">
        <v>31524117</v>
      </c>
      <c r="BB384">
        <f>AD384-AS384</f>
        <v>-6955276</v>
      </c>
      <c r="BC384">
        <f>AD384/AS384</f>
        <v>0.71087787255129409</v>
      </c>
      <c r="BD384">
        <f>(AD384-Y384)/AS384</f>
        <v>0.65563441747819606</v>
      </c>
      <c r="BE384">
        <f>AU384/AD384</f>
        <v>2.1206048771736485</v>
      </c>
      <c r="BF384">
        <f>AU384/AZ384</f>
        <v>-7.6494062720686316</v>
      </c>
      <c r="BG384">
        <f>AU384/AJ384</f>
        <v>1.1503893669725944</v>
      </c>
      <c r="BH384">
        <f>AS384/AU384</f>
        <v>0.66335384061258607</v>
      </c>
      <c r="BI384">
        <f t="shared" ref="BI384:BI447" si="5">AT384/AU384</f>
        <v>0.33664615938741393</v>
      </c>
      <c r="BJ384">
        <f>(X384*360)/I384</f>
        <v>67.294816687612311</v>
      </c>
      <c r="BK384">
        <f>(AN384*360)/I384</f>
        <v>50.147935424368505</v>
      </c>
      <c r="BL384" s="3" t="s">
        <v>1993</v>
      </c>
      <c r="BM384" t="s">
        <v>1996</v>
      </c>
    </row>
    <row r="385" spans="1:65" x14ac:dyDescent="0.25">
      <c r="A385" t="s">
        <v>757</v>
      </c>
      <c r="B385" t="s">
        <v>758</v>
      </c>
      <c r="C385" t="s">
        <v>32</v>
      </c>
      <c r="D385" t="s">
        <v>759</v>
      </c>
      <c r="E385" t="s">
        <v>43</v>
      </c>
      <c r="F385" t="s">
        <v>760</v>
      </c>
      <c r="G385" t="s">
        <v>35</v>
      </c>
      <c r="H385" t="s">
        <v>35</v>
      </c>
      <c r="I385">
        <v>58670092</v>
      </c>
      <c r="J385">
        <v>50774977</v>
      </c>
      <c r="K385">
        <v>7895115</v>
      </c>
      <c r="L385">
        <v>3215888</v>
      </c>
      <c r="N385">
        <v>5924164</v>
      </c>
      <c r="O385">
        <v>3673469</v>
      </c>
      <c r="P385">
        <v>1513370</v>
      </c>
      <c r="Q385">
        <v>3157084</v>
      </c>
      <c r="R385">
        <v>-1643714</v>
      </c>
      <c r="S385">
        <v>1207169</v>
      </c>
      <c r="T385">
        <v>-2850883</v>
      </c>
      <c r="U385">
        <v>-2850883</v>
      </c>
      <c r="V385">
        <v>-2850883</v>
      </c>
      <c r="W385">
        <v>830430</v>
      </c>
      <c r="X385">
        <v>7125036</v>
      </c>
      <c r="Y385">
        <v>1038757</v>
      </c>
      <c r="Z385">
        <v>2871568</v>
      </c>
      <c r="AC385">
        <v>14897306</v>
      </c>
      <c r="AD385">
        <v>14897306</v>
      </c>
      <c r="AE385">
        <v>8898839</v>
      </c>
      <c r="AF385">
        <v>15779447</v>
      </c>
      <c r="AG385">
        <v>269175</v>
      </c>
      <c r="AI385">
        <v>27757381</v>
      </c>
      <c r="AJ385">
        <v>42654687</v>
      </c>
      <c r="AL385">
        <v>314545</v>
      </c>
      <c r="AM385">
        <v>314545</v>
      </c>
      <c r="AN385">
        <v>3186018</v>
      </c>
      <c r="AO385">
        <v>1133831</v>
      </c>
      <c r="AP385">
        <v>9136094</v>
      </c>
      <c r="AQ385">
        <v>10418527</v>
      </c>
      <c r="AR385">
        <v>24189015</v>
      </c>
      <c r="AS385">
        <v>24189015</v>
      </c>
      <c r="AT385">
        <v>12477789</v>
      </c>
      <c r="AU385">
        <v>36666804</v>
      </c>
      <c r="AV385">
        <v>10972280</v>
      </c>
      <c r="AW385">
        <v>312808</v>
      </c>
      <c r="AX385">
        <v>-5297205</v>
      </c>
      <c r="AY385">
        <v>5987883</v>
      </c>
      <c r="AZ385">
        <v>5987883</v>
      </c>
      <c r="BA385">
        <v>42654687</v>
      </c>
      <c r="BB385">
        <f>AD385-AS385</f>
        <v>-9291709</v>
      </c>
      <c r="BC385">
        <f>AD385/AS385</f>
        <v>0.61587071652152847</v>
      </c>
      <c r="BD385">
        <f>(AD385-Y385)/AS385</f>
        <v>0.57292738046588498</v>
      </c>
      <c r="BE385">
        <f>AU385/AD385</f>
        <v>2.461304345899856</v>
      </c>
      <c r="BF385">
        <f>AU385/AZ385</f>
        <v>6.1235004090761294</v>
      </c>
      <c r="BG385">
        <f>AU385/AJ385</f>
        <v>0.85961957709360282</v>
      </c>
      <c r="BH385">
        <f>AS385/AU385</f>
        <v>0.65969793822226774</v>
      </c>
      <c r="BI385">
        <f t="shared" si="5"/>
        <v>0.34030206177773226</v>
      </c>
      <c r="BJ385">
        <f>(X385*360)/I385</f>
        <v>43.719259209615693</v>
      </c>
      <c r="BK385">
        <f>(AN385*360)/I385</f>
        <v>19.549423580245964</v>
      </c>
      <c r="BL385" s="3" t="s">
        <v>1993</v>
      </c>
      <c r="BM385" t="s">
        <v>1996</v>
      </c>
    </row>
    <row r="386" spans="1:65" x14ac:dyDescent="0.25">
      <c r="A386" t="s">
        <v>761</v>
      </c>
      <c r="B386" t="s">
        <v>762</v>
      </c>
      <c r="C386" t="s">
        <v>32</v>
      </c>
      <c r="D386" t="s">
        <v>371</v>
      </c>
      <c r="E386" t="s">
        <v>26</v>
      </c>
      <c r="F386" t="s">
        <v>763</v>
      </c>
      <c r="G386" t="s">
        <v>35</v>
      </c>
      <c r="H386" t="s">
        <v>35</v>
      </c>
      <c r="I386">
        <v>3660537</v>
      </c>
      <c r="J386">
        <v>2116287</v>
      </c>
      <c r="K386">
        <v>1544250</v>
      </c>
      <c r="L386">
        <v>382022</v>
      </c>
      <c r="M386">
        <v>1091385</v>
      </c>
      <c r="N386">
        <v>1206536</v>
      </c>
      <c r="O386">
        <v>500302</v>
      </c>
      <c r="P386">
        <v>-871951</v>
      </c>
      <c r="Q386">
        <v>0</v>
      </c>
      <c r="R386">
        <v>-871951</v>
      </c>
      <c r="S386">
        <v>-683136</v>
      </c>
      <c r="T386">
        <v>-188815</v>
      </c>
      <c r="U386">
        <v>-188815</v>
      </c>
      <c r="V386">
        <v>-188815</v>
      </c>
      <c r="W386">
        <v>3442308</v>
      </c>
      <c r="X386">
        <v>10078318</v>
      </c>
      <c r="Y386">
        <v>941262</v>
      </c>
      <c r="Z386">
        <v>783489</v>
      </c>
      <c r="AA386">
        <v>0</v>
      </c>
      <c r="AB386">
        <v>0</v>
      </c>
      <c r="AC386">
        <v>15245377</v>
      </c>
      <c r="AD386">
        <v>15245377</v>
      </c>
      <c r="AE386">
        <v>459686</v>
      </c>
      <c r="AF386">
        <v>5952774</v>
      </c>
      <c r="AG386">
        <v>0</v>
      </c>
      <c r="AH386">
        <v>0</v>
      </c>
      <c r="AI386">
        <v>7591924</v>
      </c>
      <c r="AJ386">
        <v>22837301</v>
      </c>
      <c r="AK386">
        <v>210067</v>
      </c>
      <c r="AL386">
        <v>312324</v>
      </c>
      <c r="AM386">
        <v>522391</v>
      </c>
      <c r="AN386">
        <v>272863</v>
      </c>
      <c r="AO386">
        <v>125048</v>
      </c>
      <c r="AP386">
        <v>594320</v>
      </c>
      <c r="AQ386">
        <v>160772</v>
      </c>
      <c r="AR386">
        <v>1675394</v>
      </c>
      <c r="AS386">
        <v>1675394</v>
      </c>
      <c r="AT386">
        <v>26288474</v>
      </c>
      <c r="AU386">
        <v>27963868</v>
      </c>
      <c r="AV386">
        <v>2193600</v>
      </c>
      <c r="AW386">
        <v>2090873</v>
      </c>
      <c r="AX386">
        <v>-10533651</v>
      </c>
      <c r="AY386">
        <v>-5217177</v>
      </c>
      <c r="AZ386">
        <v>-5126567</v>
      </c>
      <c r="BA386">
        <v>22837301</v>
      </c>
      <c r="BB386">
        <f>AD386-AS386</f>
        <v>13569983</v>
      </c>
      <c r="BC386">
        <f>AD386/AS386</f>
        <v>9.0995771740856188</v>
      </c>
      <c r="BD386">
        <f>(AD386-Y386)/AS386</f>
        <v>8.5377618637765202</v>
      </c>
      <c r="BE386">
        <f>AU386/AD386</f>
        <v>1.8342523113728182</v>
      </c>
      <c r="BF386">
        <f>AU386/AZ386</f>
        <v>-5.4546966810343065</v>
      </c>
      <c r="BG386">
        <f>AU386/AJ386</f>
        <v>1.2244821750170916</v>
      </c>
      <c r="BH386">
        <f>AS386/AU386</f>
        <v>5.991281320595563E-2</v>
      </c>
      <c r="BI386">
        <f t="shared" si="5"/>
        <v>0.94008718679404435</v>
      </c>
      <c r="BJ386">
        <f>(X386*360)/I386</f>
        <v>991.1645422515877</v>
      </c>
      <c r="BK386">
        <f>(AN386*360)/I386</f>
        <v>26.835046333365842</v>
      </c>
      <c r="BL386" s="3" t="s">
        <v>1993</v>
      </c>
      <c r="BM386" t="s">
        <v>1996</v>
      </c>
    </row>
    <row r="387" spans="1:65" x14ac:dyDescent="0.25">
      <c r="A387" t="s">
        <v>761</v>
      </c>
      <c r="B387" t="s">
        <v>762</v>
      </c>
      <c r="C387" t="s">
        <v>32</v>
      </c>
      <c r="D387" t="s">
        <v>371</v>
      </c>
      <c r="E387" t="s">
        <v>26</v>
      </c>
      <c r="F387" t="s">
        <v>763</v>
      </c>
      <c r="G387" t="s">
        <v>35</v>
      </c>
      <c r="H387" t="s">
        <v>35</v>
      </c>
      <c r="I387">
        <v>4756799</v>
      </c>
      <c r="J387">
        <v>2877167</v>
      </c>
      <c r="K387">
        <v>1879632</v>
      </c>
      <c r="L387">
        <v>786799</v>
      </c>
      <c r="M387">
        <v>824184</v>
      </c>
      <c r="N387">
        <v>1168432</v>
      </c>
      <c r="O387">
        <v>325980</v>
      </c>
      <c r="P387">
        <v>347835</v>
      </c>
      <c r="Q387">
        <v>0</v>
      </c>
      <c r="R387">
        <v>347835</v>
      </c>
      <c r="S387">
        <v>93845</v>
      </c>
      <c r="T387">
        <v>253990</v>
      </c>
      <c r="U387">
        <v>253990</v>
      </c>
      <c r="V387">
        <v>253990</v>
      </c>
      <c r="W387">
        <v>2471955</v>
      </c>
      <c r="X387">
        <v>11671266</v>
      </c>
      <c r="Y387">
        <v>941342</v>
      </c>
      <c r="Z387">
        <v>59363</v>
      </c>
      <c r="AA387">
        <v>0</v>
      </c>
      <c r="AB387">
        <v>0</v>
      </c>
      <c r="AC387">
        <v>15143926</v>
      </c>
      <c r="AD387">
        <v>15143926</v>
      </c>
      <c r="AE387">
        <v>387338</v>
      </c>
      <c r="AF387">
        <v>5952774</v>
      </c>
      <c r="AG387">
        <v>0</v>
      </c>
      <c r="AH387">
        <v>0</v>
      </c>
      <c r="AI387">
        <v>7519576</v>
      </c>
      <c r="AJ387">
        <v>22663502</v>
      </c>
      <c r="AK387">
        <v>168434</v>
      </c>
      <c r="AL387">
        <v>862513</v>
      </c>
      <c r="AM387">
        <v>1030947</v>
      </c>
      <c r="AN387">
        <v>126135</v>
      </c>
      <c r="AO387">
        <v>315964</v>
      </c>
      <c r="AP387">
        <v>500000</v>
      </c>
      <c r="AQ387">
        <v>22003</v>
      </c>
      <c r="AR387">
        <v>1995049</v>
      </c>
      <c r="AS387">
        <v>1995049</v>
      </c>
      <c r="AT387">
        <v>25524982</v>
      </c>
      <c r="AU387">
        <v>27520031</v>
      </c>
      <c r="AV387">
        <v>2193600</v>
      </c>
      <c r="AW387">
        <v>2090873</v>
      </c>
      <c r="AX387">
        <v>-10344836</v>
      </c>
      <c r="AY387">
        <v>-4947139</v>
      </c>
      <c r="AZ387">
        <v>-4856529</v>
      </c>
      <c r="BA387">
        <v>22663502</v>
      </c>
      <c r="BB387">
        <f>AD387-AS387</f>
        <v>13148877</v>
      </c>
      <c r="BC387">
        <f>AD387/AS387</f>
        <v>7.5907539113074414</v>
      </c>
      <c r="BD387">
        <f>(AD387-Y387)/AS387</f>
        <v>7.1189148737700174</v>
      </c>
      <c r="BE387">
        <f>AU387/AD387</f>
        <v>1.8172322685676092</v>
      </c>
      <c r="BF387">
        <f>AU387/AZ387</f>
        <v>-5.6666048941538287</v>
      </c>
      <c r="BG387">
        <f>AU387/AJ387</f>
        <v>1.2142885508161978</v>
      </c>
      <c r="BH387">
        <f>AS387/AU387</f>
        <v>7.2494431419790187E-2</v>
      </c>
      <c r="BI387">
        <f t="shared" si="5"/>
        <v>0.92750556858020983</v>
      </c>
      <c r="BJ387">
        <f>(X387*360)/I387</f>
        <v>883.29478710368039</v>
      </c>
      <c r="BK387">
        <f>(AN387*360)/I387</f>
        <v>9.5460413610076866</v>
      </c>
      <c r="BL387" s="3" t="s">
        <v>1993</v>
      </c>
      <c r="BM387" t="s">
        <v>1996</v>
      </c>
    </row>
    <row r="388" spans="1:65" x14ac:dyDescent="0.25">
      <c r="A388" t="s">
        <v>764</v>
      </c>
      <c r="B388" t="s">
        <v>765</v>
      </c>
      <c r="C388" t="s">
        <v>32</v>
      </c>
      <c r="D388" t="s">
        <v>528</v>
      </c>
      <c r="E388" t="s">
        <v>43</v>
      </c>
      <c r="F388" t="s">
        <v>766</v>
      </c>
      <c r="G388" t="s">
        <v>35</v>
      </c>
      <c r="H388" t="s">
        <v>35</v>
      </c>
      <c r="I388">
        <v>61338871</v>
      </c>
      <c r="J388">
        <v>25022683</v>
      </c>
      <c r="K388">
        <v>36316188</v>
      </c>
      <c r="L388">
        <v>688589</v>
      </c>
      <c r="N388">
        <v>26528569</v>
      </c>
      <c r="O388">
        <v>974554</v>
      </c>
      <c r="P388">
        <v>9501654</v>
      </c>
      <c r="Q388">
        <v>1041203</v>
      </c>
      <c r="R388">
        <v>9104003</v>
      </c>
      <c r="S388">
        <v>4117980</v>
      </c>
      <c r="T388">
        <v>4986023</v>
      </c>
      <c r="U388">
        <v>4986023</v>
      </c>
      <c r="V388">
        <v>4514683</v>
      </c>
      <c r="W388">
        <v>811650</v>
      </c>
      <c r="X388">
        <v>76482471</v>
      </c>
      <c r="AA388">
        <v>23111</v>
      </c>
      <c r="AB388">
        <v>33359</v>
      </c>
      <c r="AC388">
        <v>77350591</v>
      </c>
      <c r="AD388">
        <v>77350591</v>
      </c>
      <c r="AE388">
        <v>2465648</v>
      </c>
      <c r="AF388">
        <v>170697</v>
      </c>
      <c r="AG388">
        <v>1124394</v>
      </c>
      <c r="AI388">
        <v>3785547</v>
      </c>
      <c r="AJ388">
        <v>81136138</v>
      </c>
      <c r="AK388">
        <v>60136</v>
      </c>
      <c r="AL388">
        <v>7514456</v>
      </c>
      <c r="AM388">
        <v>7574592</v>
      </c>
      <c r="AN388">
        <v>48349232</v>
      </c>
      <c r="AO388">
        <v>0</v>
      </c>
      <c r="AP388">
        <v>4373433</v>
      </c>
      <c r="AQ388">
        <v>1120532</v>
      </c>
      <c r="AR388">
        <v>61417789</v>
      </c>
      <c r="AS388">
        <v>61417789</v>
      </c>
      <c r="AT388">
        <v>518740</v>
      </c>
      <c r="AU388">
        <v>61936529</v>
      </c>
      <c r="AV388">
        <v>1000000</v>
      </c>
      <c r="AW388">
        <v>8538071</v>
      </c>
      <c r="AX388">
        <v>7479629</v>
      </c>
      <c r="AY388">
        <v>17017700</v>
      </c>
      <c r="AZ388">
        <v>19199609</v>
      </c>
      <c r="BA388">
        <v>81136138</v>
      </c>
      <c r="BB388">
        <f>AD388-AS388</f>
        <v>15932802</v>
      </c>
      <c r="BC388">
        <f>AD388/AS388</f>
        <v>1.2594167302245283</v>
      </c>
      <c r="BD388">
        <f>(AD388-Y388)/AS388</f>
        <v>1.2594167302245283</v>
      </c>
      <c r="BE388">
        <f>AU388/AD388</f>
        <v>0.80072470293084119</v>
      </c>
      <c r="BF388">
        <f>AU388/AZ388</f>
        <v>3.2259265800673336</v>
      </c>
      <c r="BG388">
        <f>AU388/AJ388</f>
        <v>0.76336550551617333</v>
      </c>
      <c r="BH388">
        <f>AS388/AU388</f>
        <v>0.99162465174630632</v>
      </c>
      <c r="BI388">
        <f t="shared" si="5"/>
        <v>8.3753482536937131E-3</v>
      </c>
      <c r="BJ388">
        <f>(X388*360)/I388</f>
        <v>448.87832317617978</v>
      </c>
      <c r="BK388">
        <f>(AN388*360)/I388</f>
        <v>283.76334999710053</v>
      </c>
      <c r="BL388" s="3" t="s">
        <v>1993</v>
      </c>
      <c r="BM388" t="s">
        <v>1996</v>
      </c>
    </row>
    <row r="389" spans="1:65" x14ac:dyDescent="0.25">
      <c r="A389" t="s">
        <v>764</v>
      </c>
      <c r="B389" t="s">
        <v>765</v>
      </c>
      <c r="C389" t="s">
        <v>32</v>
      </c>
      <c r="D389" t="s">
        <v>528</v>
      </c>
      <c r="E389" t="s">
        <v>43</v>
      </c>
      <c r="F389" t="s">
        <v>766</v>
      </c>
      <c r="G389" t="s">
        <v>35</v>
      </c>
      <c r="H389" t="s">
        <v>35</v>
      </c>
      <c r="I389">
        <v>99735630</v>
      </c>
      <c r="J389">
        <v>55626473</v>
      </c>
      <c r="K389">
        <v>44109157</v>
      </c>
      <c r="L389">
        <v>239251</v>
      </c>
      <c r="N389">
        <v>27844905</v>
      </c>
      <c r="O389">
        <v>1154638</v>
      </c>
      <c r="P389">
        <v>15348865</v>
      </c>
      <c r="Q389">
        <v>1382081</v>
      </c>
      <c r="R389">
        <v>14411171</v>
      </c>
      <c r="S389">
        <v>4212156</v>
      </c>
      <c r="T389">
        <v>10199015</v>
      </c>
      <c r="U389">
        <v>10199015</v>
      </c>
      <c r="V389">
        <v>9075351</v>
      </c>
      <c r="W389">
        <v>80062</v>
      </c>
      <c r="X389">
        <v>76440576</v>
      </c>
      <c r="AA389">
        <v>36986</v>
      </c>
      <c r="AB389">
        <v>391</v>
      </c>
      <c r="AC389">
        <v>76558015</v>
      </c>
      <c r="AD389">
        <v>76558015</v>
      </c>
      <c r="AE389">
        <v>3446870</v>
      </c>
      <c r="AF389">
        <v>94601</v>
      </c>
      <c r="AG389">
        <v>4524497</v>
      </c>
      <c r="AI389">
        <v>8110470</v>
      </c>
      <c r="AJ389">
        <v>84668485</v>
      </c>
      <c r="AK389">
        <v>614412</v>
      </c>
      <c r="AL389">
        <v>12340054</v>
      </c>
      <c r="AM389">
        <v>12954466</v>
      </c>
      <c r="AN389">
        <v>30603471</v>
      </c>
      <c r="AO389">
        <v>2041648</v>
      </c>
      <c r="AP389">
        <v>12066203</v>
      </c>
      <c r="AQ389">
        <v>944662</v>
      </c>
      <c r="AR389">
        <v>58610450</v>
      </c>
      <c r="AS389">
        <v>58610450</v>
      </c>
      <c r="AT389">
        <v>1645434</v>
      </c>
      <c r="AU389">
        <v>60255884</v>
      </c>
      <c r="AV389">
        <v>1000000</v>
      </c>
      <c r="AW389">
        <v>8538071</v>
      </c>
      <c r="AX389">
        <v>12040297</v>
      </c>
      <c r="AY389">
        <v>21578368</v>
      </c>
      <c r="AZ389">
        <v>24412601</v>
      </c>
      <c r="BA389">
        <v>84668485</v>
      </c>
      <c r="BB389">
        <f>AD389-AS389</f>
        <v>17947565</v>
      </c>
      <c r="BC389">
        <f>AD389/AS389</f>
        <v>1.3062178331679761</v>
      </c>
      <c r="BD389">
        <f>(AD389-Y389)/AS389</f>
        <v>1.3062178331679761</v>
      </c>
      <c r="BE389">
        <f>AU389/AD389</f>
        <v>0.78706173351020137</v>
      </c>
      <c r="BF389">
        <f>AU389/AZ389</f>
        <v>2.4682287643172476</v>
      </c>
      <c r="BG389">
        <f>AU389/AJ389</f>
        <v>0.71166838523212028</v>
      </c>
      <c r="BH389">
        <f>AS389/AU389</f>
        <v>0.97269255895407658</v>
      </c>
      <c r="BI389">
        <f t="shared" si="5"/>
        <v>2.7307441045923416E-2</v>
      </c>
      <c r="BJ389">
        <f>(X389*360)/I389</f>
        <v>275.91551143758755</v>
      </c>
      <c r="BK389">
        <f>(AN389*360)/I389</f>
        <v>110.46453067975807</v>
      </c>
      <c r="BL389" s="3" t="s">
        <v>1993</v>
      </c>
      <c r="BM389" t="s">
        <v>1996</v>
      </c>
    </row>
    <row r="390" spans="1:65" x14ac:dyDescent="0.25">
      <c r="A390" t="s">
        <v>767</v>
      </c>
      <c r="B390" t="s">
        <v>768</v>
      </c>
      <c r="C390" t="s">
        <v>32</v>
      </c>
      <c r="D390" t="s">
        <v>205</v>
      </c>
      <c r="E390" t="s">
        <v>26</v>
      </c>
      <c r="F390" t="s">
        <v>769</v>
      </c>
      <c r="G390" t="s">
        <v>35</v>
      </c>
      <c r="H390" t="s">
        <v>35</v>
      </c>
      <c r="I390">
        <v>299694356</v>
      </c>
      <c r="J390">
        <v>210044234</v>
      </c>
      <c r="K390">
        <v>89650122</v>
      </c>
      <c r="L390">
        <v>17342303</v>
      </c>
      <c r="N390">
        <v>42550055</v>
      </c>
      <c r="O390">
        <v>20795656</v>
      </c>
      <c r="P390">
        <v>43646714</v>
      </c>
      <c r="Q390">
        <v>6869093</v>
      </c>
      <c r="R390">
        <v>38243646</v>
      </c>
      <c r="S390">
        <v>12308199</v>
      </c>
      <c r="T390">
        <v>25935447</v>
      </c>
      <c r="U390">
        <v>25935447</v>
      </c>
      <c r="V390">
        <v>9230559</v>
      </c>
      <c r="W390">
        <v>27796785</v>
      </c>
      <c r="X390">
        <v>114386476</v>
      </c>
      <c r="Y390">
        <v>6526642</v>
      </c>
      <c r="Z390">
        <v>14896458</v>
      </c>
      <c r="AC390">
        <v>163606361</v>
      </c>
      <c r="AD390">
        <v>163606361</v>
      </c>
      <c r="AE390">
        <v>66378807</v>
      </c>
      <c r="AF390">
        <v>93102018</v>
      </c>
      <c r="AG390">
        <v>14698590</v>
      </c>
      <c r="AH390">
        <v>6921649</v>
      </c>
      <c r="AI390">
        <v>181444799</v>
      </c>
      <c r="AJ390">
        <v>345051160</v>
      </c>
      <c r="AK390">
        <v>7243342</v>
      </c>
      <c r="AM390">
        <v>7243342</v>
      </c>
      <c r="AN390">
        <v>117383122</v>
      </c>
      <c r="AP390">
        <v>8698529</v>
      </c>
      <c r="AR390">
        <v>133324993</v>
      </c>
      <c r="AS390">
        <v>133324993</v>
      </c>
      <c r="AT390">
        <v>121551135</v>
      </c>
      <c r="AU390">
        <v>254876128</v>
      </c>
      <c r="AV390">
        <v>7455210</v>
      </c>
      <c r="AW390">
        <v>5389339</v>
      </c>
      <c r="AX390">
        <v>35812479</v>
      </c>
      <c r="AY390">
        <v>48657028</v>
      </c>
      <c r="AZ390">
        <v>90175032</v>
      </c>
      <c r="BA390">
        <v>345051160</v>
      </c>
      <c r="BB390">
        <f>AD390-AS390</f>
        <v>30281368</v>
      </c>
      <c r="BC390">
        <f>AD390/AS390</f>
        <v>1.2271244672032346</v>
      </c>
      <c r="BD390">
        <f>(AD390-Y390)/AS390</f>
        <v>1.1781715900783885</v>
      </c>
      <c r="BE390">
        <f>AU390/AD390</f>
        <v>1.5578619709046644</v>
      </c>
      <c r="BF390">
        <f>AU390/AZ390</f>
        <v>2.8264600782176599</v>
      </c>
      <c r="BG390">
        <f>AU390/AJ390</f>
        <v>0.7386618494486441</v>
      </c>
      <c r="BH390">
        <f>AS390/AU390</f>
        <v>0.52309721607195792</v>
      </c>
      <c r="BI390">
        <f t="shared" si="5"/>
        <v>0.47690278392804208</v>
      </c>
      <c r="BJ390">
        <f>(X390*360)/I390</f>
        <v>137.40375998272052</v>
      </c>
      <c r="BK390">
        <f>(AN390*360)/I390</f>
        <v>141.00340254655981</v>
      </c>
      <c r="BL390" s="3" t="s">
        <v>1993</v>
      </c>
      <c r="BM390" t="s">
        <v>1996</v>
      </c>
    </row>
    <row r="391" spans="1:65" x14ac:dyDescent="0.25">
      <c r="A391" t="s">
        <v>767</v>
      </c>
      <c r="B391" t="s">
        <v>768</v>
      </c>
      <c r="C391" t="s">
        <v>32</v>
      </c>
      <c r="D391" t="s">
        <v>205</v>
      </c>
      <c r="E391" t="s">
        <v>26</v>
      </c>
      <c r="F391" t="s">
        <v>769</v>
      </c>
      <c r="G391" t="s">
        <v>35</v>
      </c>
      <c r="H391" t="s">
        <v>35</v>
      </c>
      <c r="I391">
        <v>303757251</v>
      </c>
      <c r="J391">
        <v>221376680</v>
      </c>
      <c r="K391">
        <v>82380571</v>
      </c>
      <c r="L391">
        <v>11252086</v>
      </c>
      <c r="N391">
        <v>42848160</v>
      </c>
      <c r="O391">
        <v>18863623</v>
      </c>
      <c r="P391">
        <v>31920874</v>
      </c>
      <c r="Q391">
        <v>4064783</v>
      </c>
      <c r="R391">
        <v>35441765</v>
      </c>
      <c r="S391">
        <v>15428005</v>
      </c>
      <c r="T391">
        <v>20013760</v>
      </c>
      <c r="U391">
        <v>20013760</v>
      </c>
      <c r="V391">
        <v>7727799</v>
      </c>
      <c r="W391">
        <v>36603809</v>
      </c>
      <c r="X391">
        <v>91624190</v>
      </c>
      <c r="Y391">
        <v>4313835</v>
      </c>
      <c r="Z391">
        <v>11169321</v>
      </c>
      <c r="AC391">
        <v>143711155</v>
      </c>
      <c r="AD391">
        <v>143711155</v>
      </c>
      <c r="AE391">
        <v>55860529</v>
      </c>
      <c r="AF391">
        <v>64485087</v>
      </c>
      <c r="AG391">
        <v>9221896</v>
      </c>
      <c r="AH391">
        <v>6000040</v>
      </c>
      <c r="AI391">
        <v>135854677</v>
      </c>
      <c r="AJ391">
        <v>279565832</v>
      </c>
      <c r="AK391">
        <v>6198445</v>
      </c>
      <c r="AM391">
        <v>6198445</v>
      </c>
      <c r="AN391">
        <v>103226048</v>
      </c>
      <c r="AP391">
        <v>4887827</v>
      </c>
      <c r="AR391">
        <v>114312320</v>
      </c>
      <c r="AS391">
        <v>114312320</v>
      </c>
      <c r="AT391">
        <v>92974158</v>
      </c>
      <c r="AU391">
        <v>207286478</v>
      </c>
      <c r="AV391">
        <v>7455210</v>
      </c>
      <c r="AW391">
        <v>5389339</v>
      </c>
      <c r="AX391">
        <v>24532902</v>
      </c>
      <c r="AY391">
        <v>37377451</v>
      </c>
      <c r="AZ391">
        <v>72279354</v>
      </c>
      <c r="BA391">
        <v>279565832</v>
      </c>
      <c r="BB391">
        <f>AD391-AS391</f>
        <v>29398835</v>
      </c>
      <c r="BC391">
        <f>AD391/AS391</f>
        <v>1.2571799347611876</v>
      </c>
      <c r="BD391">
        <f>(AD391-Y391)/AS391</f>
        <v>1.2194426637478795</v>
      </c>
      <c r="BE391">
        <f>AU391/AD391</f>
        <v>1.4423826598568497</v>
      </c>
      <c r="BF391">
        <f>AU391/AZ391</f>
        <v>2.8678518349790454</v>
      </c>
      <c r="BG391">
        <f>AU391/AJ391</f>
        <v>0.74145855563636975</v>
      </c>
      <c r="BH391">
        <f>AS391/AU391</f>
        <v>0.55147022180578509</v>
      </c>
      <c r="BI391">
        <f t="shared" si="5"/>
        <v>0.44852977819421486</v>
      </c>
      <c r="BJ391">
        <f>(X391*360)/I391</f>
        <v>108.58904039791959</v>
      </c>
      <c r="BK391">
        <f>(AN391*360)/I391</f>
        <v>122.33906238504905</v>
      </c>
      <c r="BL391" s="3" t="s">
        <v>1993</v>
      </c>
      <c r="BM391" t="s">
        <v>1996</v>
      </c>
    </row>
    <row r="392" spans="1:65" x14ac:dyDescent="0.25">
      <c r="A392" t="s">
        <v>770</v>
      </c>
      <c r="B392" t="s">
        <v>771</v>
      </c>
      <c r="C392" t="s">
        <v>32</v>
      </c>
      <c r="D392" t="s">
        <v>133</v>
      </c>
      <c r="E392" t="s">
        <v>43</v>
      </c>
      <c r="F392" t="s">
        <v>772</v>
      </c>
      <c r="G392" t="s">
        <v>35</v>
      </c>
      <c r="H392" t="s">
        <v>35</v>
      </c>
      <c r="I392">
        <v>839908</v>
      </c>
      <c r="J392">
        <v>1697507</v>
      </c>
      <c r="K392">
        <v>-857599</v>
      </c>
      <c r="N392">
        <v>2894270</v>
      </c>
      <c r="O392">
        <v>328683</v>
      </c>
      <c r="P392">
        <v>-4080552</v>
      </c>
      <c r="R392">
        <v>-2919975</v>
      </c>
      <c r="S392">
        <v>3872</v>
      </c>
      <c r="T392">
        <v>-2923847</v>
      </c>
      <c r="U392">
        <v>-2923847</v>
      </c>
      <c r="V392">
        <v>-2923847</v>
      </c>
      <c r="W392">
        <v>6287004</v>
      </c>
      <c r="X392">
        <v>646347</v>
      </c>
      <c r="Z392">
        <v>2291945</v>
      </c>
      <c r="AC392">
        <v>9225296</v>
      </c>
      <c r="AD392">
        <v>9225296</v>
      </c>
      <c r="AE392">
        <v>437078</v>
      </c>
      <c r="AF392">
        <v>1191</v>
      </c>
      <c r="AH392">
        <v>38634</v>
      </c>
      <c r="AI392">
        <v>19069424</v>
      </c>
      <c r="AJ392">
        <v>28294720</v>
      </c>
      <c r="AK392">
        <v>465780</v>
      </c>
      <c r="AL392">
        <v>258894</v>
      </c>
      <c r="AM392">
        <v>724674</v>
      </c>
      <c r="AN392">
        <v>175894</v>
      </c>
      <c r="AO392">
        <v>106008</v>
      </c>
      <c r="AP392">
        <v>683988</v>
      </c>
      <c r="AR392">
        <v>1690564</v>
      </c>
      <c r="AS392">
        <v>1690564</v>
      </c>
      <c r="AT392">
        <v>4626668</v>
      </c>
      <c r="AU392">
        <v>6317232</v>
      </c>
      <c r="AV392">
        <v>9058205</v>
      </c>
      <c r="AW392">
        <v>10390048</v>
      </c>
      <c r="AX392">
        <v>-61457740</v>
      </c>
      <c r="AY392">
        <v>21977488</v>
      </c>
      <c r="AZ392">
        <v>21977488</v>
      </c>
      <c r="BA392">
        <v>28294720</v>
      </c>
      <c r="BB392">
        <f>AD392-AS392</f>
        <v>7534732</v>
      </c>
      <c r="BC392">
        <f>AD392/AS392</f>
        <v>5.4569338989828244</v>
      </c>
      <c r="BD392">
        <f>(AD392-Y392)/AS392</f>
        <v>5.4569338989828244</v>
      </c>
      <c r="BE392">
        <f>AU392/AD392</f>
        <v>0.68477282463348599</v>
      </c>
      <c r="BF392">
        <f>AU392/AZ392</f>
        <v>0.28744103966749979</v>
      </c>
      <c r="BG392">
        <f>AU392/AJ392</f>
        <v>0.22326540075321474</v>
      </c>
      <c r="BH392">
        <f>AS392/AU392</f>
        <v>0.26761151086425194</v>
      </c>
      <c r="BI392">
        <f t="shared" si="5"/>
        <v>0.73238848913574806</v>
      </c>
      <c r="BJ392">
        <f>(X392*360)/I392</f>
        <v>277.03619920276981</v>
      </c>
      <c r="BK392">
        <f>(AN392*360)/I392</f>
        <v>75.391400010477341</v>
      </c>
      <c r="BL392" s="3" t="s">
        <v>1993</v>
      </c>
      <c r="BM392" t="s">
        <v>1996</v>
      </c>
    </row>
    <row r="393" spans="1:65" x14ac:dyDescent="0.25">
      <c r="A393" t="s">
        <v>770</v>
      </c>
      <c r="B393" t="s">
        <v>771</v>
      </c>
      <c r="C393" t="s">
        <v>32</v>
      </c>
      <c r="D393" t="s">
        <v>133</v>
      </c>
      <c r="E393" t="s">
        <v>43</v>
      </c>
      <c r="F393" t="s">
        <v>772</v>
      </c>
      <c r="G393" t="s">
        <v>35</v>
      </c>
      <c r="H393" t="s">
        <v>35</v>
      </c>
      <c r="I393">
        <v>52036115</v>
      </c>
      <c r="J393">
        <v>38175740</v>
      </c>
      <c r="K393">
        <v>13860375</v>
      </c>
      <c r="L393">
        <v>235348</v>
      </c>
      <c r="N393">
        <v>5071347</v>
      </c>
      <c r="P393">
        <v>9024376</v>
      </c>
      <c r="R393">
        <v>9965576</v>
      </c>
      <c r="T393">
        <v>9965576</v>
      </c>
      <c r="U393">
        <v>9965576</v>
      </c>
      <c r="V393">
        <v>9965576</v>
      </c>
      <c r="W393">
        <v>7496428</v>
      </c>
      <c r="X393">
        <v>245609</v>
      </c>
      <c r="Z393">
        <v>6432901</v>
      </c>
      <c r="AC393">
        <v>14174938</v>
      </c>
      <c r="AD393">
        <v>14174938</v>
      </c>
      <c r="AE393">
        <v>785448</v>
      </c>
      <c r="AF393">
        <v>10413</v>
      </c>
      <c r="AH393">
        <v>38634</v>
      </c>
      <c r="AI393">
        <v>18263166</v>
      </c>
      <c r="AJ393">
        <v>32438104</v>
      </c>
      <c r="AK393">
        <v>1209190</v>
      </c>
      <c r="AL393">
        <v>258894</v>
      </c>
      <c r="AM393">
        <v>1468084</v>
      </c>
      <c r="AN393">
        <v>775940</v>
      </c>
      <c r="AO393">
        <v>45842</v>
      </c>
      <c r="AP393">
        <v>261806</v>
      </c>
      <c r="AR393">
        <v>2551672</v>
      </c>
      <c r="AS393">
        <v>2551672</v>
      </c>
      <c r="AT393">
        <v>4985098</v>
      </c>
      <c r="AU393">
        <v>7536770</v>
      </c>
      <c r="AV393">
        <v>9058204</v>
      </c>
      <c r="AW393">
        <v>10390048</v>
      </c>
      <c r="AX393">
        <v>-58533893</v>
      </c>
      <c r="AY393">
        <v>24901334</v>
      </c>
      <c r="AZ393">
        <v>24901334</v>
      </c>
      <c r="BA393">
        <v>32438104</v>
      </c>
      <c r="BB393">
        <f>AD393-AS393</f>
        <v>11623266</v>
      </c>
      <c r="BC393">
        <f>AD393/AS393</f>
        <v>5.5551567756357398</v>
      </c>
      <c r="BD393">
        <f>(AD393-Y393)/AS393</f>
        <v>5.5551567756357398</v>
      </c>
      <c r="BE393">
        <f>AU393/AD393</f>
        <v>0.53169685821553503</v>
      </c>
      <c r="BF393">
        <f>AU393/AZ393</f>
        <v>0.30266531102309618</v>
      </c>
      <c r="BG393">
        <f>AU393/AJ393</f>
        <v>0.23234311105235991</v>
      </c>
      <c r="BH393">
        <f>AS393/AU393</f>
        <v>0.3385630714483791</v>
      </c>
      <c r="BI393">
        <f t="shared" si="5"/>
        <v>0.66143692855162095</v>
      </c>
      <c r="BJ393">
        <f>(X393*360)/I393</f>
        <v>1.6991898799516452</v>
      </c>
      <c r="BK393">
        <f>(AN393*360)/I393</f>
        <v>5.3681640145502794</v>
      </c>
      <c r="BL393" s="3" t="s">
        <v>1993</v>
      </c>
      <c r="BM393" t="s">
        <v>1996</v>
      </c>
    </row>
    <row r="394" spans="1:65" x14ac:dyDescent="0.25">
      <c r="A394" t="s">
        <v>773</v>
      </c>
      <c r="B394" t="s">
        <v>774</v>
      </c>
      <c r="C394" t="s">
        <v>32</v>
      </c>
      <c r="D394" t="s">
        <v>276</v>
      </c>
      <c r="E394" t="s">
        <v>272</v>
      </c>
      <c r="F394" t="s">
        <v>775</v>
      </c>
      <c r="G394" t="s">
        <v>35</v>
      </c>
      <c r="H394" t="s">
        <v>35</v>
      </c>
      <c r="I394">
        <v>66659512</v>
      </c>
      <c r="J394">
        <v>38906940</v>
      </c>
      <c r="K394">
        <v>27752572</v>
      </c>
      <c r="L394">
        <v>6824263</v>
      </c>
      <c r="M394">
        <v>21702776</v>
      </c>
      <c r="N394">
        <v>23747544</v>
      </c>
      <c r="O394">
        <v>5375917</v>
      </c>
      <c r="P394">
        <v>-16249402</v>
      </c>
      <c r="Q394">
        <v>8902945</v>
      </c>
      <c r="R394">
        <v>-24761086</v>
      </c>
      <c r="S394">
        <v>3368661</v>
      </c>
      <c r="T394">
        <v>-28129747</v>
      </c>
      <c r="U394">
        <v>-28129747</v>
      </c>
      <c r="V394">
        <v>-28129747</v>
      </c>
      <c r="W394">
        <v>73658128</v>
      </c>
      <c r="X394">
        <v>139471297</v>
      </c>
      <c r="Y394">
        <v>4684715</v>
      </c>
      <c r="Z394">
        <v>34661527</v>
      </c>
      <c r="AA394">
        <v>6098822</v>
      </c>
      <c r="AC394">
        <v>258574489</v>
      </c>
      <c r="AD394">
        <v>258574489</v>
      </c>
      <c r="AE394">
        <v>13067549</v>
      </c>
      <c r="AG394">
        <v>120039</v>
      </c>
      <c r="AI394">
        <v>13582298</v>
      </c>
      <c r="AJ394">
        <v>272156787</v>
      </c>
      <c r="AN394">
        <v>21273546</v>
      </c>
      <c r="AO394">
        <v>9846091</v>
      </c>
      <c r="AP394">
        <v>296582</v>
      </c>
      <c r="AQ394">
        <v>133613148</v>
      </c>
      <c r="AR394">
        <v>165029367</v>
      </c>
      <c r="AS394">
        <v>165029367</v>
      </c>
      <c r="AT394">
        <v>97397575</v>
      </c>
      <c r="AU394">
        <v>262426942</v>
      </c>
      <c r="AV394">
        <v>59559000</v>
      </c>
      <c r="AW394">
        <v>-4274631</v>
      </c>
      <c r="AX394">
        <v>-124632220</v>
      </c>
      <c r="AY394">
        <v>9729845</v>
      </c>
      <c r="AZ394">
        <v>9729845</v>
      </c>
      <c r="BA394">
        <v>272156787</v>
      </c>
      <c r="BB394">
        <f>AD394-AS394</f>
        <v>93545122</v>
      </c>
      <c r="BC394">
        <f>AD394/AS394</f>
        <v>1.5668392462536682</v>
      </c>
      <c r="BD394">
        <f>(AD394-Y394)/AS394</f>
        <v>1.5384520865307567</v>
      </c>
      <c r="BE394">
        <f>AU394/AD394</f>
        <v>1.0148988131617269</v>
      </c>
      <c r="BF394">
        <f>AU394/AZ394</f>
        <v>26.971338392338215</v>
      </c>
      <c r="BG394">
        <f>AU394/AJ394</f>
        <v>0.96424911865233032</v>
      </c>
      <c r="BH394">
        <f>AS394/AU394</f>
        <v>0.62885832431031419</v>
      </c>
      <c r="BI394">
        <f t="shared" si="5"/>
        <v>0.37114167568968587</v>
      </c>
      <c r="BJ394">
        <f>(X394*360)/I394</f>
        <v>753.22583999714846</v>
      </c>
      <c r="BK394">
        <f>(AN394*360)/I394</f>
        <v>114.88947833881532</v>
      </c>
      <c r="BL394" s="3" t="s">
        <v>1993</v>
      </c>
      <c r="BM394" t="s">
        <v>1996</v>
      </c>
    </row>
    <row r="395" spans="1:65" x14ac:dyDescent="0.25">
      <c r="A395" t="s">
        <v>773</v>
      </c>
      <c r="B395" t="s">
        <v>774</v>
      </c>
      <c r="C395" t="s">
        <v>32</v>
      </c>
      <c r="D395" t="s">
        <v>276</v>
      </c>
      <c r="E395" t="s">
        <v>272</v>
      </c>
      <c r="F395" t="s">
        <v>775</v>
      </c>
      <c r="G395" t="s">
        <v>35</v>
      </c>
      <c r="H395" t="s">
        <v>35</v>
      </c>
      <c r="I395">
        <v>84569395</v>
      </c>
      <c r="J395">
        <v>53496243</v>
      </c>
      <c r="K395">
        <v>31073152</v>
      </c>
      <c r="L395">
        <v>8727263</v>
      </c>
      <c r="M395">
        <v>14377398</v>
      </c>
      <c r="N395">
        <v>29296479</v>
      </c>
      <c r="O395">
        <v>25329871</v>
      </c>
      <c r="P395">
        <v>-29203333</v>
      </c>
      <c r="Q395">
        <v>10774178</v>
      </c>
      <c r="R395">
        <v>-37835912</v>
      </c>
      <c r="S395">
        <v>2053465</v>
      </c>
      <c r="T395">
        <v>-39889377</v>
      </c>
      <c r="U395">
        <v>-39889377</v>
      </c>
      <c r="V395">
        <v>-39889377</v>
      </c>
      <c r="W395">
        <v>33669208</v>
      </c>
      <c r="X395">
        <v>158174664</v>
      </c>
      <c r="Y395">
        <v>22426286</v>
      </c>
      <c r="Z395">
        <v>30871838</v>
      </c>
      <c r="AA395">
        <v>2024088</v>
      </c>
      <c r="AC395">
        <v>247166084</v>
      </c>
      <c r="AD395">
        <v>247166084</v>
      </c>
      <c r="AE395">
        <v>23144290</v>
      </c>
      <c r="AG395">
        <v>763339</v>
      </c>
      <c r="AI395">
        <v>24618085</v>
      </c>
      <c r="AJ395">
        <v>271784169</v>
      </c>
      <c r="AN395">
        <v>12987784</v>
      </c>
      <c r="AO395">
        <v>9884983</v>
      </c>
      <c r="AP395">
        <v>581198</v>
      </c>
      <c r="AQ395">
        <v>150967131</v>
      </c>
      <c r="AR395">
        <v>174421096</v>
      </c>
      <c r="AS395">
        <v>174421096</v>
      </c>
      <c r="AT395">
        <v>101500256</v>
      </c>
      <c r="AU395">
        <v>275921352</v>
      </c>
      <c r="AV395">
        <v>4105000</v>
      </c>
      <c r="AW395">
        <v>-1085549</v>
      </c>
      <c r="AX395">
        <v>-96502473</v>
      </c>
      <c r="AY395">
        <v>-4137183</v>
      </c>
      <c r="AZ395">
        <v>-4137183</v>
      </c>
      <c r="BA395">
        <v>271784169</v>
      </c>
      <c r="BB395">
        <f>AD395-AS395</f>
        <v>72744988</v>
      </c>
      <c r="BC395">
        <f>AD395/AS395</f>
        <v>1.4170653072837016</v>
      </c>
      <c r="BD395">
        <f>(AD395-Y395)/AS395</f>
        <v>1.2884897707557117</v>
      </c>
      <c r="BE395">
        <f>AU395/AD395</f>
        <v>1.1163398615806852</v>
      </c>
      <c r="BF395">
        <f>AU395/AZ395</f>
        <v>-66.693049836084114</v>
      </c>
      <c r="BG395">
        <f>AU395/AJ395</f>
        <v>1.0152223104650366</v>
      </c>
      <c r="BH395">
        <f>AS395/AU395</f>
        <v>0.63214062534747217</v>
      </c>
      <c r="BI395">
        <f t="shared" si="5"/>
        <v>0.36785937465252777</v>
      </c>
      <c r="BJ395">
        <f>(X395*360)/I395</f>
        <v>673.32726029315927</v>
      </c>
      <c r="BK395">
        <f>(AN395*360)/I395</f>
        <v>55.287166710841433</v>
      </c>
      <c r="BL395" s="3" t="s">
        <v>1993</v>
      </c>
      <c r="BM395" t="s">
        <v>1996</v>
      </c>
    </row>
    <row r="396" spans="1:65" x14ac:dyDescent="0.25">
      <c r="A396" t="s">
        <v>776</v>
      </c>
      <c r="B396" t="s">
        <v>777</v>
      </c>
      <c r="C396" t="s">
        <v>32</v>
      </c>
      <c r="D396" t="s">
        <v>778</v>
      </c>
      <c r="E396" t="s">
        <v>26</v>
      </c>
      <c r="F396" t="s">
        <v>779</v>
      </c>
      <c r="G396" t="s">
        <v>35</v>
      </c>
      <c r="H396" t="s">
        <v>35</v>
      </c>
      <c r="I396">
        <v>66695588</v>
      </c>
      <c r="J396">
        <v>52966852</v>
      </c>
      <c r="K396">
        <v>13728736</v>
      </c>
      <c r="M396">
        <v>2560030</v>
      </c>
      <c r="N396">
        <v>9150524</v>
      </c>
      <c r="O396">
        <v>155196</v>
      </c>
      <c r="P396">
        <v>1862986</v>
      </c>
      <c r="Q396">
        <v>699169</v>
      </c>
      <c r="R396">
        <v>1721040</v>
      </c>
      <c r="S396">
        <v>548199</v>
      </c>
      <c r="T396">
        <v>1172841</v>
      </c>
      <c r="U396">
        <v>1172841</v>
      </c>
      <c r="V396">
        <v>738538</v>
      </c>
      <c r="W396">
        <v>2748478</v>
      </c>
      <c r="X396">
        <v>24611590</v>
      </c>
      <c r="Y396">
        <v>6912310</v>
      </c>
      <c r="Z396">
        <v>1978484</v>
      </c>
      <c r="AB396">
        <v>2143453</v>
      </c>
      <c r="AC396">
        <v>38394315</v>
      </c>
      <c r="AD396">
        <v>38394315</v>
      </c>
      <c r="AE396">
        <v>7998314</v>
      </c>
      <c r="AF396">
        <v>31448</v>
      </c>
      <c r="AI396">
        <v>12855222</v>
      </c>
      <c r="AJ396">
        <v>51249537</v>
      </c>
      <c r="AK396">
        <v>2147607</v>
      </c>
      <c r="AM396">
        <v>2147607</v>
      </c>
      <c r="AN396">
        <v>9730890</v>
      </c>
      <c r="AO396">
        <v>568784</v>
      </c>
      <c r="AP396">
        <v>1960383</v>
      </c>
      <c r="AQ396">
        <v>698177</v>
      </c>
      <c r="AR396">
        <v>15105841</v>
      </c>
      <c r="AS396">
        <v>15105841</v>
      </c>
      <c r="AT396">
        <v>14885202</v>
      </c>
      <c r="AU396">
        <v>29991043</v>
      </c>
      <c r="AV396">
        <v>8868323</v>
      </c>
      <c r="AW396">
        <v>496410</v>
      </c>
      <c r="AX396">
        <v>6662769</v>
      </c>
      <c r="AY396">
        <v>20419766</v>
      </c>
      <c r="AZ396">
        <v>21258494</v>
      </c>
      <c r="BA396">
        <v>51249537</v>
      </c>
      <c r="BB396">
        <f>AD396-AS396</f>
        <v>23288474</v>
      </c>
      <c r="BC396">
        <f>AD396/AS396</f>
        <v>2.5416866892746985</v>
      </c>
      <c r="BD396">
        <f>(AD396-Y396)/AS396</f>
        <v>2.0840948213343435</v>
      </c>
      <c r="BE396">
        <f>AU396/AD396</f>
        <v>0.78113238900081949</v>
      </c>
      <c r="BF396">
        <f>AU396/AZ396</f>
        <v>1.4107792866230318</v>
      </c>
      <c r="BG396">
        <f>AU396/AJ396</f>
        <v>0.58519636967647137</v>
      </c>
      <c r="BH396">
        <f>AS396/AU396</f>
        <v>0.50367841491874754</v>
      </c>
      <c r="BI396">
        <f t="shared" si="5"/>
        <v>0.4963215850812524</v>
      </c>
      <c r="BJ396">
        <f>(X396*360)/I396</f>
        <v>132.84495520153448</v>
      </c>
      <c r="BK396">
        <f>(AN396*360)/I396</f>
        <v>52.524020029630748</v>
      </c>
      <c r="BL396" s="3" t="s">
        <v>1993</v>
      </c>
      <c r="BM396" t="s">
        <v>1996</v>
      </c>
    </row>
    <row r="397" spans="1:65" x14ac:dyDescent="0.25">
      <c r="A397" t="s">
        <v>776</v>
      </c>
      <c r="B397" t="s">
        <v>777</v>
      </c>
      <c r="C397" t="s">
        <v>32</v>
      </c>
      <c r="D397" t="s">
        <v>778</v>
      </c>
      <c r="E397" t="s">
        <v>26</v>
      </c>
      <c r="F397" t="s">
        <v>779</v>
      </c>
      <c r="G397" t="s">
        <v>35</v>
      </c>
      <c r="H397" t="s">
        <v>35</v>
      </c>
      <c r="I397">
        <v>57913176</v>
      </c>
      <c r="J397">
        <v>45512917</v>
      </c>
      <c r="K397">
        <v>12400259</v>
      </c>
      <c r="M397">
        <v>2047135</v>
      </c>
      <c r="N397">
        <v>7840331</v>
      </c>
      <c r="O397">
        <v>0</v>
      </c>
      <c r="P397">
        <v>2512793</v>
      </c>
      <c r="Q397">
        <v>677624</v>
      </c>
      <c r="R397">
        <v>1835500</v>
      </c>
      <c r="S397">
        <v>554707</v>
      </c>
      <c r="T397">
        <v>1280793</v>
      </c>
      <c r="U397">
        <v>1280793</v>
      </c>
      <c r="V397">
        <v>806515</v>
      </c>
      <c r="W397">
        <v>1328506</v>
      </c>
      <c r="X397">
        <v>28730908</v>
      </c>
      <c r="Y397">
        <v>3099009</v>
      </c>
      <c r="Z397">
        <v>313470</v>
      </c>
      <c r="AB397">
        <v>1622635</v>
      </c>
      <c r="AC397">
        <v>35094528</v>
      </c>
      <c r="AD397">
        <v>35094528</v>
      </c>
      <c r="AE397">
        <v>9548296</v>
      </c>
      <c r="AF397">
        <v>275752</v>
      </c>
      <c r="AI397">
        <v>14488100</v>
      </c>
      <c r="AJ397">
        <v>49582628</v>
      </c>
      <c r="AK397">
        <v>2084420</v>
      </c>
      <c r="AM397">
        <v>2084420</v>
      </c>
      <c r="AN397">
        <v>11044362</v>
      </c>
      <c r="AO397">
        <v>508925</v>
      </c>
      <c r="AP397">
        <v>1720794</v>
      </c>
      <c r="AQ397">
        <v>952741</v>
      </c>
      <c r="AR397">
        <v>16311242</v>
      </c>
      <c r="AS397">
        <v>16311242</v>
      </c>
      <c r="AT397">
        <v>13996626</v>
      </c>
      <c r="AU397">
        <v>30307868</v>
      </c>
      <c r="AV397">
        <v>11111955</v>
      </c>
      <c r="AW397">
        <v>325616</v>
      </c>
      <c r="AX397">
        <v>3308080</v>
      </c>
      <c r="AY397">
        <v>18309906</v>
      </c>
      <c r="AZ397">
        <v>19274760</v>
      </c>
      <c r="BA397">
        <v>49582628</v>
      </c>
      <c r="BB397">
        <f>AD397-AS397</f>
        <v>18783286</v>
      </c>
      <c r="BC397">
        <f>AD397/AS397</f>
        <v>2.1515546149091529</v>
      </c>
      <c r="BD397">
        <f>(AD397-Y397)/AS397</f>
        <v>1.9615623997240677</v>
      </c>
      <c r="BE397">
        <f>AU397/AD397</f>
        <v>0.86360665685545046</v>
      </c>
      <c r="BF397">
        <f>AU397/AZ397</f>
        <v>1.5724122116176804</v>
      </c>
      <c r="BG397">
        <f>AU397/AJ397</f>
        <v>0.61125981462701007</v>
      </c>
      <c r="BH397">
        <f>AS397/AU397</f>
        <v>0.53818506798300692</v>
      </c>
      <c r="BI397">
        <f t="shared" si="5"/>
        <v>0.46181493201699308</v>
      </c>
      <c r="BJ397">
        <f>(X397*360)/I397</f>
        <v>178.59712753450097</v>
      </c>
      <c r="BK397">
        <f>(AN397*360)/I397</f>
        <v>68.6539850620522</v>
      </c>
      <c r="BL397" s="3" t="s">
        <v>1993</v>
      </c>
      <c r="BM397" t="s">
        <v>1996</v>
      </c>
    </row>
    <row r="398" spans="1:65" x14ac:dyDescent="0.25">
      <c r="A398" t="s">
        <v>780</v>
      </c>
      <c r="B398" t="s">
        <v>781</v>
      </c>
      <c r="C398" t="s">
        <v>32</v>
      </c>
      <c r="D398" t="s">
        <v>240</v>
      </c>
      <c r="E398" t="s">
        <v>43</v>
      </c>
      <c r="F398" t="s">
        <v>782</v>
      </c>
      <c r="G398" t="s">
        <v>35</v>
      </c>
      <c r="H398" t="s">
        <v>35</v>
      </c>
      <c r="I398">
        <v>136124451</v>
      </c>
      <c r="J398">
        <v>114524837</v>
      </c>
      <c r="K398">
        <v>21599614</v>
      </c>
      <c r="M398">
        <v>11957303</v>
      </c>
      <c r="N398">
        <v>7494695</v>
      </c>
      <c r="O398">
        <v>352023</v>
      </c>
      <c r="P398">
        <v>1795593</v>
      </c>
      <c r="Q398">
        <v>3873531</v>
      </c>
      <c r="R398">
        <v>-2077938</v>
      </c>
      <c r="S398">
        <v>816263</v>
      </c>
      <c r="T398">
        <v>-2894201</v>
      </c>
      <c r="U398">
        <v>-2894201</v>
      </c>
      <c r="V398">
        <v>-2007145</v>
      </c>
      <c r="W398">
        <v>2248627</v>
      </c>
      <c r="X398">
        <v>16488533</v>
      </c>
      <c r="Y398">
        <v>15803704</v>
      </c>
      <c r="Z398">
        <v>1806844</v>
      </c>
      <c r="AB398">
        <v>281956</v>
      </c>
      <c r="AC398">
        <v>36629664</v>
      </c>
      <c r="AD398">
        <v>36629664</v>
      </c>
      <c r="AE398">
        <v>68353294</v>
      </c>
      <c r="AF398">
        <v>329456</v>
      </c>
      <c r="AG398">
        <v>6182663</v>
      </c>
      <c r="AI398">
        <v>81028977</v>
      </c>
      <c r="AJ398">
        <v>117658641</v>
      </c>
      <c r="AK398">
        <v>795030</v>
      </c>
      <c r="AM398">
        <v>795030</v>
      </c>
      <c r="AN398">
        <v>15006605</v>
      </c>
      <c r="AO398">
        <v>3390075</v>
      </c>
      <c r="AP398">
        <v>15334377</v>
      </c>
      <c r="AQ398">
        <v>7566015</v>
      </c>
      <c r="AR398">
        <v>42092102</v>
      </c>
      <c r="AS398">
        <v>42092102</v>
      </c>
      <c r="AT398">
        <v>22645887</v>
      </c>
      <c r="AU398">
        <v>64737989</v>
      </c>
      <c r="AV398">
        <v>6900000</v>
      </c>
      <c r="AW398">
        <v>565268</v>
      </c>
      <c r="AX398">
        <v>-508610</v>
      </c>
      <c r="AY398">
        <v>43169240</v>
      </c>
      <c r="AZ398">
        <v>52920652</v>
      </c>
      <c r="BA398">
        <v>117658641</v>
      </c>
      <c r="BB398">
        <f>AD398-AS398</f>
        <v>-5462438</v>
      </c>
      <c r="BC398">
        <f>AD398/AS398</f>
        <v>0.87022653323419197</v>
      </c>
      <c r="BD398">
        <f>(AD398-Y398)/AS398</f>
        <v>0.49477120434612648</v>
      </c>
      <c r="BE398">
        <f>AU398/AD398</f>
        <v>1.7673650787514732</v>
      </c>
      <c r="BF398">
        <f>AU398/AZ398</f>
        <v>1.2233029366304859</v>
      </c>
      <c r="BG398">
        <f>AU398/AJ398</f>
        <v>0.55021873829054335</v>
      </c>
      <c r="BH398">
        <f>AS398/AU398</f>
        <v>0.65019168266101068</v>
      </c>
      <c r="BI398">
        <f t="shared" si="5"/>
        <v>0.34980831733898932</v>
      </c>
      <c r="BJ398">
        <f>(X398*360)/I398</f>
        <v>43.606213552332342</v>
      </c>
      <c r="BK398">
        <f>(AN398*360)/I398</f>
        <v>39.687049316364188</v>
      </c>
      <c r="BL398" s="3" t="s">
        <v>1993</v>
      </c>
      <c r="BM398" t="s">
        <v>1996</v>
      </c>
    </row>
    <row r="399" spans="1:65" x14ac:dyDescent="0.25">
      <c r="A399" t="s">
        <v>780</v>
      </c>
      <c r="B399" t="s">
        <v>781</v>
      </c>
      <c r="C399" t="s">
        <v>32</v>
      </c>
      <c r="D399" t="s">
        <v>240</v>
      </c>
      <c r="E399" t="s">
        <v>43</v>
      </c>
      <c r="F399" t="s">
        <v>782</v>
      </c>
      <c r="G399" t="s">
        <v>35</v>
      </c>
      <c r="H399" t="s">
        <v>35</v>
      </c>
      <c r="I399">
        <v>183303192</v>
      </c>
      <c r="J399">
        <v>155592151</v>
      </c>
      <c r="K399">
        <v>27711041</v>
      </c>
      <c r="L399">
        <v>49667</v>
      </c>
      <c r="M399">
        <v>16619234</v>
      </c>
      <c r="N399">
        <v>8960014</v>
      </c>
      <c r="O399">
        <v>428938</v>
      </c>
      <c r="P399">
        <v>1752522</v>
      </c>
      <c r="Q399">
        <v>3890559</v>
      </c>
      <c r="R399">
        <v>-2138037</v>
      </c>
      <c r="S399">
        <v>-707283</v>
      </c>
      <c r="T399">
        <v>-1430754</v>
      </c>
      <c r="U399">
        <v>-1430754</v>
      </c>
      <c r="V399">
        <v>-648494</v>
      </c>
      <c r="W399">
        <v>6333319</v>
      </c>
      <c r="X399">
        <v>17622404</v>
      </c>
      <c r="Y399">
        <v>22021491</v>
      </c>
      <c r="Z399">
        <v>2599016</v>
      </c>
      <c r="AB399">
        <v>289919</v>
      </c>
      <c r="AC399">
        <v>48866149</v>
      </c>
      <c r="AD399">
        <v>48866149</v>
      </c>
      <c r="AE399">
        <v>67739967</v>
      </c>
      <c r="AF399">
        <v>384736</v>
      </c>
      <c r="AG399">
        <v>3238192</v>
      </c>
      <c r="AI399">
        <v>77899205</v>
      </c>
      <c r="AJ399">
        <v>126765354</v>
      </c>
      <c r="AK399">
        <v>1357001</v>
      </c>
      <c r="AM399">
        <v>1357001</v>
      </c>
      <c r="AN399">
        <v>19433959</v>
      </c>
      <c r="AO399">
        <v>2881212</v>
      </c>
      <c r="AP399">
        <v>34481341</v>
      </c>
      <c r="AQ399">
        <v>7659526</v>
      </c>
      <c r="AR399">
        <v>65813039</v>
      </c>
      <c r="AS399">
        <v>65813039</v>
      </c>
      <c r="AT399">
        <v>5135117</v>
      </c>
      <c r="AU399">
        <v>70948156</v>
      </c>
      <c r="AV399">
        <v>6900000</v>
      </c>
      <c r="AW399">
        <v>537183</v>
      </c>
      <c r="AX399">
        <v>1528965</v>
      </c>
      <c r="AY399">
        <v>45178730</v>
      </c>
      <c r="AZ399">
        <v>55817198</v>
      </c>
      <c r="BA399">
        <v>126765354</v>
      </c>
      <c r="BB399">
        <f>AD399-AS399</f>
        <v>-16946890</v>
      </c>
      <c r="BC399">
        <f>AD399/AS399</f>
        <v>0.74249950682265253</v>
      </c>
      <c r="BD399">
        <f>(AD399-Y399)/AS399</f>
        <v>0.40789269737262857</v>
      </c>
      <c r="BE399">
        <f>AU399/AD399</f>
        <v>1.4518876042390818</v>
      </c>
      <c r="BF399">
        <f>AU399/AZ399</f>
        <v>1.2710805726937422</v>
      </c>
      <c r="BG399">
        <f>AU399/AJ399</f>
        <v>0.55968096771930287</v>
      </c>
      <c r="BH399">
        <f>AS399/AU399</f>
        <v>0.92762155791617751</v>
      </c>
      <c r="BI399">
        <f t="shared" si="5"/>
        <v>7.237844208382245E-2</v>
      </c>
      <c r="BJ399">
        <f>(X399*360)/I399</f>
        <v>34.609683392747463</v>
      </c>
      <c r="BK399">
        <f>(AN399*360)/I399</f>
        <v>38.167503596991374</v>
      </c>
      <c r="BL399" s="3" t="s">
        <v>1993</v>
      </c>
      <c r="BM399" t="s">
        <v>1996</v>
      </c>
    </row>
    <row r="400" spans="1:65" x14ac:dyDescent="0.25">
      <c r="A400" t="s">
        <v>783</v>
      </c>
      <c r="B400" t="s">
        <v>784</v>
      </c>
      <c r="C400" t="s">
        <v>32</v>
      </c>
      <c r="D400" t="s">
        <v>332</v>
      </c>
      <c r="E400" t="s">
        <v>43</v>
      </c>
      <c r="F400" t="s">
        <v>785</v>
      </c>
      <c r="G400" t="s">
        <v>35</v>
      </c>
      <c r="H400" t="s">
        <v>35</v>
      </c>
      <c r="I400">
        <v>12016393</v>
      </c>
      <c r="J400">
        <v>6952436</v>
      </c>
      <c r="K400">
        <v>5063957</v>
      </c>
      <c r="L400">
        <v>993018</v>
      </c>
      <c r="M400">
        <v>687348</v>
      </c>
      <c r="N400">
        <v>2386858</v>
      </c>
      <c r="O400">
        <v>1281998</v>
      </c>
      <c r="P400">
        <v>1700771</v>
      </c>
      <c r="R400">
        <v>1700771</v>
      </c>
      <c r="S400">
        <v>1560157</v>
      </c>
      <c r="T400">
        <v>140614</v>
      </c>
      <c r="U400">
        <v>140614</v>
      </c>
      <c r="V400">
        <v>-173696</v>
      </c>
      <c r="W400">
        <v>4775474</v>
      </c>
      <c r="X400">
        <v>2022757</v>
      </c>
      <c r="Y400">
        <v>2564174</v>
      </c>
      <c r="AA400">
        <v>1342829</v>
      </c>
      <c r="AB400">
        <v>364284</v>
      </c>
      <c r="AC400">
        <v>11069518</v>
      </c>
      <c r="AD400">
        <v>11069518</v>
      </c>
      <c r="AE400">
        <v>20614246</v>
      </c>
      <c r="AF400">
        <v>3338820</v>
      </c>
      <c r="AG400">
        <v>370862</v>
      </c>
      <c r="AH400">
        <v>5623934</v>
      </c>
      <c r="AI400">
        <v>118305359</v>
      </c>
      <c r="AJ400">
        <v>129374877</v>
      </c>
      <c r="AK400">
        <v>288616</v>
      </c>
      <c r="AM400">
        <v>288616</v>
      </c>
      <c r="AN400">
        <v>1207384</v>
      </c>
      <c r="AO400">
        <v>540458</v>
      </c>
      <c r="AQ400">
        <v>1008080</v>
      </c>
      <c r="AR400">
        <v>3044538</v>
      </c>
      <c r="AS400">
        <v>3044538</v>
      </c>
      <c r="AT400">
        <v>13988983</v>
      </c>
      <c r="AU400">
        <v>17033521</v>
      </c>
      <c r="AV400">
        <v>737472</v>
      </c>
      <c r="AW400">
        <v>530355</v>
      </c>
      <c r="AX400">
        <v>75475410</v>
      </c>
      <c r="AY400">
        <v>100084761</v>
      </c>
      <c r="AZ400">
        <v>112341356</v>
      </c>
      <c r="BA400">
        <v>129374877</v>
      </c>
      <c r="BB400">
        <f>AD400-AS400</f>
        <v>8024980</v>
      </c>
      <c r="BC400">
        <f>AD400/AS400</f>
        <v>3.6358613359399685</v>
      </c>
      <c r="BD400">
        <f>(AD400-Y400)/AS400</f>
        <v>2.7936402830248794</v>
      </c>
      <c r="BE400">
        <f>AU400/AD400</f>
        <v>1.5387771174860549</v>
      </c>
      <c r="BF400">
        <f>AU400/AZ400</f>
        <v>0.15162288943708316</v>
      </c>
      <c r="BG400">
        <f>AU400/AJ400</f>
        <v>0.13166019087307035</v>
      </c>
      <c r="BH400">
        <f>AS400/AU400</f>
        <v>0.17873803073363398</v>
      </c>
      <c r="BI400">
        <f t="shared" si="5"/>
        <v>0.82126196926636597</v>
      </c>
      <c r="BJ400">
        <f>(X400*360)/I400</f>
        <v>60.599925451838999</v>
      </c>
      <c r="BK400">
        <f>(AN400*360)/I400</f>
        <v>36.172105889013451</v>
      </c>
      <c r="BL400" s="3" t="s">
        <v>1993</v>
      </c>
      <c r="BM400" t="s">
        <v>1996</v>
      </c>
    </row>
    <row r="401" spans="1:65" x14ac:dyDescent="0.25">
      <c r="A401" t="s">
        <v>783</v>
      </c>
      <c r="B401" t="s">
        <v>784</v>
      </c>
      <c r="C401" t="s">
        <v>32</v>
      </c>
      <c r="D401" t="s">
        <v>332</v>
      </c>
      <c r="E401" t="s">
        <v>43</v>
      </c>
      <c r="F401" t="s">
        <v>785</v>
      </c>
      <c r="G401" t="s">
        <v>35</v>
      </c>
      <c r="H401" t="s">
        <v>35</v>
      </c>
      <c r="I401">
        <v>6745161</v>
      </c>
      <c r="J401">
        <v>4068425</v>
      </c>
      <c r="K401">
        <v>2676736</v>
      </c>
      <c r="L401">
        <v>2059161</v>
      </c>
      <c r="M401">
        <v>657951</v>
      </c>
      <c r="N401">
        <v>2131893</v>
      </c>
      <c r="O401">
        <v>1994401</v>
      </c>
      <c r="P401">
        <v>-48348</v>
      </c>
      <c r="R401">
        <v>-48348</v>
      </c>
      <c r="S401">
        <v>465850</v>
      </c>
      <c r="T401">
        <v>-514198</v>
      </c>
      <c r="U401">
        <v>-514198</v>
      </c>
      <c r="V401">
        <v>125440</v>
      </c>
      <c r="W401">
        <v>1036421</v>
      </c>
      <c r="X401">
        <v>1432674</v>
      </c>
      <c r="Y401">
        <v>2902707</v>
      </c>
      <c r="AA401">
        <v>2075598</v>
      </c>
      <c r="AB401">
        <v>364482</v>
      </c>
      <c r="AC401">
        <v>7811882</v>
      </c>
      <c r="AD401">
        <v>7811882</v>
      </c>
      <c r="AE401">
        <v>17728487</v>
      </c>
      <c r="AF401">
        <v>3536296</v>
      </c>
      <c r="AG401">
        <v>321876</v>
      </c>
      <c r="AH401">
        <v>5254104</v>
      </c>
      <c r="AI401">
        <v>107907058</v>
      </c>
      <c r="AJ401">
        <v>115718940</v>
      </c>
      <c r="AK401">
        <v>226636</v>
      </c>
      <c r="AM401">
        <v>226636</v>
      </c>
      <c r="AN401">
        <v>641243</v>
      </c>
      <c r="AO401">
        <v>205679</v>
      </c>
      <c r="AQ401">
        <v>295825</v>
      </c>
      <c r="AR401">
        <v>1369383</v>
      </c>
      <c r="AS401">
        <v>1369383</v>
      </c>
      <c r="AT401">
        <v>12445589</v>
      </c>
      <c r="AU401">
        <v>13814972</v>
      </c>
      <c r="AV401">
        <v>737472</v>
      </c>
      <c r="AW401">
        <v>530355</v>
      </c>
      <c r="AX401">
        <v>75649106</v>
      </c>
      <c r="AY401">
        <v>89961683</v>
      </c>
      <c r="AZ401">
        <v>101903968</v>
      </c>
      <c r="BA401">
        <v>115718940</v>
      </c>
      <c r="BB401">
        <f>AD401-AS401</f>
        <v>6442499</v>
      </c>
      <c r="BC401">
        <f>AD401/AS401</f>
        <v>5.704672834407905</v>
      </c>
      <c r="BD401">
        <f>(AD401-Y401)/AS401</f>
        <v>3.5849539537149213</v>
      </c>
      <c r="BE401">
        <f>AU401/AD401</f>
        <v>1.7684563079677855</v>
      </c>
      <c r="BF401">
        <f>AU401/AZ401</f>
        <v>0.13556853841059457</v>
      </c>
      <c r="BG401">
        <f>AU401/AJ401</f>
        <v>0.11938384503003571</v>
      </c>
      <c r="BH401">
        <f>AS401/AU401</f>
        <v>9.9123110781549173E-2</v>
      </c>
      <c r="BI401">
        <f t="shared" si="5"/>
        <v>0.90087688921845077</v>
      </c>
      <c r="BJ401">
        <f>(X401*360)/I401</f>
        <v>76.46409626100845</v>
      </c>
      <c r="BK401">
        <f>(AN401*360)/I401</f>
        <v>34.224161587840527</v>
      </c>
      <c r="BL401" t="s">
        <v>1995</v>
      </c>
      <c r="BM401" t="s">
        <v>1998</v>
      </c>
    </row>
    <row r="402" spans="1:65" x14ac:dyDescent="0.25">
      <c r="A402" t="s">
        <v>786</v>
      </c>
      <c r="B402" t="s">
        <v>787</v>
      </c>
      <c r="C402" t="s">
        <v>32</v>
      </c>
      <c r="D402" t="s">
        <v>313</v>
      </c>
      <c r="E402" t="s">
        <v>43</v>
      </c>
      <c r="F402" t="s">
        <v>788</v>
      </c>
      <c r="G402" t="s">
        <v>35</v>
      </c>
      <c r="H402" t="s">
        <v>35</v>
      </c>
      <c r="I402">
        <v>48798278</v>
      </c>
      <c r="J402">
        <v>57689347</v>
      </c>
      <c r="K402">
        <v>-8891069</v>
      </c>
      <c r="L402">
        <v>3660519</v>
      </c>
      <c r="N402">
        <v>3081832</v>
      </c>
      <c r="O402">
        <v>657506</v>
      </c>
      <c r="P402">
        <v>-7681760</v>
      </c>
      <c r="Q402">
        <v>1467734</v>
      </c>
      <c r="R402">
        <v>-8615849</v>
      </c>
      <c r="S402">
        <v>-221267</v>
      </c>
      <c r="T402">
        <v>-8394582</v>
      </c>
      <c r="U402">
        <v>-8394582</v>
      </c>
      <c r="V402">
        <v>-8394582</v>
      </c>
      <c r="W402">
        <v>1326090</v>
      </c>
      <c r="X402">
        <v>23993000</v>
      </c>
      <c r="Y402">
        <v>11710445</v>
      </c>
      <c r="Z402">
        <v>3052634</v>
      </c>
      <c r="AA402">
        <v>3191621</v>
      </c>
      <c r="AB402">
        <v>3100809</v>
      </c>
      <c r="AC402">
        <v>46374599</v>
      </c>
      <c r="AD402">
        <v>46374599</v>
      </c>
      <c r="AE402">
        <v>12988467</v>
      </c>
      <c r="AF402">
        <v>10595</v>
      </c>
      <c r="AG402">
        <v>1103303</v>
      </c>
      <c r="AH402">
        <v>5551715</v>
      </c>
      <c r="AI402">
        <v>19654080</v>
      </c>
      <c r="AJ402">
        <v>66028679</v>
      </c>
      <c r="AK402">
        <v>633552</v>
      </c>
      <c r="AM402">
        <v>633552</v>
      </c>
      <c r="AN402">
        <v>16406173</v>
      </c>
      <c r="AO402">
        <v>1246010</v>
      </c>
      <c r="AP402">
        <v>7508833</v>
      </c>
      <c r="AQ402">
        <v>4202881</v>
      </c>
      <c r="AR402">
        <v>29997449</v>
      </c>
      <c r="AS402">
        <v>29997449</v>
      </c>
      <c r="AT402">
        <v>18607576</v>
      </c>
      <c r="AU402">
        <v>48605025</v>
      </c>
      <c r="AV402">
        <v>3800000</v>
      </c>
      <c r="AW402">
        <v>2076044</v>
      </c>
      <c r="AX402">
        <v>-4254532</v>
      </c>
      <c r="AY402">
        <v>17423654</v>
      </c>
      <c r="AZ402">
        <v>17423654</v>
      </c>
      <c r="BA402">
        <v>66028679</v>
      </c>
      <c r="BB402">
        <f>AD402-AS402</f>
        <v>16377150</v>
      </c>
      <c r="BC402">
        <f>AD402/AS402</f>
        <v>1.5459514240694268</v>
      </c>
      <c r="BD402">
        <f>(AD402-Y402)/AS402</f>
        <v>1.1555700619742699</v>
      </c>
      <c r="BE402">
        <f>AU402/AD402</f>
        <v>1.0480958552331634</v>
      </c>
      <c r="BF402">
        <f>AU402/AZ402</f>
        <v>2.7895999886131806</v>
      </c>
      <c r="BG402">
        <f>AU402/AJ402</f>
        <v>0.7361199063213123</v>
      </c>
      <c r="BH402">
        <f>AS402/AU402</f>
        <v>0.61716764881820352</v>
      </c>
      <c r="BI402">
        <f t="shared" si="5"/>
        <v>0.38283235118179654</v>
      </c>
      <c r="BJ402">
        <f>(X402*360)/I402</f>
        <v>177.00378689592284</v>
      </c>
      <c r="BK402">
        <f>(AN402*360)/I402</f>
        <v>121.03341597422761</v>
      </c>
      <c r="BL402" s="3" t="s">
        <v>1993</v>
      </c>
      <c r="BM402" t="s">
        <v>1996</v>
      </c>
    </row>
    <row r="403" spans="1:65" x14ac:dyDescent="0.25">
      <c r="A403" t="s">
        <v>786</v>
      </c>
      <c r="B403" t="s">
        <v>787</v>
      </c>
      <c r="C403" t="s">
        <v>32</v>
      </c>
      <c r="D403" t="s">
        <v>313</v>
      </c>
      <c r="E403" t="s">
        <v>43</v>
      </c>
      <c r="F403" t="s">
        <v>788</v>
      </c>
      <c r="G403" t="s">
        <v>35</v>
      </c>
      <c r="H403" t="s">
        <v>35</v>
      </c>
      <c r="I403">
        <v>63018827</v>
      </c>
      <c r="J403">
        <v>59172661</v>
      </c>
      <c r="K403">
        <v>3846166</v>
      </c>
      <c r="L403">
        <v>245697</v>
      </c>
      <c r="N403">
        <v>5627735</v>
      </c>
      <c r="O403">
        <v>355837</v>
      </c>
      <c r="P403">
        <v>-1636681</v>
      </c>
      <c r="Q403">
        <v>1793145</v>
      </c>
      <c r="R403">
        <v>-2790594</v>
      </c>
      <c r="S403">
        <v>-29229</v>
      </c>
      <c r="T403">
        <v>-2761365</v>
      </c>
      <c r="U403">
        <v>-2761365</v>
      </c>
      <c r="V403">
        <v>-2761365</v>
      </c>
      <c r="W403">
        <v>4080329</v>
      </c>
      <c r="X403">
        <v>34745674</v>
      </c>
      <c r="Y403">
        <v>18498792</v>
      </c>
      <c r="Z403">
        <v>3463512</v>
      </c>
      <c r="AA403">
        <v>6842563</v>
      </c>
      <c r="AB403">
        <v>3592834</v>
      </c>
      <c r="AC403">
        <v>71223704</v>
      </c>
      <c r="AD403">
        <v>71223704</v>
      </c>
      <c r="AE403">
        <v>11043073</v>
      </c>
      <c r="AF403">
        <v>13919</v>
      </c>
      <c r="AG403">
        <v>889297</v>
      </c>
      <c r="AH403">
        <v>5641661</v>
      </c>
      <c r="AI403">
        <v>17587950</v>
      </c>
      <c r="AJ403">
        <v>88811654</v>
      </c>
      <c r="AK403">
        <v>912134</v>
      </c>
      <c r="AM403">
        <v>912134</v>
      </c>
      <c r="AN403">
        <v>14135755</v>
      </c>
      <c r="AO403">
        <v>715310</v>
      </c>
      <c r="AP403">
        <v>16099853</v>
      </c>
      <c r="AQ403">
        <v>11963359</v>
      </c>
      <c r="AR403">
        <v>43826411</v>
      </c>
      <c r="AS403">
        <v>43826411</v>
      </c>
      <c r="AT403">
        <v>21150073</v>
      </c>
      <c r="AU403">
        <v>64976484</v>
      </c>
      <c r="AV403">
        <v>3800000</v>
      </c>
      <c r="AW403">
        <v>2076044</v>
      </c>
      <c r="AX403">
        <v>4140050</v>
      </c>
      <c r="AY403">
        <v>23835170</v>
      </c>
      <c r="AZ403">
        <v>23835170</v>
      </c>
      <c r="BA403">
        <v>88811654</v>
      </c>
      <c r="BB403">
        <f>AD403-AS403</f>
        <v>27397293</v>
      </c>
      <c r="BC403">
        <f>AD403/AS403</f>
        <v>1.625132023701416</v>
      </c>
      <c r="BD403">
        <f>(AD403-Y403)/AS403</f>
        <v>1.2030396922075139</v>
      </c>
      <c r="BE403">
        <f>AU403/AD403</f>
        <v>0.91228734748195628</v>
      </c>
      <c r="BF403">
        <f>AU403/AZ403</f>
        <v>2.726075962537712</v>
      </c>
      <c r="BG403">
        <f>AU403/AJ403</f>
        <v>0.73162114512584131</v>
      </c>
      <c r="BH403">
        <f>AS403/AU403</f>
        <v>0.67449649937968326</v>
      </c>
      <c r="BI403">
        <f t="shared" si="5"/>
        <v>0.32550350062031674</v>
      </c>
      <c r="BJ403">
        <f>(X403*360)/I403</f>
        <v>198.48739234705209</v>
      </c>
      <c r="BK403">
        <f>(AN403*360)/I403</f>
        <v>80.751610943186861</v>
      </c>
      <c r="BL403" s="3" t="s">
        <v>1993</v>
      </c>
      <c r="BM403" t="s">
        <v>1996</v>
      </c>
    </row>
    <row r="404" spans="1:65" x14ac:dyDescent="0.25">
      <c r="A404" t="s">
        <v>789</v>
      </c>
      <c r="B404" t="s">
        <v>790</v>
      </c>
      <c r="C404" t="s">
        <v>32</v>
      </c>
      <c r="D404" t="s">
        <v>332</v>
      </c>
      <c r="E404" t="s">
        <v>26</v>
      </c>
      <c r="F404" t="s">
        <v>791</v>
      </c>
      <c r="G404" t="s">
        <v>35</v>
      </c>
      <c r="H404" t="s">
        <v>35</v>
      </c>
      <c r="I404">
        <v>107473845</v>
      </c>
      <c r="J404">
        <v>82712956</v>
      </c>
      <c r="K404">
        <v>24760889</v>
      </c>
      <c r="L404">
        <v>402190</v>
      </c>
      <c r="M404">
        <v>9510242</v>
      </c>
      <c r="N404">
        <v>5716247</v>
      </c>
      <c r="O404">
        <v>541846</v>
      </c>
      <c r="P404">
        <v>9394744</v>
      </c>
      <c r="Q404">
        <v>2492439</v>
      </c>
      <c r="R404">
        <v>7116790</v>
      </c>
      <c r="S404">
        <v>1507461</v>
      </c>
      <c r="T404">
        <v>5609329</v>
      </c>
      <c r="U404">
        <v>5609329</v>
      </c>
      <c r="V404">
        <v>3116302</v>
      </c>
      <c r="W404">
        <v>6524786</v>
      </c>
      <c r="X404">
        <v>20529213</v>
      </c>
      <c r="Y404">
        <v>8348298</v>
      </c>
      <c r="Z404">
        <v>2901472</v>
      </c>
      <c r="AC404">
        <v>38303769</v>
      </c>
      <c r="AD404">
        <v>38303769</v>
      </c>
      <c r="AE404">
        <v>88973857</v>
      </c>
      <c r="AF404">
        <v>22647</v>
      </c>
      <c r="AG404">
        <v>3430074</v>
      </c>
      <c r="AI404">
        <v>95773055</v>
      </c>
      <c r="AJ404">
        <v>134076824</v>
      </c>
      <c r="AK404">
        <v>1237207</v>
      </c>
      <c r="AM404">
        <v>1237207</v>
      </c>
      <c r="AN404">
        <v>14673520</v>
      </c>
      <c r="AO404">
        <v>2561936</v>
      </c>
      <c r="AQ404">
        <v>1008193</v>
      </c>
      <c r="AR404">
        <v>19480856</v>
      </c>
      <c r="AS404">
        <v>19480856</v>
      </c>
      <c r="AT404">
        <v>45776037</v>
      </c>
      <c r="AU404">
        <v>65256893</v>
      </c>
      <c r="AV404">
        <v>1600000</v>
      </c>
      <c r="AW404">
        <v>4124629</v>
      </c>
      <c r="AX404">
        <v>48134733</v>
      </c>
      <c r="AY404">
        <v>56420506</v>
      </c>
      <c r="AZ404">
        <v>68819931</v>
      </c>
      <c r="BA404">
        <v>134076824</v>
      </c>
      <c r="BB404">
        <f>AD404-AS404</f>
        <v>18822913</v>
      </c>
      <c r="BC404">
        <f>AD404/AS404</f>
        <v>1.9662261760982167</v>
      </c>
      <c r="BD404">
        <f>(AD404-Y404)/AS404</f>
        <v>1.5376876149590142</v>
      </c>
      <c r="BE404">
        <f>AU404/AD404</f>
        <v>1.7036676730167206</v>
      </c>
      <c r="BF404">
        <f>AU404/AZ404</f>
        <v>0.94822665544375506</v>
      </c>
      <c r="BG404">
        <f>AU404/AJ404</f>
        <v>0.48671269987719878</v>
      </c>
      <c r="BH404">
        <f>AS404/AU404</f>
        <v>0.29852564387336061</v>
      </c>
      <c r="BI404">
        <f t="shared" si="5"/>
        <v>0.70147435612663933</v>
      </c>
      <c r="BJ404">
        <f>(X404*360)/I404</f>
        <v>68.765723232475764</v>
      </c>
      <c r="BK404">
        <f>(AN404*360)/I404</f>
        <v>49.151188365876365</v>
      </c>
      <c r="BL404" s="3" t="s">
        <v>1993</v>
      </c>
      <c r="BM404" t="s">
        <v>1996</v>
      </c>
    </row>
    <row r="405" spans="1:65" x14ac:dyDescent="0.25">
      <c r="A405" t="s">
        <v>789</v>
      </c>
      <c r="B405" t="s">
        <v>790</v>
      </c>
      <c r="C405" t="s">
        <v>32</v>
      </c>
      <c r="D405" t="s">
        <v>332</v>
      </c>
      <c r="E405" t="s">
        <v>26</v>
      </c>
      <c r="F405" t="s">
        <v>791</v>
      </c>
      <c r="G405" t="s">
        <v>35</v>
      </c>
      <c r="H405" t="s">
        <v>35</v>
      </c>
      <c r="I405">
        <v>90616754</v>
      </c>
      <c r="J405">
        <v>67497367</v>
      </c>
      <c r="K405">
        <v>23119387</v>
      </c>
      <c r="L405">
        <v>557035</v>
      </c>
      <c r="M405">
        <v>12075977</v>
      </c>
      <c r="N405">
        <v>5539530</v>
      </c>
      <c r="O405">
        <v>416933</v>
      </c>
      <c r="P405">
        <v>5643982</v>
      </c>
      <c r="Q405">
        <v>1540795</v>
      </c>
      <c r="R405">
        <v>4251600</v>
      </c>
      <c r="S405">
        <v>-381729</v>
      </c>
      <c r="T405">
        <v>4633329</v>
      </c>
      <c r="U405">
        <v>4633329</v>
      </c>
      <c r="V405">
        <v>3540243</v>
      </c>
      <c r="W405">
        <v>4264750</v>
      </c>
      <c r="X405">
        <v>12792682</v>
      </c>
      <c r="Y405">
        <v>7019351</v>
      </c>
      <c r="Z405">
        <v>2145200</v>
      </c>
      <c r="AC405">
        <v>26221983</v>
      </c>
      <c r="AD405">
        <v>26221983</v>
      </c>
      <c r="AE405">
        <v>89934976</v>
      </c>
      <c r="AF405">
        <v>42704</v>
      </c>
      <c r="AG405">
        <v>3240621</v>
      </c>
      <c r="AI405">
        <v>96211780</v>
      </c>
      <c r="AJ405">
        <v>122433763</v>
      </c>
      <c r="AK405">
        <v>1120844</v>
      </c>
      <c r="AM405">
        <v>1120844</v>
      </c>
      <c r="AN405">
        <v>7310824</v>
      </c>
      <c r="AO405">
        <v>1022091</v>
      </c>
      <c r="AQ405">
        <v>3944563</v>
      </c>
      <c r="AR405">
        <v>13398322</v>
      </c>
      <c r="AS405">
        <v>13398322</v>
      </c>
      <c r="AT405">
        <v>44123671</v>
      </c>
      <c r="AU405">
        <v>57521993</v>
      </c>
      <c r="AV405">
        <v>1600000</v>
      </c>
      <c r="AW405">
        <v>3743984</v>
      </c>
      <c r="AX405">
        <v>45820200</v>
      </c>
      <c r="AY405">
        <v>52352209</v>
      </c>
      <c r="AZ405">
        <v>64911770</v>
      </c>
      <c r="BA405">
        <v>122433763</v>
      </c>
      <c r="BB405">
        <f>AD405-AS405</f>
        <v>12823661</v>
      </c>
      <c r="BC405">
        <f>AD405/AS405</f>
        <v>1.9571094798288919</v>
      </c>
      <c r="BD405">
        <f>(AD405-Y405)/AS405</f>
        <v>1.4332117111381559</v>
      </c>
      <c r="BE405">
        <f>AU405/AD405</f>
        <v>2.1936553387285773</v>
      </c>
      <c r="BF405">
        <f>AU405/AZ405</f>
        <v>0.88615659378876899</v>
      </c>
      <c r="BG405">
        <f>AU405/AJ405</f>
        <v>0.46982132698151247</v>
      </c>
      <c r="BH405">
        <f>AS405/AU405</f>
        <v>0.23292520479949294</v>
      </c>
      <c r="BI405">
        <f t="shared" si="5"/>
        <v>0.76707479520050703</v>
      </c>
      <c r="BJ405">
        <f>(X405*360)/I405</f>
        <v>50.822450779907655</v>
      </c>
      <c r="BK405">
        <f>(AN405*360)/I405</f>
        <v>29.044260843861171</v>
      </c>
      <c r="BL405" s="3" t="s">
        <v>1993</v>
      </c>
      <c r="BM405" t="s">
        <v>1996</v>
      </c>
    </row>
    <row r="406" spans="1:65" x14ac:dyDescent="0.25">
      <c r="A406" t="s">
        <v>792</v>
      </c>
      <c r="B406" t="s">
        <v>793</v>
      </c>
      <c r="C406" t="s">
        <v>32</v>
      </c>
      <c r="D406" t="s">
        <v>33</v>
      </c>
      <c r="E406" t="s">
        <v>43</v>
      </c>
      <c r="F406" t="s">
        <v>794</v>
      </c>
      <c r="G406" t="s">
        <v>35</v>
      </c>
      <c r="H406" t="s">
        <v>35</v>
      </c>
      <c r="I406">
        <v>280116141</v>
      </c>
      <c r="J406">
        <v>218741516</v>
      </c>
      <c r="K406">
        <v>61374625</v>
      </c>
      <c r="L406">
        <v>35687795</v>
      </c>
      <c r="M406">
        <v>35572869</v>
      </c>
      <c r="N406">
        <v>33828186</v>
      </c>
      <c r="O406">
        <v>6904334</v>
      </c>
      <c r="P406">
        <v>20757031</v>
      </c>
      <c r="Q406">
        <v>117475505</v>
      </c>
      <c r="R406">
        <v>-8499890</v>
      </c>
      <c r="S406">
        <v>-1014149</v>
      </c>
      <c r="T406">
        <v>-7485741</v>
      </c>
      <c r="U406">
        <v>-7485741</v>
      </c>
      <c r="V406">
        <v>-7485741</v>
      </c>
      <c r="W406">
        <v>34980077</v>
      </c>
      <c r="X406">
        <v>254365225</v>
      </c>
      <c r="Y406">
        <v>1024815</v>
      </c>
      <c r="Z406">
        <v>26469107</v>
      </c>
      <c r="AA406">
        <v>10082503</v>
      </c>
      <c r="AC406">
        <v>326921727</v>
      </c>
      <c r="AD406">
        <v>326921727</v>
      </c>
      <c r="AE406">
        <v>227386141</v>
      </c>
      <c r="AF406">
        <v>161575098</v>
      </c>
      <c r="AG406">
        <v>13478066</v>
      </c>
      <c r="AH406">
        <v>52</v>
      </c>
      <c r="AI406">
        <v>607746139</v>
      </c>
      <c r="AJ406">
        <v>934667866</v>
      </c>
      <c r="AK406">
        <v>6485063</v>
      </c>
      <c r="AM406">
        <v>6485063</v>
      </c>
      <c r="AN406">
        <v>241993708</v>
      </c>
      <c r="AP406">
        <v>184560440</v>
      </c>
      <c r="AQ406">
        <v>19526921</v>
      </c>
      <c r="AR406">
        <v>452566132</v>
      </c>
      <c r="AS406">
        <v>452566132</v>
      </c>
      <c r="AT406">
        <v>187559764</v>
      </c>
      <c r="AU406">
        <v>640125896</v>
      </c>
      <c r="AV406">
        <v>191468913</v>
      </c>
      <c r="AX406">
        <v>-30234943</v>
      </c>
      <c r="AY406">
        <v>294541970</v>
      </c>
      <c r="AZ406">
        <v>294541970</v>
      </c>
      <c r="BA406">
        <v>934667866</v>
      </c>
      <c r="BB406">
        <f>AD406-AS406</f>
        <v>-125644405</v>
      </c>
      <c r="BC406">
        <f>AD406/AS406</f>
        <v>0.7223733812233214</v>
      </c>
      <c r="BD406">
        <f>(AD406-Y406)/AS406</f>
        <v>0.72010892763844736</v>
      </c>
      <c r="BE406">
        <f>AU406/AD406</f>
        <v>1.9580402375642656</v>
      </c>
      <c r="BF406">
        <f>AU406/AZ406</f>
        <v>2.1732926414527616</v>
      </c>
      <c r="BG406">
        <f>AU406/AJ406</f>
        <v>0.68486990864410435</v>
      </c>
      <c r="BH406">
        <f>AS406/AU406</f>
        <v>0.70699550639644804</v>
      </c>
      <c r="BI406">
        <f t="shared" si="5"/>
        <v>0.29300449360355202</v>
      </c>
      <c r="BJ406">
        <f>(X406*360)/I406</f>
        <v>326.90540671128264</v>
      </c>
      <c r="BK406">
        <f>(AN406*360)/I406</f>
        <v>311.00576556921794</v>
      </c>
      <c r="BL406" s="3" t="s">
        <v>1993</v>
      </c>
      <c r="BM406" t="s">
        <v>1996</v>
      </c>
    </row>
    <row r="407" spans="1:65" x14ac:dyDescent="0.25">
      <c r="A407" t="s">
        <v>792</v>
      </c>
      <c r="B407" t="s">
        <v>793</v>
      </c>
      <c r="C407" t="s">
        <v>32</v>
      </c>
      <c r="D407" t="s">
        <v>33</v>
      </c>
      <c r="E407" t="s">
        <v>43</v>
      </c>
      <c r="F407" t="s">
        <v>794</v>
      </c>
      <c r="G407" t="s">
        <v>35</v>
      </c>
      <c r="H407" t="s">
        <v>35</v>
      </c>
      <c r="I407">
        <v>269780079</v>
      </c>
      <c r="J407">
        <v>208433400</v>
      </c>
      <c r="K407">
        <v>61346679</v>
      </c>
      <c r="L407">
        <v>43362895</v>
      </c>
      <c r="M407">
        <v>21708902</v>
      </c>
      <c r="N407">
        <v>33175414</v>
      </c>
      <c r="O407">
        <v>9801651</v>
      </c>
      <c r="P407">
        <v>40023607</v>
      </c>
      <c r="Q407">
        <v>99142199</v>
      </c>
      <c r="R407">
        <v>12210702</v>
      </c>
      <c r="S407">
        <v>9714670</v>
      </c>
      <c r="T407">
        <v>2496032</v>
      </c>
      <c r="U407">
        <v>2496032</v>
      </c>
      <c r="V407">
        <v>2496032</v>
      </c>
      <c r="W407">
        <v>12130999</v>
      </c>
      <c r="X407">
        <v>205269760</v>
      </c>
      <c r="Y407">
        <v>596217</v>
      </c>
      <c r="Z407">
        <v>37584657</v>
      </c>
      <c r="AA407">
        <v>4909456</v>
      </c>
      <c r="AC407">
        <v>260491089</v>
      </c>
      <c r="AD407">
        <v>260491089</v>
      </c>
      <c r="AE407">
        <v>220499021</v>
      </c>
      <c r="AF407">
        <v>123734823</v>
      </c>
      <c r="AG407">
        <v>10999838</v>
      </c>
      <c r="AH407">
        <v>52</v>
      </c>
      <c r="AI407">
        <v>556668113</v>
      </c>
      <c r="AJ407">
        <v>817159202</v>
      </c>
      <c r="AK407">
        <v>8666235</v>
      </c>
      <c r="AM407">
        <v>8666235</v>
      </c>
      <c r="AN407">
        <v>143333621</v>
      </c>
      <c r="AP407">
        <v>15682811</v>
      </c>
      <c r="AQ407">
        <v>18554002</v>
      </c>
      <c r="AR407">
        <v>186236669</v>
      </c>
      <c r="AS407">
        <v>186236669</v>
      </c>
      <c r="AT407">
        <v>331120141</v>
      </c>
      <c r="AU407">
        <v>517356810</v>
      </c>
      <c r="AV407">
        <v>191468913</v>
      </c>
      <c r="AX407">
        <v>-24974521</v>
      </c>
      <c r="AY407">
        <v>299802392</v>
      </c>
      <c r="AZ407">
        <v>299802392</v>
      </c>
      <c r="BA407">
        <v>817159202</v>
      </c>
      <c r="BB407">
        <f>AD407-AS407</f>
        <v>74254420</v>
      </c>
      <c r="BC407">
        <f>AD407/AS407</f>
        <v>1.398709987666285</v>
      </c>
      <c r="BD407">
        <f>(AD407-Y407)/AS407</f>
        <v>1.3955085934231353</v>
      </c>
      <c r="BE407">
        <f>AU407/AD407</f>
        <v>1.9860825642292892</v>
      </c>
      <c r="BF407">
        <f>AU407/AZ407</f>
        <v>1.7256593803294271</v>
      </c>
      <c r="BG407">
        <f>AU407/AJ407</f>
        <v>0.63311629941113967</v>
      </c>
      <c r="BH407">
        <f>AS407/AU407</f>
        <v>0.35997722538918547</v>
      </c>
      <c r="BI407">
        <f t="shared" si="5"/>
        <v>0.64002277461081458</v>
      </c>
      <c r="BJ407">
        <f>(X407*360)/I407</f>
        <v>273.91612410344055</v>
      </c>
      <c r="BK407">
        <f>(AN407*360)/I407</f>
        <v>191.26728612159684</v>
      </c>
      <c r="BL407" s="3" t="s">
        <v>1993</v>
      </c>
      <c r="BM407" t="s">
        <v>1996</v>
      </c>
    </row>
    <row r="408" spans="1:65" x14ac:dyDescent="0.25">
      <c r="A408" t="s">
        <v>795</v>
      </c>
      <c r="B408" t="s">
        <v>796</v>
      </c>
      <c r="C408" t="s">
        <v>32</v>
      </c>
      <c r="D408" t="s">
        <v>797</v>
      </c>
      <c r="E408" t="s">
        <v>272</v>
      </c>
      <c r="F408" t="s">
        <v>798</v>
      </c>
      <c r="G408" t="s">
        <v>35</v>
      </c>
      <c r="H408" t="s">
        <v>35</v>
      </c>
      <c r="I408">
        <v>315988034</v>
      </c>
      <c r="J408">
        <v>312210375</v>
      </c>
      <c r="K408">
        <v>3777659</v>
      </c>
      <c r="L408">
        <v>10616127</v>
      </c>
      <c r="N408">
        <v>71956574</v>
      </c>
      <c r="O408">
        <v>6637384</v>
      </c>
      <c r="P408">
        <v>-308911000</v>
      </c>
      <c r="Q408">
        <v>7984352</v>
      </c>
      <c r="R408">
        <v>-316895352</v>
      </c>
      <c r="S408">
        <v>113132591</v>
      </c>
      <c r="T408">
        <v>-430027943</v>
      </c>
      <c r="U408">
        <v>-430027943</v>
      </c>
      <c r="V408">
        <v>-430027943</v>
      </c>
      <c r="W408">
        <v>33872022</v>
      </c>
      <c r="X408">
        <v>1540095012</v>
      </c>
      <c r="Y408">
        <v>18434394</v>
      </c>
      <c r="Z408">
        <v>94004894</v>
      </c>
      <c r="AA408">
        <v>13731969</v>
      </c>
      <c r="AB408">
        <v>751518</v>
      </c>
      <c r="AC408">
        <v>1700889809</v>
      </c>
      <c r="AD408">
        <v>1700889809</v>
      </c>
      <c r="AE408">
        <v>110847340</v>
      </c>
      <c r="AF408">
        <v>1742217</v>
      </c>
      <c r="AI408">
        <v>1488339896</v>
      </c>
      <c r="AJ408">
        <v>3189229705</v>
      </c>
      <c r="AK408">
        <v>4681041</v>
      </c>
      <c r="AL408">
        <v>46106508</v>
      </c>
      <c r="AM408">
        <v>50787549</v>
      </c>
      <c r="AN408">
        <v>104131580</v>
      </c>
      <c r="AO408">
        <v>4565209</v>
      </c>
      <c r="AQ408">
        <v>56569</v>
      </c>
      <c r="AR408">
        <v>159540907</v>
      </c>
      <c r="AS408">
        <v>159540907</v>
      </c>
      <c r="AT408">
        <v>465971306</v>
      </c>
      <c r="AU408">
        <v>625512213</v>
      </c>
      <c r="AV408">
        <v>724038494</v>
      </c>
      <c r="AW408">
        <v>1399039296</v>
      </c>
      <c r="AX408">
        <v>-737448203</v>
      </c>
      <c r="AY408">
        <v>2563717492</v>
      </c>
      <c r="AZ408">
        <v>2563717492</v>
      </c>
      <c r="BA408">
        <v>3189229705</v>
      </c>
      <c r="BB408">
        <f>AD408-AS408</f>
        <v>1541348902</v>
      </c>
      <c r="BC408">
        <f>AD408/AS408</f>
        <v>10.661151681931958</v>
      </c>
      <c r="BD408">
        <f>(AD408-Y408)/AS408</f>
        <v>10.54560517823808</v>
      </c>
      <c r="BE408">
        <f>AU408/AD408</f>
        <v>0.36775587089192796</v>
      </c>
      <c r="BF408">
        <f>AU408/AZ408</f>
        <v>0.24398640448953179</v>
      </c>
      <c r="BG408">
        <f>AU408/AJ408</f>
        <v>0.19613269374085426</v>
      </c>
      <c r="BH408">
        <f>AS408/AU408</f>
        <v>0.25505642205582324</v>
      </c>
      <c r="BI408">
        <f t="shared" si="5"/>
        <v>0.74494357794417676</v>
      </c>
      <c r="BJ408">
        <f>(X408*360)/I408</f>
        <v>1754.6050630512166</v>
      </c>
      <c r="BK408">
        <f>(AN408*360)/I408</f>
        <v>118.63540630149305</v>
      </c>
      <c r="BL408" s="3" t="s">
        <v>1993</v>
      </c>
      <c r="BM408" t="s">
        <v>1996</v>
      </c>
    </row>
    <row r="409" spans="1:65" x14ac:dyDescent="0.25">
      <c r="A409" t="s">
        <v>795</v>
      </c>
      <c r="B409" t="s">
        <v>796</v>
      </c>
      <c r="C409" t="s">
        <v>32</v>
      </c>
      <c r="D409" t="s">
        <v>797</v>
      </c>
      <c r="E409" t="s">
        <v>272</v>
      </c>
      <c r="F409" t="s">
        <v>798</v>
      </c>
      <c r="G409" t="s">
        <v>35</v>
      </c>
      <c r="H409" t="s">
        <v>35</v>
      </c>
      <c r="I409">
        <v>699736228</v>
      </c>
      <c r="J409">
        <v>542421700</v>
      </c>
      <c r="K409">
        <v>157314528</v>
      </c>
      <c r="L409">
        <v>9654867</v>
      </c>
      <c r="N409">
        <v>117375506</v>
      </c>
      <c r="O409">
        <v>2607451</v>
      </c>
      <c r="P409">
        <v>-4450716</v>
      </c>
      <c r="Q409">
        <v>3521426</v>
      </c>
      <c r="R409">
        <v>-7972142</v>
      </c>
      <c r="S409">
        <v>24081128</v>
      </c>
      <c r="T409">
        <v>-32053270</v>
      </c>
      <c r="U409">
        <v>-32053270</v>
      </c>
      <c r="V409">
        <v>-32053270</v>
      </c>
      <c r="W409">
        <v>64968096</v>
      </c>
      <c r="X409">
        <v>1436956341</v>
      </c>
      <c r="Y409">
        <v>8723600</v>
      </c>
      <c r="Z409">
        <v>116086551</v>
      </c>
      <c r="AA409">
        <v>34309795</v>
      </c>
      <c r="AB409">
        <v>804251</v>
      </c>
      <c r="AC409">
        <v>1661848634</v>
      </c>
      <c r="AD409">
        <v>1661848634</v>
      </c>
      <c r="AE409">
        <v>117559700</v>
      </c>
      <c r="AF409">
        <v>190651983</v>
      </c>
      <c r="AI409">
        <v>1697993677</v>
      </c>
      <c r="AJ409">
        <v>3359842311</v>
      </c>
      <c r="AK409">
        <v>4391964</v>
      </c>
      <c r="AL409">
        <v>92368402</v>
      </c>
      <c r="AM409">
        <v>96760366</v>
      </c>
      <c r="AN409">
        <v>132597902</v>
      </c>
      <c r="AO409">
        <v>14626935</v>
      </c>
      <c r="AQ409">
        <v>102415</v>
      </c>
      <c r="AR409">
        <v>244087618</v>
      </c>
      <c r="AS409">
        <v>244087618</v>
      </c>
      <c r="AT409">
        <v>379102661</v>
      </c>
      <c r="AU409">
        <v>623190279</v>
      </c>
      <c r="AV409">
        <v>719253594</v>
      </c>
      <c r="AW409">
        <v>1237644400</v>
      </c>
      <c r="AX409">
        <v>-307420260</v>
      </c>
      <c r="AY409">
        <v>2736652032</v>
      </c>
      <c r="AZ409">
        <v>2736652032</v>
      </c>
      <c r="BA409">
        <v>3359842311</v>
      </c>
      <c r="BB409">
        <f>AD409-AS409</f>
        <v>1417761016</v>
      </c>
      <c r="BC409">
        <f>AD409/AS409</f>
        <v>6.8084102242334961</v>
      </c>
      <c r="BD409">
        <f>(AD409-Y409)/AS409</f>
        <v>6.7726705989649991</v>
      </c>
      <c r="BE409">
        <f>AU409/AD409</f>
        <v>0.37499821960319402</v>
      </c>
      <c r="BF409">
        <f>AU409/AZ409</f>
        <v>0.22771995551972316</v>
      </c>
      <c r="BG409">
        <f>AU409/AJ409</f>
        <v>0.18548200222364544</v>
      </c>
      <c r="BH409">
        <f>AS409/AU409</f>
        <v>0.39167430273731851</v>
      </c>
      <c r="BI409">
        <f t="shared" si="5"/>
        <v>0.60832569726268149</v>
      </c>
      <c r="BJ409">
        <f>(X409*360)/I409</f>
        <v>739.28469337448678</v>
      </c>
      <c r="BK409">
        <f>(AN409*360)/I409</f>
        <v>68.21891279866675</v>
      </c>
      <c r="BL409" s="3" t="s">
        <v>1993</v>
      </c>
      <c r="BM409" t="s">
        <v>1996</v>
      </c>
    </row>
    <row r="410" spans="1:65" x14ac:dyDescent="0.25">
      <c r="A410" t="s">
        <v>799</v>
      </c>
      <c r="B410" t="s">
        <v>800</v>
      </c>
      <c r="C410" t="s">
        <v>32</v>
      </c>
      <c r="D410" t="s">
        <v>280</v>
      </c>
      <c r="E410" t="s">
        <v>43</v>
      </c>
      <c r="F410" t="s">
        <v>801</v>
      </c>
      <c r="G410" t="s">
        <v>35</v>
      </c>
      <c r="H410" t="s">
        <v>35</v>
      </c>
      <c r="I410">
        <v>12166515</v>
      </c>
      <c r="J410">
        <v>6979447</v>
      </c>
      <c r="K410">
        <v>5187068</v>
      </c>
      <c r="L410">
        <v>351763</v>
      </c>
      <c r="M410">
        <v>1989567</v>
      </c>
      <c r="N410">
        <v>1869779</v>
      </c>
      <c r="O410">
        <v>1541517</v>
      </c>
      <c r="P410">
        <v>137968</v>
      </c>
      <c r="R410">
        <v>233968</v>
      </c>
      <c r="S410">
        <v>148099</v>
      </c>
      <c r="T410">
        <v>85869</v>
      </c>
      <c r="U410">
        <v>85869</v>
      </c>
      <c r="V410">
        <v>85869</v>
      </c>
      <c r="W410">
        <v>173375</v>
      </c>
      <c r="X410">
        <v>2002222</v>
      </c>
      <c r="Y410">
        <v>3529581</v>
      </c>
      <c r="Z410">
        <v>224143</v>
      </c>
      <c r="AA410">
        <v>59241</v>
      </c>
      <c r="AC410">
        <v>6397091</v>
      </c>
      <c r="AD410">
        <v>6397091</v>
      </c>
      <c r="AE410">
        <v>36947685</v>
      </c>
      <c r="AG410">
        <v>198009</v>
      </c>
      <c r="AI410">
        <v>37145694</v>
      </c>
      <c r="AJ410">
        <v>43542785</v>
      </c>
      <c r="AK410">
        <v>136960</v>
      </c>
      <c r="AM410">
        <v>136960</v>
      </c>
      <c r="AN410">
        <v>3085708</v>
      </c>
      <c r="AO410">
        <v>149856</v>
      </c>
      <c r="AP410">
        <v>984814</v>
      </c>
      <c r="AR410">
        <v>4357338</v>
      </c>
      <c r="AS410">
        <v>4357338</v>
      </c>
      <c r="AT410">
        <v>5677680</v>
      </c>
      <c r="AU410">
        <v>10035018</v>
      </c>
      <c r="AV410">
        <v>5100927</v>
      </c>
      <c r="AW410">
        <v>585226</v>
      </c>
      <c r="AX410">
        <v>-3122844</v>
      </c>
      <c r="AY410">
        <v>33388918</v>
      </c>
      <c r="AZ410">
        <v>33507767</v>
      </c>
      <c r="BA410">
        <v>43542785</v>
      </c>
      <c r="BB410">
        <f>AD410-AS410</f>
        <v>2039753</v>
      </c>
      <c r="BC410">
        <f>AD410/AS410</f>
        <v>1.4681190671919415</v>
      </c>
      <c r="BD410">
        <f>(AD410-Y410)/AS410</f>
        <v>0.65808757548760277</v>
      </c>
      <c r="BE410">
        <f>AU410/AD410</f>
        <v>1.5686845786623951</v>
      </c>
      <c r="BF410">
        <f>AU410/AZ410</f>
        <v>0.29948334068337051</v>
      </c>
      <c r="BG410">
        <f>AU410/AJ410</f>
        <v>0.2304633936483392</v>
      </c>
      <c r="BH410">
        <f>AS410/AU410</f>
        <v>0.43421327196423565</v>
      </c>
      <c r="BI410">
        <f t="shared" si="5"/>
        <v>0.56578672803576435</v>
      </c>
      <c r="BJ410">
        <f>(X410*360)/I410</f>
        <v>59.244567569266962</v>
      </c>
      <c r="BK410">
        <f>(AN410*360)/I410</f>
        <v>91.304278998546422</v>
      </c>
      <c r="BL410" s="3" t="s">
        <v>1993</v>
      </c>
      <c r="BM410" t="s">
        <v>1996</v>
      </c>
    </row>
    <row r="411" spans="1:65" x14ac:dyDescent="0.25">
      <c r="A411" t="s">
        <v>799</v>
      </c>
      <c r="B411" t="s">
        <v>800</v>
      </c>
      <c r="C411" t="s">
        <v>32</v>
      </c>
      <c r="D411" t="s">
        <v>280</v>
      </c>
      <c r="E411" t="s">
        <v>43</v>
      </c>
      <c r="F411" t="s">
        <v>801</v>
      </c>
      <c r="G411" t="s">
        <v>35</v>
      </c>
      <c r="H411" t="s">
        <v>35</v>
      </c>
      <c r="I411">
        <v>11182165</v>
      </c>
      <c r="J411">
        <v>8070544</v>
      </c>
      <c r="K411">
        <v>3111621</v>
      </c>
      <c r="L411">
        <v>1460244</v>
      </c>
      <c r="M411">
        <v>2670356</v>
      </c>
      <c r="N411">
        <v>2192889</v>
      </c>
      <c r="O411">
        <v>1332396</v>
      </c>
      <c r="P411">
        <v>-1623776</v>
      </c>
      <c r="R411">
        <v>-1192270</v>
      </c>
      <c r="S411">
        <v>31622</v>
      </c>
      <c r="T411">
        <v>-1223892</v>
      </c>
      <c r="U411">
        <v>-1223892</v>
      </c>
      <c r="V411">
        <v>-1223892</v>
      </c>
      <c r="W411">
        <v>36384</v>
      </c>
      <c r="X411">
        <v>1944683</v>
      </c>
      <c r="Y411">
        <v>4334723</v>
      </c>
      <c r="Z411">
        <v>258320</v>
      </c>
      <c r="AA411">
        <v>69339</v>
      </c>
      <c r="AC411">
        <v>6999890</v>
      </c>
      <c r="AD411">
        <v>6999890</v>
      </c>
      <c r="AE411">
        <v>37163410</v>
      </c>
      <c r="AG411">
        <v>249373</v>
      </c>
      <c r="AI411">
        <v>37412783</v>
      </c>
      <c r="AJ411">
        <v>44412673</v>
      </c>
      <c r="AK411">
        <v>187829</v>
      </c>
      <c r="AM411">
        <v>187829</v>
      </c>
      <c r="AN411">
        <v>3591890</v>
      </c>
      <c r="AO411">
        <v>103972</v>
      </c>
      <c r="AP411">
        <v>1625368</v>
      </c>
      <c r="AQ411">
        <v>98186</v>
      </c>
      <c r="AR411">
        <v>5607245</v>
      </c>
      <c r="AS411">
        <v>5607245</v>
      </c>
      <c r="AT411">
        <v>9365500</v>
      </c>
      <c r="AU411">
        <v>14972745</v>
      </c>
      <c r="AV411">
        <v>1200000</v>
      </c>
      <c r="AW411">
        <v>585226</v>
      </c>
      <c r="AX411">
        <v>-3208713</v>
      </c>
      <c r="AY411">
        <v>29225078</v>
      </c>
      <c r="AZ411">
        <v>29439928</v>
      </c>
      <c r="BA411">
        <v>44412673</v>
      </c>
      <c r="BB411">
        <f>AD411-AS411</f>
        <v>1392645</v>
      </c>
      <c r="BC411">
        <f>AD411/AS411</f>
        <v>1.248365284555963</v>
      </c>
      <c r="BD411">
        <f>(AD411-Y411)/AS411</f>
        <v>0.47530774917093865</v>
      </c>
      <c r="BE411">
        <f>AU411/AD411</f>
        <v>2.1389971842414668</v>
      </c>
      <c r="BF411">
        <f>AU411/AZ411</f>
        <v>0.50858633214048621</v>
      </c>
      <c r="BG411">
        <f>AU411/AJ411</f>
        <v>0.337127760808272</v>
      </c>
      <c r="BH411">
        <f>AS411/AU411</f>
        <v>0.37449679400804597</v>
      </c>
      <c r="BI411">
        <f t="shared" si="5"/>
        <v>0.62550320599195408</v>
      </c>
      <c r="BJ411">
        <f>(X411*360)/I411</f>
        <v>62.607364495158137</v>
      </c>
      <c r="BK411">
        <f>(AN411*360)/I411</f>
        <v>115.63774993482926</v>
      </c>
      <c r="BL411" s="3" t="s">
        <v>1993</v>
      </c>
      <c r="BM411" t="s">
        <v>1996</v>
      </c>
    </row>
    <row r="412" spans="1:65" x14ac:dyDescent="0.25">
      <c r="A412" t="s">
        <v>802</v>
      </c>
      <c r="B412" t="s">
        <v>803</v>
      </c>
      <c r="C412" t="s">
        <v>32</v>
      </c>
      <c r="D412" t="s">
        <v>350</v>
      </c>
      <c r="E412" t="s">
        <v>43</v>
      </c>
      <c r="F412" t="s">
        <v>804</v>
      </c>
      <c r="G412" t="s">
        <v>35</v>
      </c>
      <c r="H412" t="s">
        <v>35</v>
      </c>
      <c r="I412">
        <v>2044229</v>
      </c>
      <c r="J412">
        <v>198354</v>
      </c>
      <c r="K412">
        <v>1845875</v>
      </c>
      <c r="L412">
        <v>5477</v>
      </c>
      <c r="N412">
        <v>1283453</v>
      </c>
      <c r="O412">
        <v>3643</v>
      </c>
      <c r="P412">
        <v>564256</v>
      </c>
      <c r="Q412">
        <v>175426</v>
      </c>
      <c r="R412">
        <v>388830</v>
      </c>
      <c r="T412">
        <v>388830</v>
      </c>
      <c r="U412">
        <v>388830</v>
      </c>
      <c r="V412">
        <v>0</v>
      </c>
      <c r="W412">
        <v>47582</v>
      </c>
      <c r="X412">
        <v>1068105</v>
      </c>
      <c r="Z412">
        <v>286010</v>
      </c>
      <c r="AA412">
        <v>18991</v>
      </c>
      <c r="AC412">
        <v>1420688</v>
      </c>
      <c r="AD412">
        <v>1420688</v>
      </c>
      <c r="AE412">
        <v>954055</v>
      </c>
      <c r="AF412">
        <v>445501</v>
      </c>
      <c r="AI412">
        <v>1399556</v>
      </c>
      <c r="AJ412">
        <v>2820244</v>
      </c>
      <c r="AK412">
        <v>109722</v>
      </c>
      <c r="AM412">
        <v>109722</v>
      </c>
      <c r="AN412">
        <v>420126</v>
      </c>
      <c r="AP412">
        <v>32897</v>
      </c>
      <c r="AR412">
        <v>562745</v>
      </c>
      <c r="AS412">
        <v>562745</v>
      </c>
      <c r="AT412">
        <v>660618</v>
      </c>
      <c r="AU412">
        <v>1223363</v>
      </c>
      <c r="AV412">
        <v>303335</v>
      </c>
      <c r="AW412">
        <v>128553</v>
      </c>
      <c r="AX412">
        <v>639173</v>
      </c>
      <c r="AY412">
        <v>1071061</v>
      </c>
      <c r="AZ412">
        <v>1596881</v>
      </c>
      <c r="BA412">
        <v>2820244</v>
      </c>
      <c r="BB412">
        <f>AD412-AS412</f>
        <v>857943</v>
      </c>
      <c r="BC412">
        <f>AD412/AS412</f>
        <v>2.5245679659526075</v>
      </c>
      <c r="BD412">
        <f>(AD412-Y412)/AS412</f>
        <v>2.5245679659526075</v>
      </c>
      <c r="BE412">
        <f>AU412/AD412</f>
        <v>0.86110602750216791</v>
      </c>
      <c r="BF412">
        <f>AU412/AZ412</f>
        <v>0.76609528199032995</v>
      </c>
      <c r="BG412">
        <f>AU412/AJ412</f>
        <v>0.43377913400400814</v>
      </c>
      <c r="BH412">
        <f>AS412/AU412</f>
        <v>0.4599983815106391</v>
      </c>
      <c r="BI412">
        <f t="shared" si="5"/>
        <v>0.5400016184893609</v>
      </c>
      <c r="BJ412">
        <f>(X412*360)/I412</f>
        <v>188.09918066909333</v>
      </c>
      <c r="BK412">
        <f>(AN412*360)/I412</f>
        <v>73.98650542576199</v>
      </c>
      <c r="BL412" s="3" t="s">
        <v>1993</v>
      </c>
      <c r="BM412" t="s">
        <v>1996</v>
      </c>
    </row>
    <row r="413" spans="1:65" x14ac:dyDescent="0.25">
      <c r="A413" t="s">
        <v>802</v>
      </c>
      <c r="B413" t="s">
        <v>803</v>
      </c>
      <c r="C413" t="s">
        <v>32</v>
      </c>
      <c r="D413" t="s">
        <v>350</v>
      </c>
      <c r="E413" t="s">
        <v>43</v>
      </c>
      <c r="F413" t="s">
        <v>804</v>
      </c>
      <c r="G413" t="s">
        <v>35</v>
      </c>
      <c r="H413" t="s">
        <v>35</v>
      </c>
      <c r="I413">
        <v>1835503</v>
      </c>
      <c r="J413">
        <v>561643</v>
      </c>
      <c r="K413">
        <v>1273860</v>
      </c>
      <c r="L413">
        <v>2382</v>
      </c>
      <c r="N413">
        <v>870202</v>
      </c>
      <c r="O413">
        <v>13528</v>
      </c>
      <c r="P413">
        <v>392512</v>
      </c>
      <c r="Q413">
        <v>255522</v>
      </c>
      <c r="R413">
        <v>136990</v>
      </c>
      <c r="T413">
        <v>136990</v>
      </c>
      <c r="U413">
        <v>136990</v>
      </c>
      <c r="V413">
        <v>0</v>
      </c>
      <c r="W413">
        <v>9012</v>
      </c>
      <c r="X413">
        <v>502118</v>
      </c>
      <c r="Z413">
        <v>279102</v>
      </c>
      <c r="AA413">
        <v>500</v>
      </c>
      <c r="AC413">
        <v>790732</v>
      </c>
      <c r="AD413">
        <v>790732</v>
      </c>
      <c r="AE413">
        <v>713506</v>
      </c>
      <c r="AF413">
        <v>605401</v>
      </c>
      <c r="AI413">
        <v>1318907</v>
      </c>
      <c r="AJ413">
        <v>2109639</v>
      </c>
      <c r="AK413">
        <v>120707</v>
      </c>
      <c r="AM413">
        <v>120707</v>
      </c>
      <c r="AN413">
        <v>65469</v>
      </c>
      <c r="AO413">
        <v>97862</v>
      </c>
      <c r="AR413">
        <v>284038</v>
      </c>
      <c r="AS413">
        <v>284038</v>
      </c>
      <c r="AT413">
        <v>442135</v>
      </c>
      <c r="AU413">
        <v>726173</v>
      </c>
      <c r="AV413">
        <v>303335</v>
      </c>
      <c r="AW413">
        <v>128553</v>
      </c>
      <c r="AX413">
        <v>814588</v>
      </c>
      <c r="AY413">
        <v>1246476</v>
      </c>
      <c r="AZ413">
        <v>1383466</v>
      </c>
      <c r="BA413">
        <v>2109639</v>
      </c>
      <c r="BB413">
        <f>AD413-AS413</f>
        <v>506694</v>
      </c>
      <c r="BC413">
        <f>AD413/AS413</f>
        <v>2.7838951126257756</v>
      </c>
      <c r="BD413">
        <f>(AD413-Y413)/AS413</f>
        <v>2.7838951126257756</v>
      </c>
      <c r="BE413">
        <f>AU413/AD413</f>
        <v>0.91835539727745941</v>
      </c>
      <c r="BF413">
        <f>AU413/AZ413</f>
        <v>0.52489399811777082</v>
      </c>
      <c r="BG413">
        <f>AU413/AJ413</f>
        <v>0.3442167119587759</v>
      </c>
      <c r="BH413">
        <f>AS413/AU413</f>
        <v>0.39114370817973126</v>
      </c>
      <c r="BI413">
        <f t="shared" si="5"/>
        <v>0.60885629182026868</v>
      </c>
      <c r="BJ413">
        <f>(X413*360)/I413</f>
        <v>98.481168377278593</v>
      </c>
      <c r="BK413">
        <f>(AN413*360)/I413</f>
        <v>12.840534719910565</v>
      </c>
      <c r="BL413" s="3" t="s">
        <v>1993</v>
      </c>
      <c r="BM413" t="s">
        <v>1996</v>
      </c>
    </row>
    <row r="414" spans="1:65" x14ac:dyDescent="0.25">
      <c r="A414" t="s">
        <v>805</v>
      </c>
      <c r="B414" t="s">
        <v>806</v>
      </c>
      <c r="C414" t="s">
        <v>32</v>
      </c>
      <c r="D414" t="s">
        <v>271</v>
      </c>
      <c r="E414" t="s">
        <v>43</v>
      </c>
      <c r="F414" t="s">
        <v>807</v>
      </c>
      <c r="G414" t="s">
        <v>35</v>
      </c>
      <c r="H414" t="s">
        <v>35</v>
      </c>
      <c r="I414">
        <v>193841597</v>
      </c>
      <c r="J414">
        <v>178454242</v>
      </c>
      <c r="K414">
        <v>15387355</v>
      </c>
      <c r="L414">
        <v>290672</v>
      </c>
      <c r="N414">
        <v>12016601</v>
      </c>
      <c r="P414">
        <v>3661426</v>
      </c>
      <c r="Q414">
        <v>644649</v>
      </c>
      <c r="R414">
        <v>3378343</v>
      </c>
      <c r="S414">
        <v>2948812</v>
      </c>
      <c r="T414">
        <v>429531</v>
      </c>
      <c r="U414">
        <v>429531</v>
      </c>
      <c r="V414">
        <v>429531</v>
      </c>
      <c r="W414">
        <v>11533419</v>
      </c>
      <c r="X414">
        <v>46893211</v>
      </c>
      <c r="Y414">
        <v>5847661</v>
      </c>
      <c r="Z414">
        <v>13643711</v>
      </c>
      <c r="AA414">
        <v>484999</v>
      </c>
      <c r="AB414">
        <v>17368251</v>
      </c>
      <c r="AC414">
        <v>95771252</v>
      </c>
      <c r="AD414">
        <v>95771252</v>
      </c>
      <c r="AE414">
        <v>11555818</v>
      </c>
      <c r="AF414">
        <v>6054701</v>
      </c>
      <c r="AG414">
        <v>10828117</v>
      </c>
      <c r="AI414">
        <v>34864885</v>
      </c>
      <c r="AJ414">
        <v>130636137</v>
      </c>
      <c r="AL414">
        <v>10110515</v>
      </c>
      <c r="AM414">
        <v>10110515</v>
      </c>
      <c r="AN414">
        <v>33452419</v>
      </c>
      <c r="AO414">
        <v>11230713</v>
      </c>
      <c r="AP414">
        <v>1103387</v>
      </c>
      <c r="AQ414">
        <v>14125152</v>
      </c>
      <c r="AR414">
        <v>70022186</v>
      </c>
      <c r="AS414">
        <v>70022186</v>
      </c>
      <c r="AT414">
        <v>6400560</v>
      </c>
      <c r="AU414">
        <v>76422746</v>
      </c>
      <c r="AV414">
        <v>3639675</v>
      </c>
      <c r="AW414">
        <v>1750000</v>
      </c>
      <c r="AX414">
        <v>17955033</v>
      </c>
      <c r="AY414">
        <v>54213391</v>
      </c>
      <c r="AZ414">
        <v>54213391</v>
      </c>
      <c r="BA414">
        <v>130636137</v>
      </c>
      <c r="BB414">
        <f>AD414-AS414</f>
        <v>25749066</v>
      </c>
      <c r="BC414">
        <f>AD414/AS414</f>
        <v>1.3677272514742684</v>
      </c>
      <c r="BD414">
        <f>(AD414-Y414)/AS414</f>
        <v>1.2842157055765153</v>
      </c>
      <c r="BE414">
        <f>AU414/AD414</f>
        <v>0.7979716710814222</v>
      </c>
      <c r="BF414">
        <f>AU414/AZ414</f>
        <v>1.4096654828324611</v>
      </c>
      <c r="BG414">
        <f>AU414/AJ414</f>
        <v>0.58500463772899225</v>
      </c>
      <c r="BH414">
        <f>AS414/AU414</f>
        <v>0.91624797151361193</v>
      </c>
      <c r="BI414">
        <f t="shared" si="5"/>
        <v>8.3752028486388075E-2</v>
      </c>
      <c r="BJ414">
        <f>(X414*360)/I414</f>
        <v>87.089439115588803</v>
      </c>
      <c r="BK414">
        <f>(AN414*360)/I414</f>
        <v>62.127381461885086</v>
      </c>
      <c r="BL414" s="3" t="s">
        <v>1993</v>
      </c>
      <c r="BM414" t="s">
        <v>1996</v>
      </c>
    </row>
    <row r="415" spans="1:65" x14ac:dyDescent="0.25">
      <c r="A415" t="s">
        <v>805</v>
      </c>
      <c r="B415" t="s">
        <v>806</v>
      </c>
      <c r="C415" t="s">
        <v>32</v>
      </c>
      <c r="D415" t="s">
        <v>271</v>
      </c>
      <c r="E415" t="s">
        <v>43</v>
      </c>
      <c r="F415" t="s">
        <v>807</v>
      </c>
      <c r="G415" t="s">
        <v>35</v>
      </c>
      <c r="H415" t="s">
        <v>35</v>
      </c>
      <c r="I415">
        <v>186424869</v>
      </c>
      <c r="J415">
        <v>172371910</v>
      </c>
      <c r="K415">
        <v>14052959</v>
      </c>
      <c r="L415">
        <v>18524</v>
      </c>
      <c r="N415">
        <v>10843082</v>
      </c>
      <c r="P415">
        <v>3228401</v>
      </c>
      <c r="Q415">
        <v>1170247</v>
      </c>
      <c r="R415">
        <v>2266459</v>
      </c>
      <c r="S415">
        <v>1300445</v>
      </c>
      <c r="T415">
        <v>966014</v>
      </c>
      <c r="U415">
        <v>966014</v>
      </c>
      <c r="V415">
        <v>966014</v>
      </c>
      <c r="W415">
        <v>7249096</v>
      </c>
      <c r="X415">
        <v>48253108</v>
      </c>
      <c r="Y415">
        <v>463998</v>
      </c>
      <c r="Z415">
        <v>18802459</v>
      </c>
      <c r="AA415">
        <v>510017</v>
      </c>
      <c r="AB415">
        <v>18443895</v>
      </c>
      <c r="AC415">
        <v>93722573</v>
      </c>
      <c r="AD415">
        <v>93722573</v>
      </c>
      <c r="AE415">
        <v>5399442</v>
      </c>
      <c r="AF415">
        <v>856552</v>
      </c>
      <c r="AG415">
        <v>9788590</v>
      </c>
      <c r="AI415">
        <v>24621395</v>
      </c>
      <c r="AJ415">
        <v>118343968</v>
      </c>
      <c r="AL415">
        <v>6617572</v>
      </c>
      <c r="AM415">
        <v>6617572</v>
      </c>
      <c r="AN415">
        <v>29198825</v>
      </c>
      <c r="AO415">
        <v>12350393</v>
      </c>
      <c r="AP415">
        <v>12199833</v>
      </c>
      <c r="AQ415">
        <v>11889340</v>
      </c>
      <c r="AR415">
        <v>72255963</v>
      </c>
      <c r="AS415">
        <v>72255963</v>
      </c>
      <c r="AT415">
        <v>3088264</v>
      </c>
      <c r="AU415">
        <v>75344227</v>
      </c>
      <c r="AV415">
        <v>3543375</v>
      </c>
      <c r="AW415">
        <v>1750000</v>
      </c>
      <c r="AX415">
        <v>17525502</v>
      </c>
      <c r="AY415">
        <v>42999741</v>
      </c>
      <c r="AZ415">
        <v>42999741</v>
      </c>
      <c r="BA415">
        <v>118343968</v>
      </c>
      <c r="BB415">
        <f>AD415-AS415</f>
        <v>21466610</v>
      </c>
      <c r="BC415">
        <f>AD415/AS415</f>
        <v>1.2970911895534489</v>
      </c>
      <c r="BD415">
        <f>(AD415-Y415)/AS415</f>
        <v>1.290669601898462</v>
      </c>
      <c r="BE415">
        <f>AU415/AD415</f>
        <v>0.80390694139393715</v>
      </c>
      <c r="BF415">
        <f>AU415/AZ415</f>
        <v>1.7522018795415535</v>
      </c>
      <c r="BG415">
        <f>AU415/AJ415</f>
        <v>0.63665456105037821</v>
      </c>
      <c r="BH415">
        <f>AS415/AU415</f>
        <v>0.95901127235667305</v>
      </c>
      <c r="BI415">
        <f t="shared" si="5"/>
        <v>4.0988727643326943E-2</v>
      </c>
      <c r="BJ415">
        <f>(X415*360)/I415</f>
        <v>93.180265986937613</v>
      </c>
      <c r="BK415">
        <f>(AN415*360)/I415</f>
        <v>56.385057725318823</v>
      </c>
      <c r="BL415" s="3" t="s">
        <v>1993</v>
      </c>
      <c r="BM415" t="s">
        <v>1996</v>
      </c>
    </row>
    <row r="416" spans="1:65" x14ac:dyDescent="0.25">
      <c r="A416" t="s">
        <v>808</v>
      </c>
      <c r="B416" t="s">
        <v>809</v>
      </c>
      <c r="C416" t="s">
        <v>32</v>
      </c>
      <c r="D416" t="s">
        <v>149</v>
      </c>
      <c r="E416" t="s">
        <v>43</v>
      </c>
      <c r="F416" t="s">
        <v>810</v>
      </c>
      <c r="G416" t="s">
        <v>35</v>
      </c>
      <c r="H416" t="s">
        <v>35</v>
      </c>
      <c r="I416">
        <v>23810151</v>
      </c>
      <c r="J416">
        <v>12900198</v>
      </c>
      <c r="K416">
        <v>10909953</v>
      </c>
      <c r="L416">
        <v>369745</v>
      </c>
      <c r="M416">
        <v>5030362</v>
      </c>
      <c r="N416">
        <v>4170939</v>
      </c>
      <c r="O416">
        <v>2440346</v>
      </c>
      <c r="P416">
        <v>-361949</v>
      </c>
      <c r="Q416">
        <v>1644253</v>
      </c>
      <c r="R416">
        <v>-996207</v>
      </c>
      <c r="S416">
        <v>29411</v>
      </c>
      <c r="T416">
        <v>-1025618</v>
      </c>
      <c r="U416">
        <v>-1025618</v>
      </c>
      <c r="V416">
        <v>-1025618</v>
      </c>
      <c r="W416">
        <v>6694686</v>
      </c>
      <c r="X416">
        <v>7094295</v>
      </c>
      <c r="Y416">
        <v>7012727</v>
      </c>
      <c r="Z416">
        <v>814550</v>
      </c>
      <c r="AC416">
        <v>21616258</v>
      </c>
      <c r="AD416">
        <v>21616258</v>
      </c>
      <c r="AE416">
        <v>7340506</v>
      </c>
      <c r="AI416">
        <v>7360631</v>
      </c>
      <c r="AJ416">
        <v>28976889</v>
      </c>
      <c r="AL416">
        <v>71980</v>
      </c>
      <c r="AM416">
        <v>71980</v>
      </c>
      <c r="AN416">
        <v>8664547</v>
      </c>
      <c r="AO416">
        <v>162797</v>
      </c>
      <c r="AP416">
        <v>3278</v>
      </c>
      <c r="AQ416">
        <v>122711</v>
      </c>
      <c r="AR416">
        <v>9025313</v>
      </c>
      <c r="AS416">
        <v>9025313</v>
      </c>
      <c r="AT416">
        <v>4788302</v>
      </c>
      <c r="AU416">
        <v>13813615</v>
      </c>
      <c r="AV416">
        <v>2000000</v>
      </c>
      <c r="AW416">
        <v>2047123</v>
      </c>
      <c r="AX416">
        <v>11101055</v>
      </c>
      <c r="AY416">
        <v>15163274</v>
      </c>
      <c r="AZ416">
        <v>15163274</v>
      </c>
      <c r="BA416">
        <v>28976889</v>
      </c>
      <c r="BB416">
        <f>AD416-AS416</f>
        <v>12590945</v>
      </c>
      <c r="BC416">
        <f>AD416/AS416</f>
        <v>2.395070176513546</v>
      </c>
      <c r="BD416">
        <f>(AD416-Y416)/AS416</f>
        <v>1.6180636616148383</v>
      </c>
      <c r="BE416">
        <f>AU416/AD416</f>
        <v>0.63903821836323382</v>
      </c>
      <c r="BF416">
        <f>AU416/AZ416</f>
        <v>0.91099158400751712</v>
      </c>
      <c r="BG416">
        <f>AU416/AJ416</f>
        <v>0.47671145787941555</v>
      </c>
      <c r="BH416">
        <f>AS416/AU416</f>
        <v>0.65336358368175163</v>
      </c>
      <c r="BI416">
        <f t="shared" si="5"/>
        <v>0.34663641631824832</v>
      </c>
      <c r="BJ416">
        <f>(X416*360)/I416</f>
        <v>107.26291488029622</v>
      </c>
      <c r="BK416">
        <f>(AN416*360)/I416</f>
        <v>131.00449971946838</v>
      </c>
      <c r="BL416" s="3" t="s">
        <v>1993</v>
      </c>
      <c r="BM416" t="s">
        <v>1996</v>
      </c>
    </row>
    <row r="417" spans="1:65" x14ac:dyDescent="0.25">
      <c r="A417" t="s">
        <v>808</v>
      </c>
      <c r="B417" t="s">
        <v>809</v>
      </c>
      <c r="C417" t="s">
        <v>32</v>
      </c>
      <c r="D417" t="s">
        <v>149</v>
      </c>
      <c r="E417" t="s">
        <v>43</v>
      </c>
      <c r="F417" t="s">
        <v>810</v>
      </c>
      <c r="G417" t="s">
        <v>35</v>
      </c>
      <c r="H417" t="s">
        <v>35</v>
      </c>
      <c r="I417">
        <v>38994349</v>
      </c>
      <c r="J417">
        <v>18372359</v>
      </c>
      <c r="K417">
        <v>20621990</v>
      </c>
      <c r="L417">
        <v>1175848</v>
      </c>
      <c r="M417">
        <v>8922111</v>
      </c>
      <c r="N417">
        <v>5875664</v>
      </c>
      <c r="O417">
        <v>4280645</v>
      </c>
      <c r="P417">
        <v>3052018</v>
      </c>
      <c r="Q417">
        <v>228439</v>
      </c>
      <c r="R417">
        <v>2895164</v>
      </c>
      <c r="S417">
        <v>1197396</v>
      </c>
      <c r="T417">
        <v>1697768</v>
      </c>
      <c r="U417">
        <v>1697768</v>
      </c>
      <c r="V417">
        <v>1697768</v>
      </c>
      <c r="W417">
        <v>3799572</v>
      </c>
      <c r="X417">
        <v>12879763</v>
      </c>
      <c r="Y417">
        <v>6917745</v>
      </c>
      <c r="Z417">
        <v>1192907</v>
      </c>
      <c r="AC417">
        <v>24789987</v>
      </c>
      <c r="AD417">
        <v>24789987</v>
      </c>
      <c r="AE417">
        <v>6696571</v>
      </c>
      <c r="AG417">
        <v>36858</v>
      </c>
      <c r="AI417">
        <v>6878205</v>
      </c>
      <c r="AJ417">
        <v>31668192</v>
      </c>
      <c r="AL417">
        <v>1323887</v>
      </c>
      <c r="AM417">
        <v>1323887</v>
      </c>
      <c r="AN417">
        <v>10544051</v>
      </c>
      <c r="AO417">
        <v>292482</v>
      </c>
      <c r="AP417">
        <v>424736</v>
      </c>
      <c r="AQ417">
        <v>105140</v>
      </c>
      <c r="AR417">
        <v>12690296</v>
      </c>
      <c r="AS417">
        <v>12690296</v>
      </c>
      <c r="AT417">
        <v>2206862</v>
      </c>
      <c r="AU417">
        <v>14897158</v>
      </c>
      <c r="AV417">
        <v>2000000</v>
      </c>
      <c r="AW417">
        <v>1854762</v>
      </c>
      <c r="AX417">
        <v>12901176</v>
      </c>
      <c r="AY417">
        <v>16771034</v>
      </c>
      <c r="AZ417">
        <v>16771034</v>
      </c>
      <c r="BA417">
        <v>31668192</v>
      </c>
      <c r="BB417">
        <f>AD417-AS417</f>
        <v>12099691</v>
      </c>
      <c r="BC417">
        <f>AD417/AS417</f>
        <v>1.9534601084166989</v>
      </c>
      <c r="BD417">
        <f>(AD417-Y417)/AS417</f>
        <v>1.4083392538676798</v>
      </c>
      <c r="BE417">
        <f>AU417/AD417</f>
        <v>0.60093448213587208</v>
      </c>
      <c r="BF417">
        <f>AU417/AZ417</f>
        <v>0.88826711579023687</v>
      </c>
      <c r="BG417">
        <f>AU417/AJ417</f>
        <v>0.47041390932579918</v>
      </c>
      <c r="BH417">
        <f>AS417/AU417</f>
        <v>0.85186020044897159</v>
      </c>
      <c r="BI417">
        <f t="shared" si="5"/>
        <v>0.14813979955102846</v>
      </c>
      <c r="BJ417">
        <f>(X417*360)/I417</f>
        <v>118.90734937003307</v>
      </c>
      <c r="BK417">
        <f>(AN417*360)/I417</f>
        <v>97.343806406410323</v>
      </c>
      <c r="BL417" s="3" t="s">
        <v>1993</v>
      </c>
      <c r="BM417" t="s">
        <v>1996</v>
      </c>
    </row>
    <row r="418" spans="1:65" x14ac:dyDescent="0.25">
      <c r="A418" t="s">
        <v>811</v>
      </c>
      <c r="B418" t="s">
        <v>812</v>
      </c>
      <c r="C418" t="s">
        <v>32</v>
      </c>
      <c r="D418" t="s">
        <v>276</v>
      </c>
      <c r="E418" t="s">
        <v>26</v>
      </c>
      <c r="F418" t="s">
        <v>813</v>
      </c>
      <c r="G418" t="s">
        <v>35</v>
      </c>
      <c r="H418" t="s">
        <v>35</v>
      </c>
      <c r="I418">
        <v>14486342</v>
      </c>
      <c r="J418">
        <v>9181377</v>
      </c>
      <c r="K418">
        <v>5304965</v>
      </c>
      <c r="L418">
        <v>179343</v>
      </c>
      <c r="M418">
        <v>1070400</v>
      </c>
      <c r="N418">
        <v>1617328</v>
      </c>
      <c r="P418">
        <v>2796580</v>
      </c>
      <c r="Q418">
        <v>474512</v>
      </c>
      <c r="R418">
        <v>2402219</v>
      </c>
      <c r="S418">
        <v>742341</v>
      </c>
      <c r="T418">
        <v>1659878</v>
      </c>
      <c r="U418">
        <v>1659878</v>
      </c>
      <c r="V418">
        <v>1659878</v>
      </c>
      <c r="W418">
        <v>380777</v>
      </c>
      <c r="X418">
        <v>6522558</v>
      </c>
      <c r="Y418">
        <v>1124470</v>
      </c>
      <c r="Z418">
        <v>638566</v>
      </c>
      <c r="AB418">
        <v>438376</v>
      </c>
      <c r="AC418">
        <v>9104747</v>
      </c>
      <c r="AD418">
        <v>9104747</v>
      </c>
      <c r="AE418">
        <v>7713337</v>
      </c>
      <c r="AF418">
        <v>251758</v>
      </c>
      <c r="AG418">
        <v>148386</v>
      </c>
      <c r="AI418">
        <v>8322312</v>
      </c>
      <c r="AJ418">
        <v>17427059</v>
      </c>
      <c r="AN418">
        <v>3371128</v>
      </c>
      <c r="AO418">
        <v>103091</v>
      </c>
      <c r="AP418">
        <v>1533349</v>
      </c>
      <c r="AQ418">
        <v>598060</v>
      </c>
      <c r="AR418">
        <v>5605628</v>
      </c>
      <c r="AS418">
        <v>5605628</v>
      </c>
      <c r="AT418">
        <v>2022800</v>
      </c>
      <c r="AU418">
        <v>7628428</v>
      </c>
      <c r="AV418">
        <v>855000</v>
      </c>
      <c r="AW418">
        <v>892743</v>
      </c>
      <c r="AX418">
        <v>8050888</v>
      </c>
      <c r="AY418">
        <v>9798631</v>
      </c>
      <c r="AZ418">
        <v>9798631</v>
      </c>
      <c r="BA418">
        <v>17427059</v>
      </c>
      <c r="BB418">
        <f>AD418-AS418</f>
        <v>3499119</v>
      </c>
      <c r="BC418">
        <f>AD418/AS418</f>
        <v>1.6242153421525651</v>
      </c>
      <c r="BD418">
        <f>(AD418-Y418)/AS418</f>
        <v>1.4236187274646124</v>
      </c>
      <c r="BE418">
        <f>AU418/AD418</f>
        <v>0.83785172723635259</v>
      </c>
      <c r="BF418">
        <f>AU418/AZ418</f>
        <v>0.77851977485426282</v>
      </c>
      <c r="BG418">
        <f>AU418/AJ418</f>
        <v>0.43773467456557069</v>
      </c>
      <c r="BH418">
        <f>AS418/AU418</f>
        <v>0.73483396579216587</v>
      </c>
      <c r="BI418">
        <f t="shared" si="5"/>
        <v>0.26516603420783419</v>
      </c>
      <c r="BJ418">
        <f>(X418*360)/I418</f>
        <v>162.0920505673551</v>
      </c>
      <c r="BK418">
        <f>(AN418*360)/I418</f>
        <v>83.775882137809532</v>
      </c>
      <c r="BL418" s="3" t="s">
        <v>1993</v>
      </c>
      <c r="BM418" t="s">
        <v>1996</v>
      </c>
    </row>
    <row r="419" spans="1:65" x14ac:dyDescent="0.25">
      <c r="A419" t="s">
        <v>811</v>
      </c>
      <c r="B419" t="s">
        <v>812</v>
      </c>
      <c r="C419" t="s">
        <v>32</v>
      </c>
      <c r="D419" t="s">
        <v>276</v>
      </c>
      <c r="E419" t="s">
        <v>26</v>
      </c>
      <c r="F419" t="s">
        <v>813</v>
      </c>
      <c r="G419" t="s">
        <v>35</v>
      </c>
      <c r="H419" t="s">
        <v>35</v>
      </c>
      <c r="I419">
        <v>22971962</v>
      </c>
      <c r="J419">
        <v>13452328</v>
      </c>
      <c r="K419">
        <v>9519634</v>
      </c>
      <c r="L419">
        <v>20869</v>
      </c>
      <c r="M419">
        <v>2068913</v>
      </c>
      <c r="N419">
        <v>2059957</v>
      </c>
      <c r="P419">
        <v>5411633</v>
      </c>
      <c r="Q419">
        <v>617779</v>
      </c>
      <c r="R419">
        <v>4887210</v>
      </c>
      <c r="S419">
        <v>1837079</v>
      </c>
      <c r="T419">
        <v>3050131</v>
      </c>
      <c r="U419">
        <v>3050131</v>
      </c>
      <c r="V419">
        <v>3050131</v>
      </c>
      <c r="W419">
        <v>1843110</v>
      </c>
      <c r="X419">
        <v>7094325</v>
      </c>
      <c r="Y419">
        <v>1171323</v>
      </c>
      <c r="Z419">
        <v>86803</v>
      </c>
      <c r="AB419">
        <v>98127</v>
      </c>
      <c r="AC419">
        <v>10293688</v>
      </c>
      <c r="AD419">
        <v>10293688</v>
      </c>
      <c r="AE419">
        <v>7388676</v>
      </c>
      <c r="AF419">
        <v>200847</v>
      </c>
      <c r="AG419">
        <v>114307</v>
      </c>
      <c r="AI419">
        <v>7905150</v>
      </c>
      <c r="AJ419">
        <v>18198838</v>
      </c>
      <c r="AN419">
        <v>3712193</v>
      </c>
      <c r="AO419">
        <v>144212</v>
      </c>
      <c r="AP419">
        <v>1200661</v>
      </c>
      <c r="AQ419">
        <v>575948</v>
      </c>
      <c r="AR419">
        <v>5633014</v>
      </c>
      <c r="AS419">
        <v>5633014</v>
      </c>
      <c r="AT419">
        <v>1402750</v>
      </c>
      <c r="AU419">
        <v>7035764</v>
      </c>
      <c r="AV419">
        <v>855000</v>
      </c>
      <c r="AW419">
        <v>892743</v>
      </c>
      <c r="AX419">
        <v>9415331</v>
      </c>
      <c r="AY419">
        <v>11163074</v>
      </c>
      <c r="AZ419">
        <v>11163074</v>
      </c>
      <c r="BA419">
        <v>18198838</v>
      </c>
      <c r="BB419">
        <f>AD419-AS419</f>
        <v>4660674</v>
      </c>
      <c r="BC419">
        <f>AD419/AS419</f>
        <v>1.8273854813781751</v>
      </c>
      <c r="BD419">
        <f>(AD419-Y419)/AS419</f>
        <v>1.619446534306501</v>
      </c>
      <c r="BE419">
        <f>AU419/AD419</f>
        <v>0.68350274459455151</v>
      </c>
      <c r="BF419">
        <f>AU419/AZ419</f>
        <v>0.63027119590894054</v>
      </c>
      <c r="BG419">
        <f>AU419/AJ419</f>
        <v>0.38660512281058823</v>
      </c>
      <c r="BH419">
        <f>AS419/AU419</f>
        <v>0.80062577425848847</v>
      </c>
      <c r="BI419">
        <f t="shared" si="5"/>
        <v>0.19937422574151151</v>
      </c>
      <c r="BJ419">
        <f>(X419*360)/I419</f>
        <v>111.17713846122504</v>
      </c>
      <c r="BK419">
        <f>(AN419*360)/I419</f>
        <v>58.174808055141305</v>
      </c>
      <c r="BL419" s="3" t="s">
        <v>1993</v>
      </c>
      <c r="BM419" t="s">
        <v>1996</v>
      </c>
    </row>
    <row r="420" spans="1:65" x14ac:dyDescent="0.25">
      <c r="A420" t="s">
        <v>814</v>
      </c>
      <c r="B420" t="s">
        <v>815</v>
      </c>
      <c r="C420" t="s">
        <v>32</v>
      </c>
      <c r="D420" t="s">
        <v>816</v>
      </c>
      <c r="E420" t="s">
        <v>43</v>
      </c>
      <c r="F420" t="s">
        <v>817</v>
      </c>
      <c r="G420" t="s">
        <v>28</v>
      </c>
      <c r="H420" t="s">
        <v>251</v>
      </c>
      <c r="I420">
        <v>374128208</v>
      </c>
      <c r="J420">
        <v>277749074</v>
      </c>
      <c r="K420">
        <v>96379134</v>
      </c>
      <c r="L420">
        <v>69401614</v>
      </c>
      <c r="M420">
        <v>17800258</v>
      </c>
      <c r="N420">
        <v>12313349</v>
      </c>
      <c r="O420">
        <v>92255423</v>
      </c>
      <c r="P420">
        <v>43411718</v>
      </c>
      <c r="Q420">
        <v>9133658</v>
      </c>
      <c r="R420">
        <v>42078344</v>
      </c>
      <c r="S420">
        <v>11724738</v>
      </c>
      <c r="T420">
        <v>30353606</v>
      </c>
      <c r="U420">
        <v>30353606</v>
      </c>
      <c r="V420">
        <v>30353606</v>
      </c>
      <c r="W420">
        <v>65640658</v>
      </c>
      <c r="X420">
        <v>62643047</v>
      </c>
      <c r="Y420">
        <v>48036653</v>
      </c>
      <c r="Z420">
        <v>2317277</v>
      </c>
      <c r="AC420">
        <v>178637635</v>
      </c>
      <c r="AD420">
        <v>178637635</v>
      </c>
      <c r="AE420">
        <v>60474840</v>
      </c>
      <c r="AF420">
        <v>3178654</v>
      </c>
      <c r="AI420">
        <v>90997064</v>
      </c>
      <c r="AJ420">
        <v>269634699</v>
      </c>
      <c r="AL420">
        <v>937318</v>
      </c>
      <c r="AM420">
        <v>937318</v>
      </c>
      <c r="AN420">
        <v>31356141</v>
      </c>
      <c r="AO420">
        <v>6219732</v>
      </c>
      <c r="AP420">
        <v>27750181</v>
      </c>
      <c r="AQ420">
        <v>1679053</v>
      </c>
      <c r="AR420">
        <v>67942425</v>
      </c>
      <c r="AS420">
        <v>67942425</v>
      </c>
      <c r="AT420">
        <v>38592721</v>
      </c>
      <c r="AU420">
        <v>106535146</v>
      </c>
      <c r="AV420">
        <v>12905600</v>
      </c>
      <c r="AW420">
        <v>76731867</v>
      </c>
      <c r="AX420">
        <v>69277162</v>
      </c>
      <c r="AY420">
        <v>163099553</v>
      </c>
      <c r="AZ420">
        <v>163099553</v>
      </c>
      <c r="BA420">
        <v>269634699</v>
      </c>
      <c r="BB420">
        <f>AD420-AS420</f>
        <v>110695210</v>
      </c>
      <c r="BC420">
        <f>AD420/AS420</f>
        <v>2.6292502070687056</v>
      </c>
      <c r="BD420">
        <f>(AD420-Y420)/AS420</f>
        <v>1.92223021183009</v>
      </c>
      <c r="BE420">
        <f>AU420/AD420</f>
        <v>0.59637570772810555</v>
      </c>
      <c r="BF420">
        <f>AU420/AZ420</f>
        <v>0.65319091340489455</v>
      </c>
      <c r="BG420">
        <f>AU420/AJ420</f>
        <v>0.3951091843709626</v>
      </c>
      <c r="BH420">
        <f>AS420/AU420</f>
        <v>0.63774657989392536</v>
      </c>
      <c r="BI420">
        <f t="shared" si="5"/>
        <v>0.36225342010607464</v>
      </c>
      <c r="BJ420">
        <f>(X420*360)/I420</f>
        <v>60.277456865802534</v>
      </c>
      <c r="BK420">
        <f>(AN420*360)/I420</f>
        <v>30.172038671834123</v>
      </c>
      <c r="BL420" s="3" t="s">
        <v>1993</v>
      </c>
      <c r="BM420" t="s">
        <v>1996</v>
      </c>
    </row>
    <row r="421" spans="1:65" x14ac:dyDescent="0.25">
      <c r="A421" t="s">
        <v>814</v>
      </c>
      <c r="B421" t="s">
        <v>815</v>
      </c>
      <c r="C421" t="s">
        <v>32</v>
      </c>
      <c r="D421" t="s">
        <v>816</v>
      </c>
      <c r="E421" t="s">
        <v>43</v>
      </c>
      <c r="F421" t="s">
        <v>817</v>
      </c>
      <c r="G421" t="s">
        <v>28</v>
      </c>
      <c r="H421" t="s">
        <v>251</v>
      </c>
      <c r="I421">
        <v>342350383</v>
      </c>
      <c r="J421">
        <v>257232096</v>
      </c>
      <c r="K421">
        <v>85118287</v>
      </c>
      <c r="L421">
        <v>43887413</v>
      </c>
      <c r="M421">
        <v>16667103</v>
      </c>
      <c r="N421">
        <v>14153118</v>
      </c>
      <c r="O421">
        <v>43516868</v>
      </c>
      <c r="P421">
        <v>54668611</v>
      </c>
      <c r="Q421">
        <v>7094888</v>
      </c>
      <c r="R421">
        <v>54404307</v>
      </c>
      <c r="S421">
        <v>15790590</v>
      </c>
      <c r="T421">
        <v>38613717</v>
      </c>
      <c r="U421">
        <v>38613717</v>
      </c>
      <c r="V421">
        <v>38613717</v>
      </c>
      <c r="W421">
        <v>10334143</v>
      </c>
      <c r="X421">
        <v>68910497</v>
      </c>
      <c r="Y421">
        <v>113740751</v>
      </c>
      <c r="Z421">
        <v>5628510</v>
      </c>
      <c r="AC421">
        <v>198613901</v>
      </c>
      <c r="AD421">
        <v>198613901</v>
      </c>
      <c r="AE421">
        <v>61494756</v>
      </c>
      <c r="AF421">
        <v>3914853</v>
      </c>
      <c r="AI421">
        <v>108919541</v>
      </c>
      <c r="AJ421">
        <v>307533442</v>
      </c>
      <c r="AL421">
        <v>767245</v>
      </c>
      <c r="AM421">
        <v>767245</v>
      </c>
      <c r="AN421">
        <v>50830756</v>
      </c>
      <c r="AO421">
        <v>9312356</v>
      </c>
      <c r="AP421">
        <v>52327504</v>
      </c>
      <c r="AQ421">
        <v>6311791</v>
      </c>
      <c r="AR421">
        <v>119549652</v>
      </c>
      <c r="AS421">
        <v>119549652</v>
      </c>
      <c r="AT421">
        <v>55182221</v>
      </c>
      <c r="AU421">
        <v>174731873</v>
      </c>
      <c r="AV421">
        <v>12905600</v>
      </c>
      <c r="AW421">
        <v>38173772</v>
      </c>
      <c r="AX421">
        <v>77537273</v>
      </c>
      <c r="AY421">
        <v>132801569</v>
      </c>
      <c r="AZ421">
        <v>132801569</v>
      </c>
      <c r="BA421">
        <v>307533442</v>
      </c>
      <c r="BB421">
        <f>AD421-AS421</f>
        <v>79064249</v>
      </c>
      <c r="BC421">
        <f>AD421/AS421</f>
        <v>1.6613507248017751</v>
      </c>
      <c r="BD421">
        <f>(AD421-Y421)/AS421</f>
        <v>0.70994058602529431</v>
      </c>
      <c r="BE421">
        <f>AU421/AD421</f>
        <v>0.87975651311536351</v>
      </c>
      <c r="BF421">
        <f>AU421/AZ421</f>
        <v>1.3157365106130636</v>
      </c>
      <c r="BG421">
        <f>AU421/AJ421</f>
        <v>0.56817194209402433</v>
      </c>
      <c r="BH421">
        <f>AS421/AU421</f>
        <v>0.68418915191277097</v>
      </c>
      <c r="BI421">
        <f t="shared" si="5"/>
        <v>0.31581084808722903</v>
      </c>
      <c r="BJ421">
        <f>(X421*360)/I421</f>
        <v>72.463125943107244</v>
      </c>
      <c r="BK421">
        <f>(AN421*360)/I421</f>
        <v>53.451297467951129</v>
      </c>
      <c r="BL421" s="3" t="s">
        <v>1993</v>
      </c>
      <c r="BM421" t="s">
        <v>1996</v>
      </c>
    </row>
    <row r="422" spans="1:65" x14ac:dyDescent="0.25">
      <c r="A422" t="s">
        <v>818</v>
      </c>
      <c r="B422" t="s">
        <v>819</v>
      </c>
      <c r="C422" t="s">
        <v>32</v>
      </c>
      <c r="D422" t="s">
        <v>69</v>
      </c>
      <c r="E422" t="s">
        <v>43</v>
      </c>
      <c r="F422" t="s">
        <v>820</v>
      </c>
      <c r="G422" t="s">
        <v>35</v>
      </c>
      <c r="H422" t="s">
        <v>35</v>
      </c>
      <c r="I422">
        <v>44134329</v>
      </c>
      <c r="J422">
        <v>37393912</v>
      </c>
      <c r="K422">
        <v>6740417</v>
      </c>
      <c r="L422">
        <v>3743649</v>
      </c>
      <c r="M422">
        <v>24484</v>
      </c>
      <c r="N422">
        <v>1309555</v>
      </c>
      <c r="O422">
        <v>50573</v>
      </c>
      <c r="P422">
        <v>9099454</v>
      </c>
      <c r="Q422">
        <v>9044222</v>
      </c>
      <c r="R422">
        <v>1491916</v>
      </c>
      <c r="S422">
        <v>368180</v>
      </c>
      <c r="T422">
        <v>1123736</v>
      </c>
      <c r="U422">
        <v>1123736</v>
      </c>
      <c r="V422">
        <v>1122014</v>
      </c>
      <c r="W422">
        <v>701402</v>
      </c>
      <c r="X422">
        <v>7940776</v>
      </c>
      <c r="Y422">
        <v>1427697</v>
      </c>
      <c r="Z422">
        <v>1038407</v>
      </c>
      <c r="AA422">
        <v>3562372</v>
      </c>
      <c r="AB422">
        <v>13130</v>
      </c>
      <c r="AC422">
        <v>15122317</v>
      </c>
      <c r="AD422">
        <v>15122317</v>
      </c>
      <c r="AE422">
        <v>71694125</v>
      </c>
      <c r="AI422">
        <v>71768994</v>
      </c>
      <c r="AJ422">
        <v>86891311</v>
      </c>
      <c r="AK422">
        <v>1332616</v>
      </c>
      <c r="AM422">
        <v>1332616</v>
      </c>
      <c r="AN422">
        <v>25160052</v>
      </c>
      <c r="AO422">
        <v>854652</v>
      </c>
      <c r="AP422">
        <v>12560350</v>
      </c>
      <c r="AQ422">
        <v>4123415</v>
      </c>
      <c r="AR422">
        <v>44031085</v>
      </c>
      <c r="AS422">
        <v>44031085</v>
      </c>
      <c r="AT422">
        <v>12115145</v>
      </c>
      <c r="AU422">
        <v>56146230</v>
      </c>
      <c r="AV422">
        <v>7500000</v>
      </c>
      <c r="AW422">
        <v>13096755</v>
      </c>
      <c r="AX422">
        <v>404325</v>
      </c>
      <c r="AY422">
        <v>30525384</v>
      </c>
      <c r="AZ422">
        <v>30745081</v>
      </c>
      <c r="BA422">
        <v>86891311</v>
      </c>
      <c r="BB422">
        <f>AD422-AS422</f>
        <v>-28908768</v>
      </c>
      <c r="BC422">
        <f>AD422/AS422</f>
        <v>0.34344638566140262</v>
      </c>
      <c r="BD422">
        <f>(AD422-Y422)/AS422</f>
        <v>0.31102163392067217</v>
      </c>
      <c r="BE422">
        <f>AU422/AD422</f>
        <v>3.7128060468511537</v>
      </c>
      <c r="BF422">
        <f>AU422/AZ422</f>
        <v>1.8261857888746496</v>
      </c>
      <c r="BG422">
        <f>AU422/AJ422</f>
        <v>0.64616622023345927</v>
      </c>
      <c r="BH422">
        <f>AS422/AU422</f>
        <v>0.78422157640860302</v>
      </c>
      <c r="BI422">
        <f t="shared" si="5"/>
        <v>0.21577842359139696</v>
      </c>
      <c r="BJ422">
        <f>(X422*360)/I422</f>
        <v>64.772240221438508</v>
      </c>
      <c r="BK422">
        <f>(AN422*360)/I422</f>
        <v>205.22842252796005</v>
      </c>
      <c r="BL422" s="3" t="s">
        <v>1993</v>
      </c>
      <c r="BM422" t="s">
        <v>1996</v>
      </c>
    </row>
    <row r="423" spans="1:65" x14ac:dyDescent="0.25">
      <c r="A423" t="s">
        <v>818</v>
      </c>
      <c r="B423" t="s">
        <v>819</v>
      </c>
      <c r="C423" t="s">
        <v>32</v>
      </c>
      <c r="D423" t="s">
        <v>69</v>
      </c>
      <c r="E423" t="s">
        <v>43</v>
      </c>
      <c r="F423" t="s">
        <v>820</v>
      </c>
      <c r="G423" t="s">
        <v>35</v>
      </c>
      <c r="H423" t="s">
        <v>35</v>
      </c>
      <c r="I423">
        <v>61719588</v>
      </c>
      <c r="J423">
        <v>56852596</v>
      </c>
      <c r="K423">
        <v>4866992</v>
      </c>
      <c r="L423">
        <v>2346426</v>
      </c>
      <c r="M423">
        <v>184351</v>
      </c>
      <c r="N423">
        <v>2457249</v>
      </c>
      <c r="O423">
        <v>276237</v>
      </c>
      <c r="P423">
        <v>4295581</v>
      </c>
      <c r="Q423">
        <v>4167341</v>
      </c>
      <c r="R423">
        <v>2100312</v>
      </c>
      <c r="S423">
        <v>760163</v>
      </c>
      <c r="T423">
        <v>1340149</v>
      </c>
      <c r="U423">
        <v>1340149</v>
      </c>
      <c r="V423">
        <v>1340149</v>
      </c>
      <c r="W423">
        <v>390992</v>
      </c>
      <c r="X423">
        <v>13879436</v>
      </c>
      <c r="Y423">
        <v>1704214</v>
      </c>
      <c r="Z423">
        <v>1242137</v>
      </c>
      <c r="AA423">
        <v>701248</v>
      </c>
      <c r="AB423">
        <v>26489</v>
      </c>
      <c r="AC423">
        <v>20164890</v>
      </c>
      <c r="AD423">
        <v>20164890</v>
      </c>
      <c r="AE423">
        <v>68489362</v>
      </c>
      <c r="AI423">
        <v>84234702</v>
      </c>
      <c r="AJ423">
        <v>104399592</v>
      </c>
      <c r="AK423">
        <v>1927027</v>
      </c>
      <c r="AM423">
        <v>1927027</v>
      </c>
      <c r="AN423">
        <v>25687269</v>
      </c>
      <c r="AO423">
        <v>615803</v>
      </c>
      <c r="AP423">
        <v>14187492</v>
      </c>
      <c r="AQ423">
        <v>12770298</v>
      </c>
      <c r="AR423">
        <v>55187889</v>
      </c>
      <c r="AS423">
        <v>55187889</v>
      </c>
      <c r="AT423">
        <v>26789521</v>
      </c>
      <c r="AU423">
        <v>81977410</v>
      </c>
      <c r="AV423">
        <v>2500000</v>
      </c>
      <c r="AW423">
        <v>9775418</v>
      </c>
      <c r="AX423">
        <v>622460</v>
      </c>
      <c r="AY423">
        <v>22422182</v>
      </c>
      <c r="AZ423">
        <v>22422182</v>
      </c>
      <c r="BA423">
        <v>104399592</v>
      </c>
      <c r="BB423">
        <f>AD423-AS423</f>
        <v>-35022999</v>
      </c>
      <c r="BC423">
        <f>AD423/AS423</f>
        <v>0.36538614477535097</v>
      </c>
      <c r="BD423">
        <f>(AD423-Y423)/AS423</f>
        <v>0.33450592755957742</v>
      </c>
      <c r="BE423">
        <f>AU423/AD423</f>
        <v>4.0653536914905066</v>
      </c>
      <c r="BF423">
        <f>AU423/AZ423</f>
        <v>3.656085299816048</v>
      </c>
      <c r="BG423">
        <f>AU423/AJ423</f>
        <v>0.78522730242087535</v>
      </c>
      <c r="BH423">
        <f>AS423/AU423</f>
        <v>0.67320849731651689</v>
      </c>
      <c r="BI423">
        <f t="shared" si="5"/>
        <v>0.32679150268348317</v>
      </c>
      <c r="BJ423">
        <f>(X423*360)/I423</f>
        <v>80.956421160815268</v>
      </c>
      <c r="BK423">
        <f>(AN423*360)/I423</f>
        <v>149.82952964624457</v>
      </c>
      <c r="BL423" s="3" t="s">
        <v>1993</v>
      </c>
      <c r="BM423" t="s">
        <v>1996</v>
      </c>
    </row>
    <row r="424" spans="1:65" x14ac:dyDescent="0.25">
      <c r="A424" t="s">
        <v>821</v>
      </c>
      <c r="B424" t="s">
        <v>822</v>
      </c>
      <c r="C424" t="s">
        <v>32</v>
      </c>
      <c r="D424" t="s">
        <v>823</v>
      </c>
      <c r="E424" t="s">
        <v>43</v>
      </c>
      <c r="F424" t="s">
        <v>824</v>
      </c>
      <c r="G424" t="s">
        <v>35</v>
      </c>
      <c r="H424" t="s">
        <v>35</v>
      </c>
      <c r="I424">
        <v>1021811065</v>
      </c>
      <c r="J424">
        <v>445691856</v>
      </c>
      <c r="K424">
        <v>576119209</v>
      </c>
      <c r="L424">
        <v>15405</v>
      </c>
      <c r="N424">
        <v>94446585</v>
      </c>
      <c r="O424">
        <v>23969964</v>
      </c>
      <c r="P424">
        <v>456937648</v>
      </c>
      <c r="Q424">
        <v>77242246</v>
      </c>
      <c r="R424">
        <v>379695402</v>
      </c>
      <c r="S424">
        <v>285888466</v>
      </c>
      <c r="T424">
        <v>93806936</v>
      </c>
      <c r="U424">
        <v>93806936</v>
      </c>
      <c r="V424">
        <v>93806936</v>
      </c>
      <c r="W424">
        <v>206174067</v>
      </c>
      <c r="X424">
        <v>215586113</v>
      </c>
      <c r="Y424">
        <v>338550</v>
      </c>
      <c r="AB424">
        <v>8356428</v>
      </c>
      <c r="AC424">
        <v>430455158</v>
      </c>
      <c r="AD424">
        <v>430455158</v>
      </c>
      <c r="AE424">
        <v>358567773</v>
      </c>
      <c r="AF424">
        <v>1648444303</v>
      </c>
      <c r="AI424">
        <v>2012467780</v>
      </c>
      <c r="AJ424">
        <v>2442922938</v>
      </c>
      <c r="AN424">
        <v>237242156</v>
      </c>
      <c r="AO424">
        <v>5466552</v>
      </c>
      <c r="AP424">
        <v>67857918</v>
      </c>
      <c r="AQ424">
        <v>61449598</v>
      </c>
      <c r="AR424">
        <v>372016224</v>
      </c>
      <c r="AS424">
        <v>372016224</v>
      </c>
      <c r="AT424">
        <v>1046677343</v>
      </c>
      <c r="AU424">
        <v>1418693567</v>
      </c>
      <c r="AV424">
        <v>14025789</v>
      </c>
      <c r="AW424">
        <v>137660953</v>
      </c>
      <c r="AX424">
        <v>2661207</v>
      </c>
      <c r="AY424">
        <v>1024229371</v>
      </c>
      <c r="AZ424">
        <v>1024229371</v>
      </c>
      <c r="BA424">
        <v>2442922938</v>
      </c>
      <c r="BB424">
        <f>AD424-AS424</f>
        <v>58438934</v>
      </c>
      <c r="BC424">
        <f>AD424/AS424</f>
        <v>1.1570870575795102</v>
      </c>
      <c r="BD424">
        <f>(AD424-Y424)/AS424</f>
        <v>1.1561770166238772</v>
      </c>
      <c r="BE424">
        <f>AU424/AD424</f>
        <v>3.2957987391569366</v>
      </c>
      <c r="BF424">
        <f>AU424/AZ424</f>
        <v>1.3851326735679015</v>
      </c>
      <c r="BG424">
        <f>AU424/AJ424</f>
        <v>0.5807361112100704</v>
      </c>
      <c r="BH424">
        <f>AS424/AU424</f>
        <v>0.26222450898023986</v>
      </c>
      <c r="BI424">
        <f t="shared" si="5"/>
        <v>0.73777549101976014</v>
      </c>
      <c r="BJ424">
        <f>(X424*360)/I424</f>
        <v>75.954355299528885</v>
      </c>
      <c r="BK424">
        <f>(AN424*360)/I424</f>
        <v>83.584117539380927</v>
      </c>
      <c r="BL424" s="3" t="s">
        <v>1993</v>
      </c>
      <c r="BM424" t="s">
        <v>1996</v>
      </c>
    </row>
    <row r="425" spans="1:65" x14ac:dyDescent="0.25">
      <c r="A425" t="s">
        <v>821</v>
      </c>
      <c r="B425" t="s">
        <v>822</v>
      </c>
      <c r="C425" t="s">
        <v>32</v>
      </c>
      <c r="D425" t="s">
        <v>823</v>
      </c>
      <c r="E425" t="s">
        <v>43</v>
      </c>
      <c r="F425" t="s">
        <v>824</v>
      </c>
      <c r="G425" t="s">
        <v>35</v>
      </c>
      <c r="H425" t="s">
        <v>35</v>
      </c>
      <c r="I425">
        <v>794267945</v>
      </c>
      <c r="J425">
        <v>300396513</v>
      </c>
      <c r="K425">
        <v>493871432</v>
      </c>
      <c r="N425">
        <v>76408737</v>
      </c>
      <c r="O425">
        <v>19548236</v>
      </c>
      <c r="P425">
        <v>415239061</v>
      </c>
      <c r="Q425">
        <v>55211270</v>
      </c>
      <c r="R425">
        <v>360027791</v>
      </c>
      <c r="S425">
        <v>109939968</v>
      </c>
      <c r="T425">
        <v>250087823</v>
      </c>
      <c r="U425">
        <v>250087823</v>
      </c>
      <c r="V425">
        <v>250087823</v>
      </c>
      <c r="W425">
        <v>100292808</v>
      </c>
      <c r="X425">
        <v>227331956</v>
      </c>
      <c r="Y425">
        <v>165121</v>
      </c>
      <c r="AA425">
        <v>3923848</v>
      </c>
      <c r="AB425">
        <v>6442323</v>
      </c>
      <c r="AC425">
        <v>338156056</v>
      </c>
      <c r="AD425">
        <v>364241542</v>
      </c>
      <c r="AE425">
        <v>371465595</v>
      </c>
      <c r="AF425">
        <v>1453503830</v>
      </c>
      <c r="AG425">
        <v>85446449</v>
      </c>
      <c r="AH425">
        <v>10369507</v>
      </c>
      <c r="AI425">
        <v>1920785381</v>
      </c>
      <c r="AJ425">
        <v>2285026923</v>
      </c>
      <c r="AN425">
        <v>321261457</v>
      </c>
      <c r="AO425">
        <v>1666635</v>
      </c>
      <c r="AP425">
        <v>101800476</v>
      </c>
      <c r="AQ425">
        <v>62001691</v>
      </c>
      <c r="AR425">
        <v>486730259</v>
      </c>
      <c r="AS425">
        <v>521439821</v>
      </c>
      <c r="AT425">
        <v>875795623</v>
      </c>
      <c r="AU425">
        <v>1397235444</v>
      </c>
      <c r="AV425">
        <v>14025789</v>
      </c>
      <c r="AW425">
        <v>96030299</v>
      </c>
      <c r="AX425">
        <v>-90195961</v>
      </c>
      <c r="AY425">
        <v>887791479</v>
      </c>
      <c r="AZ425">
        <v>887791479</v>
      </c>
      <c r="BA425">
        <v>2285026923</v>
      </c>
      <c r="BB425">
        <f>AD425-AS425</f>
        <v>-157198279</v>
      </c>
      <c r="BC425">
        <f>AD425/AS425</f>
        <v>0.69853035255625406</v>
      </c>
      <c r="BD425">
        <f>(AD425-Y425)/AS425</f>
        <v>0.69821368897716007</v>
      </c>
      <c r="BE425">
        <f>AU425/AD425</f>
        <v>3.8360134221043904</v>
      </c>
      <c r="BF425">
        <f>AU425/AZ425</f>
        <v>1.5738329067697663</v>
      </c>
      <c r="BG425">
        <f>AU425/AJ425</f>
        <v>0.61147439005470305</v>
      </c>
      <c r="BH425">
        <f>AS425/AU425</f>
        <v>0.37319395470474481</v>
      </c>
      <c r="BI425">
        <f t="shared" si="5"/>
        <v>0.62680604529525519</v>
      </c>
      <c r="BJ425">
        <f>(X425*360)/I425</f>
        <v>103.0376520608546</v>
      </c>
      <c r="BK425">
        <f>(AN425*360)/I425</f>
        <v>145.61096824825279</v>
      </c>
      <c r="BL425" s="3" t="s">
        <v>1993</v>
      </c>
      <c r="BM425" t="s">
        <v>1996</v>
      </c>
    </row>
    <row r="426" spans="1:65" x14ac:dyDescent="0.25">
      <c r="A426" t="s">
        <v>825</v>
      </c>
      <c r="B426" t="s">
        <v>826</v>
      </c>
      <c r="C426" t="s">
        <v>32</v>
      </c>
      <c r="D426" t="s">
        <v>554</v>
      </c>
      <c r="E426" t="s">
        <v>43</v>
      </c>
      <c r="F426" t="s">
        <v>555</v>
      </c>
      <c r="G426" t="s">
        <v>35</v>
      </c>
      <c r="H426" t="s">
        <v>35</v>
      </c>
      <c r="I426">
        <v>75323930</v>
      </c>
      <c r="J426">
        <v>28161782</v>
      </c>
      <c r="K426">
        <v>47162148</v>
      </c>
      <c r="L426">
        <v>871604</v>
      </c>
      <c r="M426">
        <v>47013752</v>
      </c>
      <c r="N426">
        <v>6079070</v>
      </c>
      <c r="O426">
        <v>0</v>
      </c>
      <c r="P426">
        <v>-5059070</v>
      </c>
      <c r="Q426">
        <v>1709744</v>
      </c>
      <c r="R426">
        <v>-6274320</v>
      </c>
      <c r="S426">
        <v>418003</v>
      </c>
      <c r="T426">
        <v>-6692323</v>
      </c>
      <c r="U426">
        <v>-6692323</v>
      </c>
      <c r="V426">
        <v>-6693834</v>
      </c>
      <c r="W426">
        <v>2424817</v>
      </c>
      <c r="X426">
        <v>2371232</v>
      </c>
      <c r="Y426">
        <v>2660022</v>
      </c>
      <c r="Z426">
        <v>789470</v>
      </c>
      <c r="AA426">
        <v>0</v>
      </c>
      <c r="AB426">
        <v>225492</v>
      </c>
      <c r="AC426">
        <v>8471033</v>
      </c>
      <c r="AD426">
        <v>8471033</v>
      </c>
      <c r="AE426">
        <v>10227243</v>
      </c>
      <c r="AF426">
        <v>40062405</v>
      </c>
      <c r="AG426">
        <v>0</v>
      </c>
      <c r="AH426">
        <v>0</v>
      </c>
      <c r="AI426">
        <v>77510153</v>
      </c>
      <c r="AJ426">
        <v>85981186</v>
      </c>
      <c r="AK426">
        <v>1829671</v>
      </c>
      <c r="AL426">
        <v>155630</v>
      </c>
      <c r="AM426">
        <v>1985301</v>
      </c>
      <c r="AN426">
        <v>12961802</v>
      </c>
      <c r="AO426">
        <v>2161672</v>
      </c>
      <c r="AP426">
        <v>5241813</v>
      </c>
      <c r="AQ426">
        <v>263343</v>
      </c>
      <c r="AR426">
        <v>22613931</v>
      </c>
      <c r="AS426">
        <v>22613931</v>
      </c>
      <c r="AT426">
        <v>54741248</v>
      </c>
      <c r="AU426">
        <v>77355179</v>
      </c>
      <c r="AV426">
        <v>3661728</v>
      </c>
      <c r="AW426">
        <v>0</v>
      </c>
      <c r="AX426">
        <v>-10738992</v>
      </c>
      <c r="AY426">
        <v>8600312</v>
      </c>
      <c r="AZ426">
        <v>8626007</v>
      </c>
      <c r="BA426">
        <v>85981186</v>
      </c>
      <c r="BB426">
        <f>AD426-AS426</f>
        <v>-14142898</v>
      </c>
      <c r="BC426">
        <f>AD426/AS426</f>
        <v>0.37459356358697654</v>
      </c>
      <c r="BD426">
        <f>(AD426-Y426)/AS426</f>
        <v>0.25696598260603165</v>
      </c>
      <c r="BE426">
        <f>AU426/AD426</f>
        <v>9.1317291527491395</v>
      </c>
      <c r="BF426">
        <f>AU426/AZ426</f>
        <v>8.9676693979033413</v>
      </c>
      <c r="BG426">
        <f>AU426/AJ426</f>
        <v>0.89967564532082633</v>
      </c>
      <c r="BH426">
        <f>AS426/AU426</f>
        <v>0.29233893958153728</v>
      </c>
      <c r="BI426">
        <f t="shared" si="5"/>
        <v>0.70766106041846277</v>
      </c>
      <c r="BJ426">
        <f>(X426*360)/I426</f>
        <v>11.332965765328495</v>
      </c>
      <c r="BK426">
        <f>(AN426*360)/I426</f>
        <v>61.949087361745462</v>
      </c>
      <c r="BL426" s="3" t="s">
        <v>1993</v>
      </c>
      <c r="BM426" t="s">
        <v>1996</v>
      </c>
    </row>
    <row r="427" spans="1:65" x14ac:dyDescent="0.25">
      <c r="A427" t="s">
        <v>825</v>
      </c>
      <c r="B427" t="s">
        <v>826</v>
      </c>
      <c r="C427" t="s">
        <v>32</v>
      </c>
      <c r="D427" t="s">
        <v>554</v>
      </c>
      <c r="E427" t="s">
        <v>43</v>
      </c>
      <c r="F427" t="s">
        <v>555</v>
      </c>
      <c r="G427" t="s">
        <v>35</v>
      </c>
      <c r="H427" t="s">
        <v>35</v>
      </c>
      <c r="I427">
        <v>139077420</v>
      </c>
      <c r="J427">
        <v>47829963</v>
      </c>
      <c r="K427">
        <v>91247457</v>
      </c>
      <c r="L427">
        <v>6068000</v>
      </c>
      <c r="M427">
        <v>79412977</v>
      </c>
      <c r="N427">
        <v>8579755</v>
      </c>
      <c r="O427">
        <v>0</v>
      </c>
      <c r="P427">
        <v>9322725</v>
      </c>
      <c r="Q427">
        <v>5107807</v>
      </c>
      <c r="R427">
        <v>5621022</v>
      </c>
      <c r="S427">
        <v>792845</v>
      </c>
      <c r="T427">
        <v>4828177</v>
      </c>
      <c r="U427">
        <v>4828177</v>
      </c>
      <c r="V427">
        <v>4803993</v>
      </c>
      <c r="W427">
        <v>8398849</v>
      </c>
      <c r="X427">
        <v>3457531</v>
      </c>
      <c r="Y427">
        <v>2865009</v>
      </c>
      <c r="Z427">
        <v>1794044</v>
      </c>
      <c r="AA427">
        <v>0</v>
      </c>
      <c r="AB427">
        <v>271996</v>
      </c>
      <c r="AC427">
        <v>16787429</v>
      </c>
      <c r="AD427">
        <v>16787429</v>
      </c>
      <c r="AE427">
        <v>11759702</v>
      </c>
      <c r="AF427">
        <v>40607981</v>
      </c>
      <c r="AG427">
        <v>0</v>
      </c>
      <c r="AH427">
        <v>0</v>
      </c>
      <c r="AI427">
        <v>75619038</v>
      </c>
      <c r="AJ427">
        <v>92406467</v>
      </c>
      <c r="AK427">
        <v>2361722</v>
      </c>
      <c r="AL427">
        <v>0</v>
      </c>
      <c r="AM427">
        <v>2361722</v>
      </c>
      <c r="AN427">
        <v>12022469</v>
      </c>
      <c r="AO427">
        <v>4360853</v>
      </c>
      <c r="AP427">
        <v>5429306</v>
      </c>
      <c r="AQ427">
        <v>9763</v>
      </c>
      <c r="AR427">
        <v>24184113</v>
      </c>
      <c r="AS427">
        <v>24184113</v>
      </c>
      <c r="AT427">
        <v>52904024</v>
      </c>
      <c r="AU427">
        <v>77088137</v>
      </c>
      <c r="AV427">
        <v>3661728</v>
      </c>
      <c r="AW427">
        <v>0</v>
      </c>
      <c r="AX427">
        <v>-4045158</v>
      </c>
      <c r="AY427">
        <v>15294146</v>
      </c>
      <c r="AZ427">
        <v>15318330</v>
      </c>
      <c r="BA427">
        <v>92406467</v>
      </c>
      <c r="BB427">
        <f>AD427-AS427</f>
        <v>-7396684</v>
      </c>
      <c r="BC427">
        <f>AD427/AS427</f>
        <v>0.69415111482484393</v>
      </c>
      <c r="BD427">
        <f>(AD427-Y427)/AS427</f>
        <v>0.5756845413350492</v>
      </c>
      <c r="BE427">
        <f>AU427/AD427</f>
        <v>4.5920156683909132</v>
      </c>
      <c r="BF427">
        <f>AU427/AZ427</f>
        <v>5.0324113007096729</v>
      </c>
      <c r="BG427">
        <f>AU427/AJ427</f>
        <v>0.83422880998144855</v>
      </c>
      <c r="BH427">
        <f>AS427/AU427</f>
        <v>0.31372029395391926</v>
      </c>
      <c r="BI427">
        <f t="shared" si="5"/>
        <v>0.68627970604608068</v>
      </c>
      <c r="BJ427">
        <f>(X427*360)/I427</f>
        <v>8.9497717170767181</v>
      </c>
      <c r="BK427">
        <f>(AN427*360)/I427</f>
        <v>31.119996617711202</v>
      </c>
      <c r="BL427" s="3" t="s">
        <v>1993</v>
      </c>
      <c r="BM427" t="s">
        <v>1996</v>
      </c>
    </row>
    <row r="428" spans="1:65" x14ac:dyDescent="0.25">
      <c r="A428" t="s">
        <v>827</v>
      </c>
      <c r="B428" t="s">
        <v>828</v>
      </c>
      <c r="C428" t="s">
        <v>32</v>
      </c>
      <c r="D428" t="s">
        <v>149</v>
      </c>
      <c r="E428" t="s">
        <v>26</v>
      </c>
      <c r="F428" t="s">
        <v>829</v>
      </c>
      <c r="G428" t="s">
        <v>35</v>
      </c>
      <c r="H428" t="s">
        <v>35</v>
      </c>
      <c r="I428">
        <v>170083185</v>
      </c>
      <c r="J428">
        <v>125584289</v>
      </c>
      <c r="K428">
        <v>44498896</v>
      </c>
      <c r="M428">
        <v>22377133</v>
      </c>
      <c r="N428">
        <v>5594284</v>
      </c>
      <c r="P428">
        <v>16527479</v>
      </c>
      <c r="Q428">
        <v>11397830</v>
      </c>
      <c r="R428">
        <v>7101294</v>
      </c>
      <c r="S428">
        <v>1906018</v>
      </c>
      <c r="T428">
        <v>5195276</v>
      </c>
      <c r="U428">
        <v>5195276</v>
      </c>
      <c r="V428">
        <v>5195276</v>
      </c>
      <c r="W428">
        <v>17181005</v>
      </c>
      <c r="X428">
        <v>53799794</v>
      </c>
      <c r="Y428">
        <v>27234573</v>
      </c>
      <c r="AA428">
        <v>45229195</v>
      </c>
      <c r="AC428">
        <v>143444567</v>
      </c>
      <c r="AD428">
        <v>143444567</v>
      </c>
      <c r="AE428">
        <v>15417134</v>
      </c>
      <c r="AG428">
        <v>1079514</v>
      </c>
      <c r="AI428">
        <v>18868036</v>
      </c>
      <c r="AJ428">
        <v>162312603</v>
      </c>
      <c r="AK428">
        <v>626081</v>
      </c>
      <c r="AM428">
        <v>626081</v>
      </c>
      <c r="AN428">
        <v>27007113</v>
      </c>
      <c r="AO428">
        <v>3022839</v>
      </c>
      <c r="AP428">
        <v>36876271</v>
      </c>
      <c r="AQ428">
        <v>820478</v>
      </c>
      <c r="AR428">
        <v>68352782</v>
      </c>
      <c r="AS428">
        <v>68352782</v>
      </c>
      <c r="AT428">
        <v>18717861</v>
      </c>
      <c r="AU428">
        <v>87070643</v>
      </c>
      <c r="AV428">
        <v>67892600</v>
      </c>
      <c r="AX428">
        <v>5195276</v>
      </c>
      <c r="AY428">
        <v>75241960</v>
      </c>
      <c r="AZ428">
        <v>75241960</v>
      </c>
      <c r="BA428">
        <v>162312603</v>
      </c>
      <c r="BB428">
        <f>AD428-AS428</f>
        <v>75091785</v>
      </c>
      <c r="BC428">
        <f>AD428/AS428</f>
        <v>2.098591495515135</v>
      </c>
      <c r="BD428">
        <f>(AD428-Y428)/AS428</f>
        <v>1.7001501709176958</v>
      </c>
      <c r="BE428">
        <f>AU428/AD428</f>
        <v>0.60699854181301971</v>
      </c>
      <c r="BF428">
        <f>AU428/AZ428</f>
        <v>1.1572085974368558</v>
      </c>
      <c r="BG428">
        <f>AU428/AJ428</f>
        <v>0.53643796840594071</v>
      </c>
      <c r="BH428">
        <f>AS428/AU428</f>
        <v>0.78502672823950548</v>
      </c>
      <c r="BI428">
        <f t="shared" si="5"/>
        <v>0.21497327176049452</v>
      </c>
      <c r="BJ428">
        <f>(X428*360)/I428</f>
        <v>113.87325466653273</v>
      </c>
      <c r="BK428">
        <f>(AN428*360)/I428</f>
        <v>57.163561935884488</v>
      </c>
      <c r="BL428" s="3" t="s">
        <v>1993</v>
      </c>
      <c r="BM428" t="s">
        <v>1996</v>
      </c>
    </row>
    <row r="429" spans="1:65" x14ac:dyDescent="0.25">
      <c r="A429" t="s">
        <v>827</v>
      </c>
      <c r="B429" t="s">
        <v>828</v>
      </c>
      <c r="C429" t="s">
        <v>32</v>
      </c>
      <c r="D429" t="s">
        <v>149</v>
      </c>
      <c r="E429" t="s">
        <v>26</v>
      </c>
      <c r="F429" t="s">
        <v>829</v>
      </c>
      <c r="G429" t="s">
        <v>35</v>
      </c>
      <c r="H429" t="s">
        <v>35</v>
      </c>
      <c r="I429">
        <v>176716115</v>
      </c>
      <c r="J429">
        <v>120644182</v>
      </c>
      <c r="K429">
        <v>56071933</v>
      </c>
      <c r="M429">
        <v>32029655</v>
      </c>
      <c r="N429">
        <v>7928999</v>
      </c>
      <c r="P429">
        <v>16113279</v>
      </c>
      <c r="Q429">
        <v>14481312</v>
      </c>
      <c r="R429">
        <v>2441631</v>
      </c>
      <c r="S429">
        <v>1374198</v>
      </c>
      <c r="T429">
        <v>1067433</v>
      </c>
      <c r="U429">
        <v>1067433</v>
      </c>
      <c r="V429">
        <v>1067433</v>
      </c>
      <c r="W429">
        <v>4595312</v>
      </c>
      <c r="X429">
        <v>62149892</v>
      </c>
      <c r="Y429">
        <v>24214676</v>
      </c>
      <c r="AA429">
        <v>48110235</v>
      </c>
      <c r="AC429">
        <v>139070115</v>
      </c>
      <c r="AD429">
        <v>139070115</v>
      </c>
      <c r="AE429">
        <v>15844517</v>
      </c>
      <c r="AG429">
        <v>4572972</v>
      </c>
      <c r="AI429">
        <v>22812797</v>
      </c>
      <c r="AJ429">
        <v>161882912</v>
      </c>
      <c r="AK429">
        <v>682330</v>
      </c>
      <c r="AM429">
        <v>682330</v>
      </c>
      <c r="AN429">
        <v>31296545</v>
      </c>
      <c r="AO429">
        <v>2265742</v>
      </c>
      <c r="AP429">
        <v>41970065</v>
      </c>
      <c r="AQ429">
        <v>275724</v>
      </c>
      <c r="AR429">
        <v>76490406</v>
      </c>
      <c r="AS429">
        <v>76490406</v>
      </c>
      <c r="AT429">
        <v>15231125</v>
      </c>
      <c r="AU429">
        <v>91721531</v>
      </c>
      <c r="AV429">
        <v>66997506</v>
      </c>
      <c r="AX429">
        <v>1067433</v>
      </c>
      <c r="AY429">
        <v>70161381</v>
      </c>
      <c r="AZ429">
        <v>70161381</v>
      </c>
      <c r="BA429">
        <v>161882912</v>
      </c>
      <c r="BB429">
        <f>AD429-AS429</f>
        <v>62579709</v>
      </c>
      <c r="BC429">
        <f>AD429/AS429</f>
        <v>1.8181380158970526</v>
      </c>
      <c r="BD429">
        <f>(AD429-Y429)/AS429</f>
        <v>1.5015666016990419</v>
      </c>
      <c r="BE429">
        <f>AU429/AD429</f>
        <v>0.65953444419025609</v>
      </c>
      <c r="BF429">
        <f>AU429/AZ429</f>
        <v>1.3072936948034133</v>
      </c>
      <c r="BG429">
        <f>AU429/AJ429</f>
        <v>0.56659180309284285</v>
      </c>
      <c r="BH429">
        <f>AS429/AU429</f>
        <v>0.83394166196375419</v>
      </c>
      <c r="BI429">
        <f t="shared" si="5"/>
        <v>0.16605833803624581</v>
      </c>
      <c r="BJ429">
        <f>(X429*360)/I429</f>
        <v>126.60962538702258</v>
      </c>
      <c r="BK429">
        <f>(AN429*360)/I429</f>
        <v>63.756246565289196</v>
      </c>
      <c r="BL429" s="3" t="s">
        <v>1993</v>
      </c>
      <c r="BM429" t="s">
        <v>1996</v>
      </c>
    </row>
    <row r="430" spans="1:65" x14ac:dyDescent="0.25">
      <c r="A430" t="s">
        <v>830</v>
      </c>
      <c r="B430" t="s">
        <v>831</v>
      </c>
      <c r="C430" t="s">
        <v>32</v>
      </c>
      <c r="D430" t="s">
        <v>129</v>
      </c>
      <c r="E430" t="s">
        <v>43</v>
      </c>
      <c r="F430" t="s">
        <v>832</v>
      </c>
      <c r="G430" t="s">
        <v>35</v>
      </c>
      <c r="H430" t="s">
        <v>35</v>
      </c>
      <c r="I430">
        <v>71667918</v>
      </c>
      <c r="J430">
        <v>38764908</v>
      </c>
      <c r="K430">
        <v>32903010</v>
      </c>
      <c r="L430">
        <v>1480757</v>
      </c>
      <c r="N430">
        <v>7730423</v>
      </c>
      <c r="O430">
        <v>314879</v>
      </c>
      <c r="P430">
        <v>26338465</v>
      </c>
      <c r="Q430">
        <v>9840891</v>
      </c>
      <c r="R430">
        <v>17866416</v>
      </c>
      <c r="S430">
        <v>3132446</v>
      </c>
      <c r="T430">
        <v>14733970</v>
      </c>
      <c r="U430">
        <v>14733970</v>
      </c>
      <c r="V430">
        <v>14733970</v>
      </c>
      <c r="W430">
        <v>4181139</v>
      </c>
      <c r="X430">
        <v>58579437</v>
      </c>
      <c r="Y430">
        <v>8666256</v>
      </c>
      <c r="Z430">
        <v>1077122</v>
      </c>
      <c r="AB430">
        <v>40474</v>
      </c>
      <c r="AC430">
        <v>72810406</v>
      </c>
      <c r="AD430">
        <v>72810406</v>
      </c>
      <c r="AE430">
        <v>3443398</v>
      </c>
      <c r="AG430">
        <v>611786</v>
      </c>
      <c r="AH430">
        <v>8747329</v>
      </c>
      <c r="AI430">
        <v>157169340</v>
      </c>
      <c r="AJ430">
        <v>229979746</v>
      </c>
      <c r="AK430">
        <v>208660</v>
      </c>
      <c r="AM430">
        <v>208660</v>
      </c>
      <c r="AN430">
        <v>1123028</v>
      </c>
      <c r="AO430">
        <v>4125823</v>
      </c>
      <c r="AP430">
        <v>8721670</v>
      </c>
      <c r="AQ430">
        <v>2252800</v>
      </c>
      <c r="AR430">
        <v>16431981</v>
      </c>
      <c r="AS430">
        <v>16431981</v>
      </c>
      <c r="AT430">
        <v>68615653</v>
      </c>
      <c r="AU430">
        <v>85047634</v>
      </c>
      <c r="AV430">
        <v>25003392</v>
      </c>
      <c r="AW430">
        <v>40895904</v>
      </c>
      <c r="AX430">
        <v>21384135</v>
      </c>
      <c r="AY430">
        <v>144932112</v>
      </c>
      <c r="AZ430">
        <v>144932112</v>
      </c>
      <c r="BA430">
        <v>229979746</v>
      </c>
      <c r="BB430">
        <f>AD430-AS430</f>
        <v>56378425</v>
      </c>
      <c r="BC430">
        <f>AD430/AS430</f>
        <v>4.4310181468685972</v>
      </c>
      <c r="BD430">
        <f>(AD430-Y430)/AS430</f>
        <v>3.9036163685924419</v>
      </c>
      <c r="BE430">
        <f>AU430/AD430</f>
        <v>1.1680697673901173</v>
      </c>
      <c r="BF430">
        <f>AU430/AZ430</f>
        <v>0.58681014736057946</v>
      </c>
      <c r="BG430">
        <f>AU430/AJ430</f>
        <v>0.36980488707905607</v>
      </c>
      <c r="BH430">
        <f>AS430/AU430</f>
        <v>0.19320914912224366</v>
      </c>
      <c r="BI430">
        <f t="shared" si="5"/>
        <v>0.80679085087775637</v>
      </c>
      <c r="BJ430">
        <f>(X430*360)/I430</f>
        <v>294.25435967038976</v>
      </c>
      <c r="BK430">
        <f>(AN430*360)/I430</f>
        <v>5.6411584329825235</v>
      </c>
      <c r="BL430" s="3" t="s">
        <v>1993</v>
      </c>
      <c r="BM430" t="s">
        <v>1996</v>
      </c>
    </row>
    <row r="431" spans="1:65" x14ac:dyDescent="0.25">
      <c r="A431" t="s">
        <v>830</v>
      </c>
      <c r="B431" t="s">
        <v>831</v>
      </c>
      <c r="C431" t="s">
        <v>32</v>
      </c>
      <c r="D431" t="s">
        <v>129</v>
      </c>
      <c r="E431" t="s">
        <v>43</v>
      </c>
      <c r="F431" t="s">
        <v>832</v>
      </c>
      <c r="G431" t="s">
        <v>35</v>
      </c>
      <c r="H431" t="s">
        <v>35</v>
      </c>
      <c r="I431">
        <v>40072484</v>
      </c>
      <c r="J431">
        <v>12395985</v>
      </c>
      <c r="K431">
        <v>27676499</v>
      </c>
      <c r="L431">
        <v>606943</v>
      </c>
      <c r="N431">
        <v>10765556</v>
      </c>
      <c r="O431">
        <v>370701</v>
      </c>
      <c r="P431">
        <v>17147185</v>
      </c>
      <c r="Q431">
        <v>13409043</v>
      </c>
      <c r="R431">
        <v>9151066</v>
      </c>
      <c r="S431">
        <v>1450110</v>
      </c>
      <c r="T431">
        <v>7700956</v>
      </c>
      <c r="U431">
        <v>7700956</v>
      </c>
      <c r="V431">
        <v>7700956</v>
      </c>
      <c r="W431">
        <v>7300983</v>
      </c>
      <c r="X431">
        <v>37218498</v>
      </c>
      <c r="Y431">
        <v>8656022</v>
      </c>
      <c r="Z431">
        <v>2523632</v>
      </c>
      <c r="AB431">
        <v>269557</v>
      </c>
      <c r="AC431">
        <v>56234670</v>
      </c>
      <c r="AD431">
        <v>56234670</v>
      </c>
      <c r="AE431">
        <v>3613202</v>
      </c>
      <c r="AG431">
        <v>367845</v>
      </c>
      <c r="AH431">
        <v>26063321</v>
      </c>
      <c r="AI431">
        <v>179896687</v>
      </c>
      <c r="AJ431">
        <v>236131357</v>
      </c>
      <c r="AK431">
        <v>181171</v>
      </c>
      <c r="AM431">
        <v>181171</v>
      </c>
      <c r="AN431">
        <v>2189569</v>
      </c>
      <c r="AO431">
        <v>1899008</v>
      </c>
      <c r="AP431">
        <v>11978525</v>
      </c>
      <c r="AQ431">
        <v>8181050</v>
      </c>
      <c r="AR431">
        <v>24429323</v>
      </c>
      <c r="AS431">
        <v>24429323</v>
      </c>
      <c r="AT431">
        <v>70209043</v>
      </c>
      <c r="AU431">
        <v>94638366</v>
      </c>
      <c r="AV431">
        <v>24996755</v>
      </c>
      <c r="AW431">
        <v>40156174</v>
      </c>
      <c r="AX431">
        <v>7693566</v>
      </c>
      <c r="AY431">
        <v>141492991</v>
      </c>
      <c r="AZ431">
        <v>141492991</v>
      </c>
      <c r="BA431">
        <v>236131357</v>
      </c>
      <c r="BB431">
        <f>AD431-AS431</f>
        <v>31805347</v>
      </c>
      <c r="BC431">
        <f>AD431/AS431</f>
        <v>2.3019332136220068</v>
      </c>
      <c r="BD431">
        <f>(AD431-Y431)/AS431</f>
        <v>1.9476040330712399</v>
      </c>
      <c r="BE431">
        <f>AU431/AD431</f>
        <v>1.6829184913861859</v>
      </c>
      <c r="BF431">
        <f>AU431/AZ431</f>
        <v>0.66885550535856575</v>
      </c>
      <c r="BG431">
        <f>AU431/AJ431</f>
        <v>0.4007869484271841</v>
      </c>
      <c r="BH431">
        <f>AS431/AU431</f>
        <v>0.25813339803436591</v>
      </c>
      <c r="BI431">
        <f t="shared" si="5"/>
        <v>0.74186660196563414</v>
      </c>
      <c r="BJ431">
        <f>(X431*360)/I431</f>
        <v>334.36058717997116</v>
      </c>
      <c r="BK431">
        <f>(AN431*360)/I431</f>
        <v>19.670476130204456</v>
      </c>
      <c r="BL431" s="3" t="s">
        <v>1993</v>
      </c>
      <c r="BM431" t="s">
        <v>1996</v>
      </c>
    </row>
    <row r="432" spans="1:65" x14ac:dyDescent="0.25">
      <c r="A432" t="s">
        <v>833</v>
      </c>
      <c r="B432" t="s">
        <v>834</v>
      </c>
      <c r="C432" t="s">
        <v>32</v>
      </c>
      <c r="D432" t="s">
        <v>835</v>
      </c>
      <c r="E432" t="s">
        <v>346</v>
      </c>
      <c r="F432" t="s">
        <v>836</v>
      </c>
      <c r="G432" t="s">
        <v>35</v>
      </c>
      <c r="H432" t="s">
        <v>35</v>
      </c>
      <c r="I432">
        <v>27191079</v>
      </c>
      <c r="J432">
        <v>16508981</v>
      </c>
      <c r="K432">
        <v>10682098</v>
      </c>
      <c r="L432">
        <v>667649</v>
      </c>
      <c r="N432">
        <v>9186914</v>
      </c>
      <c r="O432">
        <v>288766</v>
      </c>
      <c r="P432">
        <v>3024640</v>
      </c>
      <c r="Q432">
        <v>527904</v>
      </c>
      <c r="R432">
        <v>2327822</v>
      </c>
      <c r="S432">
        <v>860396</v>
      </c>
      <c r="T432">
        <v>1467426</v>
      </c>
      <c r="U432">
        <v>1467426</v>
      </c>
      <c r="V432">
        <v>1323618</v>
      </c>
      <c r="W432">
        <v>2089696</v>
      </c>
      <c r="X432">
        <v>4832863</v>
      </c>
      <c r="Y432">
        <v>4889138</v>
      </c>
      <c r="Z432">
        <v>924208</v>
      </c>
      <c r="AA432">
        <v>1330841</v>
      </c>
      <c r="AB432">
        <v>102812</v>
      </c>
      <c r="AC432">
        <v>14169558</v>
      </c>
      <c r="AD432">
        <v>14169558</v>
      </c>
      <c r="AE432">
        <v>24816702</v>
      </c>
      <c r="AF432">
        <v>19181</v>
      </c>
      <c r="AG432">
        <v>1926617</v>
      </c>
      <c r="AH432">
        <v>13050</v>
      </c>
      <c r="AI432">
        <v>35426302</v>
      </c>
      <c r="AJ432">
        <v>49595860</v>
      </c>
      <c r="AN432">
        <v>2624561</v>
      </c>
      <c r="AO432">
        <v>935018</v>
      </c>
      <c r="AP432">
        <v>2453878</v>
      </c>
      <c r="AQ432">
        <v>40726</v>
      </c>
      <c r="AR432">
        <v>6054183</v>
      </c>
      <c r="AS432">
        <v>6054183</v>
      </c>
      <c r="AT432">
        <v>7397958</v>
      </c>
      <c r="AU432">
        <v>13452141</v>
      </c>
      <c r="AV432">
        <v>10000</v>
      </c>
      <c r="AW432">
        <v>69504</v>
      </c>
      <c r="AX432">
        <v>15108208</v>
      </c>
      <c r="AY432">
        <v>32898480</v>
      </c>
      <c r="AZ432">
        <v>36143719</v>
      </c>
      <c r="BA432">
        <v>49595860</v>
      </c>
      <c r="BB432">
        <f>AD432-AS432</f>
        <v>8115375</v>
      </c>
      <c r="BC432">
        <f>AD432/AS432</f>
        <v>2.3404574985592608</v>
      </c>
      <c r="BD432">
        <f>(AD432-Y432)/AS432</f>
        <v>1.5328938685863973</v>
      </c>
      <c r="BE432">
        <f>AU432/AD432</f>
        <v>0.94936913346203178</v>
      </c>
      <c r="BF432">
        <f>AU432/AZ432</f>
        <v>0.37218474944429486</v>
      </c>
      <c r="BG432">
        <f>AU432/AJ432</f>
        <v>0.27123515954759125</v>
      </c>
      <c r="BH432">
        <f>AS432/AU432</f>
        <v>0.45005348962666986</v>
      </c>
      <c r="BI432">
        <f t="shared" si="5"/>
        <v>0.5499465103733302</v>
      </c>
      <c r="BJ432">
        <f>(X432*360)/I432</f>
        <v>63.985349018330609</v>
      </c>
      <c r="BK432">
        <f>(AN432*360)/I432</f>
        <v>34.748233418762091</v>
      </c>
      <c r="BL432" s="3" t="s">
        <v>1993</v>
      </c>
      <c r="BM432" t="s">
        <v>1996</v>
      </c>
    </row>
    <row r="433" spans="1:65" x14ac:dyDescent="0.25">
      <c r="A433" t="s">
        <v>833</v>
      </c>
      <c r="B433" t="s">
        <v>834</v>
      </c>
      <c r="C433" t="s">
        <v>32</v>
      </c>
      <c r="D433" t="s">
        <v>835</v>
      </c>
      <c r="E433" t="s">
        <v>346</v>
      </c>
      <c r="F433" t="s">
        <v>836</v>
      </c>
      <c r="G433" t="s">
        <v>35</v>
      </c>
      <c r="H433" t="s">
        <v>35</v>
      </c>
      <c r="I433">
        <v>32957235</v>
      </c>
      <c r="J433">
        <v>20499534</v>
      </c>
      <c r="K433">
        <v>12457701</v>
      </c>
      <c r="L433">
        <v>2455930</v>
      </c>
      <c r="N433">
        <v>11102002</v>
      </c>
      <c r="O433">
        <v>119302</v>
      </c>
      <c r="P433">
        <v>4990872</v>
      </c>
      <c r="Q433">
        <v>427169</v>
      </c>
      <c r="R433">
        <v>3353005</v>
      </c>
      <c r="S433">
        <v>627700</v>
      </c>
      <c r="T433">
        <v>2725305</v>
      </c>
      <c r="U433">
        <v>2725305</v>
      </c>
      <c r="V433">
        <v>2393337</v>
      </c>
      <c r="W433">
        <v>1090466</v>
      </c>
      <c r="X433">
        <v>5856088</v>
      </c>
      <c r="Y433">
        <v>7204178</v>
      </c>
      <c r="Z433">
        <v>994241</v>
      </c>
      <c r="AA433">
        <v>2936600</v>
      </c>
      <c r="AB433">
        <v>63792</v>
      </c>
      <c r="AC433">
        <v>18145365</v>
      </c>
      <c r="AD433">
        <v>18145365</v>
      </c>
      <c r="AE433">
        <v>25159457</v>
      </c>
      <c r="AF433">
        <v>45287</v>
      </c>
      <c r="AG433">
        <v>1819169</v>
      </c>
      <c r="AH433">
        <v>13050</v>
      </c>
      <c r="AI433">
        <v>35687715</v>
      </c>
      <c r="AJ433">
        <v>53833080</v>
      </c>
      <c r="AN433">
        <v>3656403</v>
      </c>
      <c r="AO433">
        <v>1144577</v>
      </c>
      <c r="AP433">
        <v>2832566</v>
      </c>
      <c r="AQ433">
        <v>55812</v>
      </c>
      <c r="AR433">
        <v>7689358</v>
      </c>
      <c r="AS433">
        <v>7689358</v>
      </c>
      <c r="AT433">
        <v>10816386</v>
      </c>
      <c r="AU433">
        <v>18505744</v>
      </c>
      <c r="AV433">
        <v>10000</v>
      </c>
      <c r="AW433">
        <v>69504</v>
      </c>
      <c r="AX433">
        <v>14324287</v>
      </c>
      <c r="AY433">
        <v>32214993</v>
      </c>
      <c r="AZ433">
        <v>35327336</v>
      </c>
      <c r="BA433">
        <v>53833080</v>
      </c>
      <c r="BB433">
        <f>AD433-AS433</f>
        <v>10456007</v>
      </c>
      <c r="BC433">
        <f>AD433/AS433</f>
        <v>2.3598023398052219</v>
      </c>
      <c r="BD433">
        <f>(AD433-Y433)/AS433</f>
        <v>1.4228999352091554</v>
      </c>
      <c r="BE433">
        <f>AU433/AD433</f>
        <v>1.0198606641420551</v>
      </c>
      <c r="BF433">
        <f>AU433/AZ433</f>
        <v>0.5238363855117748</v>
      </c>
      <c r="BG433">
        <f>AU433/AJ433</f>
        <v>0.34376156816589354</v>
      </c>
      <c r="BH433">
        <f>AS433/AU433</f>
        <v>0.41551196212376007</v>
      </c>
      <c r="BI433">
        <f t="shared" si="5"/>
        <v>0.58448803787623993</v>
      </c>
      <c r="BJ433">
        <f>(X433*360)/I433</f>
        <v>63.967492418584264</v>
      </c>
      <c r="BK433">
        <f>(AN433*360)/I433</f>
        <v>39.93979106560365</v>
      </c>
      <c r="BL433" s="3" t="s">
        <v>1993</v>
      </c>
      <c r="BM433" t="s">
        <v>1996</v>
      </c>
    </row>
    <row r="434" spans="1:65" x14ac:dyDescent="0.25">
      <c r="A434" t="s">
        <v>837</v>
      </c>
      <c r="B434" t="s">
        <v>838</v>
      </c>
      <c r="C434" t="s">
        <v>32</v>
      </c>
      <c r="D434" t="s">
        <v>839</v>
      </c>
      <c r="E434" t="s">
        <v>43</v>
      </c>
      <c r="F434" t="s">
        <v>840</v>
      </c>
      <c r="G434" t="s">
        <v>35</v>
      </c>
      <c r="H434" t="s">
        <v>35</v>
      </c>
      <c r="I434">
        <v>48128548</v>
      </c>
      <c r="J434">
        <v>17645572</v>
      </c>
      <c r="K434">
        <v>30482976</v>
      </c>
      <c r="L434">
        <v>7947985</v>
      </c>
      <c r="N434">
        <v>8006216</v>
      </c>
      <c r="O434">
        <v>19960163</v>
      </c>
      <c r="P434">
        <v>10464582</v>
      </c>
      <c r="Q434">
        <v>5652534</v>
      </c>
      <c r="R434">
        <v>4812048</v>
      </c>
      <c r="S434">
        <v>1584171</v>
      </c>
      <c r="T434">
        <v>3227877</v>
      </c>
      <c r="U434">
        <v>3227877</v>
      </c>
      <c r="V434">
        <v>2554161</v>
      </c>
      <c r="W434">
        <v>17684910</v>
      </c>
      <c r="X434">
        <v>8028150</v>
      </c>
      <c r="Y434">
        <v>17018573</v>
      </c>
      <c r="Z434">
        <v>221699</v>
      </c>
      <c r="AC434">
        <v>42953332</v>
      </c>
      <c r="AD434">
        <v>42953332</v>
      </c>
      <c r="AE434">
        <v>43899174</v>
      </c>
      <c r="AF434">
        <v>15212</v>
      </c>
      <c r="AG434">
        <v>9376555</v>
      </c>
      <c r="AI434">
        <v>170862038</v>
      </c>
      <c r="AJ434">
        <v>213815370</v>
      </c>
      <c r="AK434">
        <v>840614</v>
      </c>
      <c r="AM434">
        <v>840614</v>
      </c>
      <c r="AN434">
        <v>3594500</v>
      </c>
      <c r="AO434">
        <v>2581506</v>
      </c>
      <c r="AP434">
        <v>4038723</v>
      </c>
      <c r="AQ434">
        <v>3220893</v>
      </c>
      <c r="AR434">
        <v>14276236</v>
      </c>
      <c r="AS434">
        <v>14276236</v>
      </c>
      <c r="AT434">
        <v>46986743</v>
      </c>
      <c r="AU434">
        <v>61262979</v>
      </c>
      <c r="AV434">
        <v>19741401</v>
      </c>
      <c r="AW434">
        <v>20354180</v>
      </c>
      <c r="AX434">
        <v>104402882</v>
      </c>
      <c r="AY434">
        <v>145153453</v>
      </c>
      <c r="AZ434">
        <v>152552391</v>
      </c>
      <c r="BA434">
        <v>213815370</v>
      </c>
      <c r="BB434">
        <f>AD434-AS434</f>
        <v>28677096</v>
      </c>
      <c r="BC434">
        <f>AD434/AS434</f>
        <v>3.0087294718299695</v>
      </c>
      <c r="BD434">
        <f>(AD434-Y434)/AS434</f>
        <v>1.8166384332677044</v>
      </c>
      <c r="BE434">
        <f>AU434/AD434</f>
        <v>1.4262683742439353</v>
      </c>
      <c r="BF434">
        <f>AU434/AZ434</f>
        <v>0.40158648840843142</v>
      </c>
      <c r="BG434">
        <f>AU434/AJ434</f>
        <v>0.28652280235981165</v>
      </c>
      <c r="BH434">
        <f>AS434/AU434</f>
        <v>0.23303202412014604</v>
      </c>
      <c r="BI434">
        <f t="shared" si="5"/>
        <v>0.76696797587985399</v>
      </c>
      <c r="BJ434">
        <f>(X434*360)/I434</f>
        <v>60.050305278272681</v>
      </c>
      <c r="BK434">
        <f>(AN434*360)/I434</f>
        <v>26.886745056177467</v>
      </c>
      <c r="BL434" s="3" t="s">
        <v>1993</v>
      </c>
      <c r="BM434" t="s">
        <v>1996</v>
      </c>
    </row>
    <row r="435" spans="1:65" x14ac:dyDescent="0.25">
      <c r="A435" t="s">
        <v>837</v>
      </c>
      <c r="B435" t="s">
        <v>838</v>
      </c>
      <c r="C435" t="s">
        <v>32</v>
      </c>
      <c r="D435" t="s">
        <v>839</v>
      </c>
      <c r="E435" t="s">
        <v>43</v>
      </c>
      <c r="F435" t="s">
        <v>840</v>
      </c>
      <c r="G435" t="s">
        <v>35</v>
      </c>
      <c r="H435" t="s">
        <v>35</v>
      </c>
      <c r="I435">
        <v>67524477</v>
      </c>
      <c r="J435">
        <v>22302145</v>
      </c>
      <c r="K435">
        <v>45222332</v>
      </c>
      <c r="L435">
        <v>6104227</v>
      </c>
      <c r="N435">
        <v>11089704</v>
      </c>
      <c r="O435">
        <v>22100790</v>
      </c>
      <c r="P435">
        <v>18136065</v>
      </c>
      <c r="Q435">
        <v>4375336</v>
      </c>
      <c r="R435">
        <v>13760729</v>
      </c>
      <c r="S435">
        <v>755913</v>
      </c>
      <c r="T435">
        <v>13004816</v>
      </c>
      <c r="U435">
        <v>13004816</v>
      </c>
      <c r="V435">
        <v>11640832</v>
      </c>
      <c r="W435">
        <v>11635968</v>
      </c>
      <c r="X435">
        <v>5613091</v>
      </c>
      <c r="Y435">
        <v>15246018</v>
      </c>
      <c r="Z435">
        <v>86344</v>
      </c>
      <c r="AC435">
        <v>32581421</v>
      </c>
      <c r="AD435">
        <v>32581421</v>
      </c>
      <c r="AE435">
        <v>44069142</v>
      </c>
      <c r="AF435">
        <v>8653</v>
      </c>
      <c r="AG435">
        <v>12390995</v>
      </c>
      <c r="AI435">
        <v>189310490</v>
      </c>
      <c r="AJ435">
        <v>221891911</v>
      </c>
      <c r="AK435">
        <v>828846</v>
      </c>
      <c r="AM435">
        <v>828846</v>
      </c>
      <c r="AN435">
        <v>4717922</v>
      </c>
      <c r="AO435">
        <v>4157680</v>
      </c>
      <c r="AP435">
        <v>8887723</v>
      </c>
      <c r="AQ435">
        <v>3731781</v>
      </c>
      <c r="AR435">
        <v>22323952</v>
      </c>
      <c r="AS435">
        <v>22323952</v>
      </c>
      <c r="AT435">
        <v>48877846</v>
      </c>
      <c r="AU435">
        <v>71201798</v>
      </c>
      <c r="AV435">
        <v>19755578</v>
      </c>
      <c r="AW435">
        <v>21021562</v>
      </c>
      <c r="AX435">
        <v>102728492</v>
      </c>
      <c r="AY435">
        <v>144160622</v>
      </c>
      <c r="AZ435">
        <v>150690113</v>
      </c>
      <c r="BA435">
        <v>221891911</v>
      </c>
      <c r="BB435">
        <f>AD435-AS435</f>
        <v>10257469</v>
      </c>
      <c r="BC435">
        <f>AD435/AS435</f>
        <v>1.4594826668683036</v>
      </c>
      <c r="BD435">
        <f>(AD435-Y435)/AS435</f>
        <v>0.77653826705952422</v>
      </c>
      <c r="BE435">
        <f>AU435/AD435</f>
        <v>2.1853496813414002</v>
      </c>
      <c r="BF435">
        <f>AU435/AZ435</f>
        <v>0.47250477541283681</v>
      </c>
      <c r="BG435">
        <f>AU435/AJ435</f>
        <v>0.32088505470575718</v>
      </c>
      <c r="BH435">
        <f>AS435/AU435</f>
        <v>0.31353073415365157</v>
      </c>
      <c r="BI435">
        <f t="shared" si="5"/>
        <v>0.68646926584634838</v>
      </c>
      <c r="BJ435">
        <f>(X435*360)/I435</f>
        <v>29.925633633563724</v>
      </c>
      <c r="BK435">
        <f>(AN435*360)/I435</f>
        <v>25.153129582921466</v>
      </c>
      <c r="BL435" s="3" t="s">
        <v>1993</v>
      </c>
      <c r="BM435" t="s">
        <v>1996</v>
      </c>
    </row>
    <row r="436" spans="1:65" x14ac:dyDescent="0.25">
      <c r="A436" t="s">
        <v>841</v>
      </c>
      <c r="B436" t="s">
        <v>842</v>
      </c>
      <c r="C436" t="s">
        <v>32</v>
      </c>
      <c r="D436" t="s">
        <v>843</v>
      </c>
      <c r="E436" t="s">
        <v>43</v>
      </c>
      <c r="F436" t="s">
        <v>844</v>
      </c>
      <c r="G436" t="s">
        <v>35</v>
      </c>
      <c r="H436" t="s">
        <v>35</v>
      </c>
      <c r="I436">
        <v>3495132768</v>
      </c>
      <c r="J436">
        <v>3623552008</v>
      </c>
      <c r="K436">
        <v>-128419240</v>
      </c>
      <c r="L436">
        <v>622697401</v>
      </c>
      <c r="M436">
        <v>402043117</v>
      </c>
      <c r="N436">
        <v>122866708</v>
      </c>
      <c r="O436">
        <v>60952973</v>
      </c>
      <c r="P436">
        <v>-91584637</v>
      </c>
      <c r="Q436">
        <v>91041411</v>
      </c>
      <c r="R436">
        <v>658123922</v>
      </c>
      <c r="S436">
        <v>32371834</v>
      </c>
      <c r="T436">
        <v>625752088</v>
      </c>
      <c r="U436">
        <v>625752088</v>
      </c>
      <c r="V436">
        <v>499221549</v>
      </c>
      <c r="W436">
        <v>405004238</v>
      </c>
      <c r="X436">
        <v>1804597268</v>
      </c>
      <c r="Z436">
        <v>25566530</v>
      </c>
      <c r="AA436">
        <v>13502865832</v>
      </c>
      <c r="AC436">
        <v>15738033868</v>
      </c>
      <c r="AD436">
        <v>15738033868</v>
      </c>
      <c r="AE436">
        <v>34933025</v>
      </c>
      <c r="AG436">
        <v>4333472</v>
      </c>
      <c r="AH436">
        <v>2673750798</v>
      </c>
      <c r="AI436">
        <v>9924457269</v>
      </c>
      <c r="AJ436">
        <v>25662491137</v>
      </c>
      <c r="AL436">
        <v>14215757</v>
      </c>
      <c r="AM436">
        <v>14215757</v>
      </c>
      <c r="AN436">
        <v>2069868782</v>
      </c>
      <c r="AO436">
        <v>21814840</v>
      </c>
      <c r="AP436">
        <v>369023610</v>
      </c>
      <c r="AQ436">
        <v>76192171</v>
      </c>
      <c r="AR436">
        <v>2551115160</v>
      </c>
      <c r="AS436">
        <v>2551115160</v>
      </c>
      <c r="AT436">
        <v>13465573175</v>
      </c>
      <c r="AU436">
        <v>16016688335</v>
      </c>
      <c r="AV436">
        <v>171887621</v>
      </c>
      <c r="AW436">
        <v>2975026941</v>
      </c>
      <c r="AX436">
        <v>499221549</v>
      </c>
      <c r="AY436">
        <v>8779645896</v>
      </c>
      <c r="AZ436">
        <v>9645802802</v>
      </c>
      <c r="BA436">
        <v>25662491137</v>
      </c>
      <c r="BB436">
        <f>AD436-AS436</f>
        <v>13186918708</v>
      </c>
      <c r="BC436">
        <f>AD436/AS436</f>
        <v>6.1690801398397079</v>
      </c>
      <c r="BD436">
        <f>(AD436-Y436)/AS436</f>
        <v>6.1690801398397079</v>
      </c>
      <c r="BE436">
        <f>AU436/AD436</f>
        <v>1.017705799170161</v>
      </c>
      <c r="BF436">
        <f>AU436/AZ436</f>
        <v>1.6604826641986745</v>
      </c>
      <c r="BG436">
        <f>AU436/AJ436</f>
        <v>0.62412835330344263</v>
      </c>
      <c r="BH436">
        <f>AS436/AU436</f>
        <v>0.15927856662012022</v>
      </c>
      <c r="BI436">
        <f t="shared" si="5"/>
        <v>0.84072143337987981</v>
      </c>
      <c r="BJ436">
        <f>(X436*360)/I436</f>
        <v>185.87420267063229</v>
      </c>
      <c r="BK436">
        <f>(AN436*360)/I436</f>
        <v>213.19726916880316</v>
      </c>
      <c r="BL436" s="3" t="s">
        <v>1993</v>
      </c>
      <c r="BM436" t="s">
        <v>1996</v>
      </c>
    </row>
    <row r="437" spans="1:65" x14ac:dyDescent="0.25">
      <c r="A437" t="s">
        <v>841</v>
      </c>
      <c r="B437" t="s">
        <v>842</v>
      </c>
      <c r="C437" t="s">
        <v>32</v>
      </c>
      <c r="D437" t="s">
        <v>843</v>
      </c>
      <c r="E437" t="s">
        <v>43</v>
      </c>
      <c r="F437" t="s">
        <v>844</v>
      </c>
      <c r="G437" t="s">
        <v>35</v>
      </c>
      <c r="H437" t="s">
        <v>35</v>
      </c>
      <c r="I437">
        <v>4622945696</v>
      </c>
      <c r="J437">
        <v>4686562106</v>
      </c>
      <c r="K437">
        <v>-63616410</v>
      </c>
      <c r="L437">
        <v>622591975</v>
      </c>
      <c r="M437">
        <v>426112785</v>
      </c>
      <c r="N437">
        <v>132366865</v>
      </c>
      <c r="O437">
        <v>55865491</v>
      </c>
      <c r="P437">
        <v>-55369576</v>
      </c>
      <c r="Q437">
        <v>20368506</v>
      </c>
      <c r="R437">
        <v>1534389659</v>
      </c>
      <c r="S437">
        <v>32847320</v>
      </c>
      <c r="T437">
        <v>1501542339</v>
      </c>
      <c r="U437">
        <v>1501542339</v>
      </c>
      <c r="V437">
        <v>1353699192</v>
      </c>
      <c r="W437">
        <v>562934313</v>
      </c>
      <c r="X437">
        <v>1543961468</v>
      </c>
      <c r="Z437">
        <v>14227480</v>
      </c>
      <c r="AA437">
        <v>11980571124</v>
      </c>
      <c r="AC437">
        <v>14101694385</v>
      </c>
      <c r="AD437">
        <v>14101694385</v>
      </c>
      <c r="AE437">
        <v>35541961</v>
      </c>
      <c r="AG437">
        <v>4375688</v>
      </c>
      <c r="AH437">
        <v>2582703656</v>
      </c>
      <c r="AI437">
        <v>9178158717</v>
      </c>
      <c r="AJ437">
        <v>23279853102</v>
      </c>
      <c r="AL437">
        <v>6119176</v>
      </c>
      <c r="AM437">
        <v>6119176</v>
      </c>
      <c r="AN437">
        <v>2028562378</v>
      </c>
      <c r="AO437">
        <v>27516990</v>
      </c>
      <c r="AP437">
        <v>413920601</v>
      </c>
      <c r="AQ437">
        <v>150013659</v>
      </c>
      <c r="AR437">
        <v>2626132804</v>
      </c>
      <c r="AS437">
        <v>2626132804</v>
      </c>
      <c r="AT437">
        <v>12043642883</v>
      </c>
      <c r="AU437">
        <v>14669775687</v>
      </c>
      <c r="AV437">
        <v>171887621</v>
      </c>
      <c r="AW437">
        <v>1639363674</v>
      </c>
      <c r="AX437">
        <v>1353699192</v>
      </c>
      <c r="AY437">
        <v>7709061857</v>
      </c>
      <c r="AZ437">
        <v>8610077415</v>
      </c>
      <c r="BA437">
        <v>23279853102</v>
      </c>
      <c r="BB437">
        <f>AD437-AS437</f>
        <v>11475561581</v>
      </c>
      <c r="BC437">
        <f>AD437/AS437</f>
        <v>5.3697567630703871</v>
      </c>
      <c r="BD437">
        <f>(AD437-Y437)/AS437</f>
        <v>5.3697567630703871</v>
      </c>
      <c r="BE437">
        <f>AU437/AD437</f>
        <v>1.0402846130748848</v>
      </c>
      <c r="BF437">
        <f>AU437/AZ437</f>
        <v>1.703791380718962</v>
      </c>
      <c r="BG437">
        <f>AU437/AJ437</f>
        <v>0.63014898000965913</v>
      </c>
      <c r="BH437">
        <f>AS437/AU437</f>
        <v>0.17901656167293786</v>
      </c>
      <c r="BI437">
        <f t="shared" si="5"/>
        <v>0.82098343832706211</v>
      </c>
      <c r="BJ437">
        <f>(X437*360)/I437</f>
        <v>120.23202629460435</v>
      </c>
      <c r="BK437">
        <f>(AN437*360)/I437</f>
        <v>157.96907515307313</v>
      </c>
      <c r="BL437" s="3" t="s">
        <v>1993</v>
      </c>
      <c r="BM437" t="s">
        <v>1996</v>
      </c>
    </row>
    <row r="438" spans="1:65" x14ac:dyDescent="0.25">
      <c r="A438" t="s">
        <v>845</v>
      </c>
      <c r="B438" t="s">
        <v>846</v>
      </c>
      <c r="C438" t="s">
        <v>32</v>
      </c>
      <c r="D438" t="s">
        <v>847</v>
      </c>
      <c r="E438" t="s">
        <v>26</v>
      </c>
      <c r="F438" t="s">
        <v>844</v>
      </c>
      <c r="G438" t="s">
        <v>35</v>
      </c>
      <c r="H438" t="s">
        <v>35</v>
      </c>
      <c r="I438">
        <v>273141454</v>
      </c>
      <c r="J438">
        <v>180680832</v>
      </c>
      <c r="K438">
        <v>92460622</v>
      </c>
      <c r="L438">
        <v>19782114</v>
      </c>
      <c r="N438">
        <v>35547208</v>
      </c>
      <c r="O438">
        <v>97719527</v>
      </c>
      <c r="P438">
        <v>-21023999</v>
      </c>
      <c r="Q438">
        <v>13196582</v>
      </c>
      <c r="R438">
        <v>-31970598</v>
      </c>
      <c r="S438">
        <v>8221983</v>
      </c>
      <c r="T438">
        <v>-40192581</v>
      </c>
      <c r="U438">
        <v>-40192581</v>
      </c>
      <c r="V438">
        <v>-23697672</v>
      </c>
      <c r="W438">
        <v>12006735</v>
      </c>
      <c r="X438">
        <v>615772948</v>
      </c>
      <c r="Y438">
        <v>26309573</v>
      </c>
      <c r="Z438">
        <v>12485292</v>
      </c>
      <c r="AB438">
        <v>2227416</v>
      </c>
      <c r="AC438">
        <v>668801964</v>
      </c>
      <c r="AD438">
        <v>669735820</v>
      </c>
      <c r="AE438">
        <v>362585261</v>
      </c>
      <c r="AF438">
        <v>25699960</v>
      </c>
      <c r="AG438">
        <v>25122366</v>
      </c>
      <c r="AH438">
        <v>429669454</v>
      </c>
      <c r="AI438">
        <v>843224041</v>
      </c>
      <c r="AJ438">
        <v>1512959861</v>
      </c>
      <c r="AK438">
        <v>11201676</v>
      </c>
      <c r="AL438">
        <v>960254</v>
      </c>
      <c r="AM438">
        <v>12161930</v>
      </c>
      <c r="AN438">
        <v>1081261537</v>
      </c>
      <c r="AO438">
        <v>19334753</v>
      </c>
      <c r="AP438">
        <v>186147111</v>
      </c>
      <c r="AQ438">
        <v>28112392</v>
      </c>
      <c r="AR438">
        <v>1327017723</v>
      </c>
      <c r="AS438">
        <v>1327017723</v>
      </c>
      <c r="AT438">
        <v>39858234</v>
      </c>
      <c r="AU438">
        <v>1366875957</v>
      </c>
      <c r="AV438">
        <v>24028</v>
      </c>
      <c r="AW438">
        <v>103865166</v>
      </c>
      <c r="AX438">
        <v>-104173305</v>
      </c>
      <c r="AY438">
        <v>62100324</v>
      </c>
      <c r="AZ438">
        <v>146083904</v>
      </c>
      <c r="BA438">
        <v>1512959861</v>
      </c>
      <c r="BB438">
        <f>AD438-AS438</f>
        <v>-657281903</v>
      </c>
      <c r="BC438">
        <f>AD438/AS438</f>
        <v>0.50469244561852777</v>
      </c>
      <c r="BD438">
        <f>(AD438-Y438)/AS438</f>
        <v>0.48486635547368645</v>
      </c>
      <c r="BE438">
        <f>AU438/AD438</f>
        <v>2.0409180996172491</v>
      </c>
      <c r="BF438">
        <f>AU438/AZ438</f>
        <v>9.3567868846111892</v>
      </c>
      <c r="BG438">
        <f>AU438/AJ438</f>
        <v>0.90344495728826213</v>
      </c>
      <c r="BH438">
        <f>AS438/AU438</f>
        <v>0.970839904092336</v>
      </c>
      <c r="BI438">
        <f t="shared" si="5"/>
        <v>2.916009590766399E-2</v>
      </c>
      <c r="BJ438">
        <f>(X438*360)/I438</f>
        <v>811.58776170240344</v>
      </c>
      <c r="BK438">
        <f>(AN438*360)/I438</f>
        <v>1425.1009783377663</v>
      </c>
      <c r="BL438" s="3" t="s">
        <v>1993</v>
      </c>
      <c r="BM438" t="s">
        <v>1996</v>
      </c>
    </row>
    <row r="439" spans="1:65" x14ac:dyDescent="0.25">
      <c r="A439" t="s">
        <v>845</v>
      </c>
      <c r="B439" t="s">
        <v>846</v>
      </c>
      <c r="C439" t="s">
        <v>32</v>
      </c>
      <c r="D439" t="s">
        <v>847</v>
      </c>
      <c r="E439" t="s">
        <v>26</v>
      </c>
      <c r="F439" t="s">
        <v>844</v>
      </c>
      <c r="G439" t="s">
        <v>35</v>
      </c>
      <c r="H439" t="s">
        <v>35</v>
      </c>
      <c r="I439">
        <v>413567576</v>
      </c>
      <c r="J439">
        <v>256448766</v>
      </c>
      <c r="K439">
        <v>157118810</v>
      </c>
      <c r="L439">
        <v>20136571</v>
      </c>
      <c r="N439">
        <v>46644725</v>
      </c>
      <c r="O439">
        <v>128249367</v>
      </c>
      <c r="P439">
        <v>2361289</v>
      </c>
      <c r="Q439">
        <v>16005713</v>
      </c>
      <c r="R439">
        <v>-10176402</v>
      </c>
      <c r="S439">
        <v>5467938</v>
      </c>
      <c r="T439">
        <v>-15644340</v>
      </c>
      <c r="U439">
        <v>-15644340</v>
      </c>
      <c r="V439">
        <v>-7081951</v>
      </c>
      <c r="W439">
        <v>31219720</v>
      </c>
      <c r="X439">
        <v>512337615</v>
      </c>
      <c r="Y439">
        <v>34700552</v>
      </c>
      <c r="Z439">
        <v>21506194</v>
      </c>
      <c r="AB439">
        <v>2141997</v>
      </c>
      <c r="AC439">
        <v>601906078</v>
      </c>
      <c r="AD439">
        <v>601906078</v>
      </c>
      <c r="AE439">
        <v>371142848</v>
      </c>
      <c r="AF439">
        <v>23746003</v>
      </c>
      <c r="AH439">
        <v>524068647</v>
      </c>
      <c r="AI439">
        <v>919144998</v>
      </c>
      <c r="AJ439">
        <v>1521051076</v>
      </c>
      <c r="AK439">
        <v>12517531</v>
      </c>
      <c r="AL439">
        <v>1152043</v>
      </c>
      <c r="AM439">
        <v>13669574</v>
      </c>
      <c r="AN439">
        <v>976313160</v>
      </c>
      <c r="AO439">
        <v>14617590</v>
      </c>
      <c r="AP439">
        <v>160227069</v>
      </c>
      <c r="AQ439">
        <v>26128421</v>
      </c>
      <c r="AR439">
        <v>1190955814</v>
      </c>
      <c r="AS439">
        <v>1190955814</v>
      </c>
      <c r="AT439">
        <v>71352961</v>
      </c>
      <c r="AU439">
        <v>1262308775</v>
      </c>
      <c r="AV439">
        <v>24028</v>
      </c>
      <c r="AW439">
        <v>26093777</v>
      </c>
      <c r="AX439">
        <v>77135183</v>
      </c>
      <c r="AY439">
        <v>165637423</v>
      </c>
      <c r="AZ439">
        <v>258742301</v>
      </c>
      <c r="BA439">
        <v>1521051076</v>
      </c>
      <c r="BB439">
        <f>AD439-AS439</f>
        <v>-589049736</v>
      </c>
      <c r="BC439">
        <f>AD439/AS439</f>
        <v>0.50539748907930515</v>
      </c>
      <c r="BD439">
        <f>(AD439-Y439)/AS439</f>
        <v>0.47626076411261381</v>
      </c>
      <c r="BE439">
        <f>AU439/AD439</f>
        <v>2.0971856260271888</v>
      </c>
      <c r="BF439">
        <f>AU439/AZ439</f>
        <v>4.8786331810506702</v>
      </c>
      <c r="BG439">
        <f>AU439/AJ439</f>
        <v>0.82989243091005838</v>
      </c>
      <c r="BH439">
        <f>AS439/AU439</f>
        <v>0.9434742414747137</v>
      </c>
      <c r="BI439">
        <f t="shared" si="5"/>
        <v>5.6525758525286338E-2</v>
      </c>
      <c r="BJ439">
        <f>(X439*360)/I439</f>
        <v>445.97679340316563</v>
      </c>
      <c r="BK439">
        <f>(AN439*360)/I439</f>
        <v>849.85564148771664</v>
      </c>
      <c r="BL439" s="3" t="s">
        <v>1993</v>
      </c>
      <c r="BM439" t="s">
        <v>1996</v>
      </c>
    </row>
    <row r="440" spans="1:65" x14ac:dyDescent="0.25">
      <c r="A440" t="s">
        <v>848</v>
      </c>
      <c r="B440" t="s">
        <v>849</v>
      </c>
      <c r="C440" t="s">
        <v>32</v>
      </c>
      <c r="D440" t="s">
        <v>847</v>
      </c>
      <c r="E440" t="s">
        <v>26</v>
      </c>
      <c r="F440" t="s">
        <v>844</v>
      </c>
      <c r="G440" t="s">
        <v>35</v>
      </c>
      <c r="H440" t="s">
        <v>35</v>
      </c>
      <c r="I440">
        <v>41153791</v>
      </c>
      <c r="J440">
        <v>18841386</v>
      </c>
      <c r="K440">
        <v>22312405</v>
      </c>
      <c r="L440">
        <v>4059</v>
      </c>
      <c r="M440">
        <v>951645</v>
      </c>
      <c r="N440">
        <v>40532575</v>
      </c>
      <c r="O440">
        <v>4035222</v>
      </c>
      <c r="P440">
        <v>-12622826</v>
      </c>
      <c r="Q440">
        <v>2105541</v>
      </c>
      <c r="R440">
        <v>-14715043</v>
      </c>
      <c r="S440">
        <v>924254</v>
      </c>
      <c r="T440">
        <v>-15639297</v>
      </c>
      <c r="U440">
        <v>-15639297</v>
      </c>
      <c r="V440">
        <v>-15660846</v>
      </c>
      <c r="W440">
        <v>7329827</v>
      </c>
      <c r="X440">
        <v>45118665</v>
      </c>
      <c r="Z440">
        <v>1001697</v>
      </c>
      <c r="AB440">
        <v>7445</v>
      </c>
      <c r="AC440">
        <v>53457634</v>
      </c>
      <c r="AD440">
        <v>53457634</v>
      </c>
      <c r="AE440">
        <v>6206229</v>
      </c>
      <c r="AF440">
        <v>5654555</v>
      </c>
      <c r="AH440">
        <v>468398840</v>
      </c>
      <c r="AI440">
        <v>612004826</v>
      </c>
      <c r="AJ440">
        <v>665462460</v>
      </c>
      <c r="AK440">
        <v>503019</v>
      </c>
      <c r="AL440">
        <v>241486</v>
      </c>
      <c r="AM440">
        <v>744505</v>
      </c>
      <c r="AN440">
        <v>230735531</v>
      </c>
      <c r="AO440">
        <v>602908</v>
      </c>
      <c r="AQ440">
        <v>34309186</v>
      </c>
      <c r="AR440">
        <v>266392130</v>
      </c>
      <c r="AS440">
        <v>266392130</v>
      </c>
      <c r="AT440">
        <v>75158584</v>
      </c>
      <c r="AU440">
        <v>341550714</v>
      </c>
      <c r="AV440">
        <v>29562</v>
      </c>
      <c r="AW440">
        <v>-106602526</v>
      </c>
      <c r="AX440">
        <v>256192854</v>
      </c>
      <c r="AY440">
        <v>325473679</v>
      </c>
      <c r="AZ440">
        <v>323911746</v>
      </c>
      <c r="BA440">
        <v>665462460</v>
      </c>
      <c r="BB440">
        <f>AD440-AS440</f>
        <v>-212934496</v>
      </c>
      <c r="BC440">
        <f>AD440/AS440</f>
        <v>0.20067272257630134</v>
      </c>
      <c r="BD440">
        <f>(AD440-Y440)/AS440</f>
        <v>0.20067272257630134</v>
      </c>
      <c r="BE440">
        <f>AU440/AD440</f>
        <v>6.3891850133135337</v>
      </c>
      <c r="BF440">
        <f>AU440/AZ440</f>
        <v>1.0544560924937869</v>
      </c>
      <c r="BG440">
        <f>AU440/AJ440</f>
        <v>0.51325316532505827</v>
      </c>
      <c r="BH440">
        <f>AS440/AU440</f>
        <v>0.77994897706464761</v>
      </c>
      <c r="BI440">
        <f t="shared" si="5"/>
        <v>0.22005102293535245</v>
      </c>
      <c r="BJ440">
        <f>(X440*360)/I440</f>
        <v>394.68343025798038</v>
      </c>
      <c r="BK440">
        <f>(AN440*360)/I440</f>
        <v>2018.3994995746564</v>
      </c>
      <c r="BL440" s="3" t="s">
        <v>1993</v>
      </c>
      <c r="BM440" t="s">
        <v>1996</v>
      </c>
    </row>
    <row r="441" spans="1:65" x14ac:dyDescent="0.25">
      <c r="A441" t="s">
        <v>848</v>
      </c>
      <c r="B441" t="s">
        <v>849</v>
      </c>
      <c r="C441" t="s">
        <v>32</v>
      </c>
      <c r="D441" t="s">
        <v>847</v>
      </c>
      <c r="E441" t="s">
        <v>26</v>
      </c>
      <c r="F441" t="s">
        <v>844</v>
      </c>
      <c r="G441" t="s">
        <v>35</v>
      </c>
      <c r="H441" t="s">
        <v>35</v>
      </c>
      <c r="I441">
        <v>41472891</v>
      </c>
      <c r="J441">
        <v>21958495</v>
      </c>
      <c r="K441">
        <v>19514396</v>
      </c>
      <c r="L441">
        <v>837848</v>
      </c>
      <c r="M441">
        <v>1314704</v>
      </c>
      <c r="N441">
        <v>8867490</v>
      </c>
      <c r="O441">
        <v>5942536</v>
      </c>
      <c r="P441">
        <v>4243862</v>
      </c>
      <c r="Q441">
        <v>2920114</v>
      </c>
      <c r="R441">
        <v>1348904</v>
      </c>
      <c r="S441">
        <v>783203</v>
      </c>
      <c r="T441">
        <v>565701</v>
      </c>
      <c r="U441">
        <v>565701</v>
      </c>
      <c r="V441">
        <v>1183842</v>
      </c>
      <c r="W441">
        <v>747880</v>
      </c>
      <c r="X441">
        <v>44938965</v>
      </c>
      <c r="Z441">
        <v>3996227</v>
      </c>
      <c r="AB441">
        <v>19627</v>
      </c>
      <c r="AC441">
        <v>49702699</v>
      </c>
      <c r="AD441">
        <v>54911113</v>
      </c>
      <c r="AE441">
        <v>8149689</v>
      </c>
      <c r="AF441">
        <v>6414536</v>
      </c>
      <c r="AH441">
        <v>593633110</v>
      </c>
      <c r="AI441">
        <v>744737793</v>
      </c>
      <c r="AJ441">
        <v>799648906</v>
      </c>
      <c r="AK441">
        <v>871290</v>
      </c>
      <c r="AL441">
        <v>241486</v>
      </c>
      <c r="AM441">
        <v>1112776</v>
      </c>
      <c r="AN441">
        <v>166103405</v>
      </c>
      <c r="AO441">
        <v>582519</v>
      </c>
      <c r="AP441">
        <v>4800000</v>
      </c>
      <c r="AQ441">
        <v>43363594</v>
      </c>
      <c r="AR441">
        <v>215962294</v>
      </c>
      <c r="AS441">
        <v>215962294</v>
      </c>
      <c r="AT441">
        <v>150528307</v>
      </c>
      <c r="AU441">
        <v>366490601</v>
      </c>
      <c r="AV441">
        <v>29562</v>
      </c>
      <c r="AW441">
        <v>-14179106</v>
      </c>
      <c r="AX441">
        <v>273037542</v>
      </c>
      <c r="AY441">
        <v>434741787</v>
      </c>
      <c r="AZ441">
        <v>433158305</v>
      </c>
      <c r="BA441">
        <v>799648906</v>
      </c>
      <c r="BB441">
        <f>AD441-AS441</f>
        <v>-161051181</v>
      </c>
      <c r="BC441">
        <f>AD441/AS441</f>
        <v>0.25426250102714687</v>
      </c>
      <c r="BD441">
        <f>(AD441-Y441)/AS441</f>
        <v>0.25426250102714687</v>
      </c>
      <c r="BE441">
        <f>AU441/AD441</f>
        <v>6.6742519132693596</v>
      </c>
      <c r="BF441">
        <f>AU441/AZ441</f>
        <v>0.84608928599441258</v>
      </c>
      <c r="BG441">
        <f>AU441/AJ441</f>
        <v>0.45831439054079065</v>
      </c>
      <c r="BH441">
        <f>AS441/AU441</f>
        <v>0.58927103017302207</v>
      </c>
      <c r="BI441">
        <f t="shared" si="5"/>
        <v>0.41072896982697793</v>
      </c>
      <c r="BJ441">
        <f>(X441*360)/I441</f>
        <v>390.08680152054023</v>
      </c>
      <c r="BK441">
        <f>(AN441*360)/I441</f>
        <v>1441.8388580627281</v>
      </c>
      <c r="BL441" s="3" t="s">
        <v>1993</v>
      </c>
      <c r="BM441" t="s">
        <v>1996</v>
      </c>
    </row>
    <row r="442" spans="1:65" x14ac:dyDescent="0.25">
      <c r="A442" t="s">
        <v>850</v>
      </c>
      <c r="B442" t="s">
        <v>851</v>
      </c>
      <c r="C442" t="s">
        <v>32</v>
      </c>
      <c r="D442" t="s">
        <v>77</v>
      </c>
      <c r="E442" t="s">
        <v>43</v>
      </c>
      <c r="F442" t="s">
        <v>852</v>
      </c>
      <c r="G442" t="s">
        <v>35</v>
      </c>
      <c r="H442" t="s">
        <v>35</v>
      </c>
      <c r="I442">
        <v>5599057</v>
      </c>
      <c r="J442">
        <v>5601080</v>
      </c>
      <c r="K442">
        <v>-2023</v>
      </c>
      <c r="L442">
        <v>147268</v>
      </c>
      <c r="N442">
        <v>1739639</v>
      </c>
      <c r="O442">
        <v>52933</v>
      </c>
      <c r="P442">
        <v>-1647327</v>
      </c>
      <c r="Q442">
        <v>1004950</v>
      </c>
      <c r="R442">
        <v>-2464414</v>
      </c>
      <c r="S442">
        <v>30166</v>
      </c>
      <c r="T442">
        <v>-2494580</v>
      </c>
      <c r="U442">
        <v>-2494580</v>
      </c>
      <c r="V442">
        <v>-2494580</v>
      </c>
      <c r="W442">
        <v>608810</v>
      </c>
      <c r="X442">
        <v>11639993</v>
      </c>
      <c r="Y442">
        <v>22012774</v>
      </c>
      <c r="AA442">
        <v>4913140</v>
      </c>
      <c r="AC442">
        <v>39174717</v>
      </c>
      <c r="AD442">
        <v>39174717</v>
      </c>
      <c r="AE442">
        <v>452386</v>
      </c>
      <c r="AF442">
        <v>3382298</v>
      </c>
      <c r="AI442">
        <v>6045076</v>
      </c>
      <c r="AJ442">
        <v>45219793</v>
      </c>
      <c r="AK442">
        <v>232074</v>
      </c>
      <c r="AM442">
        <v>232074</v>
      </c>
      <c r="AN442">
        <v>804066</v>
      </c>
      <c r="AO442">
        <v>142617</v>
      </c>
      <c r="AP442">
        <v>64525</v>
      </c>
      <c r="AR442">
        <v>1243282</v>
      </c>
      <c r="AS442">
        <v>1243282</v>
      </c>
      <c r="AT442">
        <v>33315983</v>
      </c>
      <c r="AU442">
        <v>34559265</v>
      </c>
      <c r="AV442">
        <v>6600000</v>
      </c>
      <c r="AW442">
        <v>1056849</v>
      </c>
      <c r="AX442">
        <v>3003679</v>
      </c>
      <c r="AY442">
        <v>10660528</v>
      </c>
      <c r="AZ442">
        <v>10660528</v>
      </c>
      <c r="BA442">
        <v>45219793</v>
      </c>
      <c r="BB442">
        <f>AD442-AS442</f>
        <v>37931435</v>
      </c>
      <c r="BC442">
        <f>AD442/AS442</f>
        <v>31.509116194073428</v>
      </c>
      <c r="BD442">
        <f>(AD442-Y442)/AS442</f>
        <v>13.80374122684958</v>
      </c>
      <c r="BE442">
        <f>AU442/AD442</f>
        <v>0.8821828885196541</v>
      </c>
      <c r="BF442">
        <f>AU442/AZ442</f>
        <v>3.2417967477783463</v>
      </c>
      <c r="BG442">
        <f>AU442/AJ442</f>
        <v>0.76425084475729466</v>
      </c>
      <c r="BH442">
        <f>AS442/AU442</f>
        <v>3.5975360008379809E-2</v>
      </c>
      <c r="BI442">
        <f t="shared" si="5"/>
        <v>0.96402463999162025</v>
      </c>
      <c r="BJ442">
        <f>(X442*360)/I442</f>
        <v>748.4112914013914</v>
      </c>
      <c r="BK442">
        <f>(AN442*360)/I442</f>
        <v>51.698662828401282</v>
      </c>
      <c r="BL442" s="3" t="s">
        <v>1993</v>
      </c>
      <c r="BM442" t="s">
        <v>1996</v>
      </c>
    </row>
    <row r="443" spans="1:65" x14ac:dyDescent="0.25">
      <c r="A443" t="s">
        <v>850</v>
      </c>
      <c r="B443" t="s">
        <v>851</v>
      </c>
      <c r="C443" t="s">
        <v>32</v>
      </c>
      <c r="D443" t="s">
        <v>77</v>
      </c>
      <c r="E443" t="s">
        <v>43</v>
      </c>
      <c r="F443" t="s">
        <v>852</v>
      </c>
      <c r="G443" t="s">
        <v>35</v>
      </c>
      <c r="H443" t="s">
        <v>35</v>
      </c>
      <c r="I443">
        <v>9960385</v>
      </c>
      <c r="J443">
        <v>6404591</v>
      </c>
      <c r="K443">
        <v>3555794</v>
      </c>
      <c r="L443">
        <v>1256943</v>
      </c>
      <c r="N443">
        <v>2398632</v>
      </c>
      <c r="O443">
        <v>125878</v>
      </c>
      <c r="P443">
        <v>2288227</v>
      </c>
      <c r="Q443">
        <v>1241844</v>
      </c>
      <c r="R443">
        <v>1077018</v>
      </c>
      <c r="S443">
        <v>131129</v>
      </c>
      <c r="T443">
        <v>945889</v>
      </c>
      <c r="U443">
        <v>945889</v>
      </c>
      <c r="V443">
        <v>945889</v>
      </c>
      <c r="W443">
        <v>956695</v>
      </c>
      <c r="X443">
        <v>14791990</v>
      </c>
      <c r="Y443">
        <v>29694826</v>
      </c>
      <c r="AA443">
        <v>5629000</v>
      </c>
      <c r="AC443">
        <v>51072511</v>
      </c>
      <c r="AD443">
        <v>51072511</v>
      </c>
      <c r="AE443">
        <v>571290</v>
      </c>
      <c r="AF443">
        <v>3552698</v>
      </c>
      <c r="AI443">
        <v>5124870</v>
      </c>
      <c r="AJ443">
        <v>56197381</v>
      </c>
      <c r="AK443">
        <v>183853</v>
      </c>
      <c r="AM443">
        <v>183853</v>
      </c>
      <c r="AN443">
        <v>2021342</v>
      </c>
      <c r="AO443">
        <v>150653</v>
      </c>
      <c r="AP443">
        <v>78038</v>
      </c>
      <c r="AR443">
        <v>2433886</v>
      </c>
      <c r="AS443">
        <v>2433886</v>
      </c>
      <c r="AT443">
        <v>40208347</v>
      </c>
      <c r="AU443">
        <v>42642233</v>
      </c>
      <c r="AV443">
        <v>6600000</v>
      </c>
      <c r="AW443">
        <v>1056849</v>
      </c>
      <c r="AX443">
        <v>5898299</v>
      </c>
      <c r="AY443">
        <v>13555148</v>
      </c>
      <c r="AZ443">
        <v>13555148</v>
      </c>
      <c r="BA443">
        <v>56197381</v>
      </c>
      <c r="BB443">
        <f>AD443-AS443</f>
        <v>48638625</v>
      </c>
      <c r="BC443">
        <f>AD443/AS443</f>
        <v>20.983937209877539</v>
      </c>
      <c r="BD443">
        <f>(AD443-Y443)/AS443</f>
        <v>8.7833550955139224</v>
      </c>
      <c r="BE443">
        <f>AU443/AD443</f>
        <v>0.83493511803247744</v>
      </c>
      <c r="BF443">
        <f>AU443/AZ443</f>
        <v>3.1458330812765749</v>
      </c>
      <c r="BG443">
        <f>AU443/AJ443</f>
        <v>0.75879395518449522</v>
      </c>
      <c r="BH443">
        <f>AS443/AU443</f>
        <v>5.7076889008134263E-2</v>
      </c>
      <c r="BI443">
        <f t="shared" si="5"/>
        <v>0.94292311099186576</v>
      </c>
      <c r="BJ443">
        <f>(X443*360)/I443</f>
        <v>534.6295750616066</v>
      </c>
      <c r="BK443">
        <f>(AN443*360)/I443</f>
        <v>73.057730198180096</v>
      </c>
      <c r="BL443" s="3" t="s">
        <v>1993</v>
      </c>
      <c r="BM443" t="s">
        <v>1996</v>
      </c>
    </row>
    <row r="444" spans="1:65" x14ac:dyDescent="0.25">
      <c r="A444" t="s">
        <v>853</v>
      </c>
      <c r="B444" t="s">
        <v>854</v>
      </c>
      <c r="C444" t="s">
        <v>32</v>
      </c>
      <c r="D444" t="s">
        <v>205</v>
      </c>
      <c r="E444" t="s">
        <v>43</v>
      </c>
      <c r="F444" t="s">
        <v>855</v>
      </c>
      <c r="G444" t="s">
        <v>35</v>
      </c>
      <c r="H444" t="s">
        <v>35</v>
      </c>
      <c r="I444">
        <v>27300384</v>
      </c>
      <c r="J444">
        <v>3256562</v>
      </c>
      <c r="K444">
        <v>24043822</v>
      </c>
      <c r="L444">
        <v>1515330</v>
      </c>
      <c r="N444">
        <v>16637075</v>
      </c>
      <c r="O444">
        <v>938110</v>
      </c>
      <c r="P444">
        <v>7983967</v>
      </c>
      <c r="Q444">
        <v>4544924</v>
      </c>
      <c r="R444">
        <v>2416333</v>
      </c>
      <c r="S444">
        <v>1099377</v>
      </c>
      <c r="T444">
        <v>1316956</v>
      </c>
      <c r="U444">
        <v>1316956</v>
      </c>
      <c r="V444">
        <v>1316915</v>
      </c>
      <c r="W444">
        <v>2841141</v>
      </c>
      <c r="X444">
        <v>73891437</v>
      </c>
      <c r="Y444">
        <v>100179</v>
      </c>
      <c r="Z444">
        <v>571003</v>
      </c>
      <c r="AA444">
        <v>1887929</v>
      </c>
      <c r="AB444">
        <v>21636536</v>
      </c>
      <c r="AC444">
        <v>100928225</v>
      </c>
      <c r="AD444">
        <v>100928225</v>
      </c>
      <c r="AE444">
        <v>7888542</v>
      </c>
      <c r="AF444">
        <v>3865</v>
      </c>
      <c r="AG444">
        <v>0</v>
      </c>
      <c r="AH444">
        <v>44026545</v>
      </c>
      <c r="AI444">
        <v>82737383</v>
      </c>
      <c r="AJ444">
        <v>183665608</v>
      </c>
      <c r="AN444">
        <v>33248982</v>
      </c>
      <c r="AO444">
        <v>1214612</v>
      </c>
      <c r="AP444">
        <v>36768038</v>
      </c>
      <c r="AQ444">
        <v>1952297</v>
      </c>
      <c r="AR444">
        <v>73183929</v>
      </c>
      <c r="AS444">
        <v>73183929</v>
      </c>
      <c r="AT444">
        <v>86756275</v>
      </c>
      <c r="AU444">
        <v>159940204</v>
      </c>
      <c r="AV444">
        <v>10000000</v>
      </c>
      <c r="AW444">
        <v>1120000</v>
      </c>
      <c r="AX444">
        <v>12603558</v>
      </c>
      <c r="AY444">
        <v>23723558</v>
      </c>
      <c r="AZ444">
        <v>23725404</v>
      </c>
      <c r="BA444">
        <v>183665608</v>
      </c>
      <c r="BB444">
        <f>AD444-AS444</f>
        <v>27744296</v>
      </c>
      <c r="BC444">
        <f>AD444/AS444</f>
        <v>1.379103669058271</v>
      </c>
      <c r="BD444">
        <f>(AD444-Y444)/AS444</f>
        <v>1.3777348029510688</v>
      </c>
      <c r="BE444">
        <f>AU444/AD444</f>
        <v>1.5846925277839772</v>
      </c>
      <c r="BF444">
        <f>AU444/AZ444</f>
        <v>6.7413058171738616</v>
      </c>
      <c r="BG444">
        <f>AU444/AJ444</f>
        <v>0.87082282710217584</v>
      </c>
      <c r="BH444">
        <f>AS444/AU444</f>
        <v>0.45757056180821176</v>
      </c>
      <c r="BI444">
        <f t="shared" si="5"/>
        <v>0.54242943819178824</v>
      </c>
      <c r="BJ444">
        <f>(X444*360)/I444</f>
        <v>974.37887027523129</v>
      </c>
      <c r="BK444">
        <f>(AN444*360)/I444</f>
        <v>438.44194719019339</v>
      </c>
      <c r="BL444" s="3" t="s">
        <v>1993</v>
      </c>
      <c r="BM444" t="s">
        <v>1996</v>
      </c>
    </row>
    <row r="445" spans="1:65" x14ac:dyDescent="0.25">
      <c r="A445" t="s">
        <v>853</v>
      </c>
      <c r="B445" t="s">
        <v>854</v>
      </c>
      <c r="C445" t="s">
        <v>32</v>
      </c>
      <c r="D445" t="s">
        <v>205</v>
      </c>
      <c r="E445" t="s">
        <v>43</v>
      </c>
      <c r="F445" t="s">
        <v>855</v>
      </c>
      <c r="G445" t="s">
        <v>35</v>
      </c>
      <c r="H445" t="s">
        <v>35</v>
      </c>
      <c r="I445">
        <v>34474400</v>
      </c>
      <c r="J445">
        <v>5685046</v>
      </c>
      <c r="K445">
        <v>28789354</v>
      </c>
      <c r="L445">
        <v>164083</v>
      </c>
      <c r="N445">
        <v>19016720</v>
      </c>
      <c r="O445">
        <v>547873</v>
      </c>
      <c r="P445">
        <v>9388844</v>
      </c>
      <c r="Q445">
        <v>3309655</v>
      </c>
      <c r="R445">
        <v>5752690</v>
      </c>
      <c r="S445">
        <v>2407852</v>
      </c>
      <c r="T445">
        <v>3344838</v>
      </c>
      <c r="U445">
        <v>3344838</v>
      </c>
      <c r="V445">
        <v>3344383</v>
      </c>
      <c r="W445">
        <v>1917095</v>
      </c>
      <c r="X445">
        <v>48496103</v>
      </c>
      <c r="Y445">
        <v>7392</v>
      </c>
      <c r="Z445">
        <v>17855</v>
      </c>
      <c r="AA445">
        <v>1771963</v>
      </c>
      <c r="AB445">
        <v>14106831</v>
      </c>
      <c r="AC445">
        <v>66317239</v>
      </c>
      <c r="AD445">
        <v>66317239</v>
      </c>
      <c r="AE445">
        <v>7329747</v>
      </c>
      <c r="AF445">
        <v>0</v>
      </c>
      <c r="AG445">
        <v>26530</v>
      </c>
      <c r="AH445">
        <v>45023535</v>
      </c>
      <c r="AI445">
        <v>89486804</v>
      </c>
      <c r="AJ445">
        <v>155804043</v>
      </c>
      <c r="AN445">
        <v>31524168</v>
      </c>
      <c r="AO445">
        <v>787844</v>
      </c>
      <c r="AP445">
        <v>30037136</v>
      </c>
      <c r="AQ445">
        <v>829898</v>
      </c>
      <c r="AR445">
        <v>63179046</v>
      </c>
      <c r="AS445">
        <v>63179046</v>
      </c>
      <c r="AT445">
        <v>70216549</v>
      </c>
      <c r="AU445">
        <v>133395595</v>
      </c>
      <c r="AV445">
        <v>10000000</v>
      </c>
      <c r="AW445">
        <v>820000</v>
      </c>
      <c r="AX445">
        <v>11586643</v>
      </c>
      <c r="AY445">
        <v>22406643</v>
      </c>
      <c r="AZ445">
        <v>22408448</v>
      </c>
      <c r="BA445">
        <v>155804043</v>
      </c>
      <c r="BB445">
        <f>AD445-AS445</f>
        <v>3138193</v>
      </c>
      <c r="BC445">
        <f>AD445/AS445</f>
        <v>1.0496714211227565</v>
      </c>
      <c r="BD445">
        <f>(AD445-Y445)/AS445</f>
        <v>1.049554420305745</v>
      </c>
      <c r="BE445">
        <f>AU445/AD445</f>
        <v>2.0114769102495358</v>
      </c>
      <c r="BF445">
        <f>AU445/AZ445</f>
        <v>5.9529153915523292</v>
      </c>
      <c r="BG445">
        <f>AU445/AJ445</f>
        <v>0.85617543955518538</v>
      </c>
      <c r="BH445">
        <f>AS445/AU445</f>
        <v>0.47362168143558264</v>
      </c>
      <c r="BI445">
        <f t="shared" si="5"/>
        <v>0.52637831856441741</v>
      </c>
      <c r="BJ445">
        <f>(X445*360)/I445</f>
        <v>506.42207203026015</v>
      </c>
      <c r="BK445">
        <f>(AN445*360)/I445</f>
        <v>329.19211008748522</v>
      </c>
      <c r="BL445" s="3" t="s">
        <v>1993</v>
      </c>
      <c r="BM445" t="s">
        <v>1996</v>
      </c>
    </row>
    <row r="446" spans="1:65" x14ac:dyDescent="0.25">
      <c r="A446" t="s">
        <v>856</v>
      </c>
      <c r="B446" t="s">
        <v>857</v>
      </c>
      <c r="C446" t="s">
        <v>32</v>
      </c>
      <c r="D446" t="s">
        <v>246</v>
      </c>
      <c r="E446" t="s">
        <v>43</v>
      </c>
      <c r="F446" t="s">
        <v>858</v>
      </c>
      <c r="G446" t="s">
        <v>35</v>
      </c>
      <c r="H446" t="s">
        <v>35</v>
      </c>
      <c r="I446">
        <v>5819573</v>
      </c>
      <c r="J446">
        <v>105883582</v>
      </c>
      <c r="K446">
        <v>-100064009</v>
      </c>
      <c r="L446">
        <v>2740201</v>
      </c>
      <c r="N446">
        <v>3043900</v>
      </c>
      <c r="P446">
        <v>-100367708</v>
      </c>
      <c r="Q446">
        <v>4715549</v>
      </c>
      <c r="R446">
        <v>-119831905</v>
      </c>
      <c r="S446">
        <v>890207</v>
      </c>
      <c r="T446">
        <v>-120722112</v>
      </c>
      <c r="U446">
        <v>-120722112</v>
      </c>
      <c r="V446">
        <v>-120722112</v>
      </c>
      <c r="W446">
        <v>48322632</v>
      </c>
      <c r="X446">
        <v>553167</v>
      </c>
      <c r="AB446">
        <v>372202</v>
      </c>
      <c r="AC446">
        <v>49248001</v>
      </c>
      <c r="AD446">
        <v>49248001</v>
      </c>
      <c r="AE446">
        <v>213778949</v>
      </c>
      <c r="AF446">
        <v>165194747</v>
      </c>
      <c r="AI446">
        <v>404925440</v>
      </c>
      <c r="AJ446">
        <v>454173441</v>
      </c>
      <c r="AK446">
        <v>10246250</v>
      </c>
      <c r="AM446">
        <v>10246250</v>
      </c>
      <c r="AN446">
        <v>84594230</v>
      </c>
      <c r="AP446">
        <v>1136662</v>
      </c>
      <c r="AQ446">
        <v>2986376</v>
      </c>
      <c r="AR446">
        <v>98963518</v>
      </c>
      <c r="AS446">
        <v>98963518</v>
      </c>
      <c r="AT446">
        <v>29797751</v>
      </c>
      <c r="AU446">
        <v>128761269</v>
      </c>
      <c r="AV446">
        <v>46262172</v>
      </c>
      <c r="AW446">
        <v>35493662</v>
      </c>
      <c r="AX446">
        <v>-1418856883</v>
      </c>
      <c r="AY446">
        <v>325412172</v>
      </c>
      <c r="AZ446">
        <v>325412172</v>
      </c>
      <c r="BA446">
        <v>454173441</v>
      </c>
      <c r="BB446">
        <f>AD446-AS446</f>
        <v>-49715517</v>
      </c>
      <c r="BC446">
        <f>AD446/AS446</f>
        <v>0.49763793764890207</v>
      </c>
      <c r="BD446">
        <f>(AD446-Y446)/AS446</f>
        <v>0.49763793764890207</v>
      </c>
      <c r="BE446">
        <f>AU446/AD446</f>
        <v>2.6145481316084282</v>
      </c>
      <c r="BF446">
        <f>AU446/AZ446</f>
        <v>0.39568670160254482</v>
      </c>
      <c r="BG446">
        <f>AU446/AJ446</f>
        <v>0.28350682223181783</v>
      </c>
      <c r="BH446">
        <f>AS446/AU446</f>
        <v>0.76858141247427436</v>
      </c>
      <c r="BI446">
        <f t="shared" si="5"/>
        <v>0.23141858752572561</v>
      </c>
      <c r="BJ446">
        <f>(X446*360)/I446</f>
        <v>34.219026035071643</v>
      </c>
      <c r="BK446">
        <f>(AN446*360)/I446</f>
        <v>5233.0167178932197</v>
      </c>
      <c r="BL446" s="3" t="s">
        <v>1993</v>
      </c>
      <c r="BM446" t="s">
        <v>1996</v>
      </c>
    </row>
    <row r="447" spans="1:65" x14ac:dyDescent="0.25">
      <c r="A447" t="s">
        <v>856</v>
      </c>
      <c r="B447" t="s">
        <v>857</v>
      </c>
      <c r="C447" t="s">
        <v>32</v>
      </c>
      <c r="D447" t="s">
        <v>246</v>
      </c>
      <c r="E447" t="s">
        <v>43</v>
      </c>
      <c r="F447" t="s">
        <v>858</v>
      </c>
      <c r="G447" t="s">
        <v>35</v>
      </c>
      <c r="H447" t="s">
        <v>35</v>
      </c>
      <c r="I447">
        <v>1038804</v>
      </c>
      <c r="J447">
        <v>90161084</v>
      </c>
      <c r="K447">
        <v>-89122280</v>
      </c>
      <c r="P447">
        <v>-88683227</v>
      </c>
      <c r="Q447">
        <v>11569453</v>
      </c>
      <c r="R447">
        <v>-119259804</v>
      </c>
      <c r="S447">
        <v>0</v>
      </c>
      <c r="T447">
        <v>-119259804</v>
      </c>
      <c r="U447">
        <v>-119259804</v>
      </c>
      <c r="V447">
        <v>-119259804</v>
      </c>
      <c r="W447">
        <v>19508036</v>
      </c>
      <c r="X447">
        <v>1150029</v>
      </c>
      <c r="AA447">
        <v>511245</v>
      </c>
      <c r="AC447">
        <v>21169310</v>
      </c>
      <c r="AD447">
        <v>21169310</v>
      </c>
      <c r="AE447">
        <v>145002924</v>
      </c>
      <c r="AF447">
        <v>92230307</v>
      </c>
      <c r="AI447">
        <v>249417027</v>
      </c>
      <c r="AJ447">
        <v>270586337</v>
      </c>
      <c r="AK447">
        <v>10319870</v>
      </c>
      <c r="AM447">
        <v>10319870</v>
      </c>
      <c r="AN447">
        <v>43339046</v>
      </c>
      <c r="AP447">
        <v>838192</v>
      </c>
      <c r="AQ447">
        <v>3692303</v>
      </c>
      <c r="AR447">
        <v>58189411</v>
      </c>
      <c r="AS447">
        <v>58189411</v>
      </c>
      <c r="AT447">
        <v>61654543</v>
      </c>
      <c r="AU447">
        <v>119843954</v>
      </c>
      <c r="AV447">
        <v>46125661</v>
      </c>
      <c r="AW447">
        <v>30881005</v>
      </c>
      <c r="AX447">
        <v>-1314503975</v>
      </c>
      <c r="AY447">
        <v>150742383</v>
      </c>
      <c r="AZ447">
        <v>150742383</v>
      </c>
      <c r="BA447">
        <v>270586337</v>
      </c>
      <c r="BB447">
        <f>AD447-AS447</f>
        <v>-37020101</v>
      </c>
      <c r="BC447">
        <f>AD447/AS447</f>
        <v>0.36380003915145315</v>
      </c>
      <c r="BD447">
        <f>(AD447-Y447)/AS447</f>
        <v>0.36380003915145315</v>
      </c>
      <c r="BE447">
        <f>AU447/AD447</f>
        <v>5.6612121037483032</v>
      </c>
      <c r="BF447">
        <f>AU447/AZ447</f>
        <v>0.79502493999978763</v>
      </c>
      <c r="BG447">
        <f>AU447/AJ447</f>
        <v>0.4429046762993063</v>
      </c>
      <c r="BH447">
        <f>AS447/AU447</f>
        <v>0.48554315055392783</v>
      </c>
      <c r="BI447">
        <f t="shared" si="5"/>
        <v>0.51445684944607217</v>
      </c>
      <c r="BJ447">
        <f>(X447*360)/I447</f>
        <v>398.54528862037495</v>
      </c>
      <c r="BK447">
        <f>(AN447*360)/I447</f>
        <v>15019.249598576826</v>
      </c>
      <c r="BL447" s="3" t="s">
        <v>1993</v>
      </c>
      <c r="BM447" t="s">
        <v>1996</v>
      </c>
    </row>
    <row r="448" spans="1:65" x14ac:dyDescent="0.25">
      <c r="A448" t="s">
        <v>859</v>
      </c>
      <c r="B448" t="s">
        <v>860</v>
      </c>
      <c r="C448" t="s">
        <v>32</v>
      </c>
      <c r="D448" t="s">
        <v>486</v>
      </c>
      <c r="E448" t="s">
        <v>26</v>
      </c>
      <c r="F448" t="s">
        <v>861</v>
      </c>
      <c r="G448" t="s">
        <v>35</v>
      </c>
      <c r="H448" t="s">
        <v>35</v>
      </c>
      <c r="I448">
        <v>492983141</v>
      </c>
      <c r="J448">
        <v>340006331</v>
      </c>
      <c r="K448">
        <v>152976810</v>
      </c>
      <c r="L448">
        <v>2589881</v>
      </c>
      <c r="M448">
        <v>84108310</v>
      </c>
      <c r="N448">
        <v>18021137</v>
      </c>
      <c r="O448">
        <v>28577533</v>
      </c>
      <c r="P448">
        <v>24859711</v>
      </c>
      <c r="Q448">
        <v>14929193</v>
      </c>
      <c r="R448">
        <v>13258313</v>
      </c>
      <c r="S448">
        <v>-34955</v>
      </c>
      <c r="T448">
        <v>13293268</v>
      </c>
      <c r="U448">
        <v>13293268</v>
      </c>
      <c r="V448">
        <v>13293268</v>
      </c>
      <c r="W448">
        <v>26638712</v>
      </c>
      <c r="X448">
        <v>8518807</v>
      </c>
      <c r="Y448">
        <v>71398819</v>
      </c>
      <c r="Z448">
        <v>6531111</v>
      </c>
      <c r="AA448">
        <v>0</v>
      </c>
      <c r="AB448">
        <v>82842</v>
      </c>
      <c r="AC448">
        <v>113170291</v>
      </c>
      <c r="AD448">
        <v>113170291</v>
      </c>
      <c r="AE448">
        <v>139913406</v>
      </c>
      <c r="AF448">
        <v>28921</v>
      </c>
      <c r="AG448">
        <v>29290441</v>
      </c>
      <c r="AH448">
        <v>8000</v>
      </c>
      <c r="AI448">
        <v>191846940</v>
      </c>
      <c r="AJ448">
        <v>305017231</v>
      </c>
      <c r="AK448">
        <v>6663910</v>
      </c>
      <c r="AL448">
        <v>0</v>
      </c>
      <c r="AM448">
        <v>6663910</v>
      </c>
      <c r="AN448">
        <v>81012127</v>
      </c>
      <c r="AO448">
        <v>2212249</v>
      </c>
      <c r="AP448">
        <v>5760253</v>
      </c>
      <c r="AQ448">
        <v>14414478</v>
      </c>
      <c r="AR448">
        <v>110063017</v>
      </c>
      <c r="AS448">
        <v>110063017</v>
      </c>
      <c r="AT448">
        <v>133673879</v>
      </c>
      <c r="AU448">
        <v>243736896</v>
      </c>
      <c r="AV448">
        <v>22093444</v>
      </c>
      <c r="AW448">
        <v>67307</v>
      </c>
      <c r="AX448">
        <v>-172048381</v>
      </c>
      <c r="AY448">
        <v>61280335</v>
      </c>
      <c r="AZ448">
        <v>61280335</v>
      </c>
      <c r="BA448">
        <v>305017231</v>
      </c>
      <c r="BB448">
        <f>AD448-AS448</f>
        <v>3107274</v>
      </c>
      <c r="BC448">
        <f>AD448/AS448</f>
        <v>1.0282317719856797</v>
      </c>
      <c r="BD448">
        <f>(AD448-Y448)/AS448</f>
        <v>0.37952323258592846</v>
      </c>
      <c r="BE448">
        <f>AU448/AD448</f>
        <v>2.1537180283472099</v>
      </c>
      <c r="BF448">
        <f>AU448/AZ448</f>
        <v>3.9774080216761218</v>
      </c>
      <c r="BG448">
        <f>AU448/AJ448</f>
        <v>0.79909221915400575</v>
      </c>
      <c r="BH448">
        <f>AS448/AU448</f>
        <v>0.45156485869090579</v>
      </c>
      <c r="BI448">
        <f t="shared" ref="BI448:BI511" si="6">AT448/AU448</f>
        <v>0.54843514130909421</v>
      </c>
      <c r="BJ448">
        <f>(X448*360)/I448</f>
        <v>6.2208425906394229</v>
      </c>
      <c r="BK448">
        <f>(AN448*360)/I448</f>
        <v>59.158951482277971</v>
      </c>
      <c r="BL448" s="3" t="s">
        <v>1993</v>
      </c>
      <c r="BM448" t="s">
        <v>1996</v>
      </c>
    </row>
    <row r="449" spans="1:65" x14ac:dyDescent="0.25">
      <c r="A449" t="s">
        <v>859</v>
      </c>
      <c r="B449" t="s">
        <v>860</v>
      </c>
      <c r="C449" t="s">
        <v>32</v>
      </c>
      <c r="D449" t="s">
        <v>486</v>
      </c>
      <c r="E449" t="s">
        <v>26</v>
      </c>
      <c r="F449" t="s">
        <v>861</v>
      </c>
      <c r="G449" t="s">
        <v>35</v>
      </c>
      <c r="H449" t="s">
        <v>35</v>
      </c>
      <c r="I449">
        <v>464683795</v>
      </c>
      <c r="J449">
        <v>328032034</v>
      </c>
      <c r="K449">
        <v>136651761</v>
      </c>
      <c r="L449">
        <v>3189796</v>
      </c>
      <c r="M449">
        <v>74244270</v>
      </c>
      <c r="N449">
        <v>19440855</v>
      </c>
      <c r="O449">
        <v>28948114</v>
      </c>
      <c r="P449">
        <v>17208318</v>
      </c>
      <c r="Q449">
        <v>15589021</v>
      </c>
      <c r="R449">
        <v>1619297</v>
      </c>
      <c r="S449">
        <v>867485</v>
      </c>
      <c r="T449">
        <v>751812</v>
      </c>
      <c r="U449">
        <v>751812</v>
      </c>
      <c r="V449">
        <v>751812</v>
      </c>
      <c r="W449">
        <v>21865985</v>
      </c>
      <c r="X449">
        <v>4670738</v>
      </c>
      <c r="Y449">
        <v>71186731</v>
      </c>
      <c r="Z449">
        <v>5765025</v>
      </c>
      <c r="AA449">
        <v>0</v>
      </c>
      <c r="AB449">
        <v>48768</v>
      </c>
      <c r="AC449">
        <v>103537247</v>
      </c>
      <c r="AD449">
        <v>103537247</v>
      </c>
      <c r="AE449">
        <v>136664619</v>
      </c>
      <c r="AF449">
        <v>183250</v>
      </c>
      <c r="AG449">
        <v>27219599</v>
      </c>
      <c r="AH449">
        <v>1015800</v>
      </c>
      <c r="AI449">
        <v>182489440</v>
      </c>
      <c r="AJ449">
        <v>286026687</v>
      </c>
      <c r="AK449">
        <v>4872708</v>
      </c>
      <c r="AL449">
        <v>0</v>
      </c>
      <c r="AM449">
        <v>4872708</v>
      </c>
      <c r="AN449">
        <v>80783139</v>
      </c>
      <c r="AO449">
        <v>2076243</v>
      </c>
      <c r="AP449">
        <v>6650539</v>
      </c>
      <c r="AQ449">
        <v>15262381</v>
      </c>
      <c r="AR449">
        <v>109645010</v>
      </c>
      <c r="AS449">
        <v>109645010</v>
      </c>
      <c r="AT449">
        <v>129094610</v>
      </c>
      <c r="AU449">
        <v>238739620</v>
      </c>
      <c r="AV449">
        <v>21393444</v>
      </c>
      <c r="AW449">
        <v>0</v>
      </c>
      <c r="AX449">
        <v>-185274342</v>
      </c>
      <c r="AY449">
        <v>47287067</v>
      </c>
      <c r="AZ449">
        <v>47287067</v>
      </c>
      <c r="BA449">
        <v>286026687</v>
      </c>
      <c r="BB449">
        <f>AD449-AS449</f>
        <v>-6107763</v>
      </c>
      <c r="BC449">
        <f>AD449/AS449</f>
        <v>0.94429511201649763</v>
      </c>
      <c r="BD449">
        <f>(AD449-Y449)/AS449</f>
        <v>0.29504777280790068</v>
      </c>
      <c r="BE449">
        <f>AU449/AD449</f>
        <v>2.3058331848440976</v>
      </c>
      <c r="BF449">
        <f>AU449/AZ449</f>
        <v>5.0487297086960377</v>
      </c>
      <c r="BG449">
        <f>AU449/AJ449</f>
        <v>0.83467603147114733</v>
      </c>
      <c r="BH449">
        <f>AS449/AU449</f>
        <v>0.459266082437427</v>
      </c>
      <c r="BI449">
        <f t="shared" si="6"/>
        <v>0.54073391756257294</v>
      </c>
      <c r="BJ449">
        <f>(X449*360)/I449</f>
        <v>3.6185158554969621</v>
      </c>
      <c r="BK449">
        <f>(AN449*360)/I449</f>
        <v>62.584343058487761</v>
      </c>
      <c r="BL449" s="3" t="s">
        <v>1993</v>
      </c>
      <c r="BM449" t="s">
        <v>1996</v>
      </c>
    </row>
    <row r="450" spans="1:65" x14ac:dyDescent="0.25">
      <c r="A450" t="s">
        <v>862</v>
      </c>
      <c r="B450" t="s">
        <v>863</v>
      </c>
      <c r="C450" t="s">
        <v>32</v>
      </c>
      <c r="D450" t="s">
        <v>864</v>
      </c>
      <c r="E450" t="s">
        <v>43</v>
      </c>
      <c r="F450" t="s">
        <v>865</v>
      </c>
      <c r="G450" t="s">
        <v>35</v>
      </c>
      <c r="H450" t="s">
        <v>35</v>
      </c>
      <c r="I450">
        <v>104614358</v>
      </c>
      <c r="J450">
        <v>61239300</v>
      </c>
      <c r="K450">
        <v>43375058</v>
      </c>
      <c r="L450">
        <v>2800599</v>
      </c>
      <c r="M450">
        <v>8875191</v>
      </c>
      <c r="N450">
        <v>22181154</v>
      </c>
      <c r="O450">
        <v>4151144</v>
      </c>
      <c r="P450">
        <v>10968168</v>
      </c>
      <c r="Q450">
        <v>16629976</v>
      </c>
      <c r="R450">
        <v>14948938</v>
      </c>
      <c r="S450">
        <v>7749936</v>
      </c>
      <c r="T450">
        <v>7199002</v>
      </c>
      <c r="U450">
        <v>7199002</v>
      </c>
      <c r="V450">
        <v>7199002</v>
      </c>
      <c r="W450">
        <v>27340792</v>
      </c>
      <c r="X450">
        <v>62527985</v>
      </c>
      <c r="Y450">
        <v>10262127</v>
      </c>
      <c r="Z450">
        <v>31413009</v>
      </c>
      <c r="AC450">
        <v>131543913</v>
      </c>
      <c r="AD450">
        <v>131543913</v>
      </c>
      <c r="AE450">
        <v>56832926</v>
      </c>
      <c r="AG450">
        <v>22841223</v>
      </c>
      <c r="AI450">
        <v>112013763</v>
      </c>
      <c r="AJ450">
        <v>243557676</v>
      </c>
      <c r="AN450">
        <v>32549152</v>
      </c>
      <c r="AP450">
        <v>17448817</v>
      </c>
      <c r="AR450">
        <v>49997969</v>
      </c>
      <c r="AS450">
        <v>49997969</v>
      </c>
      <c r="AT450">
        <v>35154500</v>
      </c>
      <c r="AU450">
        <v>85152469</v>
      </c>
      <c r="AV450">
        <v>80041145</v>
      </c>
      <c r="AW450">
        <v>23438869</v>
      </c>
      <c r="AX450">
        <v>34741414</v>
      </c>
      <c r="AY450">
        <v>158405207</v>
      </c>
      <c r="AZ450">
        <v>158405207</v>
      </c>
      <c r="BA450">
        <v>243557676</v>
      </c>
      <c r="BB450">
        <f>AD450-AS450</f>
        <v>81545944</v>
      </c>
      <c r="BC450">
        <f>AD450/AS450</f>
        <v>2.6309851306160055</v>
      </c>
      <c r="BD450">
        <f>(AD450-Y450)/AS450</f>
        <v>2.4257342533253703</v>
      </c>
      <c r="BE450">
        <f>AU450/AD450</f>
        <v>0.64733112356175693</v>
      </c>
      <c r="BF450">
        <f>AU450/AZ450</f>
        <v>0.5375610474723852</v>
      </c>
      <c r="BG450">
        <f>AU450/AJ450</f>
        <v>0.34961931973763782</v>
      </c>
      <c r="BH450">
        <f>AS450/AU450</f>
        <v>0.58715818328180247</v>
      </c>
      <c r="BI450">
        <f t="shared" si="6"/>
        <v>0.41284181671819759</v>
      </c>
      <c r="BJ450">
        <f>(X450*360)/I450</f>
        <v>215.17194226819228</v>
      </c>
      <c r="BK450">
        <f>(AN450*360)/I450</f>
        <v>112.00847516552173</v>
      </c>
      <c r="BL450" s="3" t="s">
        <v>1993</v>
      </c>
      <c r="BM450" t="s">
        <v>1996</v>
      </c>
    </row>
    <row r="451" spans="1:65" x14ac:dyDescent="0.25">
      <c r="A451" t="s">
        <v>862</v>
      </c>
      <c r="B451" t="s">
        <v>863</v>
      </c>
      <c r="C451" t="s">
        <v>32</v>
      </c>
      <c r="D451" t="s">
        <v>864</v>
      </c>
      <c r="E451" t="s">
        <v>43</v>
      </c>
      <c r="F451" t="s">
        <v>865</v>
      </c>
      <c r="G451" t="s">
        <v>35</v>
      </c>
      <c r="H451" t="s">
        <v>35</v>
      </c>
      <c r="I451">
        <v>101793171</v>
      </c>
      <c r="J451">
        <v>81020979</v>
      </c>
      <c r="K451">
        <v>20772192</v>
      </c>
      <c r="L451">
        <v>21471401</v>
      </c>
      <c r="M451">
        <v>10117978</v>
      </c>
      <c r="N451">
        <v>15896877</v>
      </c>
      <c r="O451">
        <v>1426918</v>
      </c>
      <c r="P451">
        <v>14801820</v>
      </c>
      <c r="Q451">
        <v>13880045</v>
      </c>
      <c r="R451">
        <v>13905184</v>
      </c>
      <c r="S451">
        <v>8169995</v>
      </c>
      <c r="T451">
        <v>5735189</v>
      </c>
      <c r="U451">
        <v>5735189</v>
      </c>
      <c r="V451">
        <v>5735189</v>
      </c>
      <c r="W451">
        <v>11900577</v>
      </c>
      <c r="X451">
        <v>84756210</v>
      </c>
      <c r="Y451">
        <v>8295320</v>
      </c>
      <c r="Z451">
        <v>26768141</v>
      </c>
      <c r="AC451">
        <v>131720248</v>
      </c>
      <c r="AD451">
        <v>131720248</v>
      </c>
      <c r="AE451">
        <v>58511532</v>
      </c>
      <c r="AG451">
        <v>24186210</v>
      </c>
      <c r="AI451">
        <v>122898540</v>
      </c>
      <c r="AJ451">
        <v>254618788</v>
      </c>
      <c r="AN451">
        <v>43370672</v>
      </c>
      <c r="AP451">
        <v>12958973</v>
      </c>
      <c r="AR451">
        <v>56329645</v>
      </c>
      <c r="AS451">
        <v>56329645</v>
      </c>
      <c r="AT451">
        <v>42803088</v>
      </c>
      <c r="AU451">
        <v>99132733</v>
      </c>
      <c r="AV451">
        <v>80041145</v>
      </c>
      <c r="AW451">
        <v>22715237</v>
      </c>
      <c r="AX451">
        <v>32545894</v>
      </c>
      <c r="AY451">
        <v>155486055</v>
      </c>
      <c r="AZ451">
        <v>155486055</v>
      </c>
      <c r="BA451">
        <v>254618788</v>
      </c>
      <c r="BB451">
        <f>AD451-AS451</f>
        <v>75390603</v>
      </c>
      <c r="BC451">
        <f>AD451/AS451</f>
        <v>2.3383823562175832</v>
      </c>
      <c r="BD451">
        <f>(AD451-Y451)/AS451</f>
        <v>2.1911185131736586</v>
      </c>
      <c r="BE451">
        <f>AU451/AD451</f>
        <v>0.75260056449331925</v>
      </c>
      <c r="BF451">
        <f>AU451/AZ451</f>
        <v>0.63756671297628587</v>
      </c>
      <c r="BG451">
        <f>AU451/AJ451</f>
        <v>0.38933785593229669</v>
      </c>
      <c r="BH451">
        <f>AS451/AU451</f>
        <v>0.56822447334322967</v>
      </c>
      <c r="BI451">
        <f t="shared" si="6"/>
        <v>0.43177552665677038</v>
      </c>
      <c r="BJ451">
        <f>(X451*360)/I451</f>
        <v>299.74737303350145</v>
      </c>
      <c r="BK451">
        <f>(AN451*360)/I451</f>
        <v>153.38398211408503</v>
      </c>
      <c r="BL451" s="3" t="s">
        <v>1993</v>
      </c>
      <c r="BM451" t="s">
        <v>1996</v>
      </c>
    </row>
    <row r="452" spans="1:65" x14ac:dyDescent="0.25">
      <c r="A452" t="s">
        <v>866</v>
      </c>
      <c r="B452" t="s">
        <v>867</v>
      </c>
      <c r="C452" t="s">
        <v>32</v>
      </c>
      <c r="D452" t="s">
        <v>240</v>
      </c>
      <c r="E452" t="s">
        <v>55</v>
      </c>
      <c r="F452" t="s">
        <v>868</v>
      </c>
      <c r="G452" t="s">
        <v>35</v>
      </c>
      <c r="H452" t="s">
        <v>35</v>
      </c>
      <c r="I452">
        <v>3783139</v>
      </c>
      <c r="J452">
        <v>2164287</v>
      </c>
      <c r="K452">
        <v>1618852</v>
      </c>
      <c r="L452">
        <v>915150</v>
      </c>
      <c r="N452">
        <v>3033559</v>
      </c>
      <c r="O452">
        <v>1161660</v>
      </c>
      <c r="P452">
        <v>-1661217</v>
      </c>
      <c r="Q452">
        <v>46654285</v>
      </c>
      <c r="R452">
        <v>-48076970</v>
      </c>
      <c r="S452">
        <v>2311736</v>
      </c>
      <c r="T452">
        <v>-50388706</v>
      </c>
      <c r="U452">
        <v>-50388143</v>
      </c>
      <c r="V452">
        <v>-50388706</v>
      </c>
      <c r="W452">
        <v>63598</v>
      </c>
      <c r="X452">
        <v>306035</v>
      </c>
      <c r="Z452">
        <v>460042</v>
      </c>
      <c r="AB452">
        <v>69233</v>
      </c>
      <c r="AC452">
        <v>898908</v>
      </c>
      <c r="AD452">
        <v>898908</v>
      </c>
      <c r="AE452">
        <v>134992681</v>
      </c>
      <c r="AF452">
        <v>28572</v>
      </c>
      <c r="AG452">
        <v>648850</v>
      </c>
      <c r="AH452">
        <v>41807431</v>
      </c>
      <c r="AI452">
        <v>691152840</v>
      </c>
      <c r="AJ452">
        <v>692051748</v>
      </c>
      <c r="AN452">
        <v>12366510</v>
      </c>
      <c r="AO452">
        <v>573474</v>
      </c>
      <c r="AP452">
        <v>4940882</v>
      </c>
      <c r="AQ452">
        <v>56928</v>
      </c>
      <c r="AR452">
        <v>17937794</v>
      </c>
      <c r="AS452">
        <v>17937794</v>
      </c>
      <c r="AT452">
        <v>570869377</v>
      </c>
      <c r="AU452">
        <v>588807171</v>
      </c>
      <c r="AV452">
        <v>3788615</v>
      </c>
      <c r="AW452">
        <v>4364862</v>
      </c>
      <c r="AX452">
        <v>-142453351</v>
      </c>
      <c r="AY452">
        <v>103235927</v>
      </c>
      <c r="AZ452">
        <v>103244577</v>
      </c>
      <c r="BA452">
        <v>692051748</v>
      </c>
      <c r="BB452">
        <f>AD452-AS452</f>
        <v>-17038886</v>
      </c>
      <c r="BC452">
        <f>AD452/AS452</f>
        <v>5.0112516622724063E-2</v>
      </c>
      <c r="BD452">
        <f>(AD452-Y452)/AS452</f>
        <v>5.0112516622724063E-2</v>
      </c>
      <c r="BE452">
        <f>AU452/AD452</f>
        <v>655.02495361038063</v>
      </c>
      <c r="BF452">
        <f>AU452/AZ452</f>
        <v>5.703032431427367</v>
      </c>
      <c r="BG452">
        <f>AU452/AJ452</f>
        <v>0.85081379058954421</v>
      </c>
      <c r="BH452">
        <f>AS452/AU452</f>
        <v>3.0464632367733172E-2</v>
      </c>
      <c r="BI452">
        <f t="shared" si="6"/>
        <v>0.96953536763226678</v>
      </c>
      <c r="BJ452">
        <f>(X452*360)/I452</f>
        <v>29.122006883701605</v>
      </c>
      <c r="BK452">
        <f>(AN452*360)/I452</f>
        <v>1176.7856269621602</v>
      </c>
      <c r="BL452" s="3" t="s">
        <v>1993</v>
      </c>
      <c r="BM452" t="s">
        <v>1996</v>
      </c>
    </row>
    <row r="453" spans="1:65" x14ac:dyDescent="0.25">
      <c r="A453" t="s">
        <v>866</v>
      </c>
      <c r="B453" t="s">
        <v>867</v>
      </c>
      <c r="C453" t="s">
        <v>32</v>
      </c>
      <c r="D453" t="s">
        <v>240</v>
      </c>
      <c r="E453" t="s">
        <v>55</v>
      </c>
      <c r="F453" t="s">
        <v>868</v>
      </c>
      <c r="G453" t="s">
        <v>35</v>
      </c>
      <c r="H453" t="s">
        <v>35</v>
      </c>
      <c r="I453">
        <v>5891144</v>
      </c>
      <c r="J453">
        <v>2474046</v>
      </c>
      <c r="K453">
        <v>3417098</v>
      </c>
      <c r="L453">
        <v>24511</v>
      </c>
      <c r="M453">
        <v>100</v>
      </c>
      <c r="N453">
        <v>2190305</v>
      </c>
      <c r="O453">
        <v>2677734</v>
      </c>
      <c r="P453">
        <v>-1426530</v>
      </c>
      <c r="Q453">
        <v>46284484</v>
      </c>
      <c r="R453">
        <v>-20634309</v>
      </c>
      <c r="S453">
        <v>-922261</v>
      </c>
      <c r="T453">
        <v>-19712048</v>
      </c>
      <c r="U453">
        <v>-19709766</v>
      </c>
      <c r="V453">
        <v>-19712048</v>
      </c>
      <c r="W453">
        <v>81974</v>
      </c>
      <c r="X453">
        <v>190985</v>
      </c>
      <c r="Z453">
        <v>1297879</v>
      </c>
      <c r="AB453">
        <v>55900</v>
      </c>
      <c r="AC453">
        <v>1626738</v>
      </c>
      <c r="AD453">
        <v>1626738</v>
      </c>
      <c r="AE453">
        <v>117603913</v>
      </c>
      <c r="AF453">
        <v>28572</v>
      </c>
      <c r="AG453">
        <v>2729218</v>
      </c>
      <c r="AH453">
        <v>41807431</v>
      </c>
      <c r="AI453">
        <v>658340840</v>
      </c>
      <c r="AJ453">
        <v>659967578</v>
      </c>
      <c r="AN453">
        <v>8615194</v>
      </c>
      <c r="AO453">
        <v>271981</v>
      </c>
      <c r="AP453">
        <v>3457</v>
      </c>
      <c r="AQ453">
        <v>67377</v>
      </c>
      <c r="AR453">
        <v>8958009</v>
      </c>
      <c r="AS453">
        <v>8958009</v>
      </c>
      <c r="AT453">
        <v>605135699</v>
      </c>
      <c r="AU453">
        <v>614093708</v>
      </c>
      <c r="AV453">
        <v>448615</v>
      </c>
      <c r="AW453">
        <v>4364862</v>
      </c>
      <c r="AX453">
        <v>-92065208</v>
      </c>
      <c r="AY453">
        <v>45771690</v>
      </c>
      <c r="AZ453">
        <v>45873870</v>
      </c>
      <c r="BA453">
        <v>659967578</v>
      </c>
      <c r="BB453">
        <f>AD453-AS453</f>
        <v>-7331271</v>
      </c>
      <c r="BC453">
        <f>AD453/AS453</f>
        <v>0.18159593275693292</v>
      </c>
      <c r="BD453">
        <f>(AD453-Y453)/AS453</f>
        <v>0.18159593275693292</v>
      </c>
      <c r="BE453">
        <f>AU453/AD453</f>
        <v>377.50006946416693</v>
      </c>
      <c r="BF453">
        <f>AU453/AZ453</f>
        <v>13.386568606485566</v>
      </c>
      <c r="BG453">
        <f>AU453/AJ453</f>
        <v>0.93049072177300196</v>
      </c>
      <c r="BH453">
        <f>AS453/AU453</f>
        <v>1.4587364897736422E-2</v>
      </c>
      <c r="BI453">
        <f t="shared" si="6"/>
        <v>0.98541263510226362</v>
      </c>
      <c r="BJ453">
        <f>(X453*360)/I453</f>
        <v>11.670840162793509</v>
      </c>
      <c r="BK453">
        <f>(AN453*360)/I453</f>
        <v>526.46308424985034</v>
      </c>
      <c r="BL453" s="3" t="s">
        <v>1993</v>
      </c>
      <c r="BM453" t="s">
        <v>1996</v>
      </c>
    </row>
    <row r="454" spans="1:65" x14ac:dyDescent="0.25">
      <c r="A454" t="s">
        <v>869</v>
      </c>
      <c r="B454" t="s">
        <v>870</v>
      </c>
      <c r="C454" t="s">
        <v>32</v>
      </c>
      <c r="D454" t="s">
        <v>871</v>
      </c>
      <c r="E454" t="s">
        <v>26</v>
      </c>
      <c r="F454" t="s">
        <v>872</v>
      </c>
      <c r="G454" t="s">
        <v>35</v>
      </c>
      <c r="H454" t="s">
        <v>35</v>
      </c>
      <c r="I454">
        <v>331627412</v>
      </c>
      <c r="J454">
        <v>274174821</v>
      </c>
      <c r="K454">
        <v>57452591</v>
      </c>
      <c r="L454">
        <v>868776</v>
      </c>
      <c r="M454">
        <v>7948331</v>
      </c>
      <c r="N454">
        <v>49071136</v>
      </c>
      <c r="O454">
        <v>5529277</v>
      </c>
      <c r="P454">
        <v>-4227377</v>
      </c>
      <c r="Q454">
        <v>2961297</v>
      </c>
      <c r="R454">
        <v>-5515969</v>
      </c>
      <c r="S454">
        <v>3583697</v>
      </c>
      <c r="T454">
        <v>-9099666</v>
      </c>
      <c r="U454">
        <v>-9099666</v>
      </c>
      <c r="V454">
        <v>360485</v>
      </c>
      <c r="W454">
        <v>32514071</v>
      </c>
      <c r="X454">
        <v>59917811</v>
      </c>
      <c r="Y454">
        <v>9034646</v>
      </c>
      <c r="AA454">
        <v>4233465</v>
      </c>
      <c r="AB454">
        <v>6436857</v>
      </c>
      <c r="AC454">
        <v>112136850</v>
      </c>
      <c r="AD454">
        <v>112136850</v>
      </c>
      <c r="AE454">
        <v>10345927</v>
      </c>
      <c r="AF454">
        <v>2964150</v>
      </c>
      <c r="AG454">
        <v>3641329</v>
      </c>
      <c r="AI454">
        <v>18112668</v>
      </c>
      <c r="AJ454">
        <v>130249518</v>
      </c>
      <c r="AK454">
        <v>25906688</v>
      </c>
      <c r="AL454">
        <v>5950917</v>
      </c>
      <c r="AM454">
        <v>31857605</v>
      </c>
      <c r="AN454">
        <v>25505559</v>
      </c>
      <c r="AO454">
        <v>3481791</v>
      </c>
      <c r="AQ454">
        <v>3364136</v>
      </c>
      <c r="AR454">
        <v>64209091</v>
      </c>
      <c r="AS454">
        <v>64209091</v>
      </c>
      <c r="AT454">
        <v>7864996</v>
      </c>
      <c r="AU454">
        <v>72074087</v>
      </c>
      <c r="AV454">
        <v>15000000</v>
      </c>
      <c r="AW454">
        <v>9139466</v>
      </c>
      <c r="AX454">
        <v>16997196</v>
      </c>
      <c r="AY454">
        <v>41136662</v>
      </c>
      <c r="AZ454">
        <v>58175431</v>
      </c>
      <c r="BA454">
        <v>130249518</v>
      </c>
      <c r="BB454">
        <f>AD454-AS454</f>
        <v>47927759</v>
      </c>
      <c r="BC454">
        <f>AD454/AS454</f>
        <v>1.7464326040684799</v>
      </c>
      <c r="BD454">
        <f>(AD454-Y454)/AS454</f>
        <v>1.6057259555348635</v>
      </c>
      <c r="BE454">
        <f>AU454/AD454</f>
        <v>0.64273329418473946</v>
      </c>
      <c r="BF454">
        <f>AU454/AZ454</f>
        <v>1.2389093773967914</v>
      </c>
      <c r="BG454">
        <f>AU454/AJ454</f>
        <v>0.55335396327531894</v>
      </c>
      <c r="BH454">
        <f>AS454/AU454</f>
        <v>0.89087623128684235</v>
      </c>
      <c r="BI454">
        <f t="shared" si="6"/>
        <v>0.10912376871315761</v>
      </c>
      <c r="BJ454">
        <f>(X454*360)/I454</f>
        <v>65.044116316898439</v>
      </c>
      <c r="BK454">
        <f>(AN454*360)/I454</f>
        <v>27.687702848882708</v>
      </c>
      <c r="BL454" s="3" t="s">
        <v>1993</v>
      </c>
      <c r="BM454" t="s">
        <v>1996</v>
      </c>
    </row>
    <row r="455" spans="1:65" x14ac:dyDescent="0.25">
      <c r="A455" t="s">
        <v>869</v>
      </c>
      <c r="B455" t="s">
        <v>870</v>
      </c>
      <c r="C455" t="s">
        <v>32</v>
      </c>
      <c r="D455" t="s">
        <v>871</v>
      </c>
      <c r="E455" t="s">
        <v>26</v>
      </c>
      <c r="F455" t="s">
        <v>872</v>
      </c>
      <c r="G455" t="s">
        <v>35</v>
      </c>
      <c r="H455" t="s">
        <v>35</v>
      </c>
      <c r="I455">
        <v>340556325</v>
      </c>
      <c r="J455">
        <v>284273758</v>
      </c>
      <c r="K455">
        <v>56282567</v>
      </c>
      <c r="L455">
        <v>6980400</v>
      </c>
      <c r="M455">
        <v>8684930</v>
      </c>
      <c r="N455">
        <v>39230857</v>
      </c>
      <c r="O455">
        <v>1845274</v>
      </c>
      <c r="P455">
        <v>13501906</v>
      </c>
      <c r="Q455">
        <v>3990198</v>
      </c>
      <c r="R455">
        <v>11404488</v>
      </c>
      <c r="S455">
        <v>5522534</v>
      </c>
      <c r="T455">
        <v>5881954</v>
      </c>
      <c r="U455">
        <v>5881954</v>
      </c>
      <c r="V455">
        <v>5570965</v>
      </c>
      <c r="W455">
        <v>39208764</v>
      </c>
      <c r="X455">
        <v>55034657</v>
      </c>
      <c r="Y455">
        <v>8186288</v>
      </c>
      <c r="AA455">
        <v>7035947</v>
      </c>
      <c r="AB455">
        <v>5330048</v>
      </c>
      <c r="AC455">
        <v>114795704</v>
      </c>
      <c r="AD455">
        <v>115618952</v>
      </c>
      <c r="AE455">
        <v>10307432</v>
      </c>
      <c r="AF455">
        <v>13752730</v>
      </c>
      <c r="AG455">
        <v>1046318</v>
      </c>
      <c r="AI455">
        <v>27025319</v>
      </c>
      <c r="AJ455">
        <v>142644271</v>
      </c>
      <c r="AK455">
        <v>27627743</v>
      </c>
      <c r="AL455">
        <v>5203126</v>
      </c>
      <c r="AM455">
        <v>32830869</v>
      </c>
      <c r="AN455">
        <v>27786231</v>
      </c>
      <c r="AO455">
        <v>4700119</v>
      </c>
      <c r="AQ455">
        <v>4938569</v>
      </c>
      <c r="AR455">
        <v>70255788</v>
      </c>
      <c r="AS455">
        <v>70255788</v>
      </c>
      <c r="AT455">
        <v>5113386</v>
      </c>
      <c r="AU455">
        <v>75369174</v>
      </c>
      <c r="AV455">
        <v>15000000</v>
      </c>
      <c r="AW455">
        <v>9139466</v>
      </c>
      <c r="AX455">
        <v>16636711</v>
      </c>
      <c r="AY455">
        <v>40776177</v>
      </c>
      <c r="AZ455">
        <v>67275097</v>
      </c>
      <c r="BA455">
        <v>142644271</v>
      </c>
      <c r="BB455">
        <f>AD455-AS455</f>
        <v>45363164</v>
      </c>
      <c r="BC455">
        <f>AD455/AS455</f>
        <v>1.6456857903294744</v>
      </c>
      <c r="BD455">
        <f>(AD455-Y455)/AS455</f>
        <v>1.5291646006447184</v>
      </c>
      <c r="BE455">
        <f>AU455/AD455</f>
        <v>0.65187560253962518</v>
      </c>
      <c r="BF455">
        <f>AU455/AZ455</f>
        <v>1.1203131226997711</v>
      </c>
      <c r="BG455">
        <f>AU455/AJ455</f>
        <v>0.52837154602584779</v>
      </c>
      <c r="BH455">
        <f>AS455/AU455</f>
        <v>0.93215547247472819</v>
      </c>
      <c r="BI455">
        <f t="shared" si="6"/>
        <v>6.78445275252718E-2</v>
      </c>
      <c r="BJ455">
        <f>(X455*360)/I455</f>
        <v>58.176797979012726</v>
      </c>
      <c r="BK455">
        <f>(AN455*360)/I455</f>
        <v>29.372654171083152</v>
      </c>
      <c r="BL455" s="3" t="s">
        <v>1993</v>
      </c>
      <c r="BM455" t="s">
        <v>1996</v>
      </c>
    </row>
    <row r="456" spans="1:65" x14ac:dyDescent="0.25">
      <c r="A456" t="s">
        <v>873</v>
      </c>
      <c r="B456" t="s">
        <v>874</v>
      </c>
      <c r="C456" t="s">
        <v>32</v>
      </c>
      <c r="D456" t="s">
        <v>582</v>
      </c>
      <c r="E456" t="s">
        <v>43</v>
      </c>
      <c r="F456" t="s">
        <v>875</v>
      </c>
      <c r="G456" t="s">
        <v>35</v>
      </c>
      <c r="H456" t="s">
        <v>35</v>
      </c>
      <c r="I456">
        <v>290917523</v>
      </c>
      <c r="J456">
        <v>254013681</v>
      </c>
      <c r="K456">
        <v>36903842</v>
      </c>
      <c r="L456">
        <v>1595087</v>
      </c>
      <c r="M456">
        <v>44216989</v>
      </c>
      <c r="N456">
        <v>9416400</v>
      </c>
      <c r="O456">
        <v>1952095</v>
      </c>
      <c r="P456">
        <v>-17086555</v>
      </c>
      <c r="Q456">
        <v>13180390</v>
      </c>
      <c r="R456">
        <v>-30047569</v>
      </c>
      <c r="S456">
        <v>-8021806</v>
      </c>
      <c r="T456">
        <v>-22025763</v>
      </c>
      <c r="U456">
        <v>-22025763</v>
      </c>
      <c r="V456">
        <v>-22025763</v>
      </c>
      <c r="W456">
        <v>1159709</v>
      </c>
      <c r="X456">
        <v>28461631</v>
      </c>
      <c r="Y456">
        <v>26459659</v>
      </c>
      <c r="Z456">
        <v>9432009</v>
      </c>
      <c r="AB456">
        <v>1272759</v>
      </c>
      <c r="AC456">
        <v>66785767</v>
      </c>
      <c r="AD456">
        <v>66785767</v>
      </c>
      <c r="AE456">
        <v>110964740</v>
      </c>
      <c r="AF456">
        <v>64688331</v>
      </c>
      <c r="AG456">
        <v>4436688</v>
      </c>
      <c r="AI456">
        <v>181509522</v>
      </c>
      <c r="AJ456">
        <v>248295289</v>
      </c>
      <c r="AK456">
        <v>213667</v>
      </c>
      <c r="AM456">
        <v>213667</v>
      </c>
      <c r="AN456">
        <v>55853463</v>
      </c>
      <c r="AO456">
        <v>3144082</v>
      </c>
      <c r="AP456">
        <v>51585953</v>
      </c>
      <c r="AR456">
        <v>110797165</v>
      </c>
      <c r="AS456">
        <v>110797165</v>
      </c>
      <c r="AT456">
        <v>74744993</v>
      </c>
      <c r="AU456">
        <v>185542158</v>
      </c>
      <c r="AV456">
        <v>40372681</v>
      </c>
      <c r="AW456">
        <v>997532</v>
      </c>
      <c r="AX456">
        <v>-57707742</v>
      </c>
      <c r="AY456">
        <v>62753131</v>
      </c>
      <c r="AZ456">
        <v>62753131</v>
      </c>
      <c r="BA456">
        <v>248295289</v>
      </c>
      <c r="BB456">
        <f>AD456-AS456</f>
        <v>-44011398</v>
      </c>
      <c r="BC456">
        <f>AD456/AS456</f>
        <v>0.60277505295374656</v>
      </c>
      <c r="BD456">
        <f>(AD456-Y456)/AS456</f>
        <v>0.36396335592160683</v>
      </c>
      <c r="BE456">
        <f>AU456/AD456</f>
        <v>2.7781691569103337</v>
      </c>
      <c r="BF456">
        <f>AU456/AZ456</f>
        <v>2.9566996107333674</v>
      </c>
      <c r="BG456">
        <f>AU456/AJ456</f>
        <v>0.74726410938872068</v>
      </c>
      <c r="BH456">
        <f>AS456/AU456</f>
        <v>0.59715358597909596</v>
      </c>
      <c r="BI456">
        <f t="shared" si="6"/>
        <v>0.4028464140209041</v>
      </c>
      <c r="BJ456">
        <f>(X456*360)/I456</f>
        <v>35.220247492620096</v>
      </c>
      <c r="BK456">
        <f>(AN456*360)/I456</f>
        <v>69.116657094595155</v>
      </c>
      <c r="BL456" s="3" t="s">
        <v>1993</v>
      </c>
      <c r="BM456" t="s">
        <v>1996</v>
      </c>
    </row>
    <row r="457" spans="1:65" x14ac:dyDescent="0.25">
      <c r="A457" t="s">
        <v>873</v>
      </c>
      <c r="B457" t="s">
        <v>874</v>
      </c>
      <c r="C457" t="s">
        <v>32</v>
      </c>
      <c r="D457" t="s">
        <v>582</v>
      </c>
      <c r="E457" t="s">
        <v>43</v>
      </c>
      <c r="F457" t="s">
        <v>875</v>
      </c>
      <c r="G457" t="s">
        <v>35</v>
      </c>
      <c r="H457" t="s">
        <v>35</v>
      </c>
      <c r="I457">
        <v>262916547</v>
      </c>
      <c r="J457">
        <v>236527141</v>
      </c>
      <c r="K457">
        <v>26389406</v>
      </c>
      <c r="L457">
        <v>1958601</v>
      </c>
      <c r="M457">
        <v>45102006</v>
      </c>
      <c r="N457">
        <v>8608909</v>
      </c>
      <c r="O457">
        <v>8378633</v>
      </c>
      <c r="P457">
        <v>-33741541</v>
      </c>
      <c r="Q457">
        <v>15581550</v>
      </c>
      <c r="R457">
        <v>-49299084</v>
      </c>
      <c r="S457">
        <v>-3875533</v>
      </c>
      <c r="T457">
        <v>-45423551</v>
      </c>
      <c r="U457">
        <v>-45423551</v>
      </c>
      <c r="V457">
        <v>-45423551</v>
      </c>
      <c r="W457">
        <v>3690967</v>
      </c>
      <c r="X457">
        <v>22695153</v>
      </c>
      <c r="Y457">
        <v>30670697</v>
      </c>
      <c r="Z457">
        <v>21970924</v>
      </c>
      <c r="AB457">
        <v>2021081</v>
      </c>
      <c r="AC457">
        <v>81048822</v>
      </c>
      <c r="AD457">
        <v>81048822</v>
      </c>
      <c r="AE457">
        <v>112529831</v>
      </c>
      <c r="AF457">
        <v>65443070</v>
      </c>
      <c r="AG457">
        <v>0</v>
      </c>
      <c r="AI457">
        <v>178108969</v>
      </c>
      <c r="AJ457">
        <v>259157791</v>
      </c>
      <c r="AK457">
        <v>328864</v>
      </c>
      <c r="AM457">
        <v>328864</v>
      </c>
      <c r="AN457">
        <v>61776706</v>
      </c>
      <c r="AO457">
        <v>2367128</v>
      </c>
      <c r="AP457">
        <v>30549945</v>
      </c>
      <c r="AR457">
        <v>95022643</v>
      </c>
      <c r="AS457">
        <v>95022643</v>
      </c>
      <c r="AT457">
        <v>79521882</v>
      </c>
      <c r="AU457">
        <v>174544525</v>
      </c>
      <c r="AV457">
        <v>40207053</v>
      </c>
      <c r="AW457">
        <v>997532</v>
      </c>
      <c r="AX457">
        <v>-35681979</v>
      </c>
      <c r="AY457">
        <v>84613266</v>
      </c>
      <c r="AZ457">
        <v>84613266</v>
      </c>
      <c r="BA457">
        <v>259157791</v>
      </c>
      <c r="BB457">
        <f>AD457-AS457</f>
        <v>-13973821</v>
      </c>
      <c r="BC457">
        <f>AD457/AS457</f>
        <v>0.85294219820848383</v>
      </c>
      <c r="BD457">
        <f>(AD457-Y457)/AS457</f>
        <v>0.53016968808160814</v>
      </c>
      <c r="BE457">
        <f>AU457/AD457</f>
        <v>2.1535726330482632</v>
      </c>
      <c r="BF457">
        <f>AU457/AZ457</f>
        <v>2.062850581846114</v>
      </c>
      <c r="BG457">
        <f>AU457/AJ457</f>
        <v>0.67350676329850334</v>
      </c>
      <c r="BH457">
        <f>AS457/AU457</f>
        <v>0.54440345808612445</v>
      </c>
      <c r="BI457">
        <f t="shared" si="6"/>
        <v>0.45559654191387555</v>
      </c>
      <c r="BJ457">
        <f>(X457*360)/I457</f>
        <v>31.075469281893469</v>
      </c>
      <c r="BK457">
        <f>(AN457*360)/I457</f>
        <v>84.58811137512771</v>
      </c>
      <c r="BL457" s="3" t="s">
        <v>1993</v>
      </c>
      <c r="BM457" t="s">
        <v>1996</v>
      </c>
    </row>
    <row r="458" spans="1:65" x14ac:dyDescent="0.25">
      <c r="A458" t="s">
        <v>876</v>
      </c>
      <c r="B458" t="s">
        <v>877</v>
      </c>
      <c r="C458" t="s">
        <v>32</v>
      </c>
      <c r="D458" t="s">
        <v>504</v>
      </c>
      <c r="E458" t="s">
        <v>43</v>
      </c>
      <c r="F458" t="s">
        <v>878</v>
      </c>
      <c r="G458" t="s">
        <v>35</v>
      </c>
      <c r="H458" t="s">
        <v>35</v>
      </c>
      <c r="I458">
        <v>3085766</v>
      </c>
      <c r="J458">
        <v>1517744</v>
      </c>
      <c r="K458">
        <v>1568022</v>
      </c>
      <c r="N458">
        <v>740609</v>
      </c>
      <c r="P458">
        <v>827413</v>
      </c>
      <c r="Q458">
        <v>258174</v>
      </c>
      <c r="R458">
        <v>570385</v>
      </c>
      <c r="S458">
        <v>188716</v>
      </c>
      <c r="T458">
        <v>381669</v>
      </c>
      <c r="U458">
        <v>381669</v>
      </c>
      <c r="V458">
        <v>381669</v>
      </c>
      <c r="W458">
        <v>44852</v>
      </c>
      <c r="X458">
        <v>2893089</v>
      </c>
      <c r="Y458">
        <v>273143</v>
      </c>
      <c r="AA458">
        <v>1627516</v>
      </c>
      <c r="AC458">
        <v>4838600</v>
      </c>
      <c r="AD458">
        <v>4838600</v>
      </c>
      <c r="AE458">
        <v>1165258</v>
      </c>
      <c r="AH458">
        <v>2966</v>
      </c>
      <c r="AI458">
        <v>1168224</v>
      </c>
      <c r="AJ458">
        <v>6006824</v>
      </c>
      <c r="AN458">
        <v>348931</v>
      </c>
      <c r="AO458">
        <v>87408</v>
      </c>
      <c r="AP458">
        <v>165839</v>
      </c>
      <c r="AQ458">
        <v>47935</v>
      </c>
      <c r="AR458">
        <v>650113</v>
      </c>
      <c r="AS458">
        <v>650113</v>
      </c>
      <c r="AT458">
        <v>1866790</v>
      </c>
      <c r="AU458">
        <v>2516903</v>
      </c>
      <c r="AV458">
        <v>1000000</v>
      </c>
      <c r="AW458">
        <v>66944</v>
      </c>
      <c r="AX458">
        <v>2322977</v>
      </c>
      <c r="AY458">
        <v>3489921</v>
      </c>
      <c r="AZ458">
        <v>3489921</v>
      </c>
      <c r="BA458">
        <v>6006824</v>
      </c>
      <c r="BB458">
        <f>AD458-AS458</f>
        <v>4188487</v>
      </c>
      <c r="BC458">
        <f>AD458/AS458</f>
        <v>7.4427061141678443</v>
      </c>
      <c r="BD458">
        <f>(AD458-Y458)/AS458</f>
        <v>7.0225591551007289</v>
      </c>
      <c r="BE458">
        <f>AU458/AD458</f>
        <v>0.52017174389286158</v>
      </c>
      <c r="BF458">
        <f>AU458/AZ458</f>
        <v>0.72119196967495824</v>
      </c>
      <c r="BG458">
        <f>AU458/AJ458</f>
        <v>0.4190072823841684</v>
      </c>
      <c r="BH458">
        <f>AS458/AU458</f>
        <v>0.25829879021956748</v>
      </c>
      <c r="BI458">
        <f t="shared" si="6"/>
        <v>0.74170120978043252</v>
      </c>
      <c r="BJ458">
        <f>(X458*360)/I458</f>
        <v>337.5213933914626</v>
      </c>
      <c r="BK458">
        <f>(AN458*360)/I458</f>
        <v>40.707934431839611</v>
      </c>
      <c r="BL458" s="3" t="s">
        <v>1993</v>
      </c>
      <c r="BM458" t="s">
        <v>1996</v>
      </c>
    </row>
    <row r="459" spans="1:65" x14ac:dyDescent="0.25">
      <c r="A459" t="s">
        <v>876</v>
      </c>
      <c r="B459" t="s">
        <v>877</v>
      </c>
      <c r="C459" t="s">
        <v>32</v>
      </c>
      <c r="D459" t="s">
        <v>504</v>
      </c>
      <c r="E459" t="s">
        <v>43</v>
      </c>
      <c r="F459" t="s">
        <v>878</v>
      </c>
      <c r="G459" t="s">
        <v>35</v>
      </c>
      <c r="H459" t="s">
        <v>35</v>
      </c>
      <c r="I459">
        <v>4674478</v>
      </c>
      <c r="J459">
        <v>3429937</v>
      </c>
      <c r="K459">
        <v>1244541</v>
      </c>
      <c r="N459">
        <v>599864</v>
      </c>
      <c r="P459">
        <v>644677</v>
      </c>
      <c r="Q459">
        <v>355075</v>
      </c>
      <c r="R459">
        <v>289602</v>
      </c>
      <c r="S459">
        <v>112613</v>
      </c>
      <c r="T459">
        <v>176989</v>
      </c>
      <c r="U459">
        <v>176989</v>
      </c>
      <c r="V459">
        <v>176989</v>
      </c>
      <c r="W459">
        <v>84082</v>
      </c>
      <c r="X459">
        <v>3602276</v>
      </c>
      <c r="Y459">
        <v>374129</v>
      </c>
      <c r="AA459">
        <v>1332540</v>
      </c>
      <c r="AC459">
        <v>5393027</v>
      </c>
      <c r="AD459">
        <v>5393027</v>
      </c>
      <c r="AE459">
        <v>1013953</v>
      </c>
      <c r="AH459">
        <v>3133</v>
      </c>
      <c r="AI459">
        <v>1017086</v>
      </c>
      <c r="AJ459">
        <v>6410113</v>
      </c>
      <c r="AN459">
        <v>932516</v>
      </c>
      <c r="AP459">
        <v>593055</v>
      </c>
      <c r="AQ459">
        <v>72418</v>
      </c>
      <c r="AR459">
        <v>1597989</v>
      </c>
      <c r="AS459">
        <v>1597989</v>
      </c>
      <c r="AT459">
        <v>2203872</v>
      </c>
      <c r="AU459">
        <v>3801861</v>
      </c>
      <c r="AV459">
        <v>500000</v>
      </c>
      <c r="AW459">
        <v>66944</v>
      </c>
      <c r="AX459">
        <v>1941308</v>
      </c>
      <c r="AY459">
        <v>2608252</v>
      </c>
      <c r="AZ459">
        <v>2608252</v>
      </c>
      <c r="BA459">
        <v>6410113</v>
      </c>
      <c r="BB459">
        <f>AD459-AS459</f>
        <v>3795038</v>
      </c>
      <c r="BC459">
        <f>AD459/AS459</f>
        <v>3.3748836819277228</v>
      </c>
      <c r="BD459">
        <f>(AD459-Y459)/AS459</f>
        <v>3.1407587912056965</v>
      </c>
      <c r="BE459">
        <f>AU459/AD459</f>
        <v>0.70495864381913909</v>
      </c>
      <c r="BF459">
        <f>AU459/AZ459</f>
        <v>1.4576279439256636</v>
      </c>
      <c r="BG459">
        <f>AU459/AJ459</f>
        <v>0.59310358491340165</v>
      </c>
      <c r="BH459">
        <f>AS459/AU459</f>
        <v>0.42031757605025538</v>
      </c>
      <c r="BI459">
        <f t="shared" si="6"/>
        <v>0.57968242394974456</v>
      </c>
      <c r="BJ459">
        <f>(X459*360)/I459</f>
        <v>277.42549221538746</v>
      </c>
      <c r="BK459">
        <f>(AN459*360)/I459</f>
        <v>71.816737612199688</v>
      </c>
      <c r="BL459" s="3" t="s">
        <v>1993</v>
      </c>
      <c r="BM459" t="s">
        <v>1996</v>
      </c>
    </row>
    <row r="460" spans="1:65" x14ac:dyDescent="0.25">
      <c r="A460" t="s">
        <v>879</v>
      </c>
      <c r="B460" t="s">
        <v>880</v>
      </c>
      <c r="C460" t="s">
        <v>32</v>
      </c>
      <c r="D460" t="s">
        <v>230</v>
      </c>
      <c r="E460" t="s">
        <v>26</v>
      </c>
      <c r="F460" t="s">
        <v>881</v>
      </c>
      <c r="G460" t="s">
        <v>57</v>
      </c>
      <c r="H460" t="s">
        <v>197</v>
      </c>
      <c r="I460">
        <v>1534440092</v>
      </c>
      <c r="J460">
        <v>1185341999</v>
      </c>
      <c r="K460">
        <v>349098093</v>
      </c>
      <c r="L460">
        <v>42693699</v>
      </c>
      <c r="M460">
        <v>79528389</v>
      </c>
      <c r="N460">
        <v>95150793</v>
      </c>
      <c r="O460">
        <v>27207850</v>
      </c>
      <c r="P460">
        <v>188765440</v>
      </c>
      <c r="Q460">
        <v>101773283</v>
      </c>
      <c r="R460">
        <v>10110740</v>
      </c>
      <c r="T460">
        <v>10110740</v>
      </c>
      <c r="U460">
        <v>10110740</v>
      </c>
      <c r="V460">
        <v>2163432</v>
      </c>
      <c r="W460">
        <v>77488472</v>
      </c>
      <c r="X460">
        <v>158515116</v>
      </c>
      <c r="Y460">
        <v>126967003</v>
      </c>
      <c r="Z460">
        <v>36074546</v>
      </c>
      <c r="AA460">
        <v>3376074</v>
      </c>
      <c r="AB460">
        <v>7359606</v>
      </c>
      <c r="AC460">
        <v>510490536</v>
      </c>
      <c r="AD460">
        <v>510490536</v>
      </c>
      <c r="AE460">
        <v>2290939528</v>
      </c>
      <c r="AF460">
        <v>10744052</v>
      </c>
      <c r="AG460">
        <v>33575925</v>
      </c>
      <c r="AH460">
        <v>92165873</v>
      </c>
      <c r="AI460">
        <v>2607109023</v>
      </c>
      <c r="AJ460">
        <v>3117599559</v>
      </c>
      <c r="AK460">
        <v>27023941</v>
      </c>
      <c r="AL460">
        <v>9594867</v>
      </c>
      <c r="AM460">
        <v>36618808</v>
      </c>
      <c r="AN460">
        <v>244922802</v>
      </c>
      <c r="AO460">
        <v>14178904</v>
      </c>
      <c r="AP460">
        <v>190326345</v>
      </c>
      <c r="AR460">
        <v>486046859</v>
      </c>
      <c r="AS460">
        <v>486046859</v>
      </c>
      <c r="AT460">
        <v>1167279732</v>
      </c>
      <c r="AU460">
        <v>1653326591</v>
      </c>
      <c r="AV460">
        <v>6765715</v>
      </c>
      <c r="AW460">
        <v>415877136</v>
      </c>
      <c r="AX460">
        <v>818846348</v>
      </c>
      <c r="AY460">
        <v>1304655828</v>
      </c>
      <c r="AZ460">
        <v>1464272968</v>
      </c>
      <c r="BA460">
        <v>3117599559</v>
      </c>
      <c r="BB460">
        <f>AD460-AS460</f>
        <v>24443677</v>
      </c>
      <c r="BC460">
        <f>AD460/AS460</f>
        <v>1.050290782765865</v>
      </c>
      <c r="BD460">
        <f>(AD460-Y460)/AS460</f>
        <v>0.78906699199551866</v>
      </c>
      <c r="BE460">
        <f>AU460/AD460</f>
        <v>3.2387017474502211</v>
      </c>
      <c r="BF460">
        <f>AU460/AZ460</f>
        <v>1.1291109151992487</v>
      </c>
      <c r="BG460">
        <f>AU460/AJ460</f>
        <v>0.53032038262486814</v>
      </c>
      <c r="BH460">
        <f>AS460/AU460</f>
        <v>0.29398115390258062</v>
      </c>
      <c r="BI460">
        <f t="shared" si="6"/>
        <v>0.70601884609741938</v>
      </c>
      <c r="BJ460">
        <f>(X460*360)/I460</f>
        <v>37.189748923739671</v>
      </c>
      <c r="BK460">
        <f>(AN460*360)/I460</f>
        <v>57.46213826117885</v>
      </c>
      <c r="BL460" s="3" t="s">
        <v>1993</v>
      </c>
      <c r="BM460" t="s">
        <v>1996</v>
      </c>
    </row>
    <row r="461" spans="1:65" x14ac:dyDescent="0.25">
      <c r="A461" t="s">
        <v>879</v>
      </c>
      <c r="B461" t="s">
        <v>880</v>
      </c>
      <c r="C461" t="s">
        <v>32</v>
      </c>
      <c r="D461" t="s">
        <v>230</v>
      </c>
      <c r="E461" t="s">
        <v>26</v>
      </c>
      <c r="F461" t="s">
        <v>881</v>
      </c>
      <c r="G461" t="s">
        <v>57</v>
      </c>
      <c r="H461" t="s">
        <v>197</v>
      </c>
      <c r="I461">
        <v>1318243091</v>
      </c>
      <c r="J461">
        <v>1044804430</v>
      </c>
      <c r="K461">
        <v>273438661</v>
      </c>
      <c r="L461">
        <v>42903238</v>
      </c>
      <c r="M461">
        <v>80328553</v>
      </c>
      <c r="N461">
        <v>87387323</v>
      </c>
      <c r="O461">
        <v>15375401</v>
      </c>
      <c r="P461">
        <v>133612606</v>
      </c>
      <c r="Q461">
        <v>92964568</v>
      </c>
      <c r="R461">
        <v>14114353</v>
      </c>
      <c r="T461">
        <v>14114353</v>
      </c>
      <c r="U461">
        <v>14114353</v>
      </c>
      <c r="V461">
        <v>13007782</v>
      </c>
      <c r="W461">
        <v>9054753</v>
      </c>
      <c r="X461">
        <v>143753411</v>
      </c>
      <c r="Y461">
        <v>124156659</v>
      </c>
      <c r="Z461">
        <v>35951933</v>
      </c>
      <c r="AA461">
        <v>699063</v>
      </c>
      <c r="AB461">
        <v>6623692</v>
      </c>
      <c r="AC461">
        <v>411541471</v>
      </c>
      <c r="AD461">
        <v>411541471</v>
      </c>
      <c r="AE461">
        <v>2274651132</v>
      </c>
      <c r="AF461">
        <v>10301732</v>
      </c>
      <c r="AG461">
        <v>37024279</v>
      </c>
      <c r="AH461">
        <v>147241346</v>
      </c>
      <c r="AI461">
        <v>2709884760</v>
      </c>
      <c r="AJ461">
        <v>3121426231</v>
      </c>
      <c r="AK461">
        <v>23134741</v>
      </c>
      <c r="AL461">
        <v>3005173</v>
      </c>
      <c r="AM461">
        <v>26139914</v>
      </c>
      <c r="AN461">
        <v>219517436</v>
      </c>
      <c r="AO461">
        <v>11558198</v>
      </c>
      <c r="AP461">
        <v>155979862</v>
      </c>
      <c r="AR461">
        <v>413195410</v>
      </c>
      <c r="AS461">
        <v>413195410</v>
      </c>
      <c r="AT461">
        <v>1171968367</v>
      </c>
      <c r="AU461">
        <v>1585163777</v>
      </c>
      <c r="AV461">
        <v>6765715</v>
      </c>
      <c r="AW461">
        <v>459356588</v>
      </c>
      <c r="AX461">
        <v>849637306</v>
      </c>
      <c r="AY461">
        <v>1378926238</v>
      </c>
      <c r="AZ461">
        <v>1536262454</v>
      </c>
      <c r="BA461">
        <v>3121426231</v>
      </c>
      <c r="BB461">
        <f>AD461-AS461</f>
        <v>-1653939</v>
      </c>
      <c r="BC461">
        <f>AD461/AS461</f>
        <v>0.99599719900083106</v>
      </c>
      <c r="BD461">
        <f>(AD461-Y461)/AS461</f>
        <v>0.6955179197174528</v>
      </c>
      <c r="BE461">
        <f>AU461/AD461</f>
        <v>3.8517716650723641</v>
      </c>
      <c r="BF461">
        <f>AU461/AZ461</f>
        <v>1.0318313598517457</v>
      </c>
      <c r="BG461">
        <f>AU461/AJ461</f>
        <v>0.50783316974054094</v>
      </c>
      <c r="BH461">
        <f>AS461/AU461</f>
        <v>0.26066417615345244</v>
      </c>
      <c r="BI461">
        <f t="shared" si="6"/>
        <v>0.73933582384654761</v>
      </c>
      <c r="BJ461">
        <f>(X461*360)/I461</f>
        <v>39.257727435341437</v>
      </c>
      <c r="BK461">
        <f>(AN461*360)/I461</f>
        <v>59.948182167260072</v>
      </c>
      <c r="BL461" s="3" t="s">
        <v>1993</v>
      </c>
      <c r="BM461" t="s">
        <v>1996</v>
      </c>
    </row>
    <row r="462" spans="1:65" x14ac:dyDescent="0.25">
      <c r="A462" t="s">
        <v>882</v>
      </c>
      <c r="B462" t="s">
        <v>883</v>
      </c>
      <c r="C462" t="s">
        <v>32</v>
      </c>
      <c r="D462" t="s">
        <v>313</v>
      </c>
      <c r="E462" t="s">
        <v>26</v>
      </c>
      <c r="F462" t="s">
        <v>884</v>
      </c>
      <c r="G462" t="s">
        <v>28</v>
      </c>
      <c r="H462" t="s">
        <v>559</v>
      </c>
      <c r="I462">
        <v>412803196</v>
      </c>
      <c r="J462">
        <v>265559917</v>
      </c>
      <c r="K462">
        <v>147243279</v>
      </c>
      <c r="L462">
        <v>111564421</v>
      </c>
      <c r="M462">
        <v>0</v>
      </c>
      <c r="N462">
        <v>57407091</v>
      </c>
      <c r="O462">
        <v>6347911</v>
      </c>
      <c r="P462">
        <v>196747231</v>
      </c>
      <c r="Q462">
        <v>102094220</v>
      </c>
      <c r="R462">
        <v>73912463</v>
      </c>
      <c r="S462">
        <v>18484922</v>
      </c>
      <c r="T462">
        <v>55427541</v>
      </c>
      <c r="U462">
        <v>55427541</v>
      </c>
      <c r="V462">
        <v>55427541</v>
      </c>
      <c r="W462">
        <v>431788028</v>
      </c>
      <c r="X462">
        <v>197236076</v>
      </c>
      <c r="Y462">
        <v>44841574</v>
      </c>
      <c r="Z462">
        <v>36710833</v>
      </c>
      <c r="AA462">
        <v>64880739</v>
      </c>
      <c r="AB462">
        <v>17884521</v>
      </c>
      <c r="AC462">
        <v>793341771</v>
      </c>
      <c r="AD462">
        <v>793341771</v>
      </c>
      <c r="AE462">
        <v>344009925</v>
      </c>
      <c r="AF462">
        <v>198582246</v>
      </c>
      <c r="AG462">
        <v>11326694</v>
      </c>
      <c r="AH462">
        <v>636310939</v>
      </c>
      <c r="AI462">
        <v>1601146720</v>
      </c>
      <c r="AJ462">
        <v>2394488491</v>
      </c>
      <c r="AK462">
        <v>7081018</v>
      </c>
      <c r="AL462">
        <v>0</v>
      </c>
      <c r="AM462">
        <v>7081018</v>
      </c>
      <c r="AN462">
        <v>160040656</v>
      </c>
      <c r="AO462">
        <v>16728450</v>
      </c>
      <c r="AP462">
        <v>43531694</v>
      </c>
      <c r="AQ462">
        <v>43697303</v>
      </c>
      <c r="AR462">
        <v>271079121</v>
      </c>
      <c r="AS462">
        <v>271079121</v>
      </c>
      <c r="AT462">
        <v>676974485</v>
      </c>
      <c r="AU462">
        <v>948053606</v>
      </c>
      <c r="AV462">
        <v>243444700</v>
      </c>
      <c r="AW462">
        <v>379168341</v>
      </c>
      <c r="AX462">
        <v>371393109</v>
      </c>
      <c r="AY462">
        <v>1446434885</v>
      </c>
      <c r="AZ462">
        <v>1446434885</v>
      </c>
      <c r="BA462">
        <v>2394488491</v>
      </c>
      <c r="BB462">
        <f>AD462-AS462</f>
        <v>522262650</v>
      </c>
      <c r="BC462">
        <f>AD462/AS462</f>
        <v>2.9266059594460616</v>
      </c>
      <c r="BD462">
        <f>(AD462-Y462)/AS462</f>
        <v>2.7611871922810316</v>
      </c>
      <c r="BE462">
        <f>AU462/AD462</f>
        <v>1.1950128439663363</v>
      </c>
      <c r="BF462">
        <f>AU462/AZ462</f>
        <v>0.6554416073835222</v>
      </c>
      <c r="BG462">
        <f>AU462/AJ462</f>
        <v>0.39593157768909065</v>
      </c>
      <c r="BH462">
        <f>AS462/AU462</f>
        <v>0.28593227142896388</v>
      </c>
      <c r="BI462">
        <f t="shared" si="6"/>
        <v>0.71406772857103606</v>
      </c>
      <c r="BJ462">
        <f>(X462*360)/I462</f>
        <v>172.00687409406589</v>
      </c>
      <c r="BK462">
        <f>(AN462*360)/I462</f>
        <v>139.56925895505907</v>
      </c>
      <c r="BL462" s="3" t="s">
        <v>1993</v>
      </c>
      <c r="BM462" t="s">
        <v>1996</v>
      </c>
    </row>
    <row r="463" spans="1:65" x14ac:dyDescent="0.25">
      <c r="A463" t="s">
        <v>882</v>
      </c>
      <c r="B463" t="s">
        <v>883</v>
      </c>
      <c r="C463" t="s">
        <v>32</v>
      </c>
      <c r="D463" t="s">
        <v>313</v>
      </c>
      <c r="E463" t="s">
        <v>26</v>
      </c>
      <c r="F463" t="s">
        <v>884</v>
      </c>
      <c r="G463" t="s">
        <v>28</v>
      </c>
      <c r="H463" t="s">
        <v>559</v>
      </c>
      <c r="I463">
        <v>570181745</v>
      </c>
      <c r="J463">
        <v>399896053</v>
      </c>
      <c r="K463">
        <v>170285692</v>
      </c>
      <c r="L463">
        <v>90661303</v>
      </c>
      <c r="M463">
        <v>0</v>
      </c>
      <c r="N463">
        <v>97392691</v>
      </c>
      <c r="O463">
        <v>7304992</v>
      </c>
      <c r="P463">
        <v>151821622</v>
      </c>
      <c r="Q463">
        <v>22680048</v>
      </c>
      <c r="R463">
        <v>219743960</v>
      </c>
      <c r="S463">
        <v>42995318</v>
      </c>
      <c r="T463">
        <v>176748642</v>
      </c>
      <c r="U463">
        <v>176748642</v>
      </c>
      <c r="V463">
        <v>176748642</v>
      </c>
      <c r="W463">
        <v>345703961</v>
      </c>
      <c r="X463">
        <v>165911943</v>
      </c>
      <c r="Y463">
        <v>47325572</v>
      </c>
      <c r="Z463">
        <v>40763965</v>
      </c>
      <c r="AA463">
        <v>0</v>
      </c>
      <c r="AB463">
        <v>18114143</v>
      </c>
      <c r="AC463">
        <v>617819584</v>
      </c>
      <c r="AD463">
        <v>617819584</v>
      </c>
      <c r="AE463">
        <v>374142376</v>
      </c>
      <c r="AF463">
        <v>160955966</v>
      </c>
      <c r="AG463">
        <v>8227021</v>
      </c>
      <c r="AH463">
        <v>554978587</v>
      </c>
      <c r="AI463">
        <v>1592426472</v>
      </c>
      <c r="AJ463">
        <v>2210246056</v>
      </c>
      <c r="AK463">
        <v>5364878</v>
      </c>
      <c r="AL463">
        <v>0</v>
      </c>
      <c r="AM463">
        <v>5364878</v>
      </c>
      <c r="AN463">
        <v>155177326</v>
      </c>
      <c r="AO463">
        <v>50219493</v>
      </c>
      <c r="AP463">
        <v>59900577</v>
      </c>
      <c r="AQ463">
        <v>16532246</v>
      </c>
      <c r="AR463">
        <v>287194520</v>
      </c>
      <c r="AS463">
        <v>287194520</v>
      </c>
      <c r="AT463">
        <v>392391659</v>
      </c>
      <c r="AU463">
        <v>679586179</v>
      </c>
      <c r="AV463">
        <v>243444700</v>
      </c>
      <c r="AW463">
        <v>291245058</v>
      </c>
      <c r="AX463">
        <v>550459176</v>
      </c>
      <c r="AY463">
        <v>1530659877</v>
      </c>
      <c r="AZ463">
        <v>1530659877</v>
      </c>
      <c r="BA463">
        <v>2210246056</v>
      </c>
      <c r="BB463">
        <f>AD463-AS463</f>
        <v>330625064</v>
      </c>
      <c r="BC463">
        <f>AD463/AS463</f>
        <v>2.151223442564294</v>
      </c>
      <c r="BD463">
        <f>(AD463-Y463)/AS463</f>
        <v>1.986437666011176</v>
      </c>
      <c r="BE463">
        <f>AU463/AD463</f>
        <v>1.0999751328698573</v>
      </c>
      <c r="BF463">
        <f>AU463/AZ463</f>
        <v>0.44398248703817039</v>
      </c>
      <c r="BG463">
        <f>AU463/AJ463</f>
        <v>0.30747082532063569</v>
      </c>
      <c r="BH463">
        <f>AS463/AU463</f>
        <v>0.42260206118759225</v>
      </c>
      <c r="BI463">
        <f t="shared" si="6"/>
        <v>0.57739793881240775</v>
      </c>
      <c r="BJ463">
        <f>(X463*360)/I463</f>
        <v>104.75308970124955</v>
      </c>
      <c r="BK463">
        <f>(AN463*360)/I463</f>
        <v>97.975492638755028</v>
      </c>
      <c r="BL463" s="3" t="s">
        <v>1993</v>
      </c>
      <c r="BM463" t="s">
        <v>1996</v>
      </c>
    </row>
    <row r="464" spans="1:65" x14ac:dyDescent="0.25">
      <c r="A464" t="s">
        <v>885</v>
      </c>
      <c r="B464" t="s">
        <v>886</v>
      </c>
      <c r="C464" t="s">
        <v>32</v>
      </c>
      <c r="D464" t="s">
        <v>175</v>
      </c>
      <c r="E464" t="s">
        <v>26</v>
      </c>
      <c r="F464" t="s">
        <v>887</v>
      </c>
      <c r="G464" t="s">
        <v>35</v>
      </c>
      <c r="H464" t="s">
        <v>35</v>
      </c>
      <c r="I464">
        <v>1852047217</v>
      </c>
      <c r="J464">
        <v>1495605949</v>
      </c>
      <c r="K464">
        <v>356441268</v>
      </c>
      <c r="M464">
        <v>99701746</v>
      </c>
      <c r="N464">
        <v>167322527</v>
      </c>
      <c r="O464">
        <v>1370</v>
      </c>
      <c r="P464">
        <v>88627565</v>
      </c>
      <c r="Q464">
        <v>76540074</v>
      </c>
      <c r="R464">
        <v>52730736</v>
      </c>
      <c r="S464">
        <v>16350146</v>
      </c>
      <c r="T464">
        <v>36380590</v>
      </c>
      <c r="U464">
        <v>36380590</v>
      </c>
      <c r="V464">
        <v>36380590</v>
      </c>
      <c r="W464">
        <v>192174857</v>
      </c>
      <c r="X464">
        <v>365674412</v>
      </c>
      <c r="Y464">
        <v>200370980</v>
      </c>
      <c r="Z464">
        <v>4745126</v>
      </c>
      <c r="AA464">
        <v>7337512</v>
      </c>
      <c r="AC464">
        <v>770302887</v>
      </c>
      <c r="AD464">
        <v>770442780</v>
      </c>
      <c r="AE464">
        <v>431644271</v>
      </c>
      <c r="AF464">
        <v>24674675</v>
      </c>
      <c r="AG464">
        <v>10682469</v>
      </c>
      <c r="AI464">
        <v>596291545</v>
      </c>
      <c r="AJ464">
        <v>1366734325</v>
      </c>
      <c r="AK464">
        <v>13316522</v>
      </c>
      <c r="AL464">
        <v>16167682</v>
      </c>
      <c r="AM464">
        <v>29484204</v>
      </c>
      <c r="AN464">
        <v>316348982</v>
      </c>
      <c r="AO464">
        <v>43507491</v>
      </c>
      <c r="AP464">
        <v>183658993</v>
      </c>
      <c r="AQ464">
        <v>0</v>
      </c>
      <c r="AR464">
        <v>572999670</v>
      </c>
      <c r="AS464">
        <v>572999670</v>
      </c>
      <c r="AT464">
        <v>388086611</v>
      </c>
      <c r="AU464">
        <v>961086281</v>
      </c>
      <c r="AV464">
        <v>45458441</v>
      </c>
      <c r="AW464">
        <v>171948637</v>
      </c>
      <c r="AX464">
        <v>36380590</v>
      </c>
      <c r="AY464">
        <v>405638076</v>
      </c>
      <c r="AZ464">
        <v>405648044</v>
      </c>
      <c r="BA464">
        <v>1366734325</v>
      </c>
      <c r="BB464">
        <f>AD464-AS464</f>
        <v>197443110</v>
      </c>
      <c r="BC464">
        <f>AD464/AS464</f>
        <v>1.344578051851234</v>
      </c>
      <c r="BD464">
        <f>(AD464-Y464)/AS464</f>
        <v>0.9948902762893389</v>
      </c>
      <c r="BE464">
        <f>AU464/AD464</f>
        <v>1.2474466708611378</v>
      </c>
      <c r="BF464">
        <f>AU464/AZ464</f>
        <v>2.3692614699258847</v>
      </c>
      <c r="BG464">
        <f>AU464/AJ464</f>
        <v>0.70319905150549289</v>
      </c>
      <c r="BH464">
        <f>AS464/AU464</f>
        <v>0.59620003045283299</v>
      </c>
      <c r="BI464">
        <f t="shared" si="6"/>
        <v>0.40379996954716701</v>
      </c>
      <c r="BJ464">
        <f>(X464*360)/I464</f>
        <v>71.079606994706552</v>
      </c>
      <c r="BK464">
        <f>(AN464*360)/I464</f>
        <v>61.491754894065423</v>
      </c>
      <c r="BL464" s="3" t="s">
        <v>1993</v>
      </c>
      <c r="BM464" t="s">
        <v>1996</v>
      </c>
    </row>
    <row r="465" spans="1:65" x14ac:dyDescent="0.25">
      <c r="A465" t="s">
        <v>885</v>
      </c>
      <c r="B465" t="s">
        <v>886</v>
      </c>
      <c r="C465" t="s">
        <v>32</v>
      </c>
      <c r="D465" t="s">
        <v>175</v>
      </c>
      <c r="E465" t="s">
        <v>26</v>
      </c>
      <c r="F465" t="s">
        <v>887</v>
      </c>
      <c r="G465" t="s">
        <v>35</v>
      </c>
      <c r="H465" t="s">
        <v>35</v>
      </c>
      <c r="I465">
        <v>1660391902</v>
      </c>
      <c r="J465">
        <v>1283058213</v>
      </c>
      <c r="K465">
        <v>377333689</v>
      </c>
      <c r="M465">
        <v>95856116</v>
      </c>
      <c r="N465">
        <v>156837500</v>
      </c>
      <c r="O465">
        <v>1022</v>
      </c>
      <c r="P465">
        <v>118485324</v>
      </c>
      <c r="Q465">
        <v>44340286</v>
      </c>
      <c r="R465">
        <v>86154619</v>
      </c>
      <c r="S465">
        <v>26592911</v>
      </c>
      <c r="T465">
        <v>59561708</v>
      </c>
      <c r="U465">
        <v>59561708</v>
      </c>
      <c r="V465">
        <v>59561708</v>
      </c>
      <c r="W465">
        <v>133982271</v>
      </c>
      <c r="X465">
        <v>342102123</v>
      </c>
      <c r="Y465">
        <v>214008546</v>
      </c>
      <c r="Z465">
        <v>2789464</v>
      </c>
      <c r="AA465">
        <v>5255434</v>
      </c>
      <c r="AC465">
        <v>698137838</v>
      </c>
      <c r="AD465">
        <v>698137838</v>
      </c>
      <c r="AE465">
        <v>382573287</v>
      </c>
      <c r="AF465">
        <v>24357039</v>
      </c>
      <c r="AG465">
        <v>3999212</v>
      </c>
      <c r="AI465">
        <v>526396932</v>
      </c>
      <c r="AJ465">
        <v>1224534770</v>
      </c>
      <c r="AK465">
        <v>12010603</v>
      </c>
      <c r="AL465">
        <v>18764118</v>
      </c>
      <c r="AM465">
        <v>30774721</v>
      </c>
      <c r="AN465">
        <v>349304290</v>
      </c>
      <c r="AO465">
        <v>41322441</v>
      </c>
      <c r="AP465">
        <v>106667290</v>
      </c>
      <c r="AQ465">
        <v>0</v>
      </c>
      <c r="AR465">
        <v>528068742</v>
      </c>
      <c r="AS465">
        <v>528068742</v>
      </c>
      <c r="AT465">
        <v>318692637</v>
      </c>
      <c r="AU465">
        <v>846761379</v>
      </c>
      <c r="AV465">
        <v>45458441</v>
      </c>
      <c r="AW465">
        <v>137699679</v>
      </c>
      <c r="AX465">
        <v>59561708</v>
      </c>
      <c r="AY465">
        <v>377764325</v>
      </c>
      <c r="AZ465">
        <v>377773391</v>
      </c>
      <c r="BA465">
        <v>1224534770</v>
      </c>
      <c r="BB465">
        <f>AD465-AS465</f>
        <v>170069096</v>
      </c>
      <c r="BC465">
        <f>AD465/AS465</f>
        <v>1.322058630768189</v>
      </c>
      <c r="BD465">
        <f>(AD465-Y465)/AS465</f>
        <v>0.91679217778809563</v>
      </c>
      <c r="BE465">
        <f>AU465/AD465</f>
        <v>1.2128856694342358</v>
      </c>
      <c r="BF465">
        <f>AU465/AZ465</f>
        <v>2.2414532075923792</v>
      </c>
      <c r="BG465">
        <f>AU465/AJ465</f>
        <v>0.6914963949941576</v>
      </c>
      <c r="BH465">
        <f>AS465/AU465</f>
        <v>0.62363347584845386</v>
      </c>
      <c r="BI465">
        <f t="shared" si="6"/>
        <v>0.37636652415154614</v>
      </c>
      <c r="BJ465">
        <f>(X465*360)/I465</f>
        <v>74.173310609172077</v>
      </c>
      <c r="BK465">
        <f>(AN465*360)/I465</f>
        <v>75.734857685423719</v>
      </c>
      <c r="BL465" s="3" t="s">
        <v>1993</v>
      </c>
      <c r="BM465" t="s">
        <v>1996</v>
      </c>
    </row>
    <row r="466" spans="1:65" x14ac:dyDescent="0.25">
      <c r="A466" t="s">
        <v>888</v>
      </c>
      <c r="B466" t="s">
        <v>889</v>
      </c>
      <c r="C466" t="s">
        <v>32</v>
      </c>
      <c r="D466" t="s">
        <v>624</v>
      </c>
      <c r="E466" t="s">
        <v>26</v>
      </c>
      <c r="F466" t="s">
        <v>890</v>
      </c>
      <c r="G466" t="s">
        <v>35</v>
      </c>
      <c r="H466" t="s">
        <v>35</v>
      </c>
      <c r="I466">
        <v>807011793</v>
      </c>
      <c r="J466">
        <v>498913969</v>
      </c>
      <c r="K466">
        <v>308097824</v>
      </c>
      <c r="M466">
        <v>179443343</v>
      </c>
      <c r="N466">
        <v>65763306</v>
      </c>
      <c r="P466">
        <v>60549350</v>
      </c>
      <c r="Q466">
        <v>55771791</v>
      </c>
      <c r="R466">
        <v>32109253</v>
      </c>
      <c r="S466">
        <v>13282677</v>
      </c>
      <c r="T466">
        <v>18826576</v>
      </c>
      <c r="U466">
        <v>13397779</v>
      </c>
      <c r="V466">
        <v>23975498</v>
      </c>
      <c r="W466">
        <v>16621078</v>
      </c>
      <c r="X466">
        <v>140495858</v>
      </c>
      <c r="Y466">
        <v>81088665</v>
      </c>
      <c r="Z466">
        <v>28446019</v>
      </c>
      <c r="AA466">
        <v>315531</v>
      </c>
      <c r="AB466">
        <v>1442247</v>
      </c>
      <c r="AC466">
        <v>268409398</v>
      </c>
      <c r="AD466">
        <v>387145145</v>
      </c>
      <c r="AE466">
        <v>261826576</v>
      </c>
      <c r="AF466">
        <v>13359019</v>
      </c>
      <c r="AG466">
        <v>126918</v>
      </c>
      <c r="AH466">
        <v>469784</v>
      </c>
      <c r="AI466">
        <v>314566343</v>
      </c>
      <c r="AJ466">
        <v>701711488</v>
      </c>
      <c r="AK466">
        <v>16967745</v>
      </c>
      <c r="AL466">
        <v>248406</v>
      </c>
      <c r="AM466">
        <v>17216151</v>
      </c>
      <c r="AN466">
        <v>136204903</v>
      </c>
      <c r="AO466">
        <v>23193849</v>
      </c>
      <c r="AP466">
        <v>138992268</v>
      </c>
      <c r="AQ466">
        <v>369099</v>
      </c>
      <c r="AR466">
        <v>315976270</v>
      </c>
      <c r="AS466">
        <v>333289831</v>
      </c>
      <c r="AT466">
        <v>123084201</v>
      </c>
      <c r="AU466">
        <v>456374032</v>
      </c>
      <c r="AV466">
        <v>8945953</v>
      </c>
      <c r="AW466">
        <v>87910265</v>
      </c>
      <c r="AX466">
        <v>69490557</v>
      </c>
      <c r="AY466">
        <v>166346775</v>
      </c>
      <c r="AZ466">
        <v>245337456</v>
      </c>
      <c r="BA466">
        <v>701711488</v>
      </c>
      <c r="BB466">
        <f>AD466-AS466</f>
        <v>53855314</v>
      </c>
      <c r="BC466">
        <f>AD466/AS466</f>
        <v>1.1615870302385554</v>
      </c>
      <c r="BD466">
        <f>(AD466-Y466)/AS466</f>
        <v>0.91828928317947989</v>
      </c>
      <c r="BE466">
        <f>AU466/AD466</f>
        <v>1.1788189465736423</v>
      </c>
      <c r="BF466">
        <f>AU466/AZ466</f>
        <v>1.8601889798677949</v>
      </c>
      <c r="BG466">
        <f>AU466/AJ466</f>
        <v>0.65037275262621896</v>
      </c>
      <c r="BH466">
        <f>AS466/AU466</f>
        <v>0.73029972704494284</v>
      </c>
      <c r="BI466">
        <f t="shared" si="6"/>
        <v>0.26970027295505716</v>
      </c>
      <c r="BJ466">
        <f>(X466*360)/I466</f>
        <v>62.673816316832934</v>
      </c>
      <c r="BK466">
        <f>(AN466*360)/I466</f>
        <v>60.759663619934237</v>
      </c>
      <c r="BL466" s="3" t="s">
        <v>1993</v>
      </c>
      <c r="BM466" t="s">
        <v>1996</v>
      </c>
    </row>
    <row r="467" spans="1:65" x14ac:dyDescent="0.25">
      <c r="A467" t="s">
        <v>888</v>
      </c>
      <c r="B467" t="s">
        <v>889</v>
      </c>
      <c r="C467" t="s">
        <v>32</v>
      </c>
      <c r="D467" t="s">
        <v>624</v>
      </c>
      <c r="E467" t="s">
        <v>26</v>
      </c>
      <c r="F467" t="s">
        <v>890</v>
      </c>
      <c r="G467" t="s">
        <v>35</v>
      </c>
      <c r="H467" t="s">
        <v>35</v>
      </c>
      <c r="I467">
        <v>754624837</v>
      </c>
      <c r="J467">
        <v>483777012</v>
      </c>
      <c r="K467">
        <v>270847825</v>
      </c>
      <c r="M467">
        <v>170380640</v>
      </c>
      <c r="N467">
        <v>61856486</v>
      </c>
      <c r="P467">
        <v>33738165</v>
      </c>
      <c r="Q467">
        <v>38065082</v>
      </c>
      <c r="R467">
        <v>22300083</v>
      </c>
      <c r="S467">
        <v>4016467</v>
      </c>
      <c r="T467">
        <v>18283616</v>
      </c>
      <c r="U467">
        <v>8100637</v>
      </c>
      <c r="V467">
        <v>6540202</v>
      </c>
      <c r="W467">
        <v>10732729</v>
      </c>
      <c r="X467">
        <v>152622787</v>
      </c>
      <c r="Y467">
        <v>75648627</v>
      </c>
      <c r="Z467">
        <v>16999382</v>
      </c>
      <c r="AA467">
        <v>635401</v>
      </c>
      <c r="AB467">
        <v>1180218</v>
      </c>
      <c r="AC467">
        <v>257819144</v>
      </c>
      <c r="AD467">
        <v>323184016</v>
      </c>
      <c r="AE467">
        <v>285509841</v>
      </c>
      <c r="AF467">
        <v>12688466</v>
      </c>
      <c r="AG467">
        <v>4947349</v>
      </c>
      <c r="AH467">
        <v>469698</v>
      </c>
      <c r="AI467">
        <v>338409982</v>
      </c>
      <c r="AJ467">
        <v>661593998</v>
      </c>
      <c r="AK467">
        <v>12659986</v>
      </c>
      <c r="AL467">
        <v>185982</v>
      </c>
      <c r="AM467">
        <v>12845968</v>
      </c>
      <c r="AN467">
        <v>139767639</v>
      </c>
      <c r="AO467">
        <v>14182969</v>
      </c>
      <c r="AP467">
        <v>130482646</v>
      </c>
      <c r="AQ467">
        <v>9763</v>
      </c>
      <c r="AR467">
        <v>297288985</v>
      </c>
      <c r="AS467">
        <v>315521006</v>
      </c>
      <c r="AT467">
        <v>104403560</v>
      </c>
      <c r="AU467">
        <v>419924566</v>
      </c>
      <c r="AV467">
        <v>8945953</v>
      </c>
      <c r="AW467">
        <v>76196392</v>
      </c>
      <c r="AX467">
        <v>68931643</v>
      </c>
      <c r="AY467">
        <v>154073988</v>
      </c>
      <c r="AZ467">
        <v>241669432</v>
      </c>
      <c r="BA467">
        <v>661593998</v>
      </c>
      <c r="BB467">
        <f>AD467-AS467</f>
        <v>7663010</v>
      </c>
      <c r="BC467">
        <f>AD467/AS467</f>
        <v>1.0242868457385688</v>
      </c>
      <c r="BD467">
        <f>(AD467-Y467)/AS467</f>
        <v>0.78452903069154134</v>
      </c>
      <c r="BE467">
        <f>AU467/AD467</f>
        <v>1.2993358124493384</v>
      </c>
      <c r="BF467">
        <f>AU467/AZ467</f>
        <v>1.7375990108670425</v>
      </c>
      <c r="BG467">
        <f>AU467/AJ467</f>
        <v>0.63471640805302465</v>
      </c>
      <c r="BH467">
        <f>AS467/AU467</f>
        <v>0.75137544108338739</v>
      </c>
      <c r="BI467">
        <f t="shared" si="6"/>
        <v>0.24862455891661267</v>
      </c>
      <c r="BJ467">
        <f>(X467*360)/I467</f>
        <v>72.80995883786423</v>
      </c>
      <c r="BK467">
        <f>(AN467*360)/I467</f>
        <v>66.67730450011679</v>
      </c>
      <c r="BL467" s="3" t="s">
        <v>1993</v>
      </c>
      <c r="BM467" t="s">
        <v>1996</v>
      </c>
    </row>
    <row r="468" spans="1:65" x14ac:dyDescent="0.25">
      <c r="A468" t="s">
        <v>891</v>
      </c>
      <c r="B468" t="s">
        <v>892</v>
      </c>
      <c r="C468" t="s">
        <v>32</v>
      </c>
      <c r="D468" t="s">
        <v>236</v>
      </c>
      <c r="E468" t="s">
        <v>26</v>
      </c>
      <c r="F468" t="s">
        <v>893</v>
      </c>
      <c r="G468" t="s">
        <v>35</v>
      </c>
      <c r="H468" t="s">
        <v>35</v>
      </c>
      <c r="I468">
        <v>655049344</v>
      </c>
      <c r="J468">
        <v>552381392</v>
      </c>
      <c r="K468">
        <v>102667952</v>
      </c>
      <c r="L468">
        <v>15373794</v>
      </c>
      <c r="M468">
        <v>41174873</v>
      </c>
      <c r="N468">
        <v>28565549</v>
      </c>
      <c r="O468">
        <v>4916769</v>
      </c>
      <c r="P468">
        <v>43384555</v>
      </c>
      <c r="Q468">
        <v>34908333</v>
      </c>
      <c r="R468">
        <v>12833168</v>
      </c>
      <c r="S468">
        <v>10985161</v>
      </c>
      <c r="T468">
        <v>1848007</v>
      </c>
      <c r="U468">
        <v>5637362</v>
      </c>
      <c r="V468">
        <v>5637362</v>
      </c>
      <c r="W468">
        <v>80915887</v>
      </c>
      <c r="X468">
        <v>109106342</v>
      </c>
      <c r="Y468">
        <v>197852273</v>
      </c>
      <c r="Z468">
        <v>20567465</v>
      </c>
      <c r="AA468">
        <v>10275834</v>
      </c>
      <c r="AB468">
        <v>2089625</v>
      </c>
      <c r="AC468">
        <v>420807426</v>
      </c>
      <c r="AD468">
        <v>421300357</v>
      </c>
      <c r="AE468">
        <v>533089695</v>
      </c>
      <c r="AF468">
        <v>5275723</v>
      </c>
      <c r="AG468">
        <v>13815829</v>
      </c>
      <c r="AH468">
        <v>315146521</v>
      </c>
      <c r="AI468">
        <v>1156889691</v>
      </c>
      <c r="AJ468">
        <v>1578190048</v>
      </c>
      <c r="AK468">
        <v>6952393</v>
      </c>
      <c r="AL468">
        <v>1586164</v>
      </c>
      <c r="AM468">
        <v>8538557</v>
      </c>
      <c r="AN468">
        <v>79274926</v>
      </c>
      <c r="AO468">
        <v>16118092</v>
      </c>
      <c r="AP468">
        <v>148915464</v>
      </c>
      <c r="AQ468">
        <v>5999968</v>
      </c>
      <c r="AR468">
        <v>258847007</v>
      </c>
      <c r="AS468">
        <v>258847007</v>
      </c>
      <c r="AT468">
        <v>506868742</v>
      </c>
      <c r="AU468">
        <v>765715749</v>
      </c>
      <c r="AV468">
        <v>2737395</v>
      </c>
      <c r="AW468">
        <v>16388508</v>
      </c>
      <c r="AX468">
        <v>298003684</v>
      </c>
      <c r="AY468">
        <v>569859072</v>
      </c>
      <c r="AZ468">
        <v>812474299</v>
      </c>
      <c r="BA468">
        <v>1578190048</v>
      </c>
      <c r="BB468">
        <f>AD468-AS468</f>
        <v>162453350</v>
      </c>
      <c r="BC468">
        <f>AD468/AS468</f>
        <v>1.6276037412323643</v>
      </c>
      <c r="BD468">
        <f>(AD468-Y468)/AS468</f>
        <v>0.86324383885960865</v>
      </c>
      <c r="BE468">
        <f>AU468/AD468</f>
        <v>1.8175055783301888</v>
      </c>
      <c r="BF468">
        <f>AU468/AZ468</f>
        <v>0.94244919493754964</v>
      </c>
      <c r="BG468">
        <f>AU468/AJ468</f>
        <v>0.48518602051151699</v>
      </c>
      <c r="BH468">
        <f>AS468/AU468</f>
        <v>0.33804581835759001</v>
      </c>
      <c r="BI468">
        <f t="shared" si="6"/>
        <v>0.66195418164240993</v>
      </c>
      <c r="BJ468">
        <f>(X468*360)/I468</f>
        <v>59.962327234999869</v>
      </c>
      <c r="BK468">
        <f>(AN468*360)/I468</f>
        <v>43.567669552539847</v>
      </c>
      <c r="BL468" s="3" t="s">
        <v>1993</v>
      </c>
      <c r="BM468" t="s">
        <v>1996</v>
      </c>
    </row>
    <row r="469" spans="1:65" x14ac:dyDescent="0.25">
      <c r="A469" t="s">
        <v>891</v>
      </c>
      <c r="B469" t="s">
        <v>892</v>
      </c>
      <c r="C469" t="s">
        <v>32</v>
      </c>
      <c r="D469" t="s">
        <v>236</v>
      </c>
      <c r="E469" t="s">
        <v>26</v>
      </c>
      <c r="F469" t="s">
        <v>893</v>
      </c>
      <c r="G469" t="s">
        <v>35</v>
      </c>
      <c r="H469" t="s">
        <v>35</v>
      </c>
      <c r="I469">
        <v>1039954682</v>
      </c>
      <c r="J469">
        <v>828560247</v>
      </c>
      <c r="K469">
        <v>211394435</v>
      </c>
      <c r="L469">
        <v>9622825</v>
      </c>
      <c r="M469">
        <v>52004226</v>
      </c>
      <c r="N469">
        <v>39071882</v>
      </c>
      <c r="O469">
        <v>19822267</v>
      </c>
      <c r="P469">
        <v>110118885</v>
      </c>
      <c r="Q469">
        <v>41969547</v>
      </c>
      <c r="R469">
        <v>75629542</v>
      </c>
      <c r="S469">
        <v>30457104</v>
      </c>
      <c r="T469">
        <v>45172438</v>
      </c>
      <c r="U469">
        <v>-6266554</v>
      </c>
      <c r="V469">
        <v>-6266554</v>
      </c>
      <c r="W469">
        <v>16708184</v>
      </c>
      <c r="X469">
        <v>235505430</v>
      </c>
      <c r="Y469">
        <v>230792638</v>
      </c>
      <c r="Z469">
        <v>16347206</v>
      </c>
      <c r="AA469">
        <v>6646542</v>
      </c>
      <c r="AB469">
        <v>1469211</v>
      </c>
      <c r="AC469">
        <v>507469211</v>
      </c>
      <c r="AD469">
        <v>532275653</v>
      </c>
      <c r="AE469">
        <v>656472302</v>
      </c>
      <c r="AF469">
        <v>5844567</v>
      </c>
      <c r="AG469">
        <v>15350684</v>
      </c>
      <c r="AH469">
        <v>220475205</v>
      </c>
      <c r="AI469">
        <v>1188283266</v>
      </c>
      <c r="AJ469">
        <v>1720558919</v>
      </c>
      <c r="AK469">
        <v>117992</v>
      </c>
      <c r="AL469">
        <v>2159502</v>
      </c>
      <c r="AM469">
        <v>2277494</v>
      </c>
      <c r="AN469">
        <v>153629731</v>
      </c>
      <c r="AO469">
        <v>21300039</v>
      </c>
      <c r="AP469">
        <v>149522762</v>
      </c>
      <c r="AQ469">
        <v>13097811</v>
      </c>
      <c r="AR469">
        <v>339827837</v>
      </c>
      <c r="AS469">
        <v>339827837</v>
      </c>
      <c r="AT469">
        <v>546623109</v>
      </c>
      <c r="AU469">
        <v>886450946</v>
      </c>
      <c r="AV469">
        <v>2737395</v>
      </c>
      <c r="AW469">
        <v>16388508</v>
      </c>
      <c r="AX469">
        <v>259225854</v>
      </c>
      <c r="AY469">
        <v>572700606</v>
      </c>
      <c r="AZ469">
        <v>834107973</v>
      </c>
      <c r="BA469">
        <v>1720558919</v>
      </c>
      <c r="BB469">
        <f>AD469-AS469</f>
        <v>192447816</v>
      </c>
      <c r="BC469">
        <f>AD469/AS469</f>
        <v>1.5663097458375665</v>
      </c>
      <c r="BD469">
        <f>(AD469-Y469)/AS469</f>
        <v>0.88716397591642848</v>
      </c>
      <c r="BE469">
        <f>AU469/AD469</f>
        <v>1.6653982593489016</v>
      </c>
      <c r="BF469">
        <f>AU469/AZ469</f>
        <v>1.0627532342266677</v>
      </c>
      <c r="BG469">
        <f>AU469/AJ469</f>
        <v>0.51521103765235254</v>
      </c>
      <c r="BH469">
        <f>AS469/AU469</f>
        <v>0.38335774645334969</v>
      </c>
      <c r="BI469">
        <f t="shared" si="6"/>
        <v>0.61664225354665025</v>
      </c>
      <c r="BJ469">
        <f>(X469*360)/I469</f>
        <v>81.524662821797847</v>
      </c>
      <c r="BK469">
        <f>(AN469*360)/I469</f>
        <v>53.181839667894295</v>
      </c>
      <c r="BL469" s="3" t="s">
        <v>1993</v>
      </c>
      <c r="BM469" t="s">
        <v>1996</v>
      </c>
    </row>
    <row r="470" spans="1:65" x14ac:dyDescent="0.25">
      <c r="A470" t="s">
        <v>894</v>
      </c>
      <c r="B470" t="s">
        <v>895</v>
      </c>
      <c r="C470" t="s">
        <v>32</v>
      </c>
      <c r="D470" t="s">
        <v>205</v>
      </c>
      <c r="E470" t="s">
        <v>50</v>
      </c>
      <c r="F470" t="s">
        <v>896</v>
      </c>
      <c r="G470" t="s">
        <v>82</v>
      </c>
      <c r="H470" t="s">
        <v>92</v>
      </c>
      <c r="I470">
        <v>361572812</v>
      </c>
      <c r="J470">
        <v>337774096</v>
      </c>
      <c r="K470">
        <v>23798716</v>
      </c>
      <c r="L470">
        <v>2646136</v>
      </c>
      <c r="M470">
        <v>0</v>
      </c>
      <c r="N470">
        <v>52692499</v>
      </c>
      <c r="O470">
        <v>2307438</v>
      </c>
      <c r="P470">
        <v>-28555085</v>
      </c>
      <c r="Q470">
        <v>74214187</v>
      </c>
      <c r="R470">
        <v>-33415742</v>
      </c>
      <c r="S470">
        <v>5327407</v>
      </c>
      <c r="T470">
        <v>-38743149</v>
      </c>
      <c r="U470">
        <v>-38743149</v>
      </c>
      <c r="V470">
        <v>-38057589</v>
      </c>
      <c r="W470">
        <v>47240938</v>
      </c>
      <c r="X470">
        <v>155755991</v>
      </c>
      <c r="Y470">
        <v>2198722</v>
      </c>
      <c r="Z470">
        <v>34558298</v>
      </c>
      <c r="AA470">
        <v>864</v>
      </c>
      <c r="AB470">
        <v>453959</v>
      </c>
      <c r="AC470">
        <v>240208772</v>
      </c>
      <c r="AD470">
        <v>240208772</v>
      </c>
      <c r="AE470">
        <v>47984268</v>
      </c>
      <c r="AF470">
        <v>1315123</v>
      </c>
      <c r="AG470">
        <v>8076378</v>
      </c>
      <c r="AH470">
        <v>16000</v>
      </c>
      <c r="AI470">
        <v>57555332</v>
      </c>
      <c r="AJ470">
        <v>297764104</v>
      </c>
      <c r="AK470">
        <v>9587088</v>
      </c>
      <c r="AL470">
        <v>0</v>
      </c>
      <c r="AM470">
        <v>9587088</v>
      </c>
      <c r="AN470">
        <v>46679621</v>
      </c>
      <c r="AO470">
        <v>15485457</v>
      </c>
      <c r="AP470">
        <v>41216327</v>
      </c>
      <c r="AQ470">
        <v>88469858</v>
      </c>
      <c r="AR470">
        <v>201438351</v>
      </c>
      <c r="AS470">
        <v>201438351</v>
      </c>
      <c r="AT470">
        <v>13479574</v>
      </c>
      <c r="AU470">
        <v>214917925</v>
      </c>
      <c r="AV470">
        <v>45966814</v>
      </c>
      <c r="AW470">
        <v>15050663</v>
      </c>
      <c r="AX470">
        <v>13832592</v>
      </c>
      <c r="AY470">
        <v>79667423</v>
      </c>
      <c r="AZ470">
        <v>82846179</v>
      </c>
      <c r="BA470">
        <v>297764104</v>
      </c>
      <c r="BB470">
        <f>AD470-AS470</f>
        <v>38770421</v>
      </c>
      <c r="BC470">
        <f>AD470/AS470</f>
        <v>1.1924679228534789</v>
      </c>
      <c r="BD470">
        <f>(AD470-Y470)/AS470</f>
        <v>1.1815528116589875</v>
      </c>
      <c r="BE470">
        <f>AU470/AD470</f>
        <v>0.89471305818923219</v>
      </c>
      <c r="BF470">
        <f>AU470/AZ470</f>
        <v>2.5941802940603935</v>
      </c>
      <c r="BG470">
        <f>AU470/AJ470</f>
        <v>0.72177244373284166</v>
      </c>
      <c r="BH470">
        <f>AS470/AU470</f>
        <v>0.93728036412039617</v>
      </c>
      <c r="BI470">
        <f t="shared" si="6"/>
        <v>6.2719635879603802E-2</v>
      </c>
      <c r="BJ470">
        <f>(X470*360)/I470</f>
        <v>155.07846524699428</v>
      </c>
      <c r="BK470">
        <f>(AN470*360)/I470</f>
        <v>46.47656848712397</v>
      </c>
      <c r="BL470" s="3" t="s">
        <v>1993</v>
      </c>
      <c r="BM470" t="s">
        <v>1996</v>
      </c>
    </row>
    <row r="471" spans="1:65" x14ac:dyDescent="0.25">
      <c r="A471" t="s">
        <v>894</v>
      </c>
      <c r="B471" t="s">
        <v>895</v>
      </c>
      <c r="C471" t="s">
        <v>32</v>
      </c>
      <c r="D471" t="s">
        <v>205</v>
      </c>
      <c r="E471" t="s">
        <v>50</v>
      </c>
      <c r="F471" t="s">
        <v>896</v>
      </c>
      <c r="G471" t="s">
        <v>82</v>
      </c>
      <c r="H471" t="s">
        <v>92</v>
      </c>
      <c r="I471">
        <v>332981933</v>
      </c>
      <c r="J471">
        <v>278455624</v>
      </c>
      <c r="K471">
        <v>54526309</v>
      </c>
      <c r="L471">
        <v>2729129</v>
      </c>
      <c r="M471">
        <v>0</v>
      </c>
      <c r="N471">
        <v>50088136</v>
      </c>
      <c r="O471">
        <v>1748604</v>
      </c>
      <c r="P471">
        <v>5418698</v>
      </c>
      <c r="Q471">
        <v>28270743</v>
      </c>
      <c r="R471">
        <v>561970</v>
      </c>
      <c r="S471">
        <v>-2148558</v>
      </c>
      <c r="T471">
        <v>2710528</v>
      </c>
      <c r="U471">
        <v>2710528</v>
      </c>
      <c r="V471">
        <v>1807896</v>
      </c>
      <c r="W471">
        <v>24312953</v>
      </c>
      <c r="X471">
        <v>210003152</v>
      </c>
      <c r="Y471">
        <v>2357505</v>
      </c>
      <c r="Z471">
        <v>27322830</v>
      </c>
      <c r="AA471">
        <v>864</v>
      </c>
      <c r="AB471">
        <v>859027</v>
      </c>
      <c r="AC471">
        <v>264856331</v>
      </c>
      <c r="AD471">
        <v>264856331</v>
      </c>
      <c r="AE471">
        <v>49396669</v>
      </c>
      <c r="AF471">
        <v>989891</v>
      </c>
      <c r="AG471">
        <v>10304350</v>
      </c>
      <c r="AH471">
        <v>16000</v>
      </c>
      <c r="AI471">
        <v>61132693</v>
      </c>
      <c r="AJ471">
        <v>325989024</v>
      </c>
      <c r="AK471">
        <v>8852411</v>
      </c>
      <c r="AL471">
        <v>0</v>
      </c>
      <c r="AM471">
        <v>8852411</v>
      </c>
      <c r="AN471">
        <v>46687251</v>
      </c>
      <c r="AO471">
        <v>11913497</v>
      </c>
      <c r="AP471">
        <v>66391796</v>
      </c>
      <c r="AQ471">
        <v>58987772</v>
      </c>
      <c r="AR471">
        <v>192832727</v>
      </c>
      <c r="AS471">
        <v>192832727</v>
      </c>
      <c r="AT471">
        <v>15129335</v>
      </c>
      <c r="AU471">
        <v>207962062</v>
      </c>
      <c r="AV471">
        <v>45966814</v>
      </c>
      <c r="AW471">
        <v>12886672</v>
      </c>
      <c r="AX471">
        <v>52442379</v>
      </c>
      <c r="AY471">
        <v>113743298</v>
      </c>
      <c r="AZ471">
        <v>118026962</v>
      </c>
      <c r="BA471">
        <v>325989024</v>
      </c>
      <c r="BB471">
        <f>AD471-AS471</f>
        <v>72023604</v>
      </c>
      <c r="BC471">
        <f>AD471/AS471</f>
        <v>1.373503010202205</v>
      </c>
      <c r="BD471">
        <f>(AD471-Y471)/AS471</f>
        <v>1.3612773624261405</v>
      </c>
      <c r="BE471">
        <f>AU471/AD471</f>
        <v>0.78518818566583559</v>
      </c>
      <c r="BF471">
        <f>AU471/AZ471</f>
        <v>1.7619877566619058</v>
      </c>
      <c r="BG471">
        <f>AU471/AJ471</f>
        <v>0.63794191426518709</v>
      </c>
      <c r="BH471">
        <f>AS471/AU471</f>
        <v>0.92724954323640052</v>
      </c>
      <c r="BI471">
        <f t="shared" si="6"/>
        <v>7.2750456763599508E-2</v>
      </c>
      <c r="BJ471">
        <f>(X471*360)/I471</f>
        <v>227.04275285710472</v>
      </c>
      <c r="BK471">
        <f>(AN471*360)/I471</f>
        <v>50.47544234179216</v>
      </c>
      <c r="BL471" s="3" t="s">
        <v>1993</v>
      </c>
      <c r="BM471" t="s">
        <v>1996</v>
      </c>
    </row>
    <row r="472" spans="1:65" x14ac:dyDescent="0.25">
      <c r="A472" t="s">
        <v>897</v>
      </c>
      <c r="B472" t="s">
        <v>898</v>
      </c>
      <c r="C472" t="s">
        <v>32</v>
      </c>
      <c r="D472" t="s">
        <v>899</v>
      </c>
      <c r="E472" t="s">
        <v>55</v>
      </c>
      <c r="F472" t="s">
        <v>900</v>
      </c>
      <c r="G472" t="s">
        <v>35</v>
      </c>
      <c r="H472" t="s">
        <v>35</v>
      </c>
      <c r="I472">
        <v>1048410297</v>
      </c>
      <c r="J472">
        <v>986256036</v>
      </c>
      <c r="K472">
        <v>62154261</v>
      </c>
      <c r="L472">
        <v>176891</v>
      </c>
      <c r="M472">
        <v>17148833</v>
      </c>
      <c r="N472">
        <v>27539220</v>
      </c>
      <c r="O472">
        <v>388477</v>
      </c>
      <c r="P472">
        <v>17254622</v>
      </c>
      <c r="Q472">
        <v>6170070</v>
      </c>
      <c r="R472">
        <v>12510606</v>
      </c>
      <c r="S472">
        <v>4242979</v>
      </c>
      <c r="T472">
        <v>8267627</v>
      </c>
      <c r="U472">
        <v>8267627</v>
      </c>
      <c r="V472">
        <v>8267627</v>
      </c>
      <c r="W472">
        <v>99076831</v>
      </c>
      <c r="X472">
        <v>91665543</v>
      </c>
      <c r="Y472">
        <v>108659676</v>
      </c>
      <c r="Z472">
        <v>1097741</v>
      </c>
      <c r="AC472">
        <v>300499791</v>
      </c>
      <c r="AD472">
        <v>300499791</v>
      </c>
      <c r="AE472">
        <v>86559783</v>
      </c>
      <c r="AF472">
        <v>51731</v>
      </c>
      <c r="AG472">
        <v>1684149</v>
      </c>
      <c r="AH472">
        <v>963952</v>
      </c>
      <c r="AI472">
        <v>127312995</v>
      </c>
      <c r="AJ472">
        <v>427812786</v>
      </c>
      <c r="AK472">
        <v>1244314</v>
      </c>
      <c r="AM472">
        <v>1244314</v>
      </c>
      <c r="AN472">
        <v>22437391</v>
      </c>
      <c r="AO472">
        <v>1468239</v>
      </c>
      <c r="AP472">
        <v>263721955</v>
      </c>
      <c r="AR472">
        <v>288871899</v>
      </c>
      <c r="AS472">
        <v>288871899</v>
      </c>
      <c r="AT472">
        <v>19655222</v>
      </c>
      <c r="AU472">
        <v>308527121</v>
      </c>
      <c r="AV472">
        <v>8290000</v>
      </c>
      <c r="AW472">
        <v>32270828</v>
      </c>
      <c r="AX472">
        <v>28862002</v>
      </c>
      <c r="AY472">
        <v>119285665</v>
      </c>
      <c r="AZ472">
        <v>119285665</v>
      </c>
      <c r="BA472">
        <v>427812786</v>
      </c>
      <c r="BB472">
        <f>AD472-AS472</f>
        <v>11627892</v>
      </c>
      <c r="BC472">
        <f>AD472/AS472</f>
        <v>1.0402527626960349</v>
      </c>
      <c r="BD472">
        <f>(AD472-Y472)/AS472</f>
        <v>0.66410099308413517</v>
      </c>
      <c r="BE472">
        <f>AU472/AD472</f>
        <v>1.0267132631716207</v>
      </c>
      <c r="BF472">
        <f>AU472/AZ472</f>
        <v>2.5864559752422891</v>
      </c>
      <c r="BG472">
        <f>AU472/AJ472</f>
        <v>0.72117321196660078</v>
      </c>
      <c r="BH472">
        <f>AS472/AU472</f>
        <v>0.9362933737031176</v>
      </c>
      <c r="BI472">
        <f t="shared" si="6"/>
        <v>6.370662629688234E-2</v>
      </c>
      <c r="BJ472">
        <f>(X472*360)/I472</f>
        <v>31.475840684155354</v>
      </c>
      <c r="BK472">
        <f>(AN472*360)/I472</f>
        <v>7.7044843827969389</v>
      </c>
      <c r="BL472" s="3" t="s">
        <v>1993</v>
      </c>
      <c r="BM472" t="s">
        <v>1996</v>
      </c>
    </row>
    <row r="473" spans="1:65" x14ac:dyDescent="0.25">
      <c r="A473" t="s">
        <v>897</v>
      </c>
      <c r="B473" t="s">
        <v>898</v>
      </c>
      <c r="C473" t="s">
        <v>32</v>
      </c>
      <c r="D473" t="s">
        <v>899</v>
      </c>
      <c r="E473" t="s">
        <v>55</v>
      </c>
      <c r="F473" t="s">
        <v>900</v>
      </c>
      <c r="G473" t="s">
        <v>35</v>
      </c>
      <c r="H473" t="s">
        <v>35</v>
      </c>
      <c r="I473">
        <v>883538393</v>
      </c>
      <c r="J473">
        <v>820143173</v>
      </c>
      <c r="K473">
        <v>63395220</v>
      </c>
      <c r="L473">
        <v>68016</v>
      </c>
      <c r="M473">
        <v>20709648</v>
      </c>
      <c r="N473">
        <v>27070934</v>
      </c>
      <c r="O473">
        <v>481986</v>
      </c>
      <c r="P473">
        <v>15200668</v>
      </c>
      <c r="Q473">
        <v>9439848</v>
      </c>
      <c r="R473">
        <v>7356277</v>
      </c>
      <c r="S473">
        <v>2426225</v>
      </c>
      <c r="T473">
        <v>4930052</v>
      </c>
      <c r="U473">
        <v>4930052</v>
      </c>
      <c r="V473">
        <v>4930052</v>
      </c>
      <c r="W473">
        <v>75956725</v>
      </c>
      <c r="X473">
        <v>80428719</v>
      </c>
      <c r="Y473">
        <v>115401664</v>
      </c>
      <c r="Z473">
        <v>684794</v>
      </c>
      <c r="AC473">
        <v>272471902</v>
      </c>
      <c r="AD473">
        <v>272471902</v>
      </c>
      <c r="AE473">
        <v>84999179</v>
      </c>
      <c r="AF473">
        <v>91088</v>
      </c>
      <c r="AG473">
        <v>824436</v>
      </c>
      <c r="AH473">
        <v>1330890</v>
      </c>
      <c r="AI473">
        <v>114575392</v>
      </c>
      <c r="AJ473">
        <v>387047294</v>
      </c>
      <c r="AK473">
        <v>1160808</v>
      </c>
      <c r="AM473">
        <v>1160808</v>
      </c>
      <c r="AN473">
        <v>22098838</v>
      </c>
      <c r="AO473">
        <v>2079312</v>
      </c>
      <c r="AP473">
        <v>231834378</v>
      </c>
      <c r="AR473">
        <v>257173336</v>
      </c>
      <c r="AS473">
        <v>257173336</v>
      </c>
      <c r="AT473">
        <v>19506473</v>
      </c>
      <c r="AU473">
        <v>276679809</v>
      </c>
      <c r="AV473">
        <v>8290000</v>
      </c>
      <c r="AW473">
        <v>27600147</v>
      </c>
      <c r="AX473">
        <v>25524427</v>
      </c>
      <c r="AY473">
        <v>110367485</v>
      </c>
      <c r="AZ473">
        <v>110367485</v>
      </c>
      <c r="BA473">
        <v>387047294</v>
      </c>
      <c r="BB473">
        <f>AD473-AS473</f>
        <v>15298566</v>
      </c>
      <c r="BC473">
        <f>AD473/AS473</f>
        <v>1.0594873723611844</v>
      </c>
      <c r="BD473">
        <f>(AD473-Y473)/AS473</f>
        <v>0.61075631106640071</v>
      </c>
      <c r="BE473">
        <f>AU473/AD473</f>
        <v>1.0154434529546463</v>
      </c>
      <c r="BF473">
        <f>AU473/AZ473</f>
        <v>2.5068960210518525</v>
      </c>
      <c r="BG473">
        <f>AU473/AJ473</f>
        <v>0.71484754780380921</v>
      </c>
      <c r="BH473">
        <f>AS473/AU473</f>
        <v>0.92949802491731515</v>
      </c>
      <c r="BI473">
        <f t="shared" si="6"/>
        <v>7.050197508268484E-2</v>
      </c>
      <c r="BJ473">
        <f>(X473*360)/I473</f>
        <v>32.770889266834608</v>
      </c>
      <c r="BK473">
        <f>(AN473*360)/I473</f>
        <v>9.0042286142057897</v>
      </c>
      <c r="BL473" s="3" t="s">
        <v>1993</v>
      </c>
      <c r="BM473" t="s">
        <v>1996</v>
      </c>
    </row>
    <row r="474" spans="1:65" x14ac:dyDescent="0.25">
      <c r="A474" t="s">
        <v>901</v>
      </c>
      <c r="B474" t="s">
        <v>902</v>
      </c>
      <c r="C474" t="s">
        <v>32</v>
      </c>
      <c r="D474" t="s">
        <v>38</v>
      </c>
      <c r="E474" t="s">
        <v>26</v>
      </c>
      <c r="F474" t="s">
        <v>903</v>
      </c>
      <c r="G474" t="s">
        <v>35</v>
      </c>
      <c r="H474" t="s">
        <v>35</v>
      </c>
      <c r="I474">
        <v>1238615313</v>
      </c>
      <c r="J474">
        <v>1015082666</v>
      </c>
      <c r="K474">
        <v>223532647</v>
      </c>
      <c r="L474">
        <v>40607692</v>
      </c>
      <c r="M474">
        <v>194937243</v>
      </c>
      <c r="N474">
        <v>28253563</v>
      </c>
      <c r="O474">
        <v>1992428</v>
      </c>
      <c r="P474">
        <v>38957105</v>
      </c>
      <c r="Q474">
        <v>56926770</v>
      </c>
      <c r="R474">
        <v>41580710</v>
      </c>
      <c r="S474">
        <v>12904827</v>
      </c>
      <c r="T474">
        <v>28675883</v>
      </c>
      <c r="U474">
        <v>28675883</v>
      </c>
      <c r="V474">
        <v>16738217</v>
      </c>
      <c r="W474">
        <v>105716661</v>
      </c>
      <c r="X474">
        <v>60664695</v>
      </c>
      <c r="Y474">
        <v>299576376</v>
      </c>
      <c r="Z474">
        <v>11778190</v>
      </c>
      <c r="AA474">
        <v>249395</v>
      </c>
      <c r="AC474">
        <v>478496476</v>
      </c>
      <c r="AD474">
        <v>482435175</v>
      </c>
      <c r="AE474">
        <v>387937459</v>
      </c>
      <c r="AF474">
        <v>2731884</v>
      </c>
      <c r="AG474">
        <v>32387009</v>
      </c>
      <c r="AI474">
        <v>424891037</v>
      </c>
      <c r="AJ474">
        <v>907326212</v>
      </c>
      <c r="AK474">
        <v>11027385</v>
      </c>
      <c r="AL474">
        <v>1333422</v>
      </c>
      <c r="AM474">
        <v>12360807</v>
      </c>
      <c r="AN474">
        <v>179438985</v>
      </c>
      <c r="AO474">
        <v>45219486</v>
      </c>
      <c r="AP474">
        <v>22972351</v>
      </c>
      <c r="AQ474">
        <v>28318392</v>
      </c>
      <c r="AR474">
        <v>288310021</v>
      </c>
      <c r="AS474">
        <v>288310021</v>
      </c>
      <c r="AT474">
        <v>127417942</v>
      </c>
      <c r="AU474">
        <v>415727963</v>
      </c>
      <c r="AV474">
        <v>6000000</v>
      </c>
      <c r="AW474">
        <v>198448493</v>
      </c>
      <c r="AX474">
        <v>20898402</v>
      </c>
      <c r="AY474">
        <v>373401813</v>
      </c>
      <c r="AZ474">
        <v>491598249</v>
      </c>
      <c r="BA474">
        <v>907326212</v>
      </c>
      <c r="BB474">
        <f>AD474-AS474</f>
        <v>194125154</v>
      </c>
      <c r="BC474">
        <f>AD474/AS474</f>
        <v>1.6733208694123054</v>
      </c>
      <c r="BD474">
        <f>(AD474-Y474)/AS474</f>
        <v>0.63424364635594821</v>
      </c>
      <c r="BE474">
        <f>AU474/AD474</f>
        <v>0.86172813373320056</v>
      </c>
      <c r="BF474">
        <f>AU474/AZ474</f>
        <v>0.84566607762673296</v>
      </c>
      <c r="BG474">
        <f>AU474/AJ474</f>
        <v>0.45819018287107527</v>
      </c>
      <c r="BH474">
        <f>AS474/AU474</f>
        <v>0.69350644329883582</v>
      </c>
      <c r="BI474">
        <f t="shared" si="6"/>
        <v>0.30649355670116424</v>
      </c>
      <c r="BJ474">
        <f>(X474*360)/I474</f>
        <v>17.632020184785169</v>
      </c>
      <c r="BK474">
        <f>(AN474*360)/I474</f>
        <v>52.153428043400915</v>
      </c>
      <c r="BL474" s="3" t="s">
        <v>1993</v>
      </c>
      <c r="BM474" t="s">
        <v>1996</v>
      </c>
    </row>
    <row r="475" spans="1:65" x14ac:dyDescent="0.25">
      <c r="A475" t="s">
        <v>901</v>
      </c>
      <c r="B475" t="s">
        <v>902</v>
      </c>
      <c r="C475" t="s">
        <v>32</v>
      </c>
      <c r="D475" t="s">
        <v>38</v>
      </c>
      <c r="E475" t="s">
        <v>26</v>
      </c>
      <c r="F475" t="s">
        <v>903</v>
      </c>
      <c r="G475" t="s">
        <v>35</v>
      </c>
      <c r="H475" t="s">
        <v>35</v>
      </c>
      <c r="I475">
        <v>1655798544</v>
      </c>
      <c r="J475">
        <v>1338434977</v>
      </c>
      <c r="K475">
        <v>317363567</v>
      </c>
      <c r="L475">
        <v>40038703</v>
      </c>
      <c r="M475">
        <v>235617553</v>
      </c>
      <c r="N475">
        <v>35885401</v>
      </c>
      <c r="O475">
        <v>3346065</v>
      </c>
      <c r="P475">
        <v>82553251</v>
      </c>
      <c r="Q475">
        <v>62770303</v>
      </c>
      <c r="R475">
        <v>57493177</v>
      </c>
      <c r="S475">
        <v>19693542</v>
      </c>
      <c r="T475">
        <v>37799635</v>
      </c>
      <c r="U475">
        <v>37799635</v>
      </c>
      <c r="V475">
        <v>21980742</v>
      </c>
      <c r="W475">
        <v>84811202</v>
      </c>
      <c r="X475">
        <v>107684675</v>
      </c>
      <c r="Y475">
        <v>496859762</v>
      </c>
      <c r="Z475">
        <v>15790374</v>
      </c>
      <c r="AA475">
        <v>81512</v>
      </c>
      <c r="AC475">
        <v>706404488</v>
      </c>
      <c r="AD475">
        <v>707441499</v>
      </c>
      <c r="AE475">
        <v>364057235</v>
      </c>
      <c r="AF475">
        <v>2923837</v>
      </c>
      <c r="AG475">
        <v>50020068</v>
      </c>
      <c r="AI475">
        <v>418869773</v>
      </c>
      <c r="AJ475">
        <v>1126311272</v>
      </c>
      <c r="AK475">
        <v>14495536</v>
      </c>
      <c r="AL475">
        <v>2037461</v>
      </c>
      <c r="AM475">
        <v>16532997</v>
      </c>
      <c r="AN475">
        <v>255715257</v>
      </c>
      <c r="AO475">
        <v>54226221</v>
      </c>
      <c r="AP475">
        <v>156772982</v>
      </c>
      <c r="AQ475">
        <v>28479285</v>
      </c>
      <c r="AR475">
        <v>511726742</v>
      </c>
      <c r="AS475">
        <v>511726742</v>
      </c>
      <c r="AT475">
        <v>177709419</v>
      </c>
      <c r="AU475">
        <v>689436161</v>
      </c>
      <c r="AV475">
        <v>6000000</v>
      </c>
      <c r="AW475">
        <v>184044806</v>
      </c>
      <c r="AX475">
        <v>22120639</v>
      </c>
      <c r="AY475">
        <v>333674074</v>
      </c>
      <c r="AZ475">
        <v>436875111</v>
      </c>
      <c r="BA475">
        <v>1126311272</v>
      </c>
      <c r="BB475">
        <f>AD475-AS475</f>
        <v>195714757</v>
      </c>
      <c r="BC475">
        <f>AD475/AS475</f>
        <v>1.3824595060931952</v>
      </c>
      <c r="BD475">
        <f>(AD475-Y475)/AS475</f>
        <v>0.41151208196971656</v>
      </c>
      <c r="BE475">
        <f>AU475/AD475</f>
        <v>0.97454865451708539</v>
      </c>
      <c r="BF475">
        <f>AU475/AZ475</f>
        <v>1.5781081220715272</v>
      </c>
      <c r="BG475">
        <f>AU475/AJ475</f>
        <v>0.61211867282102461</v>
      </c>
      <c r="BH475">
        <f>AS475/AU475</f>
        <v>0.74223948633294856</v>
      </c>
      <c r="BI475">
        <f t="shared" si="6"/>
        <v>0.25776051366705149</v>
      </c>
      <c r="BJ475">
        <f>(X475*360)/I475</f>
        <v>23.412560145360292</v>
      </c>
      <c r="BK475">
        <f>(AN475*360)/I475</f>
        <v>55.597036761254692</v>
      </c>
      <c r="BL475" s="3" t="s">
        <v>1993</v>
      </c>
      <c r="BM475" t="s">
        <v>1996</v>
      </c>
    </row>
    <row r="476" spans="1:65" x14ac:dyDescent="0.25">
      <c r="A476" t="s">
        <v>904</v>
      </c>
      <c r="B476" t="s">
        <v>905</v>
      </c>
      <c r="C476" t="s">
        <v>32</v>
      </c>
      <c r="D476" t="s">
        <v>350</v>
      </c>
      <c r="E476" t="s">
        <v>43</v>
      </c>
      <c r="F476" t="s">
        <v>906</v>
      </c>
      <c r="G476" t="s">
        <v>35</v>
      </c>
      <c r="H476" t="s">
        <v>35</v>
      </c>
      <c r="I476">
        <v>370947293</v>
      </c>
      <c r="J476">
        <v>303865783</v>
      </c>
      <c r="K476">
        <v>67081510</v>
      </c>
      <c r="L476">
        <v>13893188</v>
      </c>
      <c r="N476">
        <v>106012347</v>
      </c>
      <c r="O476">
        <v>6430834</v>
      </c>
      <c r="P476">
        <v>-31468483</v>
      </c>
      <c r="Q476">
        <v>11648603</v>
      </c>
      <c r="R476">
        <v>-41207953</v>
      </c>
      <c r="S476">
        <v>-3782187</v>
      </c>
      <c r="T476">
        <v>-37425766</v>
      </c>
      <c r="U476">
        <v>-37425766</v>
      </c>
      <c r="V476">
        <v>-28737919</v>
      </c>
      <c r="W476">
        <v>14301391</v>
      </c>
      <c r="X476">
        <v>194679029</v>
      </c>
      <c r="Y476">
        <v>13328973</v>
      </c>
      <c r="Z476">
        <v>7069099</v>
      </c>
      <c r="AA476">
        <v>1553258</v>
      </c>
      <c r="AB476">
        <v>743475</v>
      </c>
      <c r="AC476">
        <v>231675225</v>
      </c>
      <c r="AD476">
        <v>231675225</v>
      </c>
      <c r="AE476">
        <v>344990914</v>
      </c>
      <c r="AF476">
        <v>9560107</v>
      </c>
      <c r="AH476">
        <v>13227990</v>
      </c>
      <c r="AI476">
        <v>373803139</v>
      </c>
      <c r="AJ476">
        <v>605478364</v>
      </c>
      <c r="AK476">
        <v>11463050</v>
      </c>
      <c r="AM476">
        <v>11463050</v>
      </c>
      <c r="AN476">
        <v>131727719</v>
      </c>
      <c r="AP476">
        <v>34194816</v>
      </c>
      <c r="AQ476">
        <v>34164366</v>
      </c>
      <c r="AR476">
        <v>211549951</v>
      </c>
      <c r="AS476">
        <v>211549951</v>
      </c>
      <c r="AT476">
        <v>169843490</v>
      </c>
      <c r="AU476">
        <v>381393441</v>
      </c>
      <c r="AV476">
        <v>300000</v>
      </c>
      <c r="AW476">
        <v>533526</v>
      </c>
      <c r="AX476">
        <v>92336674</v>
      </c>
      <c r="AY476">
        <v>94248550</v>
      </c>
      <c r="AZ476">
        <v>224084923</v>
      </c>
      <c r="BA476">
        <v>605478364</v>
      </c>
      <c r="BB476">
        <f>AD476-AS476</f>
        <v>20125274</v>
      </c>
      <c r="BC476">
        <f>AD476/AS476</f>
        <v>1.0951324919002225</v>
      </c>
      <c r="BD476">
        <f>(AD476-Y476)/AS476</f>
        <v>1.0321262234657762</v>
      </c>
      <c r="BE476">
        <f>AU476/AD476</f>
        <v>1.6462418068224602</v>
      </c>
      <c r="BF476">
        <f>AU476/AZ476</f>
        <v>1.7020040255006357</v>
      </c>
      <c r="BG476">
        <f>AU476/AJ476</f>
        <v>0.62990432635838989</v>
      </c>
      <c r="BH476">
        <f>AS476/AU476</f>
        <v>0.55467642664573247</v>
      </c>
      <c r="BI476">
        <f t="shared" si="6"/>
        <v>0.44532357335426753</v>
      </c>
      <c r="BJ476">
        <f>(X476*360)/I476</f>
        <v>188.93371582037668</v>
      </c>
      <c r="BK476">
        <f>(AN476*360)/I476</f>
        <v>127.84020731484351</v>
      </c>
      <c r="BL476" s="3" t="s">
        <v>1993</v>
      </c>
      <c r="BM476" t="s">
        <v>1996</v>
      </c>
    </row>
    <row r="477" spans="1:65" x14ac:dyDescent="0.25">
      <c r="A477" t="s">
        <v>904</v>
      </c>
      <c r="B477" t="s">
        <v>905</v>
      </c>
      <c r="C477" t="s">
        <v>32</v>
      </c>
      <c r="D477" t="s">
        <v>350</v>
      </c>
      <c r="E477" t="s">
        <v>43</v>
      </c>
      <c r="F477" t="s">
        <v>906</v>
      </c>
      <c r="G477" t="s">
        <v>35</v>
      </c>
      <c r="H477" t="s">
        <v>35</v>
      </c>
      <c r="I477">
        <v>437784159</v>
      </c>
      <c r="J477">
        <v>287321780</v>
      </c>
      <c r="K477">
        <v>150462379</v>
      </c>
      <c r="L477">
        <v>10549286</v>
      </c>
      <c r="N477">
        <v>94857233</v>
      </c>
      <c r="O477">
        <v>304581</v>
      </c>
      <c r="P477">
        <v>65849851</v>
      </c>
      <c r="Q477">
        <v>13815048</v>
      </c>
      <c r="R477">
        <v>54618026</v>
      </c>
      <c r="S477">
        <v>12926748</v>
      </c>
      <c r="T477">
        <v>41691278</v>
      </c>
      <c r="U477">
        <v>41691278</v>
      </c>
      <c r="V477">
        <v>17970493</v>
      </c>
      <c r="W477">
        <v>3909047</v>
      </c>
      <c r="X477">
        <v>161982171</v>
      </c>
      <c r="Y477">
        <v>3401216</v>
      </c>
      <c r="AA477">
        <v>4627186</v>
      </c>
      <c r="AB477">
        <v>199175</v>
      </c>
      <c r="AC477">
        <v>174118795</v>
      </c>
      <c r="AD477">
        <v>174118795</v>
      </c>
      <c r="AE477">
        <v>355818235</v>
      </c>
      <c r="AF477">
        <v>10165176</v>
      </c>
      <c r="AH477">
        <v>98082</v>
      </c>
      <c r="AI477">
        <v>393493810</v>
      </c>
      <c r="AJ477">
        <v>567612605</v>
      </c>
      <c r="AK477">
        <v>13081353</v>
      </c>
      <c r="AM477">
        <v>13081353</v>
      </c>
      <c r="AN477">
        <v>59659566</v>
      </c>
      <c r="AO477">
        <v>5204122</v>
      </c>
      <c r="AP477">
        <v>19684064</v>
      </c>
      <c r="AQ477">
        <v>28660023</v>
      </c>
      <c r="AR477">
        <v>126289128</v>
      </c>
      <c r="AS477">
        <v>126289128</v>
      </c>
      <c r="AT477">
        <v>175879091</v>
      </c>
      <c r="AU477">
        <v>302168219</v>
      </c>
      <c r="AV477">
        <v>300000</v>
      </c>
      <c r="AW477">
        <v>533526</v>
      </c>
      <c r="AX477">
        <v>109605499</v>
      </c>
      <c r="AY477">
        <v>122986469</v>
      </c>
      <c r="AZ477">
        <v>265444386</v>
      </c>
      <c r="BA477">
        <v>567612605</v>
      </c>
      <c r="BB477">
        <f>AD477-AS477</f>
        <v>47829667</v>
      </c>
      <c r="BC477">
        <f>AD477/AS477</f>
        <v>1.3787314692678851</v>
      </c>
      <c r="BD477">
        <f>(AD477-Y477)/AS477</f>
        <v>1.3517994914019835</v>
      </c>
      <c r="BE477">
        <f>AU477/AD477</f>
        <v>1.7354141406733259</v>
      </c>
      <c r="BF477">
        <f>AU477/AZ477</f>
        <v>1.1383485013693226</v>
      </c>
      <c r="BG477">
        <f>AU477/AJ477</f>
        <v>0.53234938114173835</v>
      </c>
      <c r="BH477">
        <f>AS477/AU477</f>
        <v>0.41794311929276717</v>
      </c>
      <c r="BI477">
        <f t="shared" si="6"/>
        <v>0.58205688070723283</v>
      </c>
      <c r="BJ477">
        <f>(X477*360)/I477</f>
        <v>133.20167110020992</v>
      </c>
      <c r="BK477">
        <f>(AN477*360)/I477</f>
        <v>49.05943561105417</v>
      </c>
      <c r="BL477" s="3" t="s">
        <v>1993</v>
      </c>
      <c r="BM477" t="s">
        <v>1996</v>
      </c>
    </row>
    <row r="478" spans="1:65" x14ac:dyDescent="0.25">
      <c r="A478" t="s">
        <v>907</v>
      </c>
      <c r="B478" t="s">
        <v>908</v>
      </c>
      <c r="C478" t="s">
        <v>32</v>
      </c>
      <c r="D478" t="s">
        <v>909</v>
      </c>
      <c r="E478" t="s">
        <v>26</v>
      </c>
      <c r="F478" t="s">
        <v>910</v>
      </c>
      <c r="G478" t="s">
        <v>35</v>
      </c>
      <c r="H478" t="s">
        <v>35</v>
      </c>
      <c r="I478">
        <v>1164350199</v>
      </c>
      <c r="J478">
        <v>820828857</v>
      </c>
      <c r="K478">
        <v>343521342</v>
      </c>
      <c r="L478">
        <v>4495225</v>
      </c>
      <c r="M478">
        <v>250193361</v>
      </c>
      <c r="N478">
        <v>70256532</v>
      </c>
      <c r="O478">
        <v>9500240</v>
      </c>
      <c r="P478">
        <v>18066434</v>
      </c>
      <c r="Q478">
        <v>18067082</v>
      </c>
      <c r="R478">
        <v>10523280</v>
      </c>
      <c r="S478">
        <v>-1177480</v>
      </c>
      <c r="T478">
        <v>11700760</v>
      </c>
      <c r="U478">
        <v>20287701</v>
      </c>
      <c r="V478">
        <v>17548459</v>
      </c>
      <c r="W478">
        <v>53738753</v>
      </c>
      <c r="X478">
        <v>371391851</v>
      </c>
      <c r="Y478">
        <v>262685076</v>
      </c>
      <c r="Z478">
        <v>34964435</v>
      </c>
      <c r="AA478">
        <v>1656828</v>
      </c>
      <c r="AC478">
        <v>724436943</v>
      </c>
      <c r="AD478">
        <v>724436943</v>
      </c>
      <c r="AE478">
        <v>71666658</v>
      </c>
      <c r="AF478">
        <v>26035</v>
      </c>
      <c r="AG478">
        <v>37087793</v>
      </c>
      <c r="AH478">
        <v>6931364</v>
      </c>
      <c r="AI478">
        <v>118929204</v>
      </c>
      <c r="AJ478">
        <v>843366147</v>
      </c>
      <c r="AL478">
        <v>66753421</v>
      </c>
      <c r="AM478">
        <v>66753421</v>
      </c>
      <c r="AN478">
        <v>203136505</v>
      </c>
      <c r="AO478">
        <v>4454089</v>
      </c>
      <c r="AQ478">
        <v>2116755</v>
      </c>
      <c r="AR478">
        <v>276460770</v>
      </c>
      <c r="AS478">
        <v>276460770</v>
      </c>
      <c r="AT478">
        <v>17042455</v>
      </c>
      <c r="AU478">
        <v>293503225</v>
      </c>
      <c r="AV478">
        <v>107476735</v>
      </c>
      <c r="AW478">
        <v>374505249</v>
      </c>
      <c r="AX478">
        <v>58527987</v>
      </c>
      <c r="AY478">
        <v>547123680</v>
      </c>
      <c r="AZ478">
        <v>549862922</v>
      </c>
      <c r="BA478">
        <v>843366147</v>
      </c>
      <c r="BB478">
        <f>AD478-AS478</f>
        <v>447976173</v>
      </c>
      <c r="BC478">
        <f>AD478/AS478</f>
        <v>2.6203968939245881</v>
      </c>
      <c r="BD478">
        <f>(AD478-Y478)/AS478</f>
        <v>1.670225641779121</v>
      </c>
      <c r="BE478">
        <f>AU478/AD478</f>
        <v>0.40514668369141965</v>
      </c>
      <c r="BF478">
        <f>AU478/AZ478</f>
        <v>0.53377526153691079</v>
      </c>
      <c r="BG478">
        <f>AU478/AJ478</f>
        <v>0.34801399847983228</v>
      </c>
      <c r="BH478">
        <f>AS478/AU478</f>
        <v>0.94193435182867236</v>
      </c>
      <c r="BI478">
        <f t="shared" si="6"/>
        <v>5.8065648171327588E-2</v>
      </c>
      <c r="BJ478">
        <f>(X478*360)/I478</f>
        <v>114.82891184699321</v>
      </c>
      <c r="BK478">
        <f>(AN478*360)/I478</f>
        <v>62.806827243905509</v>
      </c>
      <c r="BL478" s="3" t="s">
        <v>1993</v>
      </c>
      <c r="BM478" t="s">
        <v>1996</v>
      </c>
    </row>
    <row r="479" spans="1:65" x14ac:dyDescent="0.25">
      <c r="A479" t="s">
        <v>907</v>
      </c>
      <c r="B479" t="s">
        <v>908</v>
      </c>
      <c r="C479" t="s">
        <v>32</v>
      </c>
      <c r="D479" t="s">
        <v>909</v>
      </c>
      <c r="E479" t="s">
        <v>26</v>
      </c>
      <c r="F479" t="s">
        <v>910</v>
      </c>
      <c r="G479" t="s">
        <v>35</v>
      </c>
      <c r="H479" t="s">
        <v>35</v>
      </c>
      <c r="I479">
        <v>1354387256</v>
      </c>
      <c r="J479">
        <v>948512221</v>
      </c>
      <c r="K479">
        <v>405875035</v>
      </c>
      <c r="L479">
        <v>6681440</v>
      </c>
      <c r="M479">
        <v>246073000</v>
      </c>
      <c r="N479">
        <v>67558990</v>
      </c>
      <c r="O479">
        <v>7371501</v>
      </c>
      <c r="P479">
        <v>91552984</v>
      </c>
      <c r="Q479">
        <v>10770268</v>
      </c>
      <c r="R479">
        <v>90124001</v>
      </c>
      <c r="S479">
        <v>42440338</v>
      </c>
      <c r="T479">
        <v>47683663</v>
      </c>
      <c r="U479">
        <v>49327112</v>
      </c>
      <c r="V479">
        <v>51194727</v>
      </c>
      <c r="W479">
        <v>49399634</v>
      </c>
      <c r="X479">
        <v>418872634</v>
      </c>
      <c r="Y479">
        <v>248613619</v>
      </c>
      <c r="Z479">
        <v>4555662</v>
      </c>
      <c r="AC479">
        <v>721441549</v>
      </c>
      <c r="AD479">
        <v>745608756</v>
      </c>
      <c r="AE479">
        <v>71893703</v>
      </c>
      <c r="AF479">
        <v>46312</v>
      </c>
      <c r="AG479">
        <v>39863219</v>
      </c>
      <c r="AH479">
        <v>10349617</v>
      </c>
      <c r="AI479">
        <v>126913989</v>
      </c>
      <c r="AJ479">
        <v>872522745</v>
      </c>
      <c r="AL479">
        <v>65538890</v>
      </c>
      <c r="AM479">
        <v>65538890</v>
      </c>
      <c r="AN479">
        <v>229497853</v>
      </c>
      <c r="AO479">
        <v>15545199</v>
      </c>
      <c r="AP479">
        <v>335796</v>
      </c>
      <c r="AQ479">
        <v>3388535</v>
      </c>
      <c r="AR479">
        <v>314306273</v>
      </c>
      <c r="AS479">
        <v>323819479</v>
      </c>
      <c r="AT479">
        <v>18831796</v>
      </c>
      <c r="AU479">
        <v>342651275</v>
      </c>
      <c r="AV479">
        <v>107476735</v>
      </c>
      <c r="AW479">
        <v>323606770</v>
      </c>
      <c r="AX479">
        <v>94041871</v>
      </c>
      <c r="AY479">
        <v>531739085</v>
      </c>
      <c r="AZ479">
        <v>529871470</v>
      </c>
      <c r="BA479">
        <v>872522745</v>
      </c>
      <c r="BB479">
        <f>AD479-AS479</f>
        <v>421789277</v>
      </c>
      <c r="BC479">
        <f>AD479/AS479</f>
        <v>2.3025444865223812</v>
      </c>
      <c r="BD479">
        <f>(AD479-Y479)/AS479</f>
        <v>1.5347907375269416</v>
      </c>
      <c r="BE479">
        <f>AU479/AD479</f>
        <v>0.45955908141186047</v>
      </c>
      <c r="BF479">
        <f>AU479/AZ479</f>
        <v>0.64666866287403624</v>
      </c>
      <c r="BG479">
        <f>AU479/AJ479</f>
        <v>0.39271328680377265</v>
      </c>
      <c r="BH479">
        <f>AS479/AU479</f>
        <v>0.94504092827321307</v>
      </c>
      <c r="BI479">
        <f t="shared" si="6"/>
        <v>5.4959071726786948E-2</v>
      </c>
      <c r="BJ479">
        <f>(X479*360)/I479</f>
        <v>111.33754217781861</v>
      </c>
      <c r="BK479">
        <f>(AN479*360)/I479</f>
        <v>61.001184641979535</v>
      </c>
      <c r="BL479" s="3" t="s">
        <v>1993</v>
      </c>
      <c r="BM479" t="s">
        <v>1996</v>
      </c>
    </row>
    <row r="480" spans="1:65" x14ac:dyDescent="0.25">
      <c r="A480" t="s">
        <v>911</v>
      </c>
      <c r="B480" t="s">
        <v>912</v>
      </c>
      <c r="C480" t="s">
        <v>32</v>
      </c>
      <c r="D480" t="s">
        <v>913</v>
      </c>
      <c r="E480" t="s">
        <v>26</v>
      </c>
      <c r="F480" t="s">
        <v>914</v>
      </c>
      <c r="G480" t="s">
        <v>35</v>
      </c>
      <c r="H480" t="s">
        <v>35</v>
      </c>
      <c r="I480">
        <v>179603862</v>
      </c>
      <c r="J480">
        <v>123875398</v>
      </c>
      <c r="K480">
        <v>55728464</v>
      </c>
      <c r="M480">
        <v>22460008</v>
      </c>
      <c r="N480">
        <v>25804567</v>
      </c>
      <c r="P480">
        <v>6839119</v>
      </c>
      <c r="Q480">
        <v>8023592</v>
      </c>
      <c r="R480">
        <v>661338</v>
      </c>
      <c r="S480">
        <v>810</v>
      </c>
      <c r="T480">
        <v>660528</v>
      </c>
      <c r="U480">
        <v>660528</v>
      </c>
      <c r="V480">
        <v>660528</v>
      </c>
      <c r="W480">
        <v>23932912</v>
      </c>
      <c r="X480">
        <v>37529932</v>
      </c>
      <c r="Y480">
        <v>57581099</v>
      </c>
      <c r="Z480">
        <v>5420025</v>
      </c>
      <c r="AB480">
        <v>964716</v>
      </c>
      <c r="AC480">
        <v>125428684</v>
      </c>
      <c r="AD480">
        <v>125428684</v>
      </c>
      <c r="AE480">
        <v>282948694</v>
      </c>
      <c r="AF480">
        <v>10888490</v>
      </c>
      <c r="AH480">
        <v>19817</v>
      </c>
      <c r="AI480">
        <v>301663201</v>
      </c>
      <c r="AJ480">
        <v>427091885</v>
      </c>
      <c r="AL480">
        <v>3932544</v>
      </c>
      <c r="AM480">
        <v>3932544</v>
      </c>
      <c r="AN480">
        <v>37526177</v>
      </c>
      <c r="AO480">
        <v>4835932</v>
      </c>
      <c r="AP480">
        <v>55883510</v>
      </c>
      <c r="AQ480">
        <v>1648912</v>
      </c>
      <c r="AR480">
        <v>103827075</v>
      </c>
      <c r="AS480">
        <v>103827075</v>
      </c>
      <c r="AT480">
        <v>60825605</v>
      </c>
      <c r="AU480">
        <v>164652680</v>
      </c>
      <c r="AV480">
        <v>34926767</v>
      </c>
      <c r="AW480">
        <v>17393271</v>
      </c>
      <c r="AX480">
        <v>157708670</v>
      </c>
      <c r="AY480">
        <v>261503674</v>
      </c>
      <c r="AZ480">
        <v>262439205</v>
      </c>
      <c r="BA480">
        <v>427091885</v>
      </c>
      <c r="BB480">
        <f>AD480-AS480</f>
        <v>21601609</v>
      </c>
      <c r="BC480">
        <f>AD480/AS480</f>
        <v>1.2080537181655171</v>
      </c>
      <c r="BD480">
        <f>(AD480-Y480)/AS480</f>
        <v>0.65346717125566722</v>
      </c>
      <c r="BE480">
        <f>AU480/AD480</f>
        <v>1.3127195052130181</v>
      </c>
      <c r="BF480">
        <f>AU480/AZ480</f>
        <v>0.62739360912177733</v>
      </c>
      <c r="BG480">
        <f>AU480/AJ480</f>
        <v>0.38552050690450368</v>
      </c>
      <c r="BH480">
        <f>AS480/AU480</f>
        <v>0.63058235675240759</v>
      </c>
      <c r="BI480">
        <f t="shared" si="6"/>
        <v>0.36941764324759246</v>
      </c>
      <c r="BJ480">
        <f>(X480*360)/I480</f>
        <v>75.225417591521506</v>
      </c>
      <c r="BK480">
        <f>(AN480*360)/I480</f>
        <v>75.217891027309875</v>
      </c>
      <c r="BL480" s="3" t="s">
        <v>1993</v>
      </c>
      <c r="BM480" t="s">
        <v>1996</v>
      </c>
    </row>
    <row r="481" spans="1:65" x14ac:dyDescent="0.25">
      <c r="A481" t="s">
        <v>911</v>
      </c>
      <c r="B481" t="s">
        <v>912</v>
      </c>
      <c r="C481" t="s">
        <v>32</v>
      </c>
      <c r="D481" t="s">
        <v>913</v>
      </c>
      <c r="E481" t="s">
        <v>26</v>
      </c>
      <c r="F481" t="s">
        <v>914</v>
      </c>
      <c r="G481" t="s">
        <v>35</v>
      </c>
      <c r="H481" t="s">
        <v>35</v>
      </c>
      <c r="I481">
        <v>200143108</v>
      </c>
      <c r="J481">
        <v>141347736</v>
      </c>
      <c r="K481">
        <v>58795372</v>
      </c>
      <c r="M481">
        <v>22067847</v>
      </c>
      <c r="N481">
        <v>22481875</v>
      </c>
      <c r="P481">
        <v>12607820</v>
      </c>
      <c r="Q481">
        <v>8740990</v>
      </c>
      <c r="R481">
        <v>5060613</v>
      </c>
      <c r="S481">
        <v>944888</v>
      </c>
      <c r="T481">
        <v>4115725</v>
      </c>
      <c r="U481">
        <v>4115725</v>
      </c>
      <c r="V481">
        <v>4115725</v>
      </c>
      <c r="W481">
        <v>12149120</v>
      </c>
      <c r="X481">
        <v>40789287</v>
      </c>
      <c r="Y481">
        <v>57133095</v>
      </c>
      <c r="Z481">
        <v>5125858</v>
      </c>
      <c r="AB481">
        <v>559175</v>
      </c>
      <c r="AC481">
        <v>115756535</v>
      </c>
      <c r="AD481">
        <v>115756535</v>
      </c>
      <c r="AE481">
        <v>230576002</v>
      </c>
      <c r="AF481">
        <v>11635847</v>
      </c>
      <c r="AH481">
        <v>19820</v>
      </c>
      <c r="AI481">
        <v>247447263</v>
      </c>
      <c r="AJ481">
        <v>363203798</v>
      </c>
      <c r="AL481">
        <v>3058745</v>
      </c>
      <c r="AM481">
        <v>3058745</v>
      </c>
      <c r="AN481">
        <v>32089985</v>
      </c>
      <c r="AO481">
        <v>3366243</v>
      </c>
      <c r="AP481">
        <v>54614944</v>
      </c>
      <c r="AQ481">
        <v>707203</v>
      </c>
      <c r="AR481">
        <v>93837120</v>
      </c>
      <c r="AS481">
        <v>93837120</v>
      </c>
      <c r="AT481">
        <v>58459596</v>
      </c>
      <c r="AU481">
        <v>152296716</v>
      </c>
      <c r="AV481">
        <v>34926767</v>
      </c>
      <c r="AW481">
        <v>18777873</v>
      </c>
      <c r="AX481">
        <v>155566228</v>
      </c>
      <c r="AY481">
        <v>209725601</v>
      </c>
      <c r="AZ481">
        <v>210907082</v>
      </c>
      <c r="BA481">
        <v>363203798</v>
      </c>
      <c r="BB481">
        <f>AD481-AS481</f>
        <v>21919415</v>
      </c>
      <c r="BC481">
        <f>AD481/AS481</f>
        <v>1.2335900227969485</v>
      </c>
      <c r="BD481">
        <f>(AD481-Y481)/AS481</f>
        <v>0.62473613853451593</v>
      </c>
      <c r="BE481">
        <f>AU481/AD481</f>
        <v>1.3156640875610177</v>
      </c>
      <c r="BF481">
        <f>AU481/AZ481</f>
        <v>0.72210337631052146</v>
      </c>
      <c r="BG481">
        <f>AU481/AJ481</f>
        <v>0.41931476718753918</v>
      </c>
      <c r="BH481">
        <f>AS481/AU481</f>
        <v>0.61614670666963034</v>
      </c>
      <c r="BI481">
        <f t="shared" si="6"/>
        <v>0.38385329333036966</v>
      </c>
      <c r="BJ481">
        <f>(X481*360)/I481</f>
        <v>73.368218704787978</v>
      </c>
      <c r="BK481">
        <f>(AN481*360)/I481</f>
        <v>57.720671550678624</v>
      </c>
      <c r="BL481" s="3" t="s">
        <v>1993</v>
      </c>
      <c r="BM481" t="s">
        <v>1996</v>
      </c>
    </row>
    <row r="482" spans="1:65" x14ac:dyDescent="0.25">
      <c r="A482" t="s">
        <v>915</v>
      </c>
      <c r="B482" t="s">
        <v>916</v>
      </c>
      <c r="C482" t="s">
        <v>32</v>
      </c>
      <c r="D482" t="s">
        <v>342</v>
      </c>
      <c r="E482" t="s">
        <v>43</v>
      </c>
      <c r="F482" t="s">
        <v>917</v>
      </c>
      <c r="G482" t="s">
        <v>35</v>
      </c>
      <c r="H482" t="s">
        <v>35</v>
      </c>
      <c r="I482">
        <v>269645951</v>
      </c>
      <c r="J482">
        <v>180009116</v>
      </c>
      <c r="K482">
        <v>89636835</v>
      </c>
      <c r="L482">
        <v>35297235</v>
      </c>
      <c r="M482">
        <v>64612302</v>
      </c>
      <c r="N482">
        <v>25804919</v>
      </c>
      <c r="O482">
        <v>27191657</v>
      </c>
      <c r="P482">
        <v>5846626</v>
      </c>
      <c r="Q482">
        <v>4289655</v>
      </c>
      <c r="R482">
        <v>3419796</v>
      </c>
      <c r="S482">
        <v>2086713</v>
      </c>
      <c r="T482">
        <v>1333083</v>
      </c>
      <c r="U482">
        <v>1333083</v>
      </c>
      <c r="V482">
        <v>1333083</v>
      </c>
      <c r="W482">
        <v>38881200</v>
      </c>
      <c r="X482">
        <v>61175574</v>
      </c>
      <c r="Y482">
        <v>92284160</v>
      </c>
      <c r="AC482">
        <v>192340934</v>
      </c>
      <c r="AD482">
        <v>192340934</v>
      </c>
      <c r="AE482">
        <v>109364792</v>
      </c>
      <c r="AG482">
        <v>16481667</v>
      </c>
      <c r="AI482">
        <v>131835013</v>
      </c>
      <c r="AJ482">
        <v>324175947</v>
      </c>
      <c r="AN482">
        <v>53127365</v>
      </c>
      <c r="AO482">
        <v>817244</v>
      </c>
      <c r="AP482">
        <v>31110450</v>
      </c>
      <c r="AQ482">
        <v>4337295</v>
      </c>
      <c r="AR482">
        <v>89392354</v>
      </c>
      <c r="AS482">
        <v>89392354</v>
      </c>
      <c r="AT482">
        <v>56681566</v>
      </c>
      <c r="AU482">
        <v>146073920</v>
      </c>
      <c r="AV482">
        <v>35029952</v>
      </c>
      <c r="AW482">
        <v>18813652</v>
      </c>
      <c r="AX482">
        <v>124258423</v>
      </c>
      <c r="AY482">
        <v>178102027</v>
      </c>
      <c r="AZ482">
        <v>178102027</v>
      </c>
      <c r="BA482">
        <v>324175947</v>
      </c>
      <c r="BB482">
        <f>AD482-AS482</f>
        <v>102948580</v>
      </c>
      <c r="BC482">
        <f>AD482/AS482</f>
        <v>2.1516486074413033</v>
      </c>
      <c r="BD482">
        <f>(AD482-Y482)/AS482</f>
        <v>1.1192990174528796</v>
      </c>
      <c r="BE482">
        <f>AU482/AD482</f>
        <v>0.7594531073661106</v>
      </c>
      <c r="BF482">
        <f>AU482/AZ482</f>
        <v>0.82016989059871848</v>
      </c>
      <c r="BG482">
        <f>AU482/AJ482</f>
        <v>0.4506007350384944</v>
      </c>
      <c r="BH482">
        <f>AS482/AU482</f>
        <v>0.61196655775377284</v>
      </c>
      <c r="BI482">
        <f t="shared" si="6"/>
        <v>0.3880334422462271</v>
      </c>
      <c r="BJ482">
        <f>(X482*360)/I482</f>
        <v>81.674531207776226</v>
      </c>
      <c r="BK482">
        <f>(AN482*360)/I482</f>
        <v>70.929495989353839</v>
      </c>
      <c r="BL482" s="3" t="s">
        <v>1993</v>
      </c>
      <c r="BM482" t="s">
        <v>1996</v>
      </c>
    </row>
    <row r="483" spans="1:65" x14ac:dyDescent="0.25">
      <c r="A483" t="s">
        <v>915</v>
      </c>
      <c r="B483" t="s">
        <v>916</v>
      </c>
      <c r="C483" t="s">
        <v>32</v>
      </c>
      <c r="D483" t="s">
        <v>342</v>
      </c>
      <c r="E483" t="s">
        <v>43</v>
      </c>
      <c r="F483" t="s">
        <v>917</v>
      </c>
      <c r="G483" t="s">
        <v>35</v>
      </c>
      <c r="H483" t="s">
        <v>35</v>
      </c>
      <c r="I483">
        <v>309177080</v>
      </c>
      <c r="J483">
        <v>191848634</v>
      </c>
      <c r="K483">
        <v>117328446</v>
      </c>
      <c r="L483">
        <v>15153938</v>
      </c>
      <c r="M483">
        <v>78732878</v>
      </c>
      <c r="N483">
        <v>31116198</v>
      </c>
      <c r="O483">
        <v>9229445</v>
      </c>
      <c r="P483">
        <v>17222024</v>
      </c>
      <c r="Q483">
        <v>1789792</v>
      </c>
      <c r="R483">
        <v>16762928</v>
      </c>
      <c r="S483">
        <v>8579739</v>
      </c>
      <c r="T483">
        <v>8183189</v>
      </c>
      <c r="U483">
        <v>8183189</v>
      </c>
      <c r="V483">
        <v>8183189</v>
      </c>
      <c r="W483">
        <v>10963752</v>
      </c>
      <c r="X483">
        <v>80414253</v>
      </c>
      <c r="Y483">
        <v>106758883</v>
      </c>
      <c r="AC483">
        <v>198136888</v>
      </c>
      <c r="AD483">
        <v>198136888</v>
      </c>
      <c r="AE483">
        <v>95708868</v>
      </c>
      <c r="AG483">
        <v>7640531</v>
      </c>
      <c r="AI483">
        <v>113211995</v>
      </c>
      <c r="AJ483">
        <v>311348883</v>
      </c>
      <c r="AN483">
        <v>62837745</v>
      </c>
      <c r="AO483">
        <v>443769</v>
      </c>
      <c r="AP483">
        <v>23510479</v>
      </c>
      <c r="AQ483">
        <v>5360648</v>
      </c>
      <c r="AR483">
        <v>92152641</v>
      </c>
      <c r="AS483">
        <v>92152641</v>
      </c>
      <c r="AT483">
        <v>39541171</v>
      </c>
      <c r="AU483">
        <v>131693812</v>
      </c>
      <c r="AV483">
        <v>35029840</v>
      </c>
      <c r="AW483">
        <v>18426126</v>
      </c>
      <c r="AX483">
        <v>126199105</v>
      </c>
      <c r="AY483">
        <v>179655071</v>
      </c>
      <c r="AZ483">
        <v>179655071</v>
      </c>
      <c r="BA483">
        <v>311348883</v>
      </c>
      <c r="BB483">
        <f>AD483-AS483</f>
        <v>105984247</v>
      </c>
      <c r="BC483">
        <f>AD483/AS483</f>
        <v>2.1500945154680915</v>
      </c>
      <c r="BD483">
        <f>(AD483-Y483)/AS483</f>
        <v>0.9915939902362646</v>
      </c>
      <c r="BE483">
        <f>AU483/AD483</f>
        <v>0.66466074706896583</v>
      </c>
      <c r="BF483">
        <f>AU483/AZ483</f>
        <v>0.73303698730552391</v>
      </c>
      <c r="BG483">
        <f>AU483/AJ483</f>
        <v>0.42297827032833774</v>
      </c>
      <c r="BH483">
        <f>AS483/AU483</f>
        <v>0.69974921069184326</v>
      </c>
      <c r="BI483">
        <f t="shared" si="6"/>
        <v>0.30025078930815668</v>
      </c>
      <c r="BJ483">
        <f>(X483*360)/I483</f>
        <v>93.632849757168287</v>
      </c>
      <c r="BK483">
        <f>(AN483*360)/I483</f>
        <v>73.167093110524235</v>
      </c>
      <c r="BL483" s="3" t="s">
        <v>1993</v>
      </c>
      <c r="BM483" t="s">
        <v>1996</v>
      </c>
    </row>
    <row r="484" spans="1:65" x14ac:dyDescent="0.25">
      <c r="A484" t="s">
        <v>918</v>
      </c>
      <c r="B484" t="s">
        <v>919</v>
      </c>
      <c r="C484" t="s">
        <v>32</v>
      </c>
      <c r="D484" t="s">
        <v>920</v>
      </c>
      <c r="E484" t="s">
        <v>43</v>
      </c>
      <c r="F484" t="s">
        <v>921</v>
      </c>
      <c r="G484" t="s">
        <v>35</v>
      </c>
      <c r="H484" t="s">
        <v>35</v>
      </c>
      <c r="I484">
        <v>252666229</v>
      </c>
      <c r="J484">
        <v>178797764</v>
      </c>
      <c r="K484">
        <v>73868465</v>
      </c>
      <c r="L484">
        <v>10043827</v>
      </c>
      <c r="M484">
        <v>34020279</v>
      </c>
      <c r="N484">
        <v>26041199</v>
      </c>
      <c r="O484">
        <v>3714982</v>
      </c>
      <c r="P484">
        <v>19427236</v>
      </c>
      <c r="Q484">
        <v>3138318</v>
      </c>
      <c r="R484">
        <v>17277764</v>
      </c>
      <c r="S484">
        <v>7599029</v>
      </c>
      <c r="T484">
        <v>9678735</v>
      </c>
      <c r="U484">
        <v>9678735</v>
      </c>
      <c r="V484">
        <v>9516276</v>
      </c>
      <c r="W484">
        <v>52399882</v>
      </c>
      <c r="X484">
        <v>39524012</v>
      </c>
      <c r="Y484">
        <v>67863125</v>
      </c>
      <c r="Z484">
        <v>1491433</v>
      </c>
      <c r="AA484">
        <v>51967</v>
      </c>
      <c r="AB484">
        <v>1375753</v>
      </c>
      <c r="AC484">
        <v>162706172</v>
      </c>
      <c r="AD484">
        <v>162855521</v>
      </c>
      <c r="AE484">
        <v>156702242</v>
      </c>
      <c r="AF484">
        <v>1142462</v>
      </c>
      <c r="AG484">
        <v>0</v>
      </c>
      <c r="AH484">
        <v>0</v>
      </c>
      <c r="AI484">
        <v>163609182</v>
      </c>
      <c r="AJ484">
        <v>326464703</v>
      </c>
      <c r="AK484">
        <v>1373263</v>
      </c>
      <c r="AL484">
        <v>1546716</v>
      </c>
      <c r="AM484">
        <v>2919979</v>
      </c>
      <c r="AN484">
        <v>37505081</v>
      </c>
      <c r="AO484">
        <v>4814074</v>
      </c>
      <c r="AP484">
        <v>47732865</v>
      </c>
      <c r="AQ484">
        <v>3944935</v>
      </c>
      <c r="AR484">
        <v>96916934</v>
      </c>
      <c r="AS484">
        <v>96916934</v>
      </c>
      <c r="AT484">
        <v>19683722</v>
      </c>
      <c r="AU484">
        <v>116600656</v>
      </c>
      <c r="AV484">
        <v>4295670</v>
      </c>
      <c r="AW484">
        <v>150393812</v>
      </c>
      <c r="AX484">
        <v>9516276</v>
      </c>
      <c r="AY484">
        <v>203404715</v>
      </c>
      <c r="AZ484">
        <v>209864047</v>
      </c>
      <c r="BA484">
        <v>326464703</v>
      </c>
      <c r="BB484">
        <f>AD484-AS484</f>
        <v>65938587</v>
      </c>
      <c r="BC484">
        <f>AD484/AS484</f>
        <v>1.6803618756656087</v>
      </c>
      <c r="BD484">
        <f>(AD484-Y484)/AS484</f>
        <v>0.98014239699328498</v>
      </c>
      <c r="BE484">
        <f>AU484/AD484</f>
        <v>0.7159760705932714</v>
      </c>
      <c r="BF484">
        <f>AU484/AZ484</f>
        <v>0.55560091243260934</v>
      </c>
      <c r="BG484">
        <f>AU484/AJ484</f>
        <v>0.35716160102000366</v>
      </c>
      <c r="BH484">
        <f>AS484/AU484</f>
        <v>0.83118686742208381</v>
      </c>
      <c r="BI484">
        <f t="shared" si="6"/>
        <v>0.16881313257791619</v>
      </c>
      <c r="BJ484">
        <f>(X484*360)/I484</f>
        <v>56.313993272128187</v>
      </c>
      <c r="BK484">
        <f>(AN484*360)/I484</f>
        <v>53.437411138945677</v>
      </c>
      <c r="BL484" s="3" t="s">
        <v>1993</v>
      </c>
      <c r="BM484" t="s">
        <v>1996</v>
      </c>
    </row>
    <row r="485" spans="1:65" x14ac:dyDescent="0.25">
      <c r="A485" t="s">
        <v>918</v>
      </c>
      <c r="B485" t="s">
        <v>919</v>
      </c>
      <c r="C485" t="s">
        <v>32</v>
      </c>
      <c r="D485" t="s">
        <v>920</v>
      </c>
      <c r="E485" t="s">
        <v>43</v>
      </c>
      <c r="F485" t="s">
        <v>921</v>
      </c>
      <c r="G485" t="s">
        <v>35</v>
      </c>
      <c r="H485" t="s">
        <v>35</v>
      </c>
      <c r="I485">
        <v>279330475</v>
      </c>
      <c r="J485">
        <v>195053223</v>
      </c>
      <c r="K485">
        <v>84277252</v>
      </c>
      <c r="L485">
        <v>9969913</v>
      </c>
      <c r="M485">
        <v>36379449</v>
      </c>
      <c r="N485">
        <v>28402772</v>
      </c>
      <c r="O485">
        <v>6214107</v>
      </c>
      <c r="P485">
        <v>23039802</v>
      </c>
      <c r="Q485">
        <v>2396412</v>
      </c>
      <c r="R485">
        <v>21717207</v>
      </c>
      <c r="S485">
        <v>6119350</v>
      </c>
      <c r="T485">
        <v>15597857</v>
      </c>
      <c r="U485">
        <v>15597857</v>
      </c>
      <c r="V485">
        <v>15177171</v>
      </c>
      <c r="W485">
        <v>19606253</v>
      </c>
      <c r="X485">
        <v>44672308</v>
      </c>
      <c r="Y485">
        <v>75152829</v>
      </c>
      <c r="Z485">
        <v>1216412</v>
      </c>
      <c r="AA485">
        <v>0</v>
      </c>
      <c r="AB485">
        <v>1351218</v>
      </c>
      <c r="AC485">
        <v>141999020</v>
      </c>
      <c r="AD485">
        <v>142141610</v>
      </c>
      <c r="AE485">
        <v>130705465</v>
      </c>
      <c r="AF485">
        <v>920396</v>
      </c>
      <c r="AG485">
        <v>0</v>
      </c>
      <c r="AH485">
        <v>8890796</v>
      </c>
      <c r="AI485">
        <v>146158255</v>
      </c>
      <c r="AJ485">
        <v>288299865</v>
      </c>
      <c r="AK485">
        <v>1267138</v>
      </c>
      <c r="AL485">
        <v>989422</v>
      </c>
      <c r="AM485">
        <v>2256560</v>
      </c>
      <c r="AN485">
        <v>34124556</v>
      </c>
      <c r="AO485">
        <v>4002369</v>
      </c>
      <c r="AP485">
        <v>11546776</v>
      </c>
      <c r="AQ485">
        <v>4004833</v>
      </c>
      <c r="AR485">
        <v>55935094</v>
      </c>
      <c r="AS485">
        <v>55935094</v>
      </c>
      <c r="AT485">
        <v>31271279</v>
      </c>
      <c r="AU485">
        <v>87206373</v>
      </c>
      <c r="AV485">
        <v>4295670</v>
      </c>
      <c r="AW485">
        <v>142979273</v>
      </c>
      <c r="AX485">
        <v>15177171</v>
      </c>
      <c r="AY485">
        <v>194809679</v>
      </c>
      <c r="AZ485">
        <v>201093492</v>
      </c>
      <c r="BA485">
        <v>288299865</v>
      </c>
      <c r="BB485">
        <f>AD485-AS485</f>
        <v>86206516</v>
      </c>
      <c r="BC485">
        <f>AD485/AS485</f>
        <v>2.5411883637846393</v>
      </c>
      <c r="BD485">
        <f>(AD485-Y485)/AS485</f>
        <v>1.1976163122207322</v>
      </c>
      <c r="BE485">
        <f>AU485/AD485</f>
        <v>0.61351755478216408</v>
      </c>
      <c r="BF485">
        <f>AU485/AZ485</f>
        <v>0.43366084169446917</v>
      </c>
      <c r="BG485">
        <f>AU485/AJ485</f>
        <v>0.30248495954030363</v>
      </c>
      <c r="BH485">
        <f>AS485/AU485</f>
        <v>0.64141062259291526</v>
      </c>
      <c r="BI485">
        <f t="shared" si="6"/>
        <v>0.35858937740708469</v>
      </c>
      <c r="BJ485">
        <f>(X485*360)/I485</f>
        <v>57.573492043787915</v>
      </c>
      <c r="BK485">
        <f>(AN485*360)/I485</f>
        <v>43.979591414076822</v>
      </c>
      <c r="BL485" s="3" t="s">
        <v>1993</v>
      </c>
      <c r="BM485" t="s">
        <v>1996</v>
      </c>
    </row>
    <row r="486" spans="1:65" x14ac:dyDescent="0.25">
      <c r="A486" t="s">
        <v>922</v>
      </c>
      <c r="B486" t="s">
        <v>923</v>
      </c>
      <c r="C486" t="s">
        <v>32</v>
      </c>
      <c r="D486" t="s">
        <v>38</v>
      </c>
      <c r="E486" t="s">
        <v>26</v>
      </c>
      <c r="F486" t="s">
        <v>924</v>
      </c>
      <c r="G486" t="s">
        <v>35</v>
      </c>
      <c r="H486" t="s">
        <v>35</v>
      </c>
      <c r="I486">
        <v>1927210826</v>
      </c>
      <c r="J486">
        <v>1284910613</v>
      </c>
      <c r="K486">
        <v>642300213</v>
      </c>
      <c r="O486">
        <v>331811108</v>
      </c>
      <c r="P486">
        <v>324577804</v>
      </c>
      <c r="Q486">
        <v>7028293</v>
      </c>
      <c r="R486">
        <v>183311192</v>
      </c>
      <c r="S486">
        <v>71460697</v>
      </c>
      <c r="T486">
        <v>111850495</v>
      </c>
      <c r="U486">
        <v>111850495</v>
      </c>
      <c r="V486">
        <v>108602145</v>
      </c>
      <c r="W486">
        <v>362075048</v>
      </c>
      <c r="X486">
        <v>1623927575</v>
      </c>
      <c r="Y486">
        <v>243481427</v>
      </c>
      <c r="Z486">
        <v>30450301</v>
      </c>
      <c r="AA486">
        <v>115549391</v>
      </c>
      <c r="AB486">
        <v>9252810</v>
      </c>
      <c r="AC486">
        <v>2384736552</v>
      </c>
      <c r="AD486">
        <v>2384736552</v>
      </c>
      <c r="AE486">
        <v>848685599</v>
      </c>
      <c r="AG486">
        <v>12406870</v>
      </c>
      <c r="AH486">
        <v>3421122</v>
      </c>
      <c r="AI486">
        <v>2419147711</v>
      </c>
      <c r="AJ486">
        <v>4803884263</v>
      </c>
      <c r="AK486">
        <v>13629778</v>
      </c>
      <c r="AM486">
        <v>13629778</v>
      </c>
      <c r="AN486">
        <v>98957763</v>
      </c>
      <c r="AO486">
        <v>21941879</v>
      </c>
      <c r="AP486">
        <v>1311324657</v>
      </c>
      <c r="AQ486">
        <v>108634043</v>
      </c>
      <c r="AR486">
        <v>1554488120</v>
      </c>
      <c r="AS486">
        <v>1554488120</v>
      </c>
      <c r="AT486">
        <v>1695514599</v>
      </c>
      <c r="AU486">
        <v>3250002719</v>
      </c>
      <c r="AV486">
        <v>6137400</v>
      </c>
      <c r="AW486">
        <v>998417573</v>
      </c>
      <c r="AX486">
        <v>121770447</v>
      </c>
      <c r="AY486">
        <v>1446221236</v>
      </c>
      <c r="AZ486">
        <v>1553881544</v>
      </c>
      <c r="BA486">
        <v>4803884263</v>
      </c>
      <c r="BB486">
        <f>AD486-AS486</f>
        <v>830248432</v>
      </c>
      <c r="BC486">
        <f>AD486/AS486</f>
        <v>1.5340976372337924</v>
      </c>
      <c r="BD486">
        <f>(AD486-Y486)/AS486</f>
        <v>1.377466381023227</v>
      </c>
      <c r="BE486">
        <f>AU486/AD486</f>
        <v>1.362835117478419</v>
      </c>
      <c r="BF486">
        <f>AU486/AZ486</f>
        <v>2.0915382717229827</v>
      </c>
      <c r="BG486">
        <f>AU486/AJ486</f>
        <v>0.67653643199355318</v>
      </c>
      <c r="BH486">
        <f>AS486/AU486</f>
        <v>0.47830363676689591</v>
      </c>
      <c r="BI486">
        <f t="shared" si="6"/>
        <v>0.52169636323310409</v>
      </c>
      <c r="BJ486">
        <f>(X486*360)/I486</f>
        <v>303.34715803428139</v>
      </c>
      <c r="BK486">
        <f>(AN486*360)/I486</f>
        <v>18.48515699444291</v>
      </c>
      <c r="BL486" s="3" t="s">
        <v>1993</v>
      </c>
      <c r="BM486" t="s">
        <v>1996</v>
      </c>
    </row>
    <row r="487" spans="1:65" x14ac:dyDescent="0.25">
      <c r="A487" t="s">
        <v>922</v>
      </c>
      <c r="B487" t="s">
        <v>923</v>
      </c>
      <c r="C487" t="s">
        <v>32</v>
      </c>
      <c r="D487" t="s">
        <v>38</v>
      </c>
      <c r="E487" t="s">
        <v>26</v>
      </c>
      <c r="F487" t="s">
        <v>924</v>
      </c>
      <c r="G487" t="s">
        <v>35</v>
      </c>
      <c r="H487" t="s">
        <v>35</v>
      </c>
      <c r="I487">
        <v>2287509826</v>
      </c>
      <c r="J487">
        <v>1607601713</v>
      </c>
      <c r="K487">
        <v>679908113</v>
      </c>
      <c r="O487">
        <v>377112995</v>
      </c>
      <c r="P487">
        <v>314568918</v>
      </c>
      <c r="Q487">
        <v>6117186</v>
      </c>
      <c r="R487">
        <v>190782617</v>
      </c>
      <c r="S487">
        <v>73350834</v>
      </c>
      <c r="T487">
        <v>117431783</v>
      </c>
      <c r="U487">
        <v>117431783</v>
      </c>
      <c r="V487">
        <v>112760024</v>
      </c>
      <c r="W487">
        <v>306956012</v>
      </c>
      <c r="X487">
        <v>1766820424</v>
      </c>
      <c r="Y487">
        <v>254652509</v>
      </c>
      <c r="Z487">
        <v>32011323</v>
      </c>
      <c r="AA487">
        <v>59159254</v>
      </c>
      <c r="AB487">
        <v>9283630</v>
      </c>
      <c r="AC487">
        <v>2428883152</v>
      </c>
      <c r="AD487">
        <v>2428883152</v>
      </c>
      <c r="AE487">
        <v>887673273</v>
      </c>
      <c r="AG487">
        <v>8522452</v>
      </c>
      <c r="AH487">
        <v>2699947</v>
      </c>
      <c r="AI487">
        <v>2473948690</v>
      </c>
      <c r="AJ487">
        <v>4902831842</v>
      </c>
      <c r="AK487">
        <v>16324308</v>
      </c>
      <c r="AM487">
        <v>16324308</v>
      </c>
      <c r="AN487">
        <v>142008151</v>
      </c>
      <c r="AO487">
        <v>11356367</v>
      </c>
      <c r="AP487">
        <v>1737039112</v>
      </c>
      <c r="AQ487">
        <v>79004547</v>
      </c>
      <c r="AR487">
        <v>1985732485</v>
      </c>
      <c r="AS487">
        <v>1985732485</v>
      </c>
      <c r="AT487">
        <v>1471010245</v>
      </c>
      <c r="AU487">
        <v>3456742730</v>
      </c>
      <c r="AV487">
        <v>6137400</v>
      </c>
      <c r="AW487">
        <v>912025084</v>
      </c>
      <c r="AX487">
        <v>125928326</v>
      </c>
      <c r="AY487">
        <v>1346206145</v>
      </c>
      <c r="AZ487">
        <v>1446089112</v>
      </c>
      <c r="BA487">
        <v>4902831842</v>
      </c>
      <c r="BB487">
        <f>AD487-AS487</f>
        <v>443150667</v>
      </c>
      <c r="BC487">
        <f>AD487/AS487</f>
        <v>1.2231673552945879</v>
      </c>
      <c r="BD487">
        <f>(AD487-Y487)/AS487</f>
        <v>1.0949262599186416</v>
      </c>
      <c r="BE487">
        <f>AU487/AD487</f>
        <v>1.4231819785787703</v>
      </c>
      <c r="BF487">
        <f>AU487/AZ487</f>
        <v>2.3904078257108128</v>
      </c>
      <c r="BG487">
        <f>AU487/AJ487</f>
        <v>0.70505023247746135</v>
      </c>
      <c r="BH487">
        <f>AS487/AU487</f>
        <v>0.57445191618295532</v>
      </c>
      <c r="BI487">
        <f t="shared" si="6"/>
        <v>0.42554808381704473</v>
      </c>
      <c r="BJ487">
        <f>(X487*360)/I487</f>
        <v>278.05579036669019</v>
      </c>
      <c r="BK487">
        <f>(AN487*360)/I487</f>
        <v>22.348727764546879</v>
      </c>
      <c r="BL487" s="3" t="s">
        <v>1993</v>
      </c>
      <c r="BM487" t="s">
        <v>1996</v>
      </c>
    </row>
    <row r="488" spans="1:65" x14ac:dyDescent="0.25">
      <c r="A488" t="s">
        <v>925</v>
      </c>
      <c r="B488" t="s">
        <v>926</v>
      </c>
      <c r="C488" t="s">
        <v>32</v>
      </c>
      <c r="D488" t="s">
        <v>119</v>
      </c>
      <c r="E488" t="s">
        <v>55</v>
      </c>
      <c r="F488" t="s">
        <v>927</v>
      </c>
      <c r="G488" t="s">
        <v>35</v>
      </c>
      <c r="H488" t="s">
        <v>35</v>
      </c>
      <c r="I488">
        <v>1174748799</v>
      </c>
      <c r="J488">
        <v>704446295</v>
      </c>
      <c r="K488">
        <v>470302504</v>
      </c>
      <c r="L488">
        <v>14959386</v>
      </c>
      <c r="M488">
        <v>59900834</v>
      </c>
      <c r="N488">
        <v>159221510</v>
      </c>
      <c r="O488">
        <v>21265689</v>
      </c>
      <c r="P488">
        <v>244873857</v>
      </c>
      <c r="Q488">
        <v>5317069</v>
      </c>
      <c r="R488">
        <v>244906888</v>
      </c>
      <c r="S488">
        <v>92404766</v>
      </c>
      <c r="T488">
        <v>152502122</v>
      </c>
      <c r="U488">
        <v>152502122</v>
      </c>
      <c r="V488">
        <v>152502122</v>
      </c>
      <c r="W488">
        <v>340270249</v>
      </c>
      <c r="X488">
        <v>257518752</v>
      </c>
      <c r="Y488">
        <v>21842690</v>
      </c>
      <c r="Z488">
        <v>7838145</v>
      </c>
      <c r="AB488">
        <v>25824466</v>
      </c>
      <c r="AC488">
        <v>653294302</v>
      </c>
      <c r="AD488">
        <v>653294302</v>
      </c>
      <c r="AE488">
        <v>166819354</v>
      </c>
      <c r="AG488">
        <v>54746071</v>
      </c>
      <c r="AI488">
        <v>354531229</v>
      </c>
      <c r="AJ488">
        <v>1007825531</v>
      </c>
      <c r="AK488">
        <v>36458169</v>
      </c>
      <c r="AL488">
        <v>26544710</v>
      </c>
      <c r="AM488">
        <v>63002879</v>
      </c>
      <c r="AN488">
        <v>230350980</v>
      </c>
      <c r="AO488">
        <v>9247293</v>
      </c>
      <c r="AQ488">
        <v>182127040</v>
      </c>
      <c r="AR488">
        <v>484728192</v>
      </c>
      <c r="AS488">
        <v>484728192</v>
      </c>
      <c r="AT488">
        <v>52222335</v>
      </c>
      <c r="AU488">
        <v>536950527</v>
      </c>
      <c r="AV488">
        <v>132760563</v>
      </c>
      <c r="AW488">
        <v>14944929</v>
      </c>
      <c r="AX488">
        <v>152502122</v>
      </c>
      <c r="AY488">
        <v>470875004</v>
      </c>
      <c r="AZ488">
        <v>470875004</v>
      </c>
      <c r="BA488">
        <v>1007825531</v>
      </c>
      <c r="BB488">
        <f>AD488-AS488</f>
        <v>168566110</v>
      </c>
      <c r="BC488">
        <f>AD488/AS488</f>
        <v>1.3477538810038925</v>
      </c>
      <c r="BD488">
        <f>(AD488-Y488)/AS488</f>
        <v>1.3026921528838991</v>
      </c>
      <c r="BE488">
        <f>AU488/AD488</f>
        <v>0.82191215407233109</v>
      </c>
      <c r="BF488">
        <f>AU488/AZ488</f>
        <v>1.14032497465081</v>
      </c>
      <c r="BG488">
        <f>AU488/AJ488</f>
        <v>0.53278123096089736</v>
      </c>
      <c r="BH488">
        <f>AS488/AU488</f>
        <v>0.90274274374629671</v>
      </c>
      <c r="BI488">
        <f t="shared" si="6"/>
        <v>9.7257256253703239E-2</v>
      </c>
      <c r="BJ488">
        <f>(X488*360)/I488</f>
        <v>78.916233665372744</v>
      </c>
      <c r="BK488">
        <f>(AN488*360)/I488</f>
        <v>70.59071085715577</v>
      </c>
      <c r="BL488" s="3" t="s">
        <v>1993</v>
      </c>
      <c r="BM488" t="s">
        <v>1996</v>
      </c>
    </row>
    <row r="489" spans="1:65" x14ac:dyDescent="0.25">
      <c r="A489" t="s">
        <v>925</v>
      </c>
      <c r="B489" t="s">
        <v>926</v>
      </c>
      <c r="C489" t="s">
        <v>32</v>
      </c>
      <c r="D489" t="s">
        <v>119</v>
      </c>
      <c r="E489" t="s">
        <v>55</v>
      </c>
      <c r="F489" t="s">
        <v>927</v>
      </c>
      <c r="G489" t="s">
        <v>35</v>
      </c>
      <c r="H489" t="s">
        <v>35</v>
      </c>
      <c r="I489">
        <v>1070508950</v>
      </c>
      <c r="J489">
        <v>639950730</v>
      </c>
      <c r="K489">
        <v>430558220</v>
      </c>
      <c r="L489">
        <v>18294892</v>
      </c>
      <c r="M489">
        <v>35776544</v>
      </c>
      <c r="N489">
        <v>163614544</v>
      </c>
      <c r="O489">
        <v>9265772</v>
      </c>
      <c r="P489">
        <v>240196252</v>
      </c>
      <c r="Q489">
        <v>15942402</v>
      </c>
      <c r="R489">
        <v>224922466</v>
      </c>
      <c r="S489">
        <v>96443166</v>
      </c>
      <c r="T489">
        <v>128479300</v>
      </c>
      <c r="U489">
        <v>128479300</v>
      </c>
      <c r="V489">
        <v>128479300</v>
      </c>
      <c r="W489">
        <v>256066078</v>
      </c>
      <c r="X489">
        <v>370111348</v>
      </c>
      <c r="Y489">
        <v>20445763</v>
      </c>
      <c r="AB489">
        <v>19793145</v>
      </c>
      <c r="AC489">
        <v>666416334</v>
      </c>
      <c r="AD489">
        <v>666416334</v>
      </c>
      <c r="AE489">
        <v>143204752</v>
      </c>
      <c r="AG489">
        <v>38610018</v>
      </c>
      <c r="AI489">
        <v>276522745</v>
      </c>
      <c r="AJ489">
        <v>942939079</v>
      </c>
      <c r="AK489">
        <v>37898408</v>
      </c>
      <c r="AL489">
        <v>12694469</v>
      </c>
      <c r="AM489">
        <v>50592877</v>
      </c>
      <c r="AN489">
        <v>189762190</v>
      </c>
      <c r="AO489">
        <v>26252279</v>
      </c>
      <c r="AQ489">
        <v>152001094</v>
      </c>
      <c r="AR489">
        <v>418608440</v>
      </c>
      <c r="AS489">
        <v>418608440</v>
      </c>
      <c r="AT489">
        <v>90406555</v>
      </c>
      <c r="AU489">
        <v>509014995</v>
      </c>
      <c r="AV489">
        <v>132760563</v>
      </c>
      <c r="AW489">
        <v>14289725</v>
      </c>
      <c r="AX489">
        <v>116206406</v>
      </c>
      <c r="AY489">
        <v>433924084</v>
      </c>
      <c r="AZ489">
        <v>433924084</v>
      </c>
      <c r="BA489">
        <v>942939079</v>
      </c>
      <c r="BB489">
        <f>AD489-AS489</f>
        <v>247807894</v>
      </c>
      <c r="BC489">
        <f>AD489/AS489</f>
        <v>1.5919801664772932</v>
      </c>
      <c r="BD489">
        <f>(AD489-Y489)/AS489</f>
        <v>1.5431379524980433</v>
      </c>
      <c r="BE489">
        <f>AU489/AD489</f>
        <v>0.76380930212914022</v>
      </c>
      <c r="BF489">
        <f>AU489/AZ489</f>
        <v>1.1730508025915427</v>
      </c>
      <c r="BG489">
        <f>AU489/AJ489</f>
        <v>0.53981747743429775</v>
      </c>
      <c r="BH489">
        <f>AS489/AU489</f>
        <v>0.82238921075399751</v>
      </c>
      <c r="BI489">
        <f t="shared" si="6"/>
        <v>0.17761078924600246</v>
      </c>
      <c r="BJ489">
        <f>(X489*360)/I489</f>
        <v>124.46424224664352</v>
      </c>
      <c r="BK489">
        <f>(AN489*360)/I489</f>
        <v>63.814868992921546</v>
      </c>
      <c r="BL489" s="3" t="s">
        <v>1993</v>
      </c>
      <c r="BM489" t="s">
        <v>1996</v>
      </c>
    </row>
    <row r="490" spans="1:65" x14ac:dyDescent="0.25">
      <c r="A490" t="s">
        <v>928</v>
      </c>
      <c r="B490" t="s">
        <v>929</v>
      </c>
      <c r="C490" t="s">
        <v>32</v>
      </c>
      <c r="D490" t="s">
        <v>90</v>
      </c>
      <c r="E490" t="s">
        <v>26</v>
      </c>
      <c r="F490" t="s">
        <v>930</v>
      </c>
      <c r="G490" t="s">
        <v>35</v>
      </c>
      <c r="H490" t="s">
        <v>35</v>
      </c>
      <c r="I490">
        <v>1843794000</v>
      </c>
      <c r="J490">
        <v>1035127000</v>
      </c>
      <c r="K490">
        <v>808667000</v>
      </c>
      <c r="L490">
        <v>3041000</v>
      </c>
      <c r="M490">
        <v>210122000</v>
      </c>
      <c r="N490">
        <v>369218000</v>
      </c>
      <c r="O490">
        <v>22964000</v>
      </c>
      <c r="P490">
        <v>209404000</v>
      </c>
      <c r="Q490">
        <v>29051000</v>
      </c>
      <c r="R490">
        <v>183481000</v>
      </c>
      <c r="S490">
        <v>68014000</v>
      </c>
      <c r="T490">
        <v>115467000</v>
      </c>
      <c r="U490">
        <v>115467000</v>
      </c>
      <c r="V490">
        <v>115467000</v>
      </c>
      <c r="W490">
        <v>85661000</v>
      </c>
      <c r="X490">
        <v>249435000</v>
      </c>
      <c r="Y490">
        <v>207482000</v>
      </c>
      <c r="Z490">
        <v>19586000</v>
      </c>
      <c r="AA490">
        <v>4679000</v>
      </c>
      <c r="AB490">
        <v>2323000</v>
      </c>
      <c r="AC490">
        <v>569166000</v>
      </c>
      <c r="AD490">
        <v>569166000</v>
      </c>
      <c r="AE490">
        <v>485285000</v>
      </c>
      <c r="AF490">
        <v>2311000</v>
      </c>
      <c r="AH490">
        <v>13446000</v>
      </c>
      <c r="AI490">
        <v>526228000</v>
      </c>
      <c r="AJ490">
        <v>1095394000</v>
      </c>
      <c r="AK490">
        <v>31507000</v>
      </c>
      <c r="AL490">
        <v>18171000</v>
      </c>
      <c r="AM490">
        <v>49678000</v>
      </c>
      <c r="AN490">
        <v>349333000</v>
      </c>
      <c r="AP490">
        <v>396772000</v>
      </c>
      <c r="AQ490">
        <v>35000</v>
      </c>
      <c r="AR490">
        <v>795818000</v>
      </c>
      <c r="AS490">
        <v>795818000</v>
      </c>
      <c r="AT490">
        <v>115223000</v>
      </c>
      <c r="AU490">
        <v>911041000</v>
      </c>
      <c r="AV490">
        <v>1291000</v>
      </c>
      <c r="AW490">
        <v>-49074000</v>
      </c>
      <c r="AX490">
        <v>192916000</v>
      </c>
      <c r="AY490">
        <v>184353000</v>
      </c>
      <c r="AZ490">
        <v>184353000</v>
      </c>
      <c r="BA490">
        <v>1095394000</v>
      </c>
      <c r="BB490">
        <f>AD490-AS490</f>
        <v>-226652000</v>
      </c>
      <c r="BC490">
        <f>AD490/AS490</f>
        <v>0.71519618807315244</v>
      </c>
      <c r="BD490">
        <f>(AD490-Y490)/AS490</f>
        <v>0.45448079837349747</v>
      </c>
      <c r="BE490">
        <f>AU490/AD490</f>
        <v>1.6006595615338934</v>
      </c>
      <c r="BF490">
        <f>AU490/AZ490</f>
        <v>4.9418289911202962</v>
      </c>
      <c r="BG490">
        <f>AU490/AJ490</f>
        <v>0.83170165255606654</v>
      </c>
      <c r="BH490">
        <f>AS490/AU490</f>
        <v>0.87352599937873265</v>
      </c>
      <c r="BI490">
        <f t="shared" si="6"/>
        <v>0.12647400062126732</v>
      </c>
      <c r="BJ490">
        <f>(X490*360)/I490</f>
        <v>48.702078431755389</v>
      </c>
      <c r="BK490">
        <f>(AN490*360)/I490</f>
        <v>68.207120752101375</v>
      </c>
      <c r="BL490" s="3" t="s">
        <v>1993</v>
      </c>
      <c r="BM490" t="s">
        <v>1996</v>
      </c>
    </row>
    <row r="491" spans="1:65" x14ac:dyDescent="0.25">
      <c r="A491" t="s">
        <v>928</v>
      </c>
      <c r="B491" t="s">
        <v>929</v>
      </c>
      <c r="C491" t="s">
        <v>32</v>
      </c>
      <c r="D491" t="s">
        <v>90</v>
      </c>
      <c r="E491" t="s">
        <v>26</v>
      </c>
      <c r="F491" t="s">
        <v>930</v>
      </c>
      <c r="G491" t="s">
        <v>35</v>
      </c>
      <c r="H491" t="s">
        <v>35</v>
      </c>
      <c r="I491">
        <v>1787533000</v>
      </c>
      <c r="J491">
        <v>978122000</v>
      </c>
      <c r="K491">
        <v>809411000</v>
      </c>
      <c r="L491">
        <v>6148000</v>
      </c>
      <c r="M491">
        <v>219806000</v>
      </c>
      <c r="N491">
        <v>343966000</v>
      </c>
      <c r="O491">
        <v>4092000</v>
      </c>
      <c r="P491">
        <v>247695000</v>
      </c>
      <c r="Q491">
        <v>32219000</v>
      </c>
      <c r="R491">
        <v>218669000</v>
      </c>
      <c r="S491">
        <v>74070000</v>
      </c>
      <c r="T491">
        <v>144599000</v>
      </c>
      <c r="U491">
        <v>144599000</v>
      </c>
      <c r="V491">
        <v>144599000</v>
      </c>
      <c r="W491">
        <v>107236000</v>
      </c>
      <c r="X491">
        <v>267980000</v>
      </c>
      <c r="Y491">
        <v>165955000</v>
      </c>
      <c r="Z491">
        <v>3832000</v>
      </c>
      <c r="AA491">
        <v>2379000</v>
      </c>
      <c r="AB491">
        <v>1632000</v>
      </c>
      <c r="AC491">
        <v>549014000</v>
      </c>
      <c r="AD491">
        <v>549014000</v>
      </c>
      <c r="AE491">
        <v>491939000</v>
      </c>
      <c r="AF491">
        <v>2634000</v>
      </c>
      <c r="AH491">
        <v>12179000</v>
      </c>
      <c r="AI491">
        <v>537905000</v>
      </c>
      <c r="AJ491">
        <v>1086919000</v>
      </c>
      <c r="AK491">
        <v>26627000</v>
      </c>
      <c r="AL491">
        <v>26404000</v>
      </c>
      <c r="AM491">
        <v>53031000</v>
      </c>
      <c r="AN491">
        <v>322536000</v>
      </c>
      <c r="AP491">
        <v>349018000</v>
      </c>
      <c r="AQ491">
        <v>85000</v>
      </c>
      <c r="AR491">
        <v>724670000</v>
      </c>
      <c r="AS491">
        <v>724670000</v>
      </c>
      <c r="AT491">
        <v>141628000</v>
      </c>
      <c r="AU491">
        <v>866298000</v>
      </c>
      <c r="AV491">
        <v>1291000</v>
      </c>
      <c r="AW491">
        <v>-40218000</v>
      </c>
      <c r="AX491">
        <v>222048000</v>
      </c>
      <c r="AY491">
        <v>220621000</v>
      </c>
      <c r="AZ491">
        <v>220621000</v>
      </c>
      <c r="BA491">
        <v>1086919000</v>
      </c>
      <c r="BB491">
        <f>AD491-AS491</f>
        <v>-175656000</v>
      </c>
      <c r="BC491">
        <f>AD491/AS491</f>
        <v>0.7576055307933266</v>
      </c>
      <c r="BD491">
        <f>(AD491-Y491)/AS491</f>
        <v>0.52859784453613368</v>
      </c>
      <c r="BE491">
        <f>AU491/AD491</f>
        <v>1.577916045856754</v>
      </c>
      <c r="BF491">
        <f>AU491/AZ491</f>
        <v>3.9266343639091472</v>
      </c>
      <c r="BG491">
        <f>AU491/AJ491</f>
        <v>0.79702167318815842</v>
      </c>
      <c r="BH491">
        <f>AS491/AU491</f>
        <v>0.83651353229489156</v>
      </c>
      <c r="BI491">
        <f t="shared" si="6"/>
        <v>0.16348646770510841</v>
      </c>
      <c r="BJ491">
        <f>(X491*360)/I491</f>
        <v>53.969800837243284</v>
      </c>
      <c r="BK491">
        <f>(AN491*360)/I491</f>
        <v>64.957100092697587</v>
      </c>
      <c r="BL491" s="3" t="s">
        <v>1993</v>
      </c>
      <c r="BM491" t="s">
        <v>1996</v>
      </c>
    </row>
    <row r="492" spans="1:65" x14ac:dyDescent="0.25">
      <c r="A492" t="s">
        <v>931</v>
      </c>
      <c r="B492" t="s">
        <v>932</v>
      </c>
      <c r="C492" t="s">
        <v>32</v>
      </c>
      <c r="D492" t="s">
        <v>73</v>
      </c>
      <c r="E492" t="s">
        <v>43</v>
      </c>
      <c r="F492" t="s">
        <v>933</v>
      </c>
      <c r="G492" t="s">
        <v>35</v>
      </c>
      <c r="H492" t="s">
        <v>35</v>
      </c>
      <c r="I492">
        <v>1621607325</v>
      </c>
      <c r="J492">
        <v>941317215</v>
      </c>
      <c r="K492">
        <v>680290110</v>
      </c>
      <c r="L492">
        <v>17159544</v>
      </c>
      <c r="M492">
        <v>472582077</v>
      </c>
      <c r="N492">
        <v>130636760</v>
      </c>
      <c r="O492">
        <v>43610395</v>
      </c>
      <c r="P492">
        <v>53753208</v>
      </c>
      <c r="Q492">
        <v>313628641</v>
      </c>
      <c r="R492">
        <v>66781570</v>
      </c>
      <c r="S492">
        <v>19653176</v>
      </c>
      <c r="T492">
        <v>47128394</v>
      </c>
      <c r="U492">
        <v>47128394</v>
      </c>
      <c r="V492">
        <v>47128394</v>
      </c>
      <c r="W492">
        <v>233441478</v>
      </c>
      <c r="X492">
        <v>510906899</v>
      </c>
      <c r="Y492">
        <v>458794277</v>
      </c>
      <c r="Z492">
        <v>28240376</v>
      </c>
      <c r="AA492">
        <v>154445</v>
      </c>
      <c r="AB492">
        <v>2047257</v>
      </c>
      <c r="AC492">
        <v>1233584732</v>
      </c>
      <c r="AD492">
        <v>1233866605</v>
      </c>
      <c r="AE492">
        <v>301142136</v>
      </c>
      <c r="AF492">
        <v>3035417</v>
      </c>
      <c r="AG492">
        <v>68597681</v>
      </c>
      <c r="AH492">
        <v>181500</v>
      </c>
      <c r="AI492">
        <v>487222037</v>
      </c>
      <c r="AJ492">
        <v>1721088642</v>
      </c>
      <c r="AK492">
        <v>42015514</v>
      </c>
      <c r="AL492">
        <v>7558559</v>
      </c>
      <c r="AM492">
        <v>49574073</v>
      </c>
      <c r="AN492">
        <v>487672007</v>
      </c>
      <c r="AO492">
        <v>10492363</v>
      </c>
      <c r="AP492">
        <v>77272165</v>
      </c>
      <c r="AQ492">
        <v>5737213</v>
      </c>
      <c r="AR492">
        <v>630747821</v>
      </c>
      <c r="AS492">
        <v>630747821</v>
      </c>
      <c r="AT492">
        <v>42042882</v>
      </c>
      <c r="AU492">
        <v>672790703</v>
      </c>
      <c r="AV492">
        <v>286809942</v>
      </c>
      <c r="AW492">
        <v>146080939</v>
      </c>
      <c r="AX492">
        <v>432389524</v>
      </c>
      <c r="AY492">
        <v>1048297939</v>
      </c>
      <c r="AZ492">
        <v>1048297939</v>
      </c>
      <c r="BA492">
        <v>1721088642</v>
      </c>
      <c r="BB492">
        <f>AD492-AS492</f>
        <v>603118784</v>
      </c>
      <c r="BC492">
        <f>AD492/AS492</f>
        <v>1.9561963813744194</v>
      </c>
      <c r="BD492">
        <f>(AD492-Y492)/AS492</f>
        <v>1.2288149117521883</v>
      </c>
      <c r="BE492">
        <f>AU492/AD492</f>
        <v>0.54527021014560972</v>
      </c>
      <c r="BF492">
        <f>AU492/AZ492</f>
        <v>0.64179340430812393</v>
      </c>
      <c r="BG492">
        <f>AU492/AJ492</f>
        <v>0.39090996627470626</v>
      </c>
      <c r="BH492">
        <f>AS492/AU492</f>
        <v>0.93750971615313772</v>
      </c>
      <c r="BI492">
        <f t="shared" si="6"/>
        <v>6.2490283846862255E-2</v>
      </c>
      <c r="BJ492">
        <f>(X492*360)/I492</f>
        <v>113.42233153763041</v>
      </c>
      <c r="BK492">
        <f>(AN492*360)/I492</f>
        <v>108.2641400377246</v>
      </c>
      <c r="BL492" s="3" t="s">
        <v>1993</v>
      </c>
      <c r="BM492" t="s">
        <v>1996</v>
      </c>
    </row>
    <row r="493" spans="1:65" x14ac:dyDescent="0.25">
      <c r="A493" t="s">
        <v>931</v>
      </c>
      <c r="B493" t="s">
        <v>932</v>
      </c>
      <c r="C493" t="s">
        <v>32</v>
      </c>
      <c r="D493" t="s">
        <v>73</v>
      </c>
      <c r="E493" t="s">
        <v>43</v>
      </c>
      <c r="F493" t="s">
        <v>933</v>
      </c>
      <c r="G493" t="s">
        <v>35</v>
      </c>
      <c r="H493" t="s">
        <v>35</v>
      </c>
      <c r="I493">
        <v>1686376595</v>
      </c>
      <c r="J493">
        <v>883099113</v>
      </c>
      <c r="K493">
        <v>803277482</v>
      </c>
      <c r="L493">
        <v>8496469</v>
      </c>
      <c r="M493">
        <v>531866317</v>
      </c>
      <c r="N493">
        <v>137164350</v>
      </c>
      <c r="O493">
        <v>36121946</v>
      </c>
      <c r="P493">
        <v>110005957</v>
      </c>
      <c r="Q493">
        <v>211403796</v>
      </c>
      <c r="R493">
        <v>103545421</v>
      </c>
      <c r="S493">
        <v>41967709</v>
      </c>
      <c r="T493">
        <v>61577712</v>
      </c>
      <c r="U493">
        <v>61577712</v>
      </c>
      <c r="V493">
        <v>61577712</v>
      </c>
      <c r="W493">
        <v>161209629</v>
      </c>
      <c r="X493">
        <v>501410469</v>
      </c>
      <c r="Y493">
        <v>382841910</v>
      </c>
      <c r="Z493">
        <v>13831973</v>
      </c>
      <c r="AA493">
        <v>10415</v>
      </c>
      <c r="AB493">
        <v>399192</v>
      </c>
      <c r="AC493">
        <v>1059703588</v>
      </c>
      <c r="AD493">
        <v>1059923326</v>
      </c>
      <c r="AE493">
        <v>303948733</v>
      </c>
      <c r="AF493">
        <v>3739898</v>
      </c>
      <c r="AG493">
        <v>40408670</v>
      </c>
      <c r="AH493">
        <v>181500</v>
      </c>
      <c r="AI493">
        <v>476999849</v>
      </c>
      <c r="AJ493">
        <v>1536923175</v>
      </c>
      <c r="AK493">
        <v>41565607</v>
      </c>
      <c r="AL493">
        <v>13762062</v>
      </c>
      <c r="AM493">
        <v>55327669</v>
      </c>
      <c r="AN493">
        <v>361302280</v>
      </c>
      <c r="AO493">
        <v>5118867</v>
      </c>
      <c r="AP493">
        <v>28295773</v>
      </c>
      <c r="AQ493">
        <v>4435851</v>
      </c>
      <c r="AR493">
        <v>454480440</v>
      </c>
      <c r="AS493">
        <v>454480440</v>
      </c>
      <c r="AT493">
        <v>43452399</v>
      </c>
      <c r="AU493">
        <v>497932839</v>
      </c>
      <c r="AV493">
        <v>286809942</v>
      </c>
      <c r="AW493">
        <v>139296632</v>
      </c>
      <c r="AX493">
        <v>438258843</v>
      </c>
      <c r="AY493">
        <v>1038990336</v>
      </c>
      <c r="AZ493">
        <v>1038990336</v>
      </c>
      <c r="BA493">
        <v>1536923175</v>
      </c>
      <c r="BB493">
        <f>AD493-AS493</f>
        <v>605442886</v>
      </c>
      <c r="BC493">
        <f>AD493/AS493</f>
        <v>2.3321648914087478</v>
      </c>
      <c r="BD493">
        <f>(AD493-Y493)/AS493</f>
        <v>1.4897922031584021</v>
      </c>
      <c r="BE493">
        <f>AU493/AD493</f>
        <v>0.46978194251005662</v>
      </c>
      <c r="BF493">
        <f>AU493/AZ493</f>
        <v>0.47924684354330704</v>
      </c>
      <c r="BG493">
        <f>AU493/AJ493</f>
        <v>0.3239803050012568</v>
      </c>
      <c r="BH493">
        <f>AS493/AU493</f>
        <v>0.91273441798443022</v>
      </c>
      <c r="BI493">
        <f t="shared" si="6"/>
        <v>8.7265582015569776E-2</v>
      </c>
      <c r="BJ493">
        <f>(X493*360)/I493</f>
        <v>107.03882476499859</v>
      </c>
      <c r="BK493">
        <f>(AN493*360)/I493</f>
        <v>77.129166276172143</v>
      </c>
      <c r="BL493" s="3" t="s">
        <v>1993</v>
      </c>
      <c r="BM493" t="s">
        <v>1996</v>
      </c>
    </row>
    <row r="494" spans="1:65" x14ac:dyDescent="0.25">
      <c r="A494" t="s">
        <v>934</v>
      </c>
      <c r="B494" t="s">
        <v>935</v>
      </c>
      <c r="C494" t="s">
        <v>32</v>
      </c>
      <c r="D494" t="s">
        <v>936</v>
      </c>
      <c r="E494" t="s">
        <v>43</v>
      </c>
      <c r="F494" t="s">
        <v>937</v>
      </c>
      <c r="G494" t="s">
        <v>28</v>
      </c>
      <c r="H494" t="s">
        <v>938</v>
      </c>
      <c r="I494">
        <v>94719509</v>
      </c>
      <c r="J494">
        <v>75857845</v>
      </c>
      <c r="K494">
        <v>18861664</v>
      </c>
      <c r="L494">
        <v>781407</v>
      </c>
      <c r="M494">
        <v>4565935</v>
      </c>
      <c r="N494">
        <v>8013101</v>
      </c>
      <c r="P494">
        <v>6700692</v>
      </c>
      <c r="Q494">
        <v>5106016</v>
      </c>
      <c r="R494">
        <v>1556188</v>
      </c>
      <c r="S494">
        <v>1689729</v>
      </c>
      <c r="T494">
        <v>-133541</v>
      </c>
      <c r="U494">
        <v>-133541</v>
      </c>
      <c r="V494">
        <v>-133541</v>
      </c>
      <c r="W494">
        <v>38030388</v>
      </c>
      <c r="X494">
        <v>13510043</v>
      </c>
      <c r="Y494">
        <v>15048935</v>
      </c>
      <c r="Z494">
        <v>1901174</v>
      </c>
      <c r="AB494">
        <v>139133</v>
      </c>
      <c r="AC494">
        <v>68629673</v>
      </c>
      <c r="AD494">
        <v>68629673</v>
      </c>
      <c r="AE494">
        <v>120194804</v>
      </c>
      <c r="AI494">
        <v>120194804</v>
      </c>
      <c r="AJ494">
        <v>188824477</v>
      </c>
      <c r="AN494">
        <v>62846321</v>
      </c>
      <c r="AO494">
        <v>3088344</v>
      </c>
      <c r="AP494">
        <v>40339395</v>
      </c>
      <c r="AQ494">
        <v>3299049</v>
      </c>
      <c r="AR494">
        <v>109573109</v>
      </c>
      <c r="AS494">
        <v>109573109</v>
      </c>
      <c r="AT494">
        <v>37544071</v>
      </c>
      <c r="AU494">
        <v>147117180</v>
      </c>
      <c r="AV494">
        <v>11588295</v>
      </c>
      <c r="AW494">
        <v>22983324</v>
      </c>
      <c r="AX494">
        <v>-32463383</v>
      </c>
      <c r="AY494">
        <v>38028125</v>
      </c>
      <c r="AZ494">
        <v>41707297</v>
      </c>
      <c r="BA494">
        <v>188824477</v>
      </c>
      <c r="BB494">
        <f>AD494-AS494</f>
        <v>-40943436</v>
      </c>
      <c r="BC494">
        <f>AD494/AS494</f>
        <v>0.62633682320723416</v>
      </c>
      <c r="BD494">
        <f>(AD494-Y494)/AS494</f>
        <v>0.48899532457365974</v>
      </c>
      <c r="BE494">
        <f>AU494/AD494</f>
        <v>2.1436380732864633</v>
      </c>
      <c r="BF494">
        <f>AU494/AZ494</f>
        <v>3.5273726801331673</v>
      </c>
      <c r="BG494">
        <f>AU494/AJ494</f>
        <v>0.77912134240943776</v>
      </c>
      <c r="BH494">
        <f>AS494/AU494</f>
        <v>0.74480158605541513</v>
      </c>
      <c r="BI494">
        <f t="shared" si="6"/>
        <v>0.25519841394458487</v>
      </c>
      <c r="BJ494">
        <f>(X494*360)/I494</f>
        <v>51.347557977734027</v>
      </c>
      <c r="BK494">
        <f>(AN494*360)/I494</f>
        <v>238.85972170738341</v>
      </c>
      <c r="BL494" s="3" t="s">
        <v>1993</v>
      </c>
      <c r="BM494" t="s">
        <v>1996</v>
      </c>
    </row>
    <row r="495" spans="1:65" x14ac:dyDescent="0.25">
      <c r="A495" t="s">
        <v>934</v>
      </c>
      <c r="B495" t="s">
        <v>935</v>
      </c>
      <c r="C495" t="s">
        <v>32</v>
      </c>
      <c r="D495" t="s">
        <v>936</v>
      </c>
      <c r="E495" t="s">
        <v>43</v>
      </c>
      <c r="F495" t="s">
        <v>937</v>
      </c>
      <c r="G495" t="s">
        <v>28</v>
      </c>
      <c r="H495" t="s">
        <v>938</v>
      </c>
      <c r="I495">
        <v>120222976</v>
      </c>
      <c r="J495">
        <v>102448707</v>
      </c>
      <c r="K495">
        <v>17774269</v>
      </c>
      <c r="L495">
        <v>670532</v>
      </c>
      <c r="M495">
        <v>6015189</v>
      </c>
      <c r="N495">
        <v>8428031</v>
      </c>
      <c r="P495">
        <v>3660440</v>
      </c>
      <c r="Q495">
        <v>5246215</v>
      </c>
      <c r="R495">
        <v>-1733343</v>
      </c>
      <c r="S495">
        <v>5440062</v>
      </c>
      <c r="T495">
        <v>-7173405</v>
      </c>
      <c r="U495">
        <v>-7173405</v>
      </c>
      <c r="V495">
        <v>-7173405</v>
      </c>
      <c r="W495">
        <v>6538167</v>
      </c>
      <c r="X495">
        <v>17441378</v>
      </c>
      <c r="Y495">
        <v>29698633</v>
      </c>
      <c r="Z495">
        <v>3751416</v>
      </c>
      <c r="AB495">
        <v>144845</v>
      </c>
      <c r="AC495">
        <v>57574439</v>
      </c>
      <c r="AD495">
        <v>57574439</v>
      </c>
      <c r="AE495">
        <v>122499933</v>
      </c>
      <c r="AI495">
        <v>122499933</v>
      </c>
      <c r="AJ495">
        <v>180074372</v>
      </c>
      <c r="AN495">
        <v>54506473</v>
      </c>
      <c r="AO495">
        <v>1297338</v>
      </c>
      <c r="AP495">
        <v>31659030</v>
      </c>
      <c r="AQ495">
        <v>2157072</v>
      </c>
      <c r="AR495">
        <v>89619913</v>
      </c>
      <c r="AS495">
        <v>89619913</v>
      </c>
      <c r="AT495">
        <v>44718900</v>
      </c>
      <c r="AU495">
        <v>134338813</v>
      </c>
      <c r="AV495">
        <v>11588295</v>
      </c>
      <c r="AW495">
        <v>22983324</v>
      </c>
      <c r="AX495">
        <v>-32295221</v>
      </c>
      <c r="AY495">
        <v>38353184</v>
      </c>
      <c r="AZ495">
        <v>45735559</v>
      </c>
      <c r="BA495">
        <v>180074372</v>
      </c>
      <c r="BB495">
        <f>AD495-AS495</f>
        <v>-32045474</v>
      </c>
      <c r="BC495">
        <f>AD495/AS495</f>
        <v>0.64242908827639678</v>
      </c>
      <c r="BD495">
        <f>(AD495-Y495)/AS495</f>
        <v>0.31104477863083846</v>
      </c>
      <c r="BE495">
        <f>AU495/AD495</f>
        <v>2.3333065042978536</v>
      </c>
      <c r="BF495">
        <f>AU495/AZ495</f>
        <v>2.9372946551281904</v>
      </c>
      <c r="BG495">
        <f>AU495/AJ495</f>
        <v>0.74601850062262054</v>
      </c>
      <c r="BH495">
        <f>AS495/AU495</f>
        <v>0.66711854153423256</v>
      </c>
      <c r="BI495">
        <f t="shared" si="6"/>
        <v>0.33288145846576744</v>
      </c>
      <c r="BJ495">
        <f>(X495*360)/I495</f>
        <v>52.227089104831343</v>
      </c>
      <c r="BK495">
        <f>(AN495*360)/I495</f>
        <v>163.21614164666826</v>
      </c>
      <c r="BL495" s="3" t="s">
        <v>1993</v>
      </c>
      <c r="BM495" t="s">
        <v>1996</v>
      </c>
    </row>
    <row r="496" spans="1:65" x14ac:dyDescent="0.25">
      <c r="A496" t="s">
        <v>939</v>
      </c>
      <c r="B496" t="s">
        <v>940</v>
      </c>
      <c r="C496" t="s">
        <v>32</v>
      </c>
      <c r="D496" t="s">
        <v>941</v>
      </c>
      <c r="E496" t="s">
        <v>26</v>
      </c>
      <c r="F496" t="s">
        <v>942</v>
      </c>
      <c r="G496" t="s">
        <v>35</v>
      </c>
      <c r="H496" t="s">
        <v>35</v>
      </c>
      <c r="I496">
        <v>1865035185</v>
      </c>
      <c r="J496">
        <v>1722417278</v>
      </c>
      <c r="K496">
        <v>142617907</v>
      </c>
      <c r="L496">
        <v>13394747</v>
      </c>
      <c r="M496">
        <v>92240713</v>
      </c>
      <c r="N496">
        <v>65822197</v>
      </c>
      <c r="O496">
        <v>1188235</v>
      </c>
      <c r="P496">
        <v>-3238491</v>
      </c>
      <c r="Q496">
        <v>9125498</v>
      </c>
      <c r="R496">
        <v>-4047011</v>
      </c>
      <c r="S496">
        <v>-610532</v>
      </c>
      <c r="T496">
        <v>-3436479</v>
      </c>
      <c r="U496">
        <v>-3436479</v>
      </c>
      <c r="V496">
        <v>-3436479</v>
      </c>
      <c r="W496">
        <v>300265250</v>
      </c>
      <c r="X496">
        <v>27737076</v>
      </c>
      <c r="Y496">
        <v>535897315</v>
      </c>
      <c r="Z496">
        <v>41481810</v>
      </c>
      <c r="AA496">
        <v>2553084</v>
      </c>
      <c r="AC496">
        <v>907934535</v>
      </c>
      <c r="AD496">
        <v>907934535</v>
      </c>
      <c r="AE496">
        <v>634436299</v>
      </c>
      <c r="AG496">
        <v>14639166</v>
      </c>
      <c r="AH496">
        <v>7165358</v>
      </c>
      <c r="AI496">
        <v>671795559</v>
      </c>
      <c r="AJ496">
        <v>1579730094</v>
      </c>
      <c r="AK496">
        <v>16005678</v>
      </c>
      <c r="AL496">
        <v>52827858</v>
      </c>
      <c r="AM496">
        <v>68833536</v>
      </c>
      <c r="AN496">
        <v>507301029</v>
      </c>
      <c r="AO496">
        <v>41072947</v>
      </c>
      <c r="AP496">
        <v>130353491</v>
      </c>
      <c r="AR496">
        <v>747561003</v>
      </c>
      <c r="AS496">
        <v>747561003</v>
      </c>
      <c r="AT496">
        <v>41636228</v>
      </c>
      <c r="AU496">
        <v>789197231</v>
      </c>
      <c r="AV496">
        <v>1105063</v>
      </c>
      <c r="AW496">
        <v>644336400</v>
      </c>
      <c r="AX496">
        <v>135132452</v>
      </c>
      <c r="AY496">
        <v>790532863</v>
      </c>
      <c r="AZ496">
        <v>790532863</v>
      </c>
      <c r="BA496">
        <v>1579730094</v>
      </c>
      <c r="BB496">
        <f>AD496-AS496</f>
        <v>160373532</v>
      </c>
      <c r="BC496">
        <f>AD496/AS496</f>
        <v>1.2145290235263917</v>
      </c>
      <c r="BD496">
        <f>(AD496-Y496)/AS496</f>
        <v>0.49766804114580065</v>
      </c>
      <c r="BE496">
        <f>AU496/AD496</f>
        <v>0.86922261526267419</v>
      </c>
      <c r="BF496">
        <f>AU496/AZ496</f>
        <v>0.99831046618994257</v>
      </c>
      <c r="BG496">
        <f>AU496/AJ496</f>
        <v>0.49957725943024289</v>
      </c>
      <c r="BH496">
        <f>AS496/AU496</f>
        <v>0.94724230348953165</v>
      </c>
      <c r="BI496">
        <f t="shared" si="6"/>
        <v>5.2757696510468369E-2</v>
      </c>
      <c r="BJ496">
        <f>(X496*360)/I496</f>
        <v>5.3539726436850037</v>
      </c>
      <c r="BK496">
        <f>(AN496*360)/I496</f>
        <v>97.922211821435425</v>
      </c>
      <c r="BL496" s="3" t="s">
        <v>1993</v>
      </c>
      <c r="BM496" t="s">
        <v>1996</v>
      </c>
    </row>
    <row r="497" spans="1:65" x14ac:dyDescent="0.25">
      <c r="A497" t="s">
        <v>939</v>
      </c>
      <c r="B497" t="s">
        <v>940</v>
      </c>
      <c r="C497" t="s">
        <v>32</v>
      </c>
      <c r="D497" t="s">
        <v>941</v>
      </c>
      <c r="E497" t="s">
        <v>26</v>
      </c>
      <c r="F497" t="s">
        <v>942</v>
      </c>
      <c r="G497" t="s">
        <v>35</v>
      </c>
      <c r="H497" t="s">
        <v>35</v>
      </c>
      <c r="I497">
        <v>2702033269</v>
      </c>
      <c r="J497">
        <v>2409153149</v>
      </c>
      <c r="K497">
        <v>292880120</v>
      </c>
      <c r="L497">
        <v>20069107</v>
      </c>
      <c r="M497">
        <v>116949147</v>
      </c>
      <c r="N497">
        <v>73073551</v>
      </c>
      <c r="O497">
        <v>434353</v>
      </c>
      <c r="P497">
        <v>121345463</v>
      </c>
      <c r="Q497">
        <v>13519789</v>
      </c>
      <c r="R497">
        <v>111410956</v>
      </c>
      <c r="S497">
        <v>28958443</v>
      </c>
      <c r="T497">
        <v>82452513</v>
      </c>
      <c r="U497">
        <v>82452513</v>
      </c>
      <c r="V497">
        <v>82452513</v>
      </c>
      <c r="W497">
        <v>172095132</v>
      </c>
      <c r="X497">
        <v>62629334</v>
      </c>
      <c r="Y497">
        <v>494570446</v>
      </c>
      <c r="Z497">
        <v>64251486</v>
      </c>
      <c r="AA497">
        <v>3133787</v>
      </c>
      <c r="AC497">
        <v>796680185</v>
      </c>
      <c r="AD497">
        <v>796680185</v>
      </c>
      <c r="AE497">
        <v>656057600</v>
      </c>
      <c r="AG497">
        <v>2806570</v>
      </c>
      <c r="AH497">
        <v>9703949</v>
      </c>
      <c r="AI497">
        <v>682165955</v>
      </c>
      <c r="AJ497">
        <v>1478846140</v>
      </c>
      <c r="AK497">
        <v>17516071</v>
      </c>
      <c r="AL497">
        <v>97426600</v>
      </c>
      <c r="AM497">
        <v>114942671</v>
      </c>
      <c r="AN497">
        <v>444372071</v>
      </c>
      <c r="AO497">
        <v>52885650</v>
      </c>
      <c r="AP497">
        <v>28169137</v>
      </c>
      <c r="AR497">
        <v>640369529</v>
      </c>
      <c r="AS497">
        <v>640369529</v>
      </c>
      <c r="AT497">
        <v>44833757</v>
      </c>
      <c r="AU497">
        <v>685203286</v>
      </c>
      <c r="AV497">
        <v>1105063</v>
      </c>
      <c r="AW497">
        <v>507940955</v>
      </c>
      <c r="AX497">
        <v>274637888</v>
      </c>
      <c r="AY497">
        <v>793642854</v>
      </c>
      <c r="AZ497">
        <v>793642854</v>
      </c>
      <c r="BA497">
        <v>1478846140</v>
      </c>
      <c r="BB497">
        <f>AD497-AS497</f>
        <v>156310656</v>
      </c>
      <c r="BC497">
        <f>AD497/AS497</f>
        <v>1.24409446252712</v>
      </c>
      <c r="BD497">
        <f>(AD497-Y497)/AS497</f>
        <v>0.47177406999951116</v>
      </c>
      <c r="BE497">
        <f>AU497/AD497</f>
        <v>0.86007321243969437</v>
      </c>
      <c r="BF497">
        <f>AU497/AZ497</f>
        <v>0.86336477742669882</v>
      </c>
      <c r="BG497">
        <f>AU497/AJ497</f>
        <v>0.4633364266008092</v>
      </c>
      <c r="BH497">
        <f>AS497/AU497</f>
        <v>0.93456867776900887</v>
      </c>
      <c r="BI497">
        <f t="shared" si="6"/>
        <v>6.5431322230991171E-2</v>
      </c>
      <c r="BJ497">
        <f>(X497*360)/I497</f>
        <v>8.3442940909251995</v>
      </c>
      <c r="BK497">
        <f>(AN497*360)/I497</f>
        <v>59.205024377514427</v>
      </c>
      <c r="BL497" s="3" t="s">
        <v>1993</v>
      </c>
      <c r="BM497" t="s">
        <v>1996</v>
      </c>
    </row>
    <row r="498" spans="1:65" x14ac:dyDescent="0.25">
      <c r="A498" t="s">
        <v>943</v>
      </c>
      <c r="B498" t="s">
        <v>944</v>
      </c>
      <c r="C498" t="s">
        <v>32</v>
      </c>
      <c r="D498" t="s">
        <v>149</v>
      </c>
      <c r="E498" t="s">
        <v>43</v>
      </c>
      <c r="F498" t="s">
        <v>945</v>
      </c>
      <c r="G498" t="s">
        <v>35</v>
      </c>
      <c r="H498" t="s">
        <v>35</v>
      </c>
      <c r="I498">
        <v>641143685</v>
      </c>
      <c r="J498">
        <v>480995547</v>
      </c>
      <c r="K498">
        <v>160148138</v>
      </c>
      <c r="L498">
        <v>1658415</v>
      </c>
      <c r="N498">
        <v>130437506</v>
      </c>
      <c r="O498">
        <v>8411596</v>
      </c>
      <c r="P498">
        <v>22957451</v>
      </c>
      <c r="Q498">
        <v>5359754</v>
      </c>
      <c r="R498">
        <v>18030972</v>
      </c>
      <c r="S498">
        <v>7953281</v>
      </c>
      <c r="T498">
        <v>10077691</v>
      </c>
      <c r="U498">
        <v>10077691</v>
      </c>
      <c r="V498">
        <v>10077691</v>
      </c>
      <c r="W498">
        <v>82572006</v>
      </c>
      <c r="X498">
        <v>183540440</v>
      </c>
      <c r="Y498">
        <v>101013793</v>
      </c>
      <c r="Z498">
        <v>10561786</v>
      </c>
      <c r="AA498">
        <v>85963</v>
      </c>
      <c r="AB498">
        <v>1003726</v>
      </c>
      <c r="AC498">
        <v>378777714</v>
      </c>
      <c r="AD498">
        <v>378777714</v>
      </c>
      <c r="AE498">
        <v>74835271</v>
      </c>
      <c r="AG498">
        <v>10500122</v>
      </c>
      <c r="AI498">
        <v>87498786</v>
      </c>
      <c r="AJ498">
        <v>466276500</v>
      </c>
      <c r="AK498">
        <v>13578206</v>
      </c>
      <c r="AL498">
        <v>5371435</v>
      </c>
      <c r="AM498">
        <v>18949641</v>
      </c>
      <c r="AN498">
        <v>144017928</v>
      </c>
      <c r="AO498">
        <v>7630</v>
      </c>
      <c r="AQ498">
        <v>4101213</v>
      </c>
      <c r="AR498">
        <v>167076412</v>
      </c>
      <c r="AS498">
        <v>167076412</v>
      </c>
      <c r="AT498">
        <v>125522737</v>
      </c>
      <c r="AU498">
        <v>292599149</v>
      </c>
      <c r="AV498">
        <v>36050220</v>
      </c>
      <c r="AW498">
        <v>51420277</v>
      </c>
      <c r="AX498">
        <v>28330448</v>
      </c>
      <c r="AY498">
        <v>173677351</v>
      </c>
      <c r="AZ498">
        <v>173677351</v>
      </c>
      <c r="BA498">
        <v>466276500</v>
      </c>
      <c r="BB498">
        <f>AD498-AS498</f>
        <v>211701302</v>
      </c>
      <c r="BC498">
        <f>AD498/AS498</f>
        <v>2.2670927000754602</v>
      </c>
      <c r="BD498">
        <f>(AD498-Y498)/AS498</f>
        <v>1.6624963253340632</v>
      </c>
      <c r="BE498">
        <f>AU498/AD498</f>
        <v>0.77248248295832944</v>
      </c>
      <c r="BF498">
        <f>AU498/AZ498</f>
        <v>1.6847283040377556</v>
      </c>
      <c r="BG498">
        <f>AU498/AJ498</f>
        <v>0.6275228303377931</v>
      </c>
      <c r="BH498">
        <f>AS498/AU498</f>
        <v>0.57100785347807015</v>
      </c>
      <c r="BI498">
        <f t="shared" si="6"/>
        <v>0.42899214652192991</v>
      </c>
      <c r="BJ498">
        <f>(X498*360)/I498</f>
        <v>103.05733324036406</v>
      </c>
      <c r="BK498">
        <f>(AN498*360)/I498</f>
        <v>80.865577081992157</v>
      </c>
      <c r="BL498" s="3" t="s">
        <v>1993</v>
      </c>
      <c r="BM498" t="s">
        <v>1996</v>
      </c>
    </row>
    <row r="499" spans="1:65" x14ac:dyDescent="0.25">
      <c r="A499" t="s">
        <v>943</v>
      </c>
      <c r="B499" t="s">
        <v>944</v>
      </c>
      <c r="C499" t="s">
        <v>32</v>
      </c>
      <c r="D499" t="s">
        <v>149</v>
      </c>
      <c r="E499" t="s">
        <v>43</v>
      </c>
      <c r="F499" t="s">
        <v>945</v>
      </c>
      <c r="G499" t="s">
        <v>35</v>
      </c>
      <c r="H499" t="s">
        <v>35</v>
      </c>
      <c r="I499">
        <v>573553455</v>
      </c>
      <c r="J499">
        <v>383353777</v>
      </c>
      <c r="K499">
        <v>190199678</v>
      </c>
      <c r="L499">
        <v>1064732</v>
      </c>
      <c r="N499">
        <v>136904123</v>
      </c>
      <c r="O499">
        <v>7602522</v>
      </c>
      <c r="P499">
        <v>46757765</v>
      </c>
      <c r="Q499">
        <v>5588798</v>
      </c>
      <c r="R499">
        <v>41684393</v>
      </c>
      <c r="S499">
        <v>18650960</v>
      </c>
      <c r="T499">
        <v>23033433</v>
      </c>
      <c r="U499">
        <v>23033433</v>
      </c>
      <c r="V499">
        <v>23033433</v>
      </c>
      <c r="W499">
        <v>28403444</v>
      </c>
      <c r="X499">
        <v>195160782</v>
      </c>
      <c r="Y499">
        <v>93408432</v>
      </c>
      <c r="Z499">
        <v>4603966</v>
      </c>
      <c r="AA499">
        <v>85963</v>
      </c>
      <c r="AB499">
        <v>857424</v>
      </c>
      <c r="AC499">
        <v>322520011</v>
      </c>
      <c r="AD499">
        <v>322520011</v>
      </c>
      <c r="AE499">
        <v>88430200</v>
      </c>
      <c r="AG499">
        <v>5528552</v>
      </c>
      <c r="AI499">
        <v>97711973</v>
      </c>
      <c r="AJ499">
        <v>420231984</v>
      </c>
      <c r="AK499">
        <v>9497815</v>
      </c>
      <c r="AL499">
        <v>5459824</v>
      </c>
      <c r="AM499">
        <v>14957639</v>
      </c>
      <c r="AN499">
        <v>111192683</v>
      </c>
      <c r="AO499">
        <v>2996324</v>
      </c>
      <c r="AQ499">
        <v>3615545</v>
      </c>
      <c r="AR499">
        <v>132762191</v>
      </c>
      <c r="AS499">
        <v>132762191</v>
      </c>
      <c r="AT499">
        <v>123880663</v>
      </c>
      <c r="AU499">
        <v>256642854</v>
      </c>
      <c r="AV499">
        <v>36040223</v>
      </c>
      <c r="AW499">
        <v>25503363</v>
      </c>
      <c r="AX499">
        <v>44169671</v>
      </c>
      <c r="AY499">
        <v>163589130</v>
      </c>
      <c r="AZ499">
        <v>163589130</v>
      </c>
      <c r="BA499">
        <v>420231984</v>
      </c>
      <c r="BB499">
        <f>AD499-AS499</f>
        <v>189757820</v>
      </c>
      <c r="BC499">
        <f>AD499/AS499</f>
        <v>2.4293061794980471</v>
      </c>
      <c r="BD499">
        <f>(AD499-Y499)/AS499</f>
        <v>1.7257291196708255</v>
      </c>
      <c r="BE499">
        <f>AU499/AD499</f>
        <v>0.7957424198401134</v>
      </c>
      <c r="BF499">
        <f>AU499/AZ499</f>
        <v>1.5688258382448761</v>
      </c>
      <c r="BG499">
        <f>AU499/AJ499</f>
        <v>0.61071708906383482</v>
      </c>
      <c r="BH499">
        <f>AS499/AU499</f>
        <v>0.51730328326227237</v>
      </c>
      <c r="BI499">
        <f t="shared" si="6"/>
        <v>0.48269671673772768</v>
      </c>
      <c r="BJ499">
        <f>(X499*360)/I499</f>
        <v>122.4957864127939</v>
      </c>
      <c r="BK499">
        <f>(AN499*360)/I499</f>
        <v>69.791866008374058</v>
      </c>
      <c r="BL499" s="3" t="s">
        <v>1993</v>
      </c>
      <c r="BM499" t="s">
        <v>1996</v>
      </c>
    </row>
    <row r="500" spans="1:65" x14ac:dyDescent="0.25">
      <c r="A500" t="s">
        <v>946</v>
      </c>
      <c r="B500" t="s">
        <v>947</v>
      </c>
      <c r="C500" t="s">
        <v>32</v>
      </c>
      <c r="D500" t="s">
        <v>321</v>
      </c>
      <c r="E500" t="s">
        <v>26</v>
      </c>
      <c r="F500" t="s">
        <v>948</v>
      </c>
      <c r="G500" t="s">
        <v>35</v>
      </c>
      <c r="H500" t="s">
        <v>35</v>
      </c>
      <c r="I500">
        <v>1257546832</v>
      </c>
      <c r="J500">
        <v>1150204606</v>
      </c>
      <c r="K500">
        <v>107342226</v>
      </c>
      <c r="L500">
        <v>40968548</v>
      </c>
      <c r="M500">
        <v>160345969</v>
      </c>
      <c r="N500">
        <v>18322654</v>
      </c>
      <c r="O500">
        <v>47856972</v>
      </c>
      <c r="P500">
        <v>-78214821</v>
      </c>
      <c r="Q500">
        <v>19240493</v>
      </c>
      <c r="R500">
        <v>-91767758</v>
      </c>
      <c r="S500">
        <v>-22093237</v>
      </c>
      <c r="T500">
        <v>-69674521</v>
      </c>
      <c r="U500">
        <v>-69674521</v>
      </c>
      <c r="V500">
        <v>-61597625</v>
      </c>
      <c r="W500">
        <v>148893120</v>
      </c>
      <c r="X500">
        <v>164241193</v>
      </c>
      <c r="Y500">
        <v>409618893</v>
      </c>
      <c r="Z500">
        <v>61382819</v>
      </c>
      <c r="AA500">
        <v>37315521</v>
      </c>
      <c r="AB500">
        <v>0</v>
      </c>
      <c r="AC500">
        <v>821451546</v>
      </c>
      <c r="AD500">
        <v>825902467</v>
      </c>
      <c r="AE500">
        <v>415918018</v>
      </c>
      <c r="AF500">
        <v>4834304</v>
      </c>
      <c r="AG500">
        <v>76569633</v>
      </c>
      <c r="AH500">
        <v>0</v>
      </c>
      <c r="AI500">
        <v>497570623</v>
      </c>
      <c r="AJ500">
        <v>1323473090</v>
      </c>
      <c r="AK500">
        <v>16436671</v>
      </c>
      <c r="AL500">
        <v>1195000</v>
      </c>
      <c r="AM500">
        <v>17631671</v>
      </c>
      <c r="AN500">
        <v>354149263</v>
      </c>
      <c r="AO500">
        <v>17284601</v>
      </c>
      <c r="AP500">
        <v>196313317</v>
      </c>
      <c r="AQ500">
        <v>41364592</v>
      </c>
      <c r="AR500">
        <v>626743444</v>
      </c>
      <c r="AS500">
        <v>626743444</v>
      </c>
      <c r="AT500">
        <v>218280237</v>
      </c>
      <c r="AU500">
        <v>845023681</v>
      </c>
      <c r="AV500">
        <v>2054928</v>
      </c>
      <c r="AW500">
        <v>321196020</v>
      </c>
      <c r="AX500">
        <v>99735056</v>
      </c>
      <c r="AY500">
        <v>422986004</v>
      </c>
      <c r="AZ500">
        <v>478449409</v>
      </c>
      <c r="BA500">
        <v>1323473090</v>
      </c>
      <c r="BB500">
        <f>AD500-AS500</f>
        <v>199159023</v>
      </c>
      <c r="BC500">
        <f>AD500/AS500</f>
        <v>1.3177680196045258</v>
      </c>
      <c r="BD500">
        <f>(AD500-Y500)/AS500</f>
        <v>0.66420092301755296</v>
      </c>
      <c r="BE500">
        <f>AU500/AD500</f>
        <v>1.0231519032379885</v>
      </c>
      <c r="BF500">
        <f>AU500/AZ500</f>
        <v>1.7661714386191247</v>
      </c>
      <c r="BG500">
        <f>AU500/AJ500</f>
        <v>0.63848950717993069</v>
      </c>
      <c r="BH500">
        <f>AS500/AU500</f>
        <v>0.74168743207091259</v>
      </c>
      <c r="BI500">
        <f t="shared" si="6"/>
        <v>0.25831256792908741</v>
      </c>
      <c r="BJ500">
        <f>(X500*360)/I500</f>
        <v>47.017596462761396</v>
      </c>
      <c r="BK500">
        <f>(AN500*360)/I500</f>
        <v>101.38289202099473</v>
      </c>
      <c r="BL500" s="3" t="s">
        <v>1993</v>
      </c>
      <c r="BM500" t="s">
        <v>1996</v>
      </c>
    </row>
    <row r="501" spans="1:65" x14ac:dyDescent="0.25">
      <c r="A501" t="s">
        <v>946</v>
      </c>
      <c r="B501" t="s">
        <v>947</v>
      </c>
      <c r="C501" t="s">
        <v>32</v>
      </c>
      <c r="D501" t="s">
        <v>321</v>
      </c>
      <c r="E501" t="s">
        <v>26</v>
      </c>
      <c r="F501" t="s">
        <v>948</v>
      </c>
      <c r="G501" t="s">
        <v>35</v>
      </c>
      <c r="H501" t="s">
        <v>35</v>
      </c>
      <c r="I501">
        <v>1838583877</v>
      </c>
      <c r="J501">
        <v>1654065754</v>
      </c>
      <c r="K501">
        <v>184518123</v>
      </c>
      <c r="L501">
        <v>38391601</v>
      </c>
      <c r="M501">
        <v>183134623</v>
      </c>
      <c r="N501">
        <v>17573291</v>
      </c>
      <c r="O501">
        <v>23678871</v>
      </c>
      <c r="P501">
        <v>-1477061</v>
      </c>
      <c r="Q501">
        <v>29734656</v>
      </c>
      <c r="R501">
        <v>-19862074</v>
      </c>
      <c r="S501">
        <v>288394</v>
      </c>
      <c r="T501">
        <v>-20150468</v>
      </c>
      <c r="U501">
        <v>-20150468</v>
      </c>
      <c r="V501">
        <v>-17814562</v>
      </c>
      <c r="W501">
        <v>87353248</v>
      </c>
      <c r="X501">
        <v>406241961</v>
      </c>
      <c r="Y501">
        <v>455235157</v>
      </c>
      <c r="Z501">
        <v>72334067</v>
      </c>
      <c r="AA501">
        <v>50510254</v>
      </c>
      <c r="AB501">
        <v>0</v>
      </c>
      <c r="AC501">
        <v>1071674687</v>
      </c>
      <c r="AD501">
        <v>1071674687</v>
      </c>
      <c r="AE501">
        <v>441905522</v>
      </c>
      <c r="AF501">
        <v>5559428</v>
      </c>
      <c r="AG501">
        <v>47179675</v>
      </c>
      <c r="AH501">
        <v>0</v>
      </c>
      <c r="AI501">
        <v>496840312</v>
      </c>
      <c r="AJ501">
        <v>1568514999</v>
      </c>
      <c r="AK501">
        <v>24137037</v>
      </c>
      <c r="AL501">
        <v>835000</v>
      </c>
      <c r="AM501">
        <v>24972037</v>
      </c>
      <c r="AN501">
        <v>475351695</v>
      </c>
      <c r="AO501">
        <v>37042471</v>
      </c>
      <c r="AP501">
        <v>263636635</v>
      </c>
      <c r="AQ501">
        <v>29132153</v>
      </c>
      <c r="AR501">
        <v>830134991</v>
      </c>
      <c r="AS501">
        <v>830134991</v>
      </c>
      <c r="AT501">
        <v>216631651</v>
      </c>
      <c r="AU501">
        <v>1046766642</v>
      </c>
      <c r="AV501">
        <v>2054928</v>
      </c>
      <c r="AW501">
        <v>339005767</v>
      </c>
      <c r="AX501">
        <v>120204902</v>
      </c>
      <c r="AY501">
        <v>461265597</v>
      </c>
      <c r="AZ501">
        <v>521748357</v>
      </c>
      <c r="BA501">
        <v>1568514999</v>
      </c>
      <c r="BB501">
        <f>AD501-AS501</f>
        <v>241539696</v>
      </c>
      <c r="BC501">
        <f>AD501/AS501</f>
        <v>1.2909643595543847</v>
      </c>
      <c r="BD501">
        <f>(AD501-Y501)/AS501</f>
        <v>0.74257745629710481</v>
      </c>
      <c r="BE501">
        <f>AU501/AD501</f>
        <v>0.97675783024256502</v>
      </c>
      <c r="BF501">
        <f>AU501/AZ501</f>
        <v>2.0062672511683637</v>
      </c>
      <c r="BG501">
        <f>AU501/AJ501</f>
        <v>0.66736157618343561</v>
      </c>
      <c r="BH501">
        <f>AS501/AU501</f>
        <v>0.79304685274829378</v>
      </c>
      <c r="BI501">
        <f t="shared" si="6"/>
        <v>0.20695314725170616</v>
      </c>
      <c r="BJ501">
        <f>(X501*360)/I501</f>
        <v>79.543341910856967</v>
      </c>
      <c r="BK501">
        <f>(AN501*360)/I501</f>
        <v>93.075226178544369</v>
      </c>
      <c r="BL501" s="3" t="s">
        <v>1993</v>
      </c>
      <c r="BM501" t="s">
        <v>1996</v>
      </c>
    </row>
    <row r="502" spans="1:65" x14ac:dyDescent="0.25">
      <c r="A502" t="s">
        <v>949</v>
      </c>
      <c r="B502" t="s">
        <v>950</v>
      </c>
      <c r="C502" t="s">
        <v>32</v>
      </c>
      <c r="D502" t="s">
        <v>25</v>
      </c>
      <c r="E502" t="s">
        <v>26</v>
      </c>
      <c r="F502" t="s">
        <v>951</v>
      </c>
      <c r="G502" t="s">
        <v>35</v>
      </c>
      <c r="H502" t="s">
        <v>35</v>
      </c>
      <c r="I502">
        <v>744966525</v>
      </c>
      <c r="J502">
        <v>603801295</v>
      </c>
      <c r="K502">
        <v>141165230</v>
      </c>
      <c r="M502">
        <v>75836537</v>
      </c>
      <c r="N502">
        <v>29814375</v>
      </c>
      <c r="O502">
        <v>7665143</v>
      </c>
      <c r="P502">
        <v>27849175</v>
      </c>
      <c r="Q502">
        <v>9511165</v>
      </c>
      <c r="R502">
        <v>18338010</v>
      </c>
      <c r="S502">
        <v>6091975</v>
      </c>
      <c r="T502">
        <v>12246035</v>
      </c>
      <c r="U502">
        <v>12246035</v>
      </c>
      <c r="V502">
        <v>12246035</v>
      </c>
      <c r="W502">
        <v>47286135</v>
      </c>
      <c r="X502">
        <v>174615266</v>
      </c>
      <c r="Y502">
        <v>90226363</v>
      </c>
      <c r="Z502">
        <v>8085158</v>
      </c>
      <c r="AA502">
        <v>1518990</v>
      </c>
      <c r="AC502">
        <v>321731912</v>
      </c>
      <c r="AD502">
        <v>321731912</v>
      </c>
      <c r="AE502">
        <v>77876073</v>
      </c>
      <c r="AF502">
        <v>40802649</v>
      </c>
      <c r="AI502">
        <v>118688389</v>
      </c>
      <c r="AJ502">
        <v>440420301</v>
      </c>
      <c r="AK502">
        <v>5145932</v>
      </c>
      <c r="AM502">
        <v>5145932</v>
      </c>
      <c r="AN502">
        <v>168714832</v>
      </c>
      <c r="AP502">
        <v>10148215</v>
      </c>
      <c r="AQ502">
        <v>881883</v>
      </c>
      <c r="AR502">
        <v>184890862</v>
      </c>
      <c r="AS502">
        <v>184890862</v>
      </c>
      <c r="AT502">
        <v>142631516</v>
      </c>
      <c r="AU502">
        <v>327522378</v>
      </c>
      <c r="AV502">
        <v>40381565</v>
      </c>
      <c r="AW502">
        <v>7838302</v>
      </c>
      <c r="AX502">
        <v>64678056</v>
      </c>
      <c r="AY502">
        <v>112897923</v>
      </c>
      <c r="AZ502">
        <v>112897923</v>
      </c>
      <c r="BA502">
        <v>440420301</v>
      </c>
      <c r="BB502">
        <f>AD502-AS502</f>
        <v>136841050</v>
      </c>
      <c r="BC502">
        <f>AD502/AS502</f>
        <v>1.7401179729477383</v>
      </c>
      <c r="BD502">
        <f>(AD502-Y502)/AS502</f>
        <v>1.2521200155365169</v>
      </c>
      <c r="BE502">
        <f>AU502/AD502</f>
        <v>1.0179977981170858</v>
      </c>
      <c r="BF502">
        <f>AU502/AZ502</f>
        <v>2.9010487464857966</v>
      </c>
      <c r="BG502">
        <f>AU502/AJ502</f>
        <v>0.7436586761698798</v>
      </c>
      <c r="BH502">
        <f>AS502/AU502</f>
        <v>0.56451367729138802</v>
      </c>
      <c r="BI502">
        <f t="shared" si="6"/>
        <v>0.43548632270861198</v>
      </c>
      <c r="BJ502">
        <f>(X502*360)/I502</f>
        <v>84.381638168238496</v>
      </c>
      <c r="BK502">
        <f>(AN502*360)/I502</f>
        <v>81.530293619569008</v>
      </c>
      <c r="BL502" s="3" t="s">
        <v>1993</v>
      </c>
      <c r="BM502" t="s">
        <v>1996</v>
      </c>
    </row>
    <row r="503" spans="1:65" x14ac:dyDescent="0.25">
      <c r="A503" t="s">
        <v>949</v>
      </c>
      <c r="B503" t="s">
        <v>950</v>
      </c>
      <c r="C503" t="s">
        <v>32</v>
      </c>
      <c r="D503" t="s">
        <v>25</v>
      </c>
      <c r="E503" t="s">
        <v>26</v>
      </c>
      <c r="F503" t="s">
        <v>951</v>
      </c>
      <c r="G503" t="s">
        <v>35</v>
      </c>
      <c r="H503" t="s">
        <v>35</v>
      </c>
      <c r="I503">
        <v>701624151</v>
      </c>
      <c r="J503">
        <v>574739215</v>
      </c>
      <c r="K503">
        <v>126884936</v>
      </c>
      <c r="M503">
        <v>70661288</v>
      </c>
      <c r="N503">
        <v>29971651</v>
      </c>
      <c r="O503">
        <v>2524951</v>
      </c>
      <c r="P503">
        <v>23727046</v>
      </c>
      <c r="Q503">
        <v>13131997</v>
      </c>
      <c r="R503">
        <v>10595049</v>
      </c>
      <c r="S503">
        <v>6647922</v>
      </c>
      <c r="T503">
        <v>3947127</v>
      </c>
      <c r="U503">
        <v>3947127</v>
      </c>
      <c r="V503">
        <v>3947127</v>
      </c>
      <c r="W503">
        <v>21333602</v>
      </c>
      <c r="X503">
        <v>155897327</v>
      </c>
      <c r="Y503">
        <v>115286286</v>
      </c>
      <c r="Z503">
        <v>10105739</v>
      </c>
      <c r="AA503">
        <v>1849163</v>
      </c>
      <c r="AC503">
        <v>304472117</v>
      </c>
      <c r="AD503">
        <v>304472117</v>
      </c>
      <c r="AE503">
        <v>77502110</v>
      </c>
      <c r="AF503">
        <v>40802649</v>
      </c>
      <c r="AI503">
        <v>118311443</v>
      </c>
      <c r="AJ503">
        <v>422783560</v>
      </c>
      <c r="AK503">
        <v>5115757</v>
      </c>
      <c r="AM503">
        <v>5115757</v>
      </c>
      <c r="AN503">
        <v>158396939</v>
      </c>
      <c r="AP503">
        <v>12408712</v>
      </c>
      <c r="AQ503">
        <v>1133670</v>
      </c>
      <c r="AR503">
        <v>177055078</v>
      </c>
      <c r="AS503">
        <v>177055078</v>
      </c>
      <c r="AT503">
        <v>145076594</v>
      </c>
      <c r="AU503">
        <v>322131672</v>
      </c>
      <c r="AV503">
        <v>40381565</v>
      </c>
      <c r="AW503">
        <v>7443590</v>
      </c>
      <c r="AX503">
        <v>52826733</v>
      </c>
      <c r="AY503">
        <v>100651888</v>
      </c>
      <c r="AZ503">
        <v>100651888</v>
      </c>
      <c r="BA503">
        <v>422783560</v>
      </c>
      <c r="BB503">
        <f>AD503-AS503</f>
        <v>127417039</v>
      </c>
      <c r="BC503">
        <f>AD503/AS503</f>
        <v>1.7196463407844196</v>
      </c>
      <c r="BD503">
        <f>(AD503-Y503)/AS503</f>
        <v>1.068514007827553</v>
      </c>
      <c r="BE503">
        <f>AU503/AD503</f>
        <v>1.0580005656150115</v>
      </c>
      <c r="BF503">
        <f>AU503/AZ503</f>
        <v>3.2004533486743934</v>
      </c>
      <c r="BG503">
        <f>AU503/AJ503</f>
        <v>0.76193045916922597</v>
      </c>
      <c r="BH503">
        <f>AS503/AU503</f>
        <v>0.54963573404852906</v>
      </c>
      <c r="BI503">
        <f t="shared" si="6"/>
        <v>0.45036426595147094</v>
      </c>
      <c r="BJ503">
        <f>(X503*360)/I503</f>
        <v>79.99017371339032</v>
      </c>
      <c r="BK503">
        <f>(AN503*360)/I503</f>
        <v>81.272712689161693</v>
      </c>
      <c r="BL503" s="3" t="s">
        <v>1993</v>
      </c>
      <c r="BM503" t="s">
        <v>1996</v>
      </c>
    </row>
    <row r="504" spans="1:65" x14ac:dyDescent="0.25">
      <c r="A504" t="s">
        <v>952</v>
      </c>
      <c r="B504" t="s">
        <v>953</v>
      </c>
      <c r="C504" t="s">
        <v>32</v>
      </c>
      <c r="D504" t="s">
        <v>257</v>
      </c>
      <c r="E504" t="s">
        <v>26</v>
      </c>
      <c r="F504" t="s">
        <v>954</v>
      </c>
      <c r="G504" t="s">
        <v>35</v>
      </c>
      <c r="H504" t="s">
        <v>35</v>
      </c>
      <c r="I504">
        <v>6134559884</v>
      </c>
      <c r="J504">
        <v>4103314833</v>
      </c>
      <c r="K504">
        <v>2031245051</v>
      </c>
      <c r="L504">
        <v>43403145</v>
      </c>
      <c r="M504">
        <v>1076722424</v>
      </c>
      <c r="N504">
        <v>520336045</v>
      </c>
      <c r="O504">
        <v>21459000</v>
      </c>
      <c r="P504">
        <v>456130727</v>
      </c>
      <c r="Q504">
        <v>365451985</v>
      </c>
      <c r="R504">
        <v>285984202</v>
      </c>
      <c r="S504">
        <v>108632108</v>
      </c>
      <c r="T504">
        <v>177352094</v>
      </c>
      <c r="U504">
        <v>177352094</v>
      </c>
      <c r="V504">
        <v>96114408</v>
      </c>
      <c r="W504">
        <v>781063540</v>
      </c>
      <c r="X504">
        <v>281058416</v>
      </c>
      <c r="Y504">
        <v>1015380274</v>
      </c>
      <c r="AA504">
        <v>472000</v>
      </c>
      <c r="AB504">
        <v>8204216</v>
      </c>
      <c r="AC504">
        <v>2086178446</v>
      </c>
      <c r="AD504">
        <v>2086178446</v>
      </c>
      <c r="AE504">
        <v>3551502135</v>
      </c>
      <c r="AF504">
        <v>1141647046</v>
      </c>
      <c r="AI504">
        <v>5138515242</v>
      </c>
      <c r="AJ504">
        <v>7224693688</v>
      </c>
      <c r="AK504">
        <v>101484269</v>
      </c>
      <c r="AM504">
        <v>101484269</v>
      </c>
      <c r="AN504">
        <v>854636681</v>
      </c>
      <c r="AO504">
        <v>35218287</v>
      </c>
      <c r="AP504">
        <v>160724533</v>
      </c>
      <c r="AQ504">
        <v>61344596</v>
      </c>
      <c r="AR504">
        <v>1213408366</v>
      </c>
      <c r="AS504">
        <v>1213408366</v>
      </c>
      <c r="AT504">
        <v>2972722249</v>
      </c>
      <c r="AU504">
        <v>4186130615</v>
      </c>
      <c r="AV504">
        <v>24732139</v>
      </c>
      <c r="AW504">
        <v>964248070</v>
      </c>
      <c r="AX504">
        <v>785558476</v>
      </c>
      <c r="AY504">
        <v>1843481484</v>
      </c>
      <c r="AZ504">
        <v>3038563073</v>
      </c>
      <c r="BA504">
        <v>7224693688</v>
      </c>
      <c r="BB504">
        <f>AD504-AS504</f>
        <v>872770080</v>
      </c>
      <c r="BC504">
        <f>AD504/AS504</f>
        <v>1.7192715201701518</v>
      </c>
      <c r="BD504">
        <f>(AD504-Y504)/AS504</f>
        <v>0.88247139380609807</v>
      </c>
      <c r="BE504">
        <f>AU504/AD504</f>
        <v>2.0066023704858083</v>
      </c>
      <c r="BF504">
        <f>AU504/AZ504</f>
        <v>1.3776678365497927</v>
      </c>
      <c r="BG504">
        <f>AU504/AJ504</f>
        <v>0.5794198059847212</v>
      </c>
      <c r="BH504">
        <f>AS504/AU504</f>
        <v>0.28986395256087821</v>
      </c>
      <c r="BI504">
        <f t="shared" si="6"/>
        <v>0.71013604743912173</v>
      </c>
      <c r="BJ504">
        <f>(X504*360)/I504</f>
        <v>16.49360861630803</v>
      </c>
      <c r="BK504">
        <f>(AN504*360)/I504</f>
        <v>50.153427626072222</v>
      </c>
      <c r="BL504" s="3" t="s">
        <v>1993</v>
      </c>
      <c r="BM504" t="s">
        <v>1996</v>
      </c>
    </row>
    <row r="505" spans="1:65" x14ac:dyDescent="0.25">
      <c r="A505" t="s">
        <v>952</v>
      </c>
      <c r="B505" t="s">
        <v>953</v>
      </c>
      <c r="C505" t="s">
        <v>32</v>
      </c>
      <c r="D505" t="s">
        <v>257</v>
      </c>
      <c r="E505" t="s">
        <v>26</v>
      </c>
      <c r="F505" t="s">
        <v>954</v>
      </c>
      <c r="G505" t="s">
        <v>35</v>
      </c>
      <c r="H505" t="s">
        <v>35</v>
      </c>
      <c r="I505">
        <v>5954885662</v>
      </c>
      <c r="J505">
        <v>4017742408</v>
      </c>
      <c r="K505">
        <v>1937143254</v>
      </c>
      <c r="L505">
        <v>38305059</v>
      </c>
      <c r="M505">
        <v>1044428227</v>
      </c>
      <c r="N505">
        <v>564826691</v>
      </c>
      <c r="O505">
        <v>18113143</v>
      </c>
      <c r="P505">
        <v>348080252</v>
      </c>
      <c r="Q505">
        <v>235902425</v>
      </c>
      <c r="R505">
        <v>258074814</v>
      </c>
      <c r="S505">
        <v>86492765</v>
      </c>
      <c r="T505">
        <v>171582049</v>
      </c>
      <c r="U505">
        <v>171582049</v>
      </c>
      <c r="V505">
        <v>95683684</v>
      </c>
      <c r="W505">
        <v>397995573</v>
      </c>
      <c r="X505">
        <v>327769245</v>
      </c>
      <c r="Y505">
        <v>1073091755</v>
      </c>
      <c r="AA505">
        <v>875000</v>
      </c>
      <c r="AB505">
        <v>10642720</v>
      </c>
      <c r="AC505">
        <v>1810374293</v>
      </c>
      <c r="AD505">
        <v>1810374293</v>
      </c>
      <c r="AE505">
        <v>3606152626</v>
      </c>
      <c r="AF505">
        <v>1113762887</v>
      </c>
      <c r="AI505">
        <v>5140518966</v>
      </c>
      <c r="AJ505">
        <v>6950893259</v>
      </c>
      <c r="AK505">
        <v>102120409</v>
      </c>
      <c r="AM505">
        <v>102120409</v>
      </c>
      <c r="AN505">
        <v>804847080</v>
      </c>
      <c r="AO505">
        <v>26591577</v>
      </c>
      <c r="AP505">
        <v>151120532</v>
      </c>
      <c r="AQ505">
        <v>42296741</v>
      </c>
      <c r="AR505">
        <v>1126976339</v>
      </c>
      <c r="AS505">
        <v>1126976339</v>
      </c>
      <c r="AT505">
        <v>2890363765</v>
      </c>
      <c r="AU505">
        <v>4017340104</v>
      </c>
      <c r="AV505">
        <v>24732139</v>
      </c>
      <c r="AW505">
        <v>862122913</v>
      </c>
      <c r="AX505">
        <v>785550020</v>
      </c>
      <c r="AY505">
        <v>1741347871</v>
      </c>
      <c r="AZ505">
        <v>2933553155</v>
      </c>
      <c r="BA505">
        <v>6950893259</v>
      </c>
      <c r="BB505">
        <f>AD505-AS505</f>
        <v>683397954</v>
      </c>
      <c r="BC505">
        <f>AD505/AS505</f>
        <v>1.6063995581365973</v>
      </c>
      <c r="BD505">
        <f>(AD505-Y505)/AS505</f>
        <v>0.654212970126962</v>
      </c>
      <c r="BE505">
        <f>AU505/AD505</f>
        <v>2.2190660348710551</v>
      </c>
      <c r="BF505">
        <f>AU505/AZ505</f>
        <v>1.3694451375979926</v>
      </c>
      <c r="BG505">
        <f>AU505/AJ505</f>
        <v>0.57796026414279311</v>
      </c>
      <c r="BH505">
        <f>AS505/AU505</f>
        <v>0.28052798862558043</v>
      </c>
      <c r="BI505">
        <f t="shared" si="6"/>
        <v>0.71947201137441963</v>
      </c>
      <c r="BJ505">
        <f>(X505*360)/I505</f>
        <v>19.815145898262251</v>
      </c>
      <c r="BK505">
        <f>(AN505*360)/I505</f>
        <v>48.656677096078219</v>
      </c>
      <c r="BL505" s="3" t="s">
        <v>1993</v>
      </c>
      <c r="BM505" t="s">
        <v>1996</v>
      </c>
    </row>
    <row r="506" spans="1:65" x14ac:dyDescent="0.25">
      <c r="A506" t="s">
        <v>955</v>
      </c>
      <c r="B506" t="s">
        <v>956</v>
      </c>
      <c r="C506" t="s">
        <v>32</v>
      </c>
      <c r="D506" t="s">
        <v>205</v>
      </c>
      <c r="E506" t="s">
        <v>26</v>
      </c>
      <c r="F506" t="s">
        <v>957</v>
      </c>
      <c r="G506" t="s">
        <v>35</v>
      </c>
      <c r="H506" t="s">
        <v>35</v>
      </c>
      <c r="I506">
        <v>38002000</v>
      </c>
      <c r="J506">
        <v>22952000</v>
      </c>
      <c r="K506">
        <v>15050000</v>
      </c>
      <c r="L506">
        <v>751000</v>
      </c>
      <c r="M506">
        <v>195000</v>
      </c>
      <c r="N506">
        <v>18549000</v>
      </c>
      <c r="O506">
        <v>231000</v>
      </c>
      <c r="P506">
        <v>-3174000</v>
      </c>
      <c r="Q506">
        <v>3868000</v>
      </c>
      <c r="R506">
        <v>-6030000</v>
      </c>
      <c r="S506">
        <v>-2149000</v>
      </c>
      <c r="T506">
        <v>-3881000</v>
      </c>
      <c r="U506">
        <v>-3881000</v>
      </c>
      <c r="V506">
        <v>-3881000</v>
      </c>
      <c r="W506">
        <v>7353000</v>
      </c>
      <c r="X506">
        <v>26911000</v>
      </c>
      <c r="Y506">
        <v>93073000</v>
      </c>
      <c r="Z506">
        <v>1436000</v>
      </c>
      <c r="AA506">
        <v>0</v>
      </c>
      <c r="AB506">
        <v>18664000</v>
      </c>
      <c r="AC506">
        <v>147437000</v>
      </c>
      <c r="AD506">
        <v>147437000</v>
      </c>
      <c r="AE506">
        <v>3638000</v>
      </c>
      <c r="AF506">
        <v>406000</v>
      </c>
      <c r="AG506">
        <v>11039000</v>
      </c>
      <c r="AH506">
        <v>40510000</v>
      </c>
      <c r="AI506">
        <v>70281000</v>
      </c>
      <c r="AJ506">
        <v>217718000</v>
      </c>
      <c r="AK506">
        <v>1474000</v>
      </c>
      <c r="AM506">
        <v>1474000</v>
      </c>
      <c r="AN506">
        <v>30656000</v>
      </c>
      <c r="AO506">
        <v>614000</v>
      </c>
      <c r="AP506">
        <v>48954000</v>
      </c>
      <c r="AQ506">
        <v>32357000</v>
      </c>
      <c r="AR506">
        <v>114055000</v>
      </c>
      <c r="AS506">
        <v>114055000</v>
      </c>
      <c r="AT506">
        <v>17152000</v>
      </c>
      <c r="AU506">
        <v>131207000</v>
      </c>
      <c r="AV506">
        <v>630000</v>
      </c>
      <c r="AW506">
        <v>13057000</v>
      </c>
      <c r="AX506">
        <v>48274000</v>
      </c>
      <c r="AY506">
        <v>86511000</v>
      </c>
      <c r="AZ506">
        <v>86511000</v>
      </c>
      <c r="BA506">
        <v>217718000</v>
      </c>
      <c r="BB506">
        <f>AD506-AS506</f>
        <v>33382000</v>
      </c>
      <c r="BC506">
        <f>AD506/AS506</f>
        <v>1.2926833545219412</v>
      </c>
      <c r="BD506">
        <f>(AD506-Y506)/AS506</f>
        <v>0.47664723159879008</v>
      </c>
      <c r="BE506">
        <f>AU506/AD506</f>
        <v>0.88991908408337117</v>
      </c>
      <c r="BF506">
        <f>AU506/AZ506</f>
        <v>1.5166510617146953</v>
      </c>
      <c r="BG506">
        <f>AU506/AJ506</f>
        <v>0.60264654277551699</v>
      </c>
      <c r="BH506">
        <f>AS506/AU506</f>
        <v>0.86927526732567617</v>
      </c>
      <c r="BI506">
        <f t="shared" si="6"/>
        <v>0.13072473267432377</v>
      </c>
      <c r="BJ506">
        <f>(X506*360)/I506</f>
        <v>254.93289826851219</v>
      </c>
      <c r="BK506">
        <f>(AN506*360)/I506</f>
        <v>290.40997842218832</v>
      </c>
      <c r="BL506" s="3" t="s">
        <v>1993</v>
      </c>
      <c r="BM506" t="s">
        <v>1996</v>
      </c>
    </row>
    <row r="507" spans="1:65" x14ac:dyDescent="0.25">
      <c r="A507" t="s">
        <v>955</v>
      </c>
      <c r="B507" t="s">
        <v>956</v>
      </c>
      <c r="C507" t="s">
        <v>32</v>
      </c>
      <c r="D507" t="s">
        <v>205</v>
      </c>
      <c r="E507" t="s">
        <v>26</v>
      </c>
      <c r="F507" t="s">
        <v>957</v>
      </c>
      <c r="G507" t="s">
        <v>35</v>
      </c>
      <c r="H507" t="s">
        <v>35</v>
      </c>
      <c r="I507">
        <v>73434000</v>
      </c>
      <c r="J507">
        <v>46828000</v>
      </c>
      <c r="K507">
        <v>26606000</v>
      </c>
      <c r="L507">
        <v>1405000</v>
      </c>
      <c r="M507">
        <v>1603000</v>
      </c>
      <c r="N507">
        <v>22341000</v>
      </c>
      <c r="O507">
        <v>985000</v>
      </c>
      <c r="P507">
        <v>3082000</v>
      </c>
      <c r="Q507">
        <v>4921000</v>
      </c>
      <c r="R507">
        <v>-722000</v>
      </c>
      <c r="S507">
        <v>-812000</v>
      </c>
      <c r="T507">
        <v>90000</v>
      </c>
      <c r="U507">
        <v>90000</v>
      </c>
      <c r="V507">
        <v>90000</v>
      </c>
      <c r="W507">
        <v>6442000</v>
      </c>
      <c r="X507">
        <v>52050000</v>
      </c>
      <c r="Y507">
        <v>94399000</v>
      </c>
      <c r="Z507">
        <v>1266000</v>
      </c>
      <c r="AA507">
        <v>287000</v>
      </c>
      <c r="AB507">
        <v>23911000</v>
      </c>
      <c r="AC507">
        <v>178355000</v>
      </c>
      <c r="AD507">
        <v>178355000</v>
      </c>
      <c r="AE507">
        <v>5318000</v>
      </c>
      <c r="AF507">
        <v>502000</v>
      </c>
      <c r="AG507">
        <v>8449000</v>
      </c>
      <c r="AH507">
        <v>40833000</v>
      </c>
      <c r="AI507">
        <v>60160000</v>
      </c>
      <c r="AJ507">
        <v>238515000</v>
      </c>
      <c r="AK507">
        <v>2051000</v>
      </c>
      <c r="AL507">
        <v>0</v>
      </c>
      <c r="AM507">
        <v>2051000</v>
      </c>
      <c r="AN507">
        <v>36479000</v>
      </c>
      <c r="AO507">
        <v>634000</v>
      </c>
      <c r="AP507">
        <v>70079000</v>
      </c>
      <c r="AQ507">
        <v>28159000</v>
      </c>
      <c r="AR507">
        <v>137402000</v>
      </c>
      <c r="AS507">
        <v>137402000</v>
      </c>
      <c r="AT507">
        <v>10511000</v>
      </c>
      <c r="AU507">
        <v>147913000</v>
      </c>
      <c r="AV507">
        <v>556000</v>
      </c>
      <c r="AW507">
        <v>12901000</v>
      </c>
      <c r="AX507">
        <v>52519000</v>
      </c>
      <c r="AY507">
        <v>90602000</v>
      </c>
      <c r="AZ507">
        <v>90602000</v>
      </c>
      <c r="BA507">
        <v>238515000</v>
      </c>
      <c r="BB507">
        <f>AD507-AS507</f>
        <v>40953000</v>
      </c>
      <c r="BC507">
        <f>AD507/AS507</f>
        <v>1.2980524300956318</v>
      </c>
      <c r="BD507">
        <f>(AD507-Y507)/AS507</f>
        <v>0.61102458479498112</v>
      </c>
      <c r="BE507">
        <f>AU507/AD507</f>
        <v>0.82931793333520232</v>
      </c>
      <c r="BF507">
        <f>AU507/AZ507</f>
        <v>1.632557780181453</v>
      </c>
      <c r="BG507">
        <f>AU507/AJ507</f>
        <v>0.62014129090413606</v>
      </c>
      <c r="BH507">
        <f>AS507/AU507</f>
        <v>0.92893795677188618</v>
      </c>
      <c r="BI507">
        <f t="shared" si="6"/>
        <v>7.1062043228113825E-2</v>
      </c>
      <c r="BJ507">
        <f>(X507*360)/I507</f>
        <v>255.16790587466295</v>
      </c>
      <c r="BK507">
        <f>(AN507*360)/I507</f>
        <v>178.83323800964132</v>
      </c>
      <c r="BL507" s="3" t="s">
        <v>1993</v>
      </c>
      <c r="BM507" t="s">
        <v>1996</v>
      </c>
    </row>
    <row r="508" spans="1:65" x14ac:dyDescent="0.25">
      <c r="A508" t="s">
        <v>958</v>
      </c>
      <c r="B508" t="s">
        <v>959</v>
      </c>
      <c r="C508" t="s">
        <v>32</v>
      </c>
      <c r="D508" t="s">
        <v>843</v>
      </c>
      <c r="E508" t="s">
        <v>43</v>
      </c>
      <c r="F508" t="s">
        <v>960</v>
      </c>
      <c r="G508" t="s">
        <v>35</v>
      </c>
      <c r="H508" t="s">
        <v>35</v>
      </c>
      <c r="I508">
        <v>100347802</v>
      </c>
      <c r="J508">
        <v>68906950</v>
      </c>
      <c r="K508">
        <v>31440852</v>
      </c>
      <c r="L508">
        <v>6417148</v>
      </c>
      <c r="M508">
        <v>22944459</v>
      </c>
      <c r="N508">
        <v>13782101</v>
      </c>
      <c r="P508">
        <v>1577286</v>
      </c>
      <c r="Q508">
        <v>3442473</v>
      </c>
      <c r="R508">
        <v>-283339</v>
      </c>
      <c r="S508">
        <v>974499</v>
      </c>
      <c r="T508">
        <v>-1257838</v>
      </c>
      <c r="U508">
        <v>-1257838</v>
      </c>
      <c r="V508">
        <v>-1269545</v>
      </c>
      <c r="W508">
        <v>16071562</v>
      </c>
      <c r="X508">
        <v>26330776</v>
      </c>
      <c r="Y508">
        <v>30021061</v>
      </c>
      <c r="Z508">
        <v>2883091</v>
      </c>
      <c r="AB508">
        <v>317772</v>
      </c>
      <c r="AC508">
        <v>75624262</v>
      </c>
      <c r="AD508">
        <v>75624262</v>
      </c>
      <c r="AE508">
        <v>11553850</v>
      </c>
      <c r="AF508">
        <v>887233</v>
      </c>
      <c r="AG508">
        <v>1275467</v>
      </c>
      <c r="AH508">
        <v>270621</v>
      </c>
      <c r="AI508">
        <v>14026311</v>
      </c>
      <c r="AJ508">
        <v>89650573</v>
      </c>
      <c r="AL508">
        <v>763146</v>
      </c>
      <c r="AM508">
        <v>763146</v>
      </c>
      <c r="AN508">
        <v>24663459</v>
      </c>
      <c r="AO508">
        <v>1338673</v>
      </c>
      <c r="AP508">
        <v>11132566</v>
      </c>
      <c r="AQ508">
        <v>5861477</v>
      </c>
      <c r="AR508">
        <v>43759321</v>
      </c>
      <c r="AS508">
        <v>43759321</v>
      </c>
      <c r="AT508">
        <v>2703636</v>
      </c>
      <c r="AU508">
        <v>46462957</v>
      </c>
      <c r="AV508">
        <v>2051690</v>
      </c>
      <c r="AW508">
        <v>5275700</v>
      </c>
      <c r="AX508">
        <v>30468930</v>
      </c>
      <c r="AY508">
        <v>43114063</v>
      </c>
      <c r="AZ508">
        <v>43187616</v>
      </c>
      <c r="BA508">
        <v>89650573</v>
      </c>
      <c r="BB508">
        <f>AD508-AS508</f>
        <v>31864941</v>
      </c>
      <c r="BC508">
        <f>AD508/AS508</f>
        <v>1.7281863674255824</v>
      </c>
      <c r="BD508">
        <f>(AD508-Y508)/AS508</f>
        <v>1.0421368512550733</v>
      </c>
      <c r="BE508">
        <f>AU508/AD508</f>
        <v>0.61439220391995364</v>
      </c>
      <c r="BF508">
        <f>AU508/AZ508</f>
        <v>1.0758398194519465</v>
      </c>
      <c r="BG508">
        <f>AU508/AJ508</f>
        <v>0.51826726193930739</v>
      </c>
      <c r="BH508">
        <f>AS508/AU508</f>
        <v>0.94181093553731421</v>
      </c>
      <c r="BI508">
        <f t="shared" si="6"/>
        <v>5.8189064462685833E-2</v>
      </c>
      <c r="BJ508">
        <f>(X508*360)/I508</f>
        <v>94.462251998304851</v>
      </c>
      <c r="BK508">
        <f>(AN508*360)/I508</f>
        <v>88.480714704642963</v>
      </c>
      <c r="BL508" s="3" t="s">
        <v>1993</v>
      </c>
      <c r="BM508" t="s">
        <v>1996</v>
      </c>
    </row>
    <row r="509" spans="1:65" x14ac:dyDescent="0.25">
      <c r="A509" t="s">
        <v>958</v>
      </c>
      <c r="B509" t="s">
        <v>959</v>
      </c>
      <c r="C509" t="s">
        <v>32</v>
      </c>
      <c r="D509" t="s">
        <v>843</v>
      </c>
      <c r="E509" t="s">
        <v>43</v>
      </c>
      <c r="F509" t="s">
        <v>960</v>
      </c>
      <c r="G509" t="s">
        <v>35</v>
      </c>
      <c r="H509" t="s">
        <v>35</v>
      </c>
      <c r="I509">
        <v>120222416</v>
      </c>
      <c r="J509">
        <v>85008872</v>
      </c>
      <c r="K509">
        <v>35213544</v>
      </c>
      <c r="L509">
        <v>7101626</v>
      </c>
      <c r="M509">
        <v>27850790</v>
      </c>
      <c r="N509">
        <v>13746585</v>
      </c>
      <c r="P509">
        <v>1270731</v>
      </c>
      <c r="Q509">
        <v>2398847</v>
      </c>
      <c r="R509">
        <v>48137</v>
      </c>
      <c r="S509">
        <v>680778</v>
      </c>
      <c r="T509">
        <v>-632641</v>
      </c>
      <c r="U509">
        <v>-632641</v>
      </c>
      <c r="V509">
        <v>-656935</v>
      </c>
      <c r="W509">
        <v>18743321</v>
      </c>
      <c r="X509">
        <v>35109188</v>
      </c>
      <c r="Y509">
        <v>29036836</v>
      </c>
      <c r="Z509">
        <v>4181480</v>
      </c>
      <c r="AB509">
        <v>240866</v>
      </c>
      <c r="AC509">
        <v>87311691</v>
      </c>
      <c r="AD509">
        <v>87311691</v>
      </c>
      <c r="AE509">
        <v>12590099</v>
      </c>
      <c r="AF509">
        <v>982837</v>
      </c>
      <c r="AG509">
        <v>1976243</v>
      </c>
      <c r="AH509">
        <v>270621</v>
      </c>
      <c r="AI509">
        <v>15858940</v>
      </c>
      <c r="AJ509">
        <v>103170631</v>
      </c>
      <c r="AL509">
        <v>1458207</v>
      </c>
      <c r="AM509">
        <v>1458207</v>
      </c>
      <c r="AN509">
        <v>32473716</v>
      </c>
      <c r="AO509">
        <v>2871717</v>
      </c>
      <c r="AP509">
        <v>5161009</v>
      </c>
      <c r="AQ509">
        <v>8048831</v>
      </c>
      <c r="AR509">
        <v>50013480</v>
      </c>
      <c r="AS509">
        <v>50013480</v>
      </c>
      <c r="AT509">
        <v>3752571</v>
      </c>
      <c r="AU509">
        <v>53766051</v>
      </c>
      <c r="AV509">
        <v>2051690</v>
      </c>
      <c r="AW509">
        <v>8063328</v>
      </c>
      <c r="AX509">
        <v>33909973</v>
      </c>
      <c r="AY509">
        <v>49342734</v>
      </c>
      <c r="AZ509">
        <v>49404580</v>
      </c>
      <c r="BA509">
        <v>103170631</v>
      </c>
      <c r="BB509">
        <f>AD509-AS509</f>
        <v>37298211</v>
      </c>
      <c r="BC509">
        <f>AD509/AS509</f>
        <v>1.7457631622514571</v>
      </c>
      <c r="BD509">
        <f>(AD509-Y509)/AS509</f>
        <v>1.1651829666721851</v>
      </c>
      <c r="BE509">
        <f>AU509/AD509</f>
        <v>0.61579440718883793</v>
      </c>
      <c r="BF509">
        <f>AU509/AZ509</f>
        <v>1.0882807019106326</v>
      </c>
      <c r="BG509">
        <f>AU509/AJ509</f>
        <v>0.52113717323295228</v>
      </c>
      <c r="BH509">
        <f>AS509/AU509</f>
        <v>0.93020556782197006</v>
      </c>
      <c r="BI509">
        <f t="shared" si="6"/>
        <v>6.9794432178029955E-2</v>
      </c>
      <c r="BJ509">
        <f>(X509*360)/I509</f>
        <v>105.13270403748999</v>
      </c>
      <c r="BK509">
        <f>(AN509*360)/I509</f>
        <v>97.240915205031314</v>
      </c>
      <c r="BL509" s="3" t="s">
        <v>1993</v>
      </c>
      <c r="BM509" t="s">
        <v>1996</v>
      </c>
    </row>
    <row r="510" spans="1:65" x14ac:dyDescent="0.25">
      <c r="A510" t="s">
        <v>961</v>
      </c>
      <c r="B510" t="s">
        <v>962</v>
      </c>
      <c r="C510" t="s">
        <v>32</v>
      </c>
      <c r="D510" t="s">
        <v>717</v>
      </c>
      <c r="E510" t="s">
        <v>43</v>
      </c>
      <c r="F510" t="s">
        <v>963</v>
      </c>
      <c r="G510" t="s">
        <v>35</v>
      </c>
      <c r="H510" t="s">
        <v>35</v>
      </c>
      <c r="I510">
        <v>475890591</v>
      </c>
      <c r="J510">
        <v>282691141</v>
      </c>
      <c r="K510">
        <v>193199450</v>
      </c>
      <c r="L510">
        <v>1640863</v>
      </c>
      <c r="M510">
        <v>125892709</v>
      </c>
      <c r="N510">
        <v>44646825</v>
      </c>
      <c r="O510">
        <v>6068960</v>
      </c>
      <c r="P510">
        <v>18231819</v>
      </c>
      <c r="Q510">
        <v>9790457</v>
      </c>
      <c r="R510">
        <v>9698395</v>
      </c>
      <c r="S510">
        <v>3099975</v>
      </c>
      <c r="T510">
        <v>6598420</v>
      </c>
      <c r="U510">
        <v>6598420</v>
      </c>
      <c r="V510">
        <v>5138849</v>
      </c>
      <c r="W510">
        <v>34150676</v>
      </c>
      <c r="X510">
        <v>28036124</v>
      </c>
      <c r="Y510">
        <v>19745598</v>
      </c>
      <c r="Z510">
        <v>8236975</v>
      </c>
      <c r="AB510">
        <v>2529109</v>
      </c>
      <c r="AC510">
        <v>92698482</v>
      </c>
      <c r="AD510">
        <v>92698482</v>
      </c>
      <c r="AE510">
        <v>250569730</v>
      </c>
      <c r="AF510">
        <v>4935135</v>
      </c>
      <c r="AG510">
        <v>8859794</v>
      </c>
      <c r="AI510">
        <v>306201236</v>
      </c>
      <c r="AJ510">
        <v>398899718</v>
      </c>
      <c r="AK510">
        <v>13521730</v>
      </c>
      <c r="AM510">
        <v>13521730</v>
      </c>
      <c r="AN510">
        <v>44218583</v>
      </c>
      <c r="AO510">
        <v>11675130</v>
      </c>
      <c r="AP510">
        <v>38260536</v>
      </c>
      <c r="AR510">
        <v>107675979</v>
      </c>
      <c r="AS510">
        <v>107675979</v>
      </c>
      <c r="AT510">
        <v>112963566</v>
      </c>
      <c r="AU510">
        <v>220639545</v>
      </c>
      <c r="AV510">
        <v>2756582</v>
      </c>
      <c r="AW510">
        <v>46424051</v>
      </c>
      <c r="AX510">
        <v>28824414</v>
      </c>
      <c r="AY510">
        <v>138829023</v>
      </c>
      <c r="AZ510">
        <v>178260173</v>
      </c>
      <c r="BA510">
        <v>398899718</v>
      </c>
      <c r="BB510">
        <f>AD510-AS510</f>
        <v>-14977497</v>
      </c>
      <c r="BC510">
        <f>AD510/AS510</f>
        <v>0.86090215163030925</v>
      </c>
      <c r="BD510">
        <f>(AD510-Y510)/AS510</f>
        <v>0.67752236550363754</v>
      </c>
      <c r="BE510">
        <f>AU510/AD510</f>
        <v>2.3801850929986101</v>
      </c>
      <c r="BF510">
        <f>AU510/AZ510</f>
        <v>1.2377388694669336</v>
      </c>
      <c r="BG510">
        <f>AU510/AJ510</f>
        <v>0.55312033336659316</v>
      </c>
      <c r="BH510">
        <f>AS510/AU510</f>
        <v>0.48801758995650574</v>
      </c>
      <c r="BI510">
        <f t="shared" si="6"/>
        <v>0.51198241004349421</v>
      </c>
      <c r="BJ510">
        <f>(X510*360)/I510</f>
        <v>21.20866609022745</v>
      </c>
      <c r="BK510">
        <f>(AN510*360)/I510</f>
        <v>33.450314381189351</v>
      </c>
      <c r="BL510" s="3" t="s">
        <v>1993</v>
      </c>
      <c r="BM510" t="s">
        <v>1996</v>
      </c>
    </row>
    <row r="511" spans="1:65" x14ac:dyDescent="0.25">
      <c r="A511" t="s">
        <v>961</v>
      </c>
      <c r="B511" t="s">
        <v>962</v>
      </c>
      <c r="C511" t="s">
        <v>32</v>
      </c>
      <c r="D511" t="s">
        <v>717</v>
      </c>
      <c r="E511" t="s">
        <v>43</v>
      </c>
      <c r="F511" t="s">
        <v>963</v>
      </c>
      <c r="G511" t="s">
        <v>35</v>
      </c>
      <c r="H511" t="s">
        <v>35</v>
      </c>
      <c r="I511">
        <v>444920433</v>
      </c>
      <c r="J511">
        <v>251020690</v>
      </c>
      <c r="K511">
        <v>193899743</v>
      </c>
      <c r="L511">
        <v>1259264</v>
      </c>
      <c r="M511">
        <v>135714263</v>
      </c>
      <c r="N511">
        <v>48248678</v>
      </c>
      <c r="O511">
        <v>4132210</v>
      </c>
      <c r="P511">
        <v>7063856</v>
      </c>
      <c r="Q511">
        <v>9925382</v>
      </c>
      <c r="R511">
        <v>-1954235</v>
      </c>
      <c r="S511">
        <v>-1776721</v>
      </c>
      <c r="T511">
        <v>-177514</v>
      </c>
      <c r="U511">
        <v>-177514</v>
      </c>
      <c r="V511">
        <v>-138248</v>
      </c>
      <c r="W511">
        <v>10581437</v>
      </c>
      <c r="X511">
        <v>26025905</v>
      </c>
      <c r="Y511">
        <v>23268442</v>
      </c>
      <c r="Z511">
        <v>14709503</v>
      </c>
      <c r="AB511">
        <v>2472915</v>
      </c>
      <c r="AC511">
        <v>77058202</v>
      </c>
      <c r="AD511">
        <v>77634596</v>
      </c>
      <c r="AE511">
        <v>263552072</v>
      </c>
      <c r="AF511">
        <v>8059682</v>
      </c>
      <c r="AG511">
        <v>9586163</v>
      </c>
      <c r="AI511">
        <v>323034494</v>
      </c>
      <c r="AJ511">
        <v>400669090</v>
      </c>
      <c r="AK511">
        <v>12484043</v>
      </c>
      <c r="AM511">
        <v>12484043</v>
      </c>
      <c r="AN511">
        <v>63090802</v>
      </c>
      <c r="AO511">
        <v>10311671</v>
      </c>
      <c r="AP511">
        <v>24352592</v>
      </c>
      <c r="AQ511">
        <v>5088</v>
      </c>
      <c r="AR511">
        <v>110244196</v>
      </c>
      <c r="AS511">
        <v>110244196</v>
      </c>
      <c r="AT511">
        <v>118062373</v>
      </c>
      <c r="AU511">
        <v>228306569</v>
      </c>
      <c r="AV511">
        <v>2756582</v>
      </c>
      <c r="AW511">
        <v>46901122</v>
      </c>
      <c r="AX511">
        <v>23753095</v>
      </c>
      <c r="AY511">
        <v>134235932</v>
      </c>
      <c r="AZ511">
        <v>172362521</v>
      </c>
      <c r="BA511">
        <v>400669090</v>
      </c>
      <c r="BB511">
        <f>AD511-AS511</f>
        <v>-32609600</v>
      </c>
      <c r="BC511">
        <f>AD511/AS511</f>
        <v>0.70420574340258235</v>
      </c>
      <c r="BD511">
        <f>(AD511-Y511)/AS511</f>
        <v>0.4931430040997351</v>
      </c>
      <c r="BE511">
        <f>AU511/AD511</f>
        <v>2.9407838871216643</v>
      </c>
      <c r="BF511">
        <f>AU511/AZ511</f>
        <v>1.3245719990368441</v>
      </c>
      <c r="BG511">
        <f>AU511/AJ511</f>
        <v>0.56981328157857147</v>
      </c>
      <c r="BH511">
        <f>AS511/AU511</f>
        <v>0.48287789739418319</v>
      </c>
      <c r="BI511">
        <f t="shared" si="6"/>
        <v>0.51712210260581681</v>
      </c>
      <c r="BJ511">
        <f>(X511*360)/I511</f>
        <v>21.058430013709888</v>
      </c>
      <c r="BK511">
        <f>(AN511*360)/I511</f>
        <v>51.048877586613337</v>
      </c>
      <c r="BL511" s="3" t="s">
        <v>1993</v>
      </c>
      <c r="BM511" t="s">
        <v>1996</v>
      </c>
    </row>
    <row r="512" spans="1:65" x14ac:dyDescent="0.25">
      <c r="A512" t="s">
        <v>964</v>
      </c>
      <c r="B512" t="s">
        <v>965</v>
      </c>
      <c r="C512" t="s">
        <v>32</v>
      </c>
      <c r="D512" t="s">
        <v>966</v>
      </c>
      <c r="E512" t="s">
        <v>55</v>
      </c>
      <c r="F512" t="s">
        <v>967</v>
      </c>
      <c r="G512" t="s">
        <v>35</v>
      </c>
      <c r="H512" t="s">
        <v>35</v>
      </c>
      <c r="I512">
        <v>6950607064</v>
      </c>
      <c r="J512">
        <v>2031357805</v>
      </c>
      <c r="K512">
        <v>4919249259</v>
      </c>
      <c r="L512">
        <v>1486040</v>
      </c>
      <c r="M512">
        <v>1083140085</v>
      </c>
      <c r="N512">
        <v>1134842266</v>
      </c>
      <c r="O512">
        <v>255414401</v>
      </c>
      <c r="P512">
        <v>2447338547</v>
      </c>
      <c r="Q512">
        <v>387771283</v>
      </c>
      <c r="R512">
        <v>2421718245</v>
      </c>
      <c r="S512">
        <v>586535152</v>
      </c>
      <c r="T512">
        <v>1835183093</v>
      </c>
      <c r="U512">
        <v>1835183093</v>
      </c>
      <c r="V512">
        <v>1785280135</v>
      </c>
      <c r="W512">
        <v>4044401062</v>
      </c>
      <c r="X512">
        <v>774660520</v>
      </c>
      <c r="Y512">
        <v>444386885</v>
      </c>
      <c r="Z512">
        <v>344536897</v>
      </c>
      <c r="AA512">
        <v>16655875</v>
      </c>
      <c r="AC512">
        <v>5624641239</v>
      </c>
      <c r="AD512">
        <v>5624641239</v>
      </c>
      <c r="AE512">
        <v>3979114286</v>
      </c>
      <c r="AF512">
        <v>173251787</v>
      </c>
      <c r="AH512">
        <v>6986686</v>
      </c>
      <c r="AI512">
        <v>6715928778</v>
      </c>
      <c r="AJ512">
        <v>12340570017</v>
      </c>
      <c r="AK512">
        <v>71481370</v>
      </c>
      <c r="AM512">
        <v>71481370</v>
      </c>
      <c r="AN512">
        <v>3765127259</v>
      </c>
      <c r="AO512">
        <v>246442431</v>
      </c>
      <c r="AP512">
        <v>145621287</v>
      </c>
      <c r="AR512">
        <v>4228672347</v>
      </c>
      <c r="AS512">
        <v>4228672347</v>
      </c>
      <c r="AT512">
        <v>4560151804</v>
      </c>
      <c r="AU512">
        <v>8788824151</v>
      </c>
      <c r="AV512">
        <v>791336</v>
      </c>
      <c r="AW512">
        <v>1972141224</v>
      </c>
      <c r="AX512">
        <v>1317423060</v>
      </c>
      <c r="AY512">
        <v>3432651976</v>
      </c>
      <c r="AZ512">
        <v>3551745866</v>
      </c>
      <c r="BA512">
        <v>12340570017</v>
      </c>
      <c r="BB512">
        <f>AD512-AS512</f>
        <v>1395968892</v>
      </c>
      <c r="BC512">
        <f>AD512/AS512</f>
        <v>1.3301198999232844</v>
      </c>
      <c r="BD512">
        <f>(AD512-Y512)/AS512</f>
        <v>1.2250309148863456</v>
      </c>
      <c r="BE512">
        <f>AU512/AD512</f>
        <v>1.5625572863314847</v>
      </c>
      <c r="BF512">
        <f>AU512/AZ512</f>
        <v>2.4745081665704962</v>
      </c>
      <c r="BG512">
        <f>AU512/AJ512</f>
        <v>0.71218948062308129</v>
      </c>
      <c r="BH512">
        <f>AS512/AU512</f>
        <v>0.48114199059482354</v>
      </c>
      <c r="BI512">
        <f t="shared" ref="BI512:BI575" si="7">AT512/AU512</f>
        <v>0.51885800940517646</v>
      </c>
      <c r="BJ512">
        <f>(X512*360)/I512</f>
        <v>40.122795697144305</v>
      </c>
      <c r="BK512">
        <f>(AN512*360)/I512</f>
        <v>195.0111408628465</v>
      </c>
      <c r="BL512" s="3" t="s">
        <v>1993</v>
      </c>
      <c r="BM512" t="s">
        <v>1996</v>
      </c>
    </row>
    <row r="513" spans="1:65" x14ac:dyDescent="0.25">
      <c r="A513" t="s">
        <v>964</v>
      </c>
      <c r="B513" t="s">
        <v>965</v>
      </c>
      <c r="C513" t="s">
        <v>32</v>
      </c>
      <c r="D513" t="s">
        <v>966</v>
      </c>
      <c r="E513" t="s">
        <v>55</v>
      </c>
      <c r="F513" t="s">
        <v>967</v>
      </c>
      <c r="G513" t="s">
        <v>35</v>
      </c>
      <c r="H513" t="s">
        <v>35</v>
      </c>
      <c r="I513">
        <v>7631384852</v>
      </c>
      <c r="J513">
        <v>2005839259</v>
      </c>
      <c r="K513">
        <v>5625545593</v>
      </c>
      <c r="L513">
        <v>108806160</v>
      </c>
      <c r="M513">
        <v>1276687538</v>
      </c>
      <c r="N513">
        <v>1096948524</v>
      </c>
      <c r="O513">
        <v>262003232</v>
      </c>
      <c r="P513">
        <v>3098712459</v>
      </c>
      <c r="Q513">
        <v>324875889</v>
      </c>
      <c r="R513">
        <v>3424453935</v>
      </c>
      <c r="S513">
        <v>1006693098</v>
      </c>
      <c r="T513">
        <v>2417760837</v>
      </c>
      <c r="U513">
        <v>2417760837</v>
      </c>
      <c r="V513">
        <v>2342023974</v>
      </c>
      <c r="W513">
        <v>732838939</v>
      </c>
      <c r="X513">
        <v>4298659418</v>
      </c>
      <c r="Y513">
        <v>465766241</v>
      </c>
      <c r="Z513">
        <v>416939397</v>
      </c>
      <c r="AA513">
        <v>13430781</v>
      </c>
      <c r="AC513">
        <v>5927634776</v>
      </c>
      <c r="AD513">
        <v>5927634776</v>
      </c>
      <c r="AE513">
        <v>3923773228</v>
      </c>
      <c r="AF513">
        <v>176320598</v>
      </c>
      <c r="AH513">
        <v>8049688</v>
      </c>
      <c r="AI513">
        <v>6524638648</v>
      </c>
      <c r="AJ513">
        <v>12452273424</v>
      </c>
      <c r="AK513">
        <v>85448010</v>
      </c>
      <c r="AM513">
        <v>85448010</v>
      </c>
      <c r="AN513">
        <v>3439535938</v>
      </c>
      <c r="AO513">
        <v>632109721</v>
      </c>
      <c r="AP513">
        <v>96832053</v>
      </c>
      <c r="AR513">
        <v>4253925722</v>
      </c>
      <c r="AS513">
        <v>4253925722</v>
      </c>
      <c r="AT513">
        <v>3925550599</v>
      </c>
      <c r="AU513">
        <v>8179476321</v>
      </c>
      <c r="AV513">
        <v>791336</v>
      </c>
      <c r="AW513">
        <v>2065874928</v>
      </c>
      <c r="AX513">
        <v>1924194623</v>
      </c>
      <c r="AY513">
        <v>4133157243</v>
      </c>
      <c r="AZ513">
        <v>4272797103</v>
      </c>
      <c r="BA513">
        <v>12452273424</v>
      </c>
      <c r="BB513">
        <f>AD513-AS513</f>
        <v>1673709054</v>
      </c>
      <c r="BC513">
        <f>AD513/AS513</f>
        <v>1.3934504651419017</v>
      </c>
      <c r="BD513">
        <f>(AD513-Y513)/AS513</f>
        <v>1.2839595451215544</v>
      </c>
      <c r="BE513">
        <f>AU513/AD513</f>
        <v>1.3798887127994675</v>
      </c>
      <c r="BF513">
        <f>AU513/AZ513</f>
        <v>1.9143142358098533</v>
      </c>
      <c r="BG513">
        <f>AU513/AJ513</f>
        <v>0.65686610328000139</v>
      </c>
      <c r="BH513">
        <f>AS513/AU513</f>
        <v>0.52007311410370671</v>
      </c>
      <c r="BI513">
        <f t="shared" si="7"/>
        <v>0.47992688589629329</v>
      </c>
      <c r="BJ513">
        <f>(X513*360)/I513</f>
        <v>202.78329824690121</v>
      </c>
      <c r="BK513">
        <f>(AN513*360)/I513</f>
        <v>162.255339193841</v>
      </c>
      <c r="BL513" s="3" t="s">
        <v>1993</v>
      </c>
      <c r="BM513" t="s">
        <v>1996</v>
      </c>
    </row>
    <row r="514" spans="1:65" x14ac:dyDescent="0.25">
      <c r="A514" t="s">
        <v>968</v>
      </c>
      <c r="B514" t="s">
        <v>969</v>
      </c>
      <c r="C514" t="s">
        <v>32</v>
      </c>
      <c r="D514" t="s">
        <v>366</v>
      </c>
      <c r="E514" t="s">
        <v>43</v>
      </c>
      <c r="F514" t="s">
        <v>970</v>
      </c>
      <c r="G514" t="s">
        <v>28</v>
      </c>
      <c r="H514" t="s">
        <v>971</v>
      </c>
      <c r="I514">
        <v>490048812</v>
      </c>
      <c r="J514">
        <v>381776457</v>
      </c>
      <c r="K514">
        <v>108272355</v>
      </c>
      <c r="L514">
        <v>13643951</v>
      </c>
      <c r="M514">
        <v>32398423</v>
      </c>
      <c r="N514">
        <v>30249821</v>
      </c>
      <c r="O514">
        <v>10953812</v>
      </c>
      <c r="P514">
        <v>48314250</v>
      </c>
      <c r="Q514">
        <v>15363483</v>
      </c>
      <c r="R514">
        <v>41674773</v>
      </c>
      <c r="S514">
        <v>5962471</v>
      </c>
      <c r="T514">
        <v>35712302</v>
      </c>
      <c r="U514">
        <v>35712302</v>
      </c>
      <c r="V514">
        <v>35712302</v>
      </c>
      <c r="W514">
        <v>22646331</v>
      </c>
      <c r="X514">
        <v>133290518</v>
      </c>
      <c r="Y514">
        <v>124053224</v>
      </c>
      <c r="Z514">
        <v>30344287</v>
      </c>
      <c r="AA514">
        <v>4280674</v>
      </c>
      <c r="AC514">
        <v>314615034</v>
      </c>
      <c r="AD514">
        <v>314615034</v>
      </c>
      <c r="AE514">
        <v>265289884</v>
      </c>
      <c r="AF514">
        <v>10838264</v>
      </c>
      <c r="AG514">
        <v>3828387</v>
      </c>
      <c r="AH514">
        <v>3383194</v>
      </c>
      <c r="AI514">
        <v>292007841</v>
      </c>
      <c r="AJ514">
        <v>606622875</v>
      </c>
      <c r="AK514">
        <v>4151329</v>
      </c>
      <c r="AM514">
        <v>4151329</v>
      </c>
      <c r="AN514">
        <v>123177071</v>
      </c>
      <c r="AO514">
        <v>1426584</v>
      </c>
      <c r="AP514">
        <v>60674852</v>
      </c>
      <c r="AQ514">
        <v>486004</v>
      </c>
      <c r="AR514">
        <v>189915840</v>
      </c>
      <c r="AS514">
        <v>189915840</v>
      </c>
      <c r="AT514">
        <v>112125314</v>
      </c>
      <c r="AU514">
        <v>302041154</v>
      </c>
      <c r="AV514">
        <v>23302375</v>
      </c>
      <c r="AW514">
        <v>99370477</v>
      </c>
      <c r="AX514">
        <v>94732724</v>
      </c>
      <c r="AY514">
        <v>304581721</v>
      </c>
      <c r="AZ514">
        <v>304581721</v>
      </c>
      <c r="BA514">
        <v>606622875</v>
      </c>
      <c r="BB514">
        <f>AD514-AS514</f>
        <v>124699194</v>
      </c>
      <c r="BC514">
        <f>AD514/AS514</f>
        <v>1.6566023876681377</v>
      </c>
      <c r="BD514">
        <f>(AD514-Y514)/AS514</f>
        <v>1.0034013487237294</v>
      </c>
      <c r="BE514">
        <f>AU514/AD514</f>
        <v>0.96003407771034865</v>
      </c>
      <c r="BF514">
        <f>AU514/AZ514</f>
        <v>0.99165883300002755</v>
      </c>
      <c r="BG514">
        <f>AU514/AJ514</f>
        <v>0.49790597494365835</v>
      </c>
      <c r="BH514">
        <f>AS514/AU514</f>
        <v>0.62877471326308065</v>
      </c>
      <c r="BI514">
        <f t="shared" si="7"/>
        <v>0.37122528673691929</v>
      </c>
      <c r="BJ514">
        <f>(X514*360)/I514</f>
        <v>97.917973281404471</v>
      </c>
      <c r="BK514">
        <f>(AN514*360)/I514</f>
        <v>90.488425793796225</v>
      </c>
      <c r="BL514" s="3" t="s">
        <v>1993</v>
      </c>
      <c r="BM514" t="s">
        <v>1996</v>
      </c>
    </row>
    <row r="515" spans="1:65" x14ac:dyDescent="0.25">
      <c r="A515" t="s">
        <v>968</v>
      </c>
      <c r="B515" t="s">
        <v>969</v>
      </c>
      <c r="C515" t="s">
        <v>32</v>
      </c>
      <c r="D515" t="s">
        <v>366</v>
      </c>
      <c r="E515" t="s">
        <v>43</v>
      </c>
      <c r="F515" t="s">
        <v>970</v>
      </c>
      <c r="G515" t="s">
        <v>28</v>
      </c>
      <c r="H515" t="s">
        <v>971</v>
      </c>
      <c r="I515">
        <v>464763885</v>
      </c>
      <c r="J515">
        <v>351769234</v>
      </c>
      <c r="K515">
        <v>112994651</v>
      </c>
      <c r="L515">
        <v>3379409</v>
      </c>
      <c r="M515">
        <v>29674186</v>
      </c>
      <c r="N515">
        <v>28525405</v>
      </c>
      <c r="O515">
        <v>2158209</v>
      </c>
      <c r="P515">
        <v>56016260</v>
      </c>
      <c r="Q515">
        <v>15573086</v>
      </c>
      <c r="R515">
        <v>41687000</v>
      </c>
      <c r="S515">
        <v>12897485</v>
      </c>
      <c r="T515">
        <v>28789515</v>
      </c>
      <c r="U515">
        <v>28789515</v>
      </c>
      <c r="V515">
        <v>28789515</v>
      </c>
      <c r="W515">
        <v>11663969</v>
      </c>
      <c r="X515">
        <v>111829377</v>
      </c>
      <c r="Y515">
        <v>110713173</v>
      </c>
      <c r="Z515">
        <v>23698854</v>
      </c>
      <c r="AA515">
        <v>6776973</v>
      </c>
      <c r="AC515">
        <v>264682346</v>
      </c>
      <c r="AD515">
        <v>264682346</v>
      </c>
      <c r="AE515">
        <v>229280934</v>
      </c>
      <c r="AF515">
        <v>12181716</v>
      </c>
      <c r="AG515">
        <v>2574278</v>
      </c>
      <c r="AH515">
        <v>7033711</v>
      </c>
      <c r="AI515">
        <v>259248975</v>
      </c>
      <c r="AJ515">
        <v>523931321</v>
      </c>
      <c r="AK515">
        <v>3701993</v>
      </c>
      <c r="AM515">
        <v>3701993</v>
      </c>
      <c r="AN515">
        <v>81494605</v>
      </c>
      <c r="AO515">
        <v>1509663</v>
      </c>
      <c r="AP515">
        <v>99844384</v>
      </c>
      <c r="AQ515">
        <v>564065</v>
      </c>
      <c r="AR515">
        <v>187114710</v>
      </c>
      <c r="AS515">
        <v>187114710</v>
      </c>
      <c r="AT515">
        <v>73179061</v>
      </c>
      <c r="AU515">
        <v>260293771</v>
      </c>
      <c r="AV515">
        <v>23572434</v>
      </c>
      <c r="AW515">
        <v>76192351</v>
      </c>
      <c r="AX515">
        <v>97134535</v>
      </c>
      <c r="AY515">
        <v>263637550</v>
      </c>
      <c r="AZ515">
        <v>263637550</v>
      </c>
      <c r="BA515">
        <v>523931321</v>
      </c>
      <c r="BB515">
        <f>AD515-AS515</f>
        <v>77567636</v>
      </c>
      <c r="BC515">
        <f>AD515/AS515</f>
        <v>1.4145459007471941</v>
      </c>
      <c r="BD515">
        <f>(AD515-Y515)/AS515</f>
        <v>0.82285980081416366</v>
      </c>
      <c r="BE515">
        <f>AU515/AD515</f>
        <v>0.98341946462874408</v>
      </c>
      <c r="BF515">
        <f>AU515/AZ515</f>
        <v>0.98731675741941916</v>
      </c>
      <c r="BG515">
        <f>AU515/AJ515</f>
        <v>0.49680895294289917</v>
      </c>
      <c r="BH515">
        <f>AS515/AU515</f>
        <v>0.718859730223817</v>
      </c>
      <c r="BI515">
        <f t="shared" si="7"/>
        <v>0.281140269776183</v>
      </c>
      <c r="BJ515">
        <f>(X515*360)/I515</f>
        <v>86.621566389565743</v>
      </c>
      <c r="BK515">
        <f>(AN515*360)/I515</f>
        <v>63.12465048784933</v>
      </c>
      <c r="BL515" s="3" t="s">
        <v>1993</v>
      </c>
      <c r="BM515" t="s">
        <v>1996</v>
      </c>
    </row>
    <row r="516" spans="1:65" x14ac:dyDescent="0.25">
      <c r="A516" t="s">
        <v>972</v>
      </c>
      <c r="B516" t="s">
        <v>973</v>
      </c>
      <c r="C516" t="s">
        <v>32</v>
      </c>
      <c r="D516" t="s">
        <v>157</v>
      </c>
      <c r="E516" t="s">
        <v>26</v>
      </c>
      <c r="F516" t="s">
        <v>974</v>
      </c>
      <c r="G516" t="s">
        <v>112</v>
      </c>
      <c r="H516" t="s">
        <v>113</v>
      </c>
      <c r="I516">
        <v>1284869060</v>
      </c>
      <c r="J516">
        <v>1043193402</v>
      </c>
      <c r="K516">
        <v>241675658</v>
      </c>
      <c r="L516">
        <v>11571326</v>
      </c>
      <c r="M516">
        <v>99829479</v>
      </c>
      <c r="N516">
        <v>59856492</v>
      </c>
      <c r="O516">
        <v>17736544</v>
      </c>
      <c r="P516">
        <v>75824469</v>
      </c>
      <c r="Q516">
        <v>161606001</v>
      </c>
      <c r="R516">
        <v>58623259</v>
      </c>
      <c r="S516">
        <v>18453865</v>
      </c>
      <c r="T516">
        <v>40169394</v>
      </c>
      <c r="U516">
        <v>40169394</v>
      </c>
      <c r="V516">
        <v>40169394</v>
      </c>
      <c r="W516">
        <v>77433506</v>
      </c>
      <c r="X516">
        <v>156460299</v>
      </c>
      <c r="Y516">
        <v>267462565</v>
      </c>
      <c r="Z516">
        <v>39195757</v>
      </c>
      <c r="AC516">
        <v>540552127</v>
      </c>
      <c r="AD516">
        <v>540552127</v>
      </c>
      <c r="AE516">
        <v>591570885</v>
      </c>
      <c r="AG516">
        <v>44575514</v>
      </c>
      <c r="AI516">
        <v>666317135</v>
      </c>
      <c r="AJ516">
        <v>1206869262</v>
      </c>
      <c r="AK516">
        <v>22295439</v>
      </c>
      <c r="AL516">
        <v>2809441</v>
      </c>
      <c r="AM516">
        <v>25104880</v>
      </c>
      <c r="AN516">
        <v>481582646</v>
      </c>
      <c r="AO516">
        <v>3244167</v>
      </c>
      <c r="AP516">
        <v>24747124</v>
      </c>
      <c r="AR516">
        <v>534678817</v>
      </c>
      <c r="AS516">
        <v>534678817</v>
      </c>
      <c r="AT516">
        <v>151101830</v>
      </c>
      <c r="AU516">
        <v>685780647</v>
      </c>
      <c r="AV516">
        <v>16772066</v>
      </c>
      <c r="AW516">
        <v>63202107</v>
      </c>
      <c r="AX516">
        <v>6529561</v>
      </c>
      <c r="AY516">
        <v>521088615</v>
      </c>
      <c r="AZ516">
        <v>521088615</v>
      </c>
      <c r="BA516">
        <v>1206869262</v>
      </c>
      <c r="BB516">
        <f>AD516-AS516</f>
        <v>5873310</v>
      </c>
      <c r="BC516">
        <f>AD516/AS516</f>
        <v>1.0109847441365907</v>
      </c>
      <c r="BD516">
        <f>(AD516-Y516)/AS516</f>
        <v>0.51075440678997386</v>
      </c>
      <c r="BE516">
        <f>AU516/AD516</f>
        <v>1.268667003136221</v>
      </c>
      <c r="BF516">
        <f>AU516/AZ516</f>
        <v>1.3160537905822409</v>
      </c>
      <c r="BG516">
        <f>AU516/AJ516</f>
        <v>0.56823109892080426</v>
      </c>
      <c r="BH516">
        <f>AS516/AU516</f>
        <v>0.77966448796563959</v>
      </c>
      <c r="BI516">
        <f t="shared" si="7"/>
        <v>0.22033551203436047</v>
      </c>
      <c r="BJ516">
        <f>(X516*360)/I516</f>
        <v>43.837702528224938</v>
      </c>
      <c r="BK516">
        <f>(AN516*360)/I516</f>
        <v>134.93184477490647</v>
      </c>
      <c r="BL516" s="3" t="s">
        <v>1993</v>
      </c>
      <c r="BM516" t="s">
        <v>1996</v>
      </c>
    </row>
    <row r="517" spans="1:65" x14ac:dyDescent="0.25">
      <c r="A517" t="s">
        <v>972</v>
      </c>
      <c r="B517" t="s">
        <v>973</v>
      </c>
      <c r="C517" t="s">
        <v>32</v>
      </c>
      <c r="D517" t="s">
        <v>157</v>
      </c>
      <c r="E517" t="s">
        <v>26</v>
      </c>
      <c r="F517" t="s">
        <v>974</v>
      </c>
      <c r="G517" t="s">
        <v>112</v>
      </c>
      <c r="H517" t="s">
        <v>113</v>
      </c>
      <c r="I517">
        <v>1148583939</v>
      </c>
      <c r="J517">
        <v>973415957</v>
      </c>
      <c r="K517">
        <v>175167982</v>
      </c>
      <c r="L517">
        <v>15832121</v>
      </c>
      <c r="M517">
        <v>99429213</v>
      </c>
      <c r="N517">
        <v>56809386</v>
      </c>
      <c r="O517">
        <v>18559163</v>
      </c>
      <c r="P517">
        <v>16202341</v>
      </c>
      <c r="Q517">
        <v>84750231</v>
      </c>
      <c r="R517">
        <v>16897776</v>
      </c>
      <c r="S517">
        <v>5514019</v>
      </c>
      <c r="T517">
        <v>11383757</v>
      </c>
      <c r="U517">
        <v>11383757</v>
      </c>
      <c r="V517">
        <v>11383757</v>
      </c>
      <c r="W517">
        <v>29116043</v>
      </c>
      <c r="X517">
        <v>174855664</v>
      </c>
      <c r="Y517">
        <v>296056214</v>
      </c>
      <c r="Z517">
        <v>37330041</v>
      </c>
      <c r="AC517">
        <v>537357962</v>
      </c>
      <c r="AD517">
        <v>537357962</v>
      </c>
      <c r="AE517">
        <v>617323866</v>
      </c>
      <c r="AG517">
        <v>56466329</v>
      </c>
      <c r="AI517">
        <v>705085809</v>
      </c>
      <c r="AJ517">
        <v>1242443771</v>
      </c>
      <c r="AK517">
        <v>18615741</v>
      </c>
      <c r="AL517">
        <v>2770831</v>
      </c>
      <c r="AM517">
        <v>21386572</v>
      </c>
      <c r="AN517">
        <v>568245566</v>
      </c>
      <c r="AO517">
        <v>2671775</v>
      </c>
      <c r="AP517">
        <v>149135457</v>
      </c>
      <c r="AR517">
        <v>741439370</v>
      </c>
      <c r="AS517">
        <v>741439370</v>
      </c>
      <c r="AT517">
        <v>20235426</v>
      </c>
      <c r="AU517">
        <v>761674796</v>
      </c>
      <c r="AV517">
        <v>16772066</v>
      </c>
      <c r="AW517">
        <v>62258477</v>
      </c>
      <c r="AX517">
        <v>-32846449</v>
      </c>
      <c r="AY517">
        <v>480768975</v>
      </c>
      <c r="AZ517">
        <v>480768975</v>
      </c>
      <c r="BA517">
        <v>1242443771</v>
      </c>
      <c r="BB517">
        <f>AD517-AS517</f>
        <v>-204081408</v>
      </c>
      <c r="BC517">
        <f>AD517/AS517</f>
        <v>0.72474970138151684</v>
      </c>
      <c r="BD517">
        <f>(AD517-Y517)/AS517</f>
        <v>0.32545041140720649</v>
      </c>
      <c r="BE517">
        <f>AU517/AD517</f>
        <v>1.4174439570321282</v>
      </c>
      <c r="BF517">
        <f>AU517/AZ517</f>
        <v>1.5842844185193106</v>
      </c>
      <c r="BG517">
        <f>AU517/AJ517</f>
        <v>0.61304568768287548</v>
      </c>
      <c r="BH517">
        <f>AS517/AU517</f>
        <v>0.97343298464611394</v>
      </c>
      <c r="BI517">
        <f t="shared" si="7"/>
        <v>2.6567015353886017E-2</v>
      </c>
      <c r="BJ517">
        <f>(X517*360)/I517</f>
        <v>54.804909682791589</v>
      </c>
      <c r="BK517">
        <f>(AN517*360)/I517</f>
        <v>178.104879246444</v>
      </c>
      <c r="BL517" s="3" t="s">
        <v>1993</v>
      </c>
      <c r="BM517" t="s">
        <v>1996</v>
      </c>
    </row>
    <row r="518" spans="1:65" x14ac:dyDescent="0.25">
      <c r="A518" t="s">
        <v>975</v>
      </c>
      <c r="B518" t="s">
        <v>976</v>
      </c>
      <c r="C518" t="s">
        <v>32</v>
      </c>
      <c r="D518" t="s">
        <v>497</v>
      </c>
      <c r="E518" t="s">
        <v>43</v>
      </c>
      <c r="F518" t="s">
        <v>977</v>
      </c>
      <c r="G518" t="s">
        <v>112</v>
      </c>
      <c r="H518" t="s">
        <v>113</v>
      </c>
      <c r="I518">
        <v>2129573310</v>
      </c>
      <c r="J518">
        <v>1656750567</v>
      </c>
      <c r="K518">
        <v>472822743</v>
      </c>
      <c r="M518">
        <v>112504434</v>
      </c>
      <c r="N518">
        <v>97012874</v>
      </c>
      <c r="O518">
        <v>29210273</v>
      </c>
      <c r="P518">
        <v>234095162</v>
      </c>
      <c r="R518">
        <v>236560625</v>
      </c>
      <c r="S518">
        <v>76773044</v>
      </c>
      <c r="T518">
        <v>159787581</v>
      </c>
      <c r="U518">
        <v>159787581</v>
      </c>
      <c r="V518">
        <v>158213009</v>
      </c>
      <c r="W518">
        <v>154881846</v>
      </c>
      <c r="X518">
        <v>379204274</v>
      </c>
      <c r="Y518">
        <v>209699044</v>
      </c>
      <c r="Z518">
        <v>16657865</v>
      </c>
      <c r="AB518">
        <v>11914287</v>
      </c>
      <c r="AC518">
        <v>772357316</v>
      </c>
      <c r="AD518">
        <v>772357316</v>
      </c>
      <c r="AE518">
        <v>630418623</v>
      </c>
      <c r="AG518">
        <v>1207430</v>
      </c>
      <c r="AI518">
        <v>763341448</v>
      </c>
      <c r="AJ518">
        <v>1535698764</v>
      </c>
      <c r="AK518">
        <v>18548277</v>
      </c>
      <c r="AM518">
        <v>18548277</v>
      </c>
      <c r="AN518">
        <v>355277735</v>
      </c>
      <c r="AO518">
        <v>73270540</v>
      </c>
      <c r="AP518">
        <v>4094482</v>
      </c>
      <c r="AQ518">
        <v>32192262</v>
      </c>
      <c r="AR518">
        <v>483383296</v>
      </c>
      <c r="AS518">
        <v>483383296</v>
      </c>
      <c r="AT518">
        <v>89597630</v>
      </c>
      <c r="AU518">
        <v>572980926</v>
      </c>
      <c r="AV518">
        <v>281501155</v>
      </c>
      <c r="AW518">
        <v>166411078</v>
      </c>
      <c r="AX518">
        <v>478310394</v>
      </c>
      <c r="AY518">
        <v>948480505</v>
      </c>
      <c r="AZ518">
        <v>962717838</v>
      </c>
      <c r="BA518">
        <v>1535698764</v>
      </c>
      <c r="BB518">
        <f>AD518-AS518</f>
        <v>288974020</v>
      </c>
      <c r="BC518">
        <f>AD518/AS518</f>
        <v>1.5978154859534079</v>
      </c>
      <c r="BD518">
        <f>(AD518-Y518)/AS518</f>
        <v>1.1640002388497925</v>
      </c>
      <c r="BE518">
        <f>AU518/AD518</f>
        <v>0.74185990619916653</v>
      </c>
      <c r="BF518">
        <f>AU518/AZ518</f>
        <v>0.59517015618027846</v>
      </c>
      <c r="BG518">
        <f>AU518/AJ518</f>
        <v>0.37310762985025103</v>
      </c>
      <c r="BH518">
        <f>AS518/AU518</f>
        <v>0.84362894830464219</v>
      </c>
      <c r="BI518">
        <f t="shared" si="7"/>
        <v>0.15637105169535784</v>
      </c>
      <c r="BJ518">
        <f>(X518*360)/I518</f>
        <v>64.103704718200092</v>
      </c>
      <c r="BK518">
        <f>(AN518*360)/I518</f>
        <v>60.058972376959403</v>
      </c>
      <c r="BL518" s="3" t="s">
        <v>1993</v>
      </c>
      <c r="BM518" t="s">
        <v>1996</v>
      </c>
    </row>
    <row r="519" spans="1:65" x14ac:dyDescent="0.25">
      <c r="A519" t="s">
        <v>975</v>
      </c>
      <c r="B519" t="s">
        <v>976</v>
      </c>
      <c r="C519" t="s">
        <v>32</v>
      </c>
      <c r="D519" t="s">
        <v>497</v>
      </c>
      <c r="E519" t="s">
        <v>43</v>
      </c>
      <c r="F519" t="s">
        <v>977</v>
      </c>
      <c r="G519" t="s">
        <v>112</v>
      </c>
      <c r="H519" t="s">
        <v>113</v>
      </c>
      <c r="I519">
        <v>2079981961</v>
      </c>
      <c r="J519">
        <v>1672037116</v>
      </c>
      <c r="K519">
        <v>407944845</v>
      </c>
      <c r="M519">
        <v>125786446</v>
      </c>
      <c r="N519">
        <v>80026987</v>
      </c>
      <c r="O519">
        <v>21972543</v>
      </c>
      <c r="P519">
        <v>180158869</v>
      </c>
      <c r="Q519">
        <v>9396317</v>
      </c>
      <c r="R519">
        <v>170762552</v>
      </c>
      <c r="S519">
        <v>60211772</v>
      </c>
      <c r="T519">
        <v>110550780</v>
      </c>
      <c r="U519">
        <v>110550780</v>
      </c>
      <c r="V519">
        <v>109237893</v>
      </c>
      <c r="W519">
        <v>110468493</v>
      </c>
      <c r="X519">
        <v>417090958</v>
      </c>
      <c r="Y519">
        <v>196093904</v>
      </c>
      <c r="Z519">
        <v>21078607</v>
      </c>
      <c r="AB519">
        <v>10602852</v>
      </c>
      <c r="AC519">
        <v>755334814</v>
      </c>
      <c r="AD519">
        <v>755334814</v>
      </c>
      <c r="AE519">
        <v>650100387</v>
      </c>
      <c r="AG519">
        <v>4424881</v>
      </c>
      <c r="AI519">
        <v>700758744</v>
      </c>
      <c r="AJ519">
        <v>1456093558</v>
      </c>
      <c r="AK519">
        <v>14767122</v>
      </c>
      <c r="AM519">
        <v>14767122</v>
      </c>
      <c r="AN519">
        <v>414166153</v>
      </c>
      <c r="AO519">
        <v>43264991</v>
      </c>
      <c r="AP519">
        <v>7213956</v>
      </c>
      <c r="AQ519">
        <v>30358163</v>
      </c>
      <c r="AR519">
        <v>509770385</v>
      </c>
      <c r="AS519">
        <v>509770385</v>
      </c>
      <c r="AT519">
        <v>100279659</v>
      </c>
      <c r="AU519">
        <v>610050044</v>
      </c>
      <c r="AV519">
        <v>281501155</v>
      </c>
      <c r="AW519">
        <v>97241382</v>
      </c>
      <c r="AX519">
        <v>431807855</v>
      </c>
      <c r="AY519">
        <v>832808270</v>
      </c>
      <c r="AZ519">
        <v>846043514</v>
      </c>
      <c r="BA519">
        <v>1456093558</v>
      </c>
      <c r="BB519">
        <f>AD519-AS519</f>
        <v>245564429</v>
      </c>
      <c r="BC519">
        <f>AD519/AS519</f>
        <v>1.4817157611068363</v>
      </c>
      <c r="BD519">
        <f>(AD519-Y519)/AS519</f>
        <v>1.0970447214190366</v>
      </c>
      <c r="BE519">
        <f>AU519/AD519</f>
        <v>0.80765513874486927</v>
      </c>
      <c r="BF519">
        <f>AU519/AZ519</f>
        <v>0.72106225496103737</v>
      </c>
      <c r="BG519">
        <f>AU519/AJ519</f>
        <v>0.4189634935532075</v>
      </c>
      <c r="BH519">
        <f>AS519/AU519</f>
        <v>0.83562060197146715</v>
      </c>
      <c r="BI519">
        <f t="shared" si="7"/>
        <v>0.16437939802853288</v>
      </c>
      <c r="BJ519">
        <f>(X519*360)/I519</f>
        <v>72.189445723755483</v>
      </c>
      <c r="BK519">
        <f>(AN519*360)/I519</f>
        <v>71.683225083508304</v>
      </c>
      <c r="BL519" s="3" t="s">
        <v>1993</v>
      </c>
      <c r="BM519" t="s">
        <v>1996</v>
      </c>
    </row>
    <row r="520" spans="1:65" x14ac:dyDescent="0.25">
      <c r="A520" t="s">
        <v>978</v>
      </c>
      <c r="B520" t="s">
        <v>979</v>
      </c>
      <c r="C520" t="s">
        <v>32</v>
      </c>
      <c r="D520" t="s">
        <v>936</v>
      </c>
      <c r="E520" t="s">
        <v>43</v>
      </c>
      <c r="F520" t="s">
        <v>980</v>
      </c>
      <c r="G520" t="s">
        <v>35</v>
      </c>
      <c r="H520" t="s">
        <v>35</v>
      </c>
      <c r="I520">
        <v>171681986</v>
      </c>
      <c r="J520">
        <v>140188126</v>
      </c>
      <c r="K520">
        <v>31493860</v>
      </c>
      <c r="L520">
        <v>841555</v>
      </c>
      <c r="M520">
        <v>4128213</v>
      </c>
      <c r="N520">
        <v>8659524</v>
      </c>
      <c r="O520">
        <v>780991</v>
      </c>
      <c r="P520">
        <v>18766687</v>
      </c>
      <c r="Q520">
        <v>5009726</v>
      </c>
      <c r="R520">
        <v>13704223</v>
      </c>
      <c r="S520">
        <v>4783445</v>
      </c>
      <c r="T520">
        <v>8920778</v>
      </c>
      <c r="U520">
        <v>8920778</v>
      </c>
      <c r="V520">
        <v>8920778</v>
      </c>
      <c r="W520">
        <v>3451862</v>
      </c>
      <c r="X520">
        <v>27707831</v>
      </c>
      <c r="Y520">
        <v>39384048</v>
      </c>
      <c r="Z520">
        <v>1299155</v>
      </c>
      <c r="AA520">
        <v>0</v>
      </c>
      <c r="AB520">
        <v>21899</v>
      </c>
      <c r="AC520">
        <v>71916379</v>
      </c>
      <c r="AD520">
        <v>71916379</v>
      </c>
      <c r="AE520">
        <v>89598922</v>
      </c>
      <c r="AF520">
        <v>0</v>
      </c>
      <c r="AG520">
        <v>1200920</v>
      </c>
      <c r="AH520">
        <v>0</v>
      </c>
      <c r="AI520">
        <v>98134740</v>
      </c>
      <c r="AJ520">
        <v>170051119</v>
      </c>
      <c r="AK520">
        <v>696876</v>
      </c>
      <c r="AL520">
        <v>0</v>
      </c>
      <c r="AM520">
        <v>696876</v>
      </c>
      <c r="AN520">
        <v>35498857</v>
      </c>
      <c r="AO520">
        <v>368750</v>
      </c>
      <c r="AP520">
        <v>25984231</v>
      </c>
      <c r="AQ520">
        <v>6143771</v>
      </c>
      <c r="AR520">
        <v>68692485</v>
      </c>
      <c r="AS520">
        <v>68692485</v>
      </c>
      <c r="AT520">
        <v>12704055</v>
      </c>
      <c r="AU520">
        <v>81396540</v>
      </c>
      <c r="AV520">
        <v>118076</v>
      </c>
      <c r="AW520">
        <v>-10086263</v>
      </c>
      <c r="AX520">
        <v>41221744</v>
      </c>
      <c r="AY520">
        <v>88654579</v>
      </c>
      <c r="AZ520">
        <v>88654579</v>
      </c>
      <c r="BA520">
        <v>170051119</v>
      </c>
      <c r="BB520">
        <f>AD520-AS520</f>
        <v>3223894</v>
      </c>
      <c r="BC520">
        <f>AD520/AS520</f>
        <v>1.0469322663170506</v>
      </c>
      <c r="BD520">
        <f>(AD520-Y520)/AS520</f>
        <v>0.47359374173171925</v>
      </c>
      <c r="BE520">
        <f>AU520/AD520</f>
        <v>1.1318220012161624</v>
      </c>
      <c r="BF520">
        <f>AU520/AZ520</f>
        <v>0.91813125636747994</v>
      </c>
      <c r="BG520">
        <f>AU520/AJ520</f>
        <v>0.47865924363602685</v>
      </c>
      <c r="BH520">
        <f>AS520/AU520</f>
        <v>0.84392389406232748</v>
      </c>
      <c r="BI520">
        <f t="shared" si="7"/>
        <v>0.15607610593767254</v>
      </c>
      <c r="BJ520">
        <f>(X520*360)/I520</f>
        <v>58.100557853518772</v>
      </c>
      <c r="BK520">
        <f>(AN520*360)/I520</f>
        <v>74.437562249542012</v>
      </c>
      <c r="BL520" s="3" t="s">
        <v>1993</v>
      </c>
      <c r="BM520" t="s">
        <v>1996</v>
      </c>
    </row>
    <row r="521" spans="1:65" x14ac:dyDescent="0.25">
      <c r="A521" t="s">
        <v>978</v>
      </c>
      <c r="B521" t="s">
        <v>979</v>
      </c>
      <c r="C521" t="s">
        <v>32</v>
      </c>
      <c r="D521" t="s">
        <v>936</v>
      </c>
      <c r="E521" t="s">
        <v>43</v>
      </c>
      <c r="F521" t="s">
        <v>980</v>
      </c>
      <c r="G521" t="s">
        <v>35</v>
      </c>
      <c r="H521" t="s">
        <v>35</v>
      </c>
      <c r="I521">
        <v>207938112</v>
      </c>
      <c r="J521">
        <v>176311338</v>
      </c>
      <c r="K521">
        <v>31626774</v>
      </c>
      <c r="L521">
        <v>100208</v>
      </c>
      <c r="M521">
        <v>4451541</v>
      </c>
      <c r="N521">
        <v>11524606</v>
      </c>
      <c r="O521">
        <v>119920</v>
      </c>
      <c r="P521">
        <v>15630915</v>
      </c>
      <c r="Q521">
        <v>13582331</v>
      </c>
      <c r="R521">
        <v>11522382</v>
      </c>
      <c r="S521">
        <v>3570523</v>
      </c>
      <c r="T521">
        <v>7951859</v>
      </c>
      <c r="U521">
        <v>7951859</v>
      </c>
      <c r="V521">
        <v>7951859</v>
      </c>
      <c r="W521">
        <v>5528407</v>
      </c>
      <c r="X521">
        <v>30277308</v>
      </c>
      <c r="Y521">
        <v>42730516</v>
      </c>
      <c r="Z521">
        <v>3217736</v>
      </c>
      <c r="AA521">
        <v>0</v>
      </c>
      <c r="AB521">
        <v>8503</v>
      </c>
      <c r="AC521">
        <v>81831792</v>
      </c>
      <c r="AD521">
        <v>81831792</v>
      </c>
      <c r="AE521">
        <v>93208938</v>
      </c>
      <c r="AF521">
        <v>0</v>
      </c>
      <c r="AG521">
        <v>1208388</v>
      </c>
      <c r="AH521">
        <v>0</v>
      </c>
      <c r="AI521">
        <v>102063939</v>
      </c>
      <c r="AJ521">
        <v>183895731</v>
      </c>
      <c r="AK521">
        <v>731546</v>
      </c>
      <c r="AL521">
        <v>0</v>
      </c>
      <c r="AM521">
        <v>731546</v>
      </c>
      <c r="AN521">
        <v>27301894</v>
      </c>
      <c r="AO521">
        <v>401246</v>
      </c>
      <c r="AP521">
        <v>52822503</v>
      </c>
      <c r="AQ521">
        <v>5067966</v>
      </c>
      <c r="AR521">
        <v>86325155</v>
      </c>
      <c r="AS521">
        <v>86325155</v>
      </c>
      <c r="AT521">
        <v>15036154</v>
      </c>
      <c r="AU521">
        <v>101361309</v>
      </c>
      <c r="AV521">
        <v>118076</v>
      </c>
      <c r="AW521">
        <v>-10711310</v>
      </c>
      <c r="AX521">
        <v>35500968</v>
      </c>
      <c r="AY521">
        <v>82534422</v>
      </c>
      <c r="AZ521">
        <v>82534422</v>
      </c>
      <c r="BA521">
        <v>183895731</v>
      </c>
      <c r="BB521">
        <f>AD521-AS521</f>
        <v>-4493363</v>
      </c>
      <c r="BC521">
        <f>AD521/AS521</f>
        <v>0.94794839348970761</v>
      </c>
      <c r="BD521">
        <f>(AD521-Y521)/AS521</f>
        <v>0.4529534409755766</v>
      </c>
      <c r="BE521">
        <f>AU521/AD521</f>
        <v>1.23865439730319</v>
      </c>
      <c r="BF521">
        <f>AU521/AZ521</f>
        <v>1.2281095153244062</v>
      </c>
      <c r="BG521">
        <f>AU521/AJ521</f>
        <v>0.55118902678605408</v>
      </c>
      <c r="BH521">
        <f>AS521/AU521</f>
        <v>0.85165785497107183</v>
      </c>
      <c r="BI521">
        <f t="shared" si="7"/>
        <v>0.14834214502892815</v>
      </c>
      <c r="BJ521">
        <f>(X521*360)/I521</f>
        <v>52.418629635340729</v>
      </c>
      <c r="BK521">
        <f>(AN521*360)/I521</f>
        <v>47.267341929121677</v>
      </c>
      <c r="BL521" s="3" t="s">
        <v>1993</v>
      </c>
      <c r="BM521" t="s">
        <v>1996</v>
      </c>
    </row>
    <row r="522" spans="1:65" x14ac:dyDescent="0.25">
      <c r="A522" t="s">
        <v>981</v>
      </c>
      <c r="B522" t="s">
        <v>982</v>
      </c>
      <c r="C522" t="s">
        <v>32</v>
      </c>
      <c r="D522" t="s">
        <v>528</v>
      </c>
      <c r="E522" t="s">
        <v>43</v>
      </c>
      <c r="F522" t="s">
        <v>983</v>
      </c>
      <c r="G522" t="s">
        <v>35</v>
      </c>
      <c r="H522" t="s">
        <v>35</v>
      </c>
      <c r="I522">
        <v>79922987</v>
      </c>
      <c r="J522">
        <v>19769590</v>
      </c>
      <c r="K522">
        <v>60153397</v>
      </c>
      <c r="L522">
        <v>3704981</v>
      </c>
      <c r="N522">
        <v>51705870</v>
      </c>
      <c r="O522">
        <v>761847</v>
      </c>
      <c r="P522">
        <v>11390661</v>
      </c>
      <c r="R522">
        <v>11390661</v>
      </c>
      <c r="S522">
        <v>3892040</v>
      </c>
      <c r="T522">
        <v>7498621</v>
      </c>
      <c r="U522">
        <v>7498621</v>
      </c>
      <c r="V522">
        <v>7076681</v>
      </c>
      <c r="W522">
        <v>30060783</v>
      </c>
      <c r="X522">
        <v>51919678</v>
      </c>
      <c r="Z522">
        <v>2017571</v>
      </c>
      <c r="AA522">
        <v>99371</v>
      </c>
      <c r="AC522">
        <v>84097403</v>
      </c>
      <c r="AD522">
        <v>84097403</v>
      </c>
      <c r="AE522">
        <v>5673716</v>
      </c>
      <c r="AG522">
        <v>1709470</v>
      </c>
      <c r="AH522">
        <v>10545352</v>
      </c>
      <c r="AI522">
        <v>17928538</v>
      </c>
      <c r="AJ522">
        <v>102025941</v>
      </c>
      <c r="AK522">
        <v>1343029</v>
      </c>
      <c r="AL522">
        <v>7008063</v>
      </c>
      <c r="AM522">
        <v>8351092</v>
      </c>
      <c r="AN522">
        <v>36140992</v>
      </c>
      <c r="AO522">
        <v>3791729</v>
      </c>
      <c r="AP522">
        <v>116355</v>
      </c>
      <c r="AQ522">
        <v>1877148</v>
      </c>
      <c r="AR522">
        <v>50277316</v>
      </c>
      <c r="AS522">
        <v>50277316</v>
      </c>
      <c r="AT522">
        <v>9297426</v>
      </c>
      <c r="AU522">
        <v>59574742</v>
      </c>
      <c r="AV522">
        <v>10880959</v>
      </c>
      <c r="AW522">
        <v>2749938</v>
      </c>
      <c r="AX522">
        <v>27946559</v>
      </c>
      <c r="AY522">
        <v>41577456</v>
      </c>
      <c r="AZ522">
        <v>42451199</v>
      </c>
      <c r="BA522">
        <v>102025941</v>
      </c>
      <c r="BB522">
        <f>AD522-AS522</f>
        <v>33820087</v>
      </c>
      <c r="BC522">
        <f>AD522/AS522</f>
        <v>1.6726708919784024</v>
      </c>
      <c r="BD522">
        <f>(AD522-Y522)/AS522</f>
        <v>1.6726708919784024</v>
      </c>
      <c r="BE522">
        <f>AU522/AD522</f>
        <v>0.70840168512694734</v>
      </c>
      <c r="BF522">
        <f>AU522/AZ522</f>
        <v>1.4033700673566369</v>
      </c>
      <c r="BG522">
        <f>AU522/AJ522</f>
        <v>0.58391759405580979</v>
      </c>
      <c r="BH522">
        <f>AS522/AU522</f>
        <v>0.84393678112781423</v>
      </c>
      <c r="BI522">
        <f t="shared" si="7"/>
        <v>0.1560632188721858</v>
      </c>
      <c r="BJ522">
        <f>(X522*360)/I522</f>
        <v>233.86368279754109</v>
      </c>
      <c r="BK522">
        <f>(AN522*360)/I522</f>
        <v>162.79117696139159</v>
      </c>
      <c r="BL522" s="3" t="s">
        <v>1993</v>
      </c>
      <c r="BM522" t="s">
        <v>1996</v>
      </c>
    </row>
    <row r="523" spans="1:65" x14ac:dyDescent="0.25">
      <c r="A523" t="s">
        <v>981</v>
      </c>
      <c r="B523" t="s">
        <v>982</v>
      </c>
      <c r="C523" t="s">
        <v>32</v>
      </c>
      <c r="D523" t="s">
        <v>528</v>
      </c>
      <c r="E523" t="s">
        <v>43</v>
      </c>
      <c r="F523" t="s">
        <v>983</v>
      </c>
      <c r="G523" t="s">
        <v>35</v>
      </c>
      <c r="H523" t="s">
        <v>35</v>
      </c>
      <c r="I523">
        <v>113124179</v>
      </c>
      <c r="J523">
        <v>45691495</v>
      </c>
      <c r="K523">
        <v>67432684</v>
      </c>
      <c r="L523">
        <v>967681</v>
      </c>
      <c r="N523">
        <v>52345001</v>
      </c>
      <c r="O523">
        <v>1220391</v>
      </c>
      <c r="P523">
        <v>14834973</v>
      </c>
      <c r="R523">
        <v>14834973</v>
      </c>
      <c r="S523">
        <v>5047158</v>
      </c>
      <c r="T523">
        <v>9787815</v>
      </c>
      <c r="U523">
        <v>9787815</v>
      </c>
      <c r="V523">
        <v>9336012</v>
      </c>
      <c r="W523">
        <v>9049103</v>
      </c>
      <c r="X523">
        <v>66717034</v>
      </c>
      <c r="Z523">
        <v>7919191</v>
      </c>
      <c r="AA523">
        <v>106768</v>
      </c>
      <c r="AC523">
        <v>83792096</v>
      </c>
      <c r="AD523">
        <v>83792096</v>
      </c>
      <c r="AE523">
        <v>6909481</v>
      </c>
      <c r="AG523">
        <v>1866417</v>
      </c>
      <c r="AH523">
        <v>8132072</v>
      </c>
      <c r="AI523">
        <v>16907970</v>
      </c>
      <c r="AJ523">
        <v>100700066</v>
      </c>
      <c r="AK523">
        <v>1734369</v>
      </c>
      <c r="AL523">
        <v>7218055</v>
      </c>
      <c r="AM523">
        <v>8952424</v>
      </c>
      <c r="AN523">
        <v>38894122</v>
      </c>
      <c r="AO523">
        <v>3191953</v>
      </c>
      <c r="AP523">
        <v>5116759</v>
      </c>
      <c r="AQ523">
        <v>1580281</v>
      </c>
      <c r="AR523">
        <v>57735539</v>
      </c>
      <c r="AS523">
        <v>57735539</v>
      </c>
      <c r="AT523">
        <v>11175707</v>
      </c>
      <c r="AU523">
        <v>68911246</v>
      </c>
      <c r="AV523">
        <v>10880959</v>
      </c>
      <c r="AW523">
        <v>2749938</v>
      </c>
      <c r="AX523">
        <v>17706120</v>
      </c>
      <c r="AY523">
        <v>31337017</v>
      </c>
      <c r="AZ523">
        <v>31788820</v>
      </c>
      <c r="BA523">
        <v>100700066</v>
      </c>
      <c r="BB523">
        <f>AD523-AS523</f>
        <v>26056557</v>
      </c>
      <c r="BC523">
        <f>AD523/AS523</f>
        <v>1.4513088030580263</v>
      </c>
      <c r="BD523">
        <f>(AD523-Y523)/AS523</f>
        <v>1.4513088030580263</v>
      </c>
      <c r="BE523">
        <f>AU523/AD523</f>
        <v>0.82240747385051693</v>
      </c>
      <c r="BF523">
        <f>AU523/AZ523</f>
        <v>2.16778244678475</v>
      </c>
      <c r="BG523">
        <f>AU523/AJ523</f>
        <v>0.68432175605525425</v>
      </c>
      <c r="BH523">
        <f>AS523/AU523</f>
        <v>0.83782462734747243</v>
      </c>
      <c r="BI523">
        <f t="shared" si="7"/>
        <v>0.16217537265252757</v>
      </c>
      <c r="BJ523">
        <f>(X523*360)/I523</f>
        <v>212.31652200543263</v>
      </c>
      <c r="BK523">
        <f>(AN523*360)/I523</f>
        <v>123.77445780181088</v>
      </c>
      <c r="BL523" s="3" t="s">
        <v>1993</v>
      </c>
      <c r="BM523" t="s">
        <v>1996</v>
      </c>
    </row>
    <row r="524" spans="1:65" x14ac:dyDescent="0.25">
      <c r="A524" t="s">
        <v>984</v>
      </c>
      <c r="B524" t="s">
        <v>985</v>
      </c>
      <c r="C524" t="s">
        <v>32</v>
      </c>
      <c r="D524" t="s">
        <v>666</v>
      </c>
      <c r="E524" t="s">
        <v>26</v>
      </c>
      <c r="F524" t="s">
        <v>986</v>
      </c>
      <c r="G524" t="s">
        <v>28</v>
      </c>
      <c r="H524" t="s">
        <v>469</v>
      </c>
      <c r="I524">
        <v>62467382</v>
      </c>
      <c r="J524">
        <v>39836738</v>
      </c>
      <c r="K524">
        <v>22630644</v>
      </c>
      <c r="M524">
        <v>10147587</v>
      </c>
      <c r="N524">
        <v>3625938</v>
      </c>
      <c r="O524">
        <v>1216762</v>
      </c>
      <c r="P524">
        <v>7640357</v>
      </c>
      <c r="Q524">
        <v>3122472</v>
      </c>
      <c r="R524">
        <v>6889484</v>
      </c>
      <c r="S524">
        <v>2167317</v>
      </c>
      <c r="T524">
        <v>4722167</v>
      </c>
      <c r="U524">
        <v>4722167</v>
      </c>
      <c r="V524">
        <v>4722167</v>
      </c>
      <c r="W524">
        <v>24499510</v>
      </c>
      <c r="X524">
        <v>11700051</v>
      </c>
      <c r="Y524">
        <v>9595652</v>
      </c>
      <c r="AC524">
        <v>45795213</v>
      </c>
      <c r="AD524">
        <v>45795213</v>
      </c>
      <c r="AE524">
        <v>38889409</v>
      </c>
      <c r="AI524">
        <v>38889409</v>
      </c>
      <c r="AJ524">
        <v>84684622</v>
      </c>
      <c r="AK524">
        <v>1560574</v>
      </c>
      <c r="AM524">
        <v>1560574</v>
      </c>
      <c r="AN524">
        <v>11718875</v>
      </c>
      <c r="AP524">
        <v>30072</v>
      </c>
      <c r="AQ524">
        <v>920936</v>
      </c>
      <c r="AR524">
        <v>14230457</v>
      </c>
      <c r="AS524">
        <v>14230457</v>
      </c>
      <c r="AT524">
        <v>7155093</v>
      </c>
      <c r="AU524">
        <v>21385550</v>
      </c>
      <c r="AV524">
        <v>20378738</v>
      </c>
      <c r="AW524">
        <v>21900665</v>
      </c>
      <c r="AX524">
        <v>21019669</v>
      </c>
      <c r="AY524">
        <v>63299072</v>
      </c>
      <c r="AZ524">
        <v>63299072</v>
      </c>
      <c r="BA524">
        <v>84684622</v>
      </c>
      <c r="BB524">
        <f>AD524-AS524</f>
        <v>31564756</v>
      </c>
      <c r="BC524">
        <f>AD524/AS524</f>
        <v>3.2181126017245969</v>
      </c>
      <c r="BD524">
        <f>(AD524-Y524)/AS524</f>
        <v>2.5438087476740909</v>
      </c>
      <c r="BE524">
        <f>AU524/AD524</f>
        <v>0.46698221493150388</v>
      </c>
      <c r="BF524">
        <f>AU524/AZ524</f>
        <v>0.33784934477396444</v>
      </c>
      <c r="BG524">
        <f>AU524/AJ524</f>
        <v>0.25253168160802558</v>
      </c>
      <c r="BH524">
        <f>AS524/AU524</f>
        <v>0.66542394280249983</v>
      </c>
      <c r="BI524">
        <f t="shared" si="7"/>
        <v>0.33457605719750017</v>
      </c>
      <c r="BJ524">
        <f>(X524*360)/I524</f>
        <v>67.42748335443288</v>
      </c>
      <c r="BK524">
        <f>(AN524*360)/I524</f>
        <v>67.535966210333584</v>
      </c>
      <c r="BL524" s="3" t="s">
        <v>1993</v>
      </c>
      <c r="BM524" t="s">
        <v>1996</v>
      </c>
    </row>
    <row r="525" spans="1:65" x14ac:dyDescent="0.25">
      <c r="A525" t="s">
        <v>984</v>
      </c>
      <c r="B525" t="s">
        <v>985</v>
      </c>
      <c r="C525" t="s">
        <v>32</v>
      </c>
      <c r="D525" t="s">
        <v>666</v>
      </c>
      <c r="E525" t="s">
        <v>26</v>
      </c>
      <c r="F525" t="s">
        <v>986</v>
      </c>
      <c r="G525" t="s">
        <v>28</v>
      </c>
      <c r="H525" t="s">
        <v>469</v>
      </c>
      <c r="I525">
        <v>73281916</v>
      </c>
      <c r="J525">
        <v>41185418</v>
      </c>
      <c r="K525">
        <v>32096498</v>
      </c>
      <c r="M525">
        <v>11857316</v>
      </c>
      <c r="N525">
        <v>3517090</v>
      </c>
      <c r="O525">
        <v>526334</v>
      </c>
      <c r="P525">
        <v>16195758</v>
      </c>
      <c r="Q525">
        <v>1904510</v>
      </c>
      <c r="R525">
        <v>15761490</v>
      </c>
      <c r="S525">
        <v>6124794</v>
      </c>
      <c r="T525">
        <v>9636696</v>
      </c>
      <c r="U525">
        <v>9636696</v>
      </c>
      <c r="V525">
        <v>9636696</v>
      </c>
      <c r="W525">
        <v>13769396</v>
      </c>
      <c r="X525">
        <v>12126727</v>
      </c>
      <c r="Y525">
        <v>10136752</v>
      </c>
      <c r="AC525">
        <v>36032875</v>
      </c>
      <c r="AD525">
        <v>36032875</v>
      </c>
      <c r="AE525">
        <v>40314642</v>
      </c>
      <c r="AI525">
        <v>40314642</v>
      </c>
      <c r="AJ525">
        <v>76347517</v>
      </c>
      <c r="AK525">
        <v>1792028</v>
      </c>
      <c r="AM525">
        <v>1792028</v>
      </c>
      <c r="AN525">
        <v>8380253</v>
      </c>
      <c r="AO525">
        <v>821062</v>
      </c>
      <c r="AP525">
        <v>8365</v>
      </c>
      <c r="AQ525">
        <v>866225</v>
      </c>
      <c r="AR525">
        <v>11867933</v>
      </c>
      <c r="AS525">
        <v>11867933</v>
      </c>
      <c r="AT525">
        <v>5902679</v>
      </c>
      <c r="AU525">
        <v>17770612</v>
      </c>
      <c r="AV525">
        <v>20378738</v>
      </c>
      <c r="AW525">
        <v>21900665</v>
      </c>
      <c r="AX525">
        <v>16297502</v>
      </c>
      <c r="AY525">
        <v>58576905</v>
      </c>
      <c r="AZ525">
        <v>58576905</v>
      </c>
      <c r="BA525">
        <v>76347517</v>
      </c>
      <c r="BB525">
        <f>AD525-AS525</f>
        <v>24164942</v>
      </c>
      <c r="BC525">
        <f>AD525/AS525</f>
        <v>3.0361542317436405</v>
      </c>
      <c r="BD525">
        <f>(AD525-Y525)/AS525</f>
        <v>2.1820247047232235</v>
      </c>
      <c r="BE525">
        <f>AU525/AD525</f>
        <v>0.49317774393522584</v>
      </c>
      <c r="BF525">
        <f>AU525/AZ525</f>
        <v>0.30337232737031772</v>
      </c>
      <c r="BG525">
        <f>AU525/AJ525</f>
        <v>0.23275952772635683</v>
      </c>
      <c r="BH525">
        <f>AS525/AU525</f>
        <v>0.66784042102770569</v>
      </c>
      <c r="BI525">
        <f t="shared" si="7"/>
        <v>0.33215957897229426</v>
      </c>
      <c r="BJ525">
        <f>(X525*360)/I525</f>
        <v>59.572974593076964</v>
      </c>
      <c r="BK525">
        <f>(AN525*360)/I525</f>
        <v>41.168288776729035</v>
      </c>
      <c r="BL525" s="3" t="s">
        <v>1993</v>
      </c>
      <c r="BM525" t="s">
        <v>1996</v>
      </c>
    </row>
    <row r="526" spans="1:65" x14ac:dyDescent="0.25">
      <c r="A526" t="s">
        <v>987</v>
      </c>
      <c r="B526" t="s">
        <v>988</v>
      </c>
      <c r="C526" t="s">
        <v>32</v>
      </c>
      <c r="D526" t="s">
        <v>285</v>
      </c>
      <c r="E526" t="s">
        <v>26</v>
      </c>
      <c r="F526" t="s">
        <v>989</v>
      </c>
      <c r="G526" t="s">
        <v>35</v>
      </c>
      <c r="H526" t="s">
        <v>35</v>
      </c>
      <c r="I526">
        <v>628452402</v>
      </c>
      <c r="J526">
        <v>502036170</v>
      </c>
      <c r="K526">
        <v>126416232</v>
      </c>
      <c r="L526">
        <v>3912574</v>
      </c>
      <c r="M526">
        <v>22921111</v>
      </c>
      <c r="N526">
        <v>35179188</v>
      </c>
      <c r="O526">
        <v>6112540</v>
      </c>
      <c r="P526">
        <v>66115967</v>
      </c>
      <c r="Q526">
        <v>11192247</v>
      </c>
      <c r="R526">
        <v>55546465</v>
      </c>
      <c r="S526">
        <v>16317210</v>
      </c>
      <c r="T526">
        <v>39229255</v>
      </c>
      <c r="U526">
        <v>39229255</v>
      </c>
      <c r="V526">
        <v>39229255</v>
      </c>
      <c r="W526">
        <v>48134952</v>
      </c>
      <c r="X526">
        <v>53992390</v>
      </c>
      <c r="Y526">
        <v>31319623</v>
      </c>
      <c r="Z526">
        <v>26133</v>
      </c>
      <c r="AA526">
        <v>7486499</v>
      </c>
      <c r="AB526">
        <v>5332945</v>
      </c>
      <c r="AC526">
        <v>146292542</v>
      </c>
      <c r="AD526">
        <v>146292542</v>
      </c>
      <c r="AE526">
        <v>454888605</v>
      </c>
      <c r="AF526">
        <v>81255053</v>
      </c>
      <c r="AG526">
        <v>9506479</v>
      </c>
      <c r="AH526">
        <v>6938239</v>
      </c>
      <c r="AI526">
        <v>556160472</v>
      </c>
      <c r="AJ526">
        <v>702453014</v>
      </c>
      <c r="AK526">
        <v>8559151</v>
      </c>
      <c r="AL526">
        <v>2581166</v>
      </c>
      <c r="AM526">
        <v>11140317</v>
      </c>
      <c r="AN526">
        <v>120122157</v>
      </c>
      <c r="AO526">
        <v>22032865</v>
      </c>
      <c r="AP526">
        <v>2826769</v>
      </c>
      <c r="AR526">
        <v>156122108</v>
      </c>
      <c r="AS526">
        <v>156122108</v>
      </c>
      <c r="AT526">
        <v>163256789</v>
      </c>
      <c r="AU526">
        <v>319378897</v>
      </c>
      <c r="AV526">
        <v>217343297</v>
      </c>
      <c r="AW526">
        <v>48053989</v>
      </c>
      <c r="AX526">
        <v>117621588</v>
      </c>
      <c r="AY526">
        <v>383074117</v>
      </c>
      <c r="AZ526">
        <v>383074117</v>
      </c>
      <c r="BA526">
        <v>702453014</v>
      </c>
      <c r="BB526">
        <f>AD526-AS526</f>
        <v>-9829566</v>
      </c>
      <c r="BC526">
        <f>AD526/AS526</f>
        <v>0.93703924366688673</v>
      </c>
      <c r="BD526">
        <f>(AD526-Y526)/AS526</f>
        <v>0.73642945558997963</v>
      </c>
      <c r="BE526">
        <f>AU526/AD526</f>
        <v>2.1831522826365268</v>
      </c>
      <c r="BF526">
        <f>AU526/AZ526</f>
        <v>0.83372611937652785</v>
      </c>
      <c r="BG526">
        <f>AU526/AJ526</f>
        <v>0.4546622914767649</v>
      </c>
      <c r="BH526">
        <f>AS526/AU526</f>
        <v>0.48883038130099121</v>
      </c>
      <c r="BI526">
        <f t="shared" si="7"/>
        <v>0.51116961869900879</v>
      </c>
      <c r="BJ526">
        <f>(X526*360)/I526</f>
        <v>30.928770958854575</v>
      </c>
      <c r="BK526">
        <f>(AN526*360)/I526</f>
        <v>68.810265315844873</v>
      </c>
      <c r="BL526" s="3" t="s">
        <v>1993</v>
      </c>
      <c r="BM526" t="s">
        <v>1996</v>
      </c>
    </row>
    <row r="527" spans="1:65" x14ac:dyDescent="0.25">
      <c r="A527" t="s">
        <v>987</v>
      </c>
      <c r="B527" t="s">
        <v>988</v>
      </c>
      <c r="C527" t="s">
        <v>32</v>
      </c>
      <c r="D527" t="s">
        <v>285</v>
      </c>
      <c r="E527" t="s">
        <v>26</v>
      </c>
      <c r="F527" t="s">
        <v>989</v>
      </c>
      <c r="G527" t="s">
        <v>35</v>
      </c>
      <c r="H527" t="s">
        <v>35</v>
      </c>
      <c r="I527">
        <v>717318622</v>
      </c>
      <c r="J527">
        <v>545113586</v>
      </c>
      <c r="K527">
        <v>172205036</v>
      </c>
      <c r="L527">
        <v>3844977</v>
      </c>
      <c r="M527">
        <v>23559810</v>
      </c>
      <c r="N527">
        <v>31792029</v>
      </c>
      <c r="O527">
        <v>4363306</v>
      </c>
      <c r="P527">
        <v>116334868</v>
      </c>
      <c r="Q527">
        <v>19286690</v>
      </c>
      <c r="R527">
        <v>100285808</v>
      </c>
      <c r="S527">
        <v>31764011</v>
      </c>
      <c r="T527">
        <v>68521797</v>
      </c>
      <c r="U527">
        <v>68521797</v>
      </c>
      <c r="V527">
        <v>68521797</v>
      </c>
      <c r="W527">
        <v>41140341</v>
      </c>
      <c r="X527">
        <v>67852521</v>
      </c>
      <c r="Y527">
        <v>24916290</v>
      </c>
      <c r="Z527">
        <v>20514</v>
      </c>
      <c r="AA527">
        <v>2002511</v>
      </c>
      <c r="AB527">
        <v>2157030</v>
      </c>
      <c r="AC527">
        <v>138089207</v>
      </c>
      <c r="AD527">
        <v>138089207</v>
      </c>
      <c r="AE527">
        <v>472565315</v>
      </c>
      <c r="AF527">
        <v>83268491</v>
      </c>
      <c r="AG527">
        <v>8993823</v>
      </c>
      <c r="AH527">
        <v>9660303</v>
      </c>
      <c r="AI527">
        <v>579334837</v>
      </c>
      <c r="AJ527">
        <v>717424044</v>
      </c>
      <c r="AK527">
        <v>9233923</v>
      </c>
      <c r="AL527">
        <v>2806496</v>
      </c>
      <c r="AM527">
        <v>12040419</v>
      </c>
      <c r="AN527">
        <v>142320198</v>
      </c>
      <c r="AO527">
        <v>35702761</v>
      </c>
      <c r="AP527">
        <v>63715846</v>
      </c>
      <c r="AR527">
        <v>253779224</v>
      </c>
      <c r="AS527">
        <v>253779224</v>
      </c>
      <c r="AT527">
        <v>119969520</v>
      </c>
      <c r="AU527">
        <v>373748744</v>
      </c>
      <c r="AV527">
        <v>217343297</v>
      </c>
      <c r="AW527">
        <v>41032247</v>
      </c>
      <c r="AX527">
        <v>85244513</v>
      </c>
      <c r="AY527">
        <v>343675300</v>
      </c>
      <c r="AZ527">
        <v>343675300</v>
      </c>
      <c r="BA527">
        <v>717424044</v>
      </c>
      <c r="BB527">
        <f>AD527-AS527</f>
        <v>-115690017</v>
      </c>
      <c r="BC527">
        <f>AD527/AS527</f>
        <v>0.5441312524464178</v>
      </c>
      <c r="BD527">
        <f>(AD527-Y527)/AS527</f>
        <v>0.44595028393656055</v>
      </c>
      <c r="BE527">
        <f>AU527/AD527</f>
        <v>2.7065746275159652</v>
      </c>
      <c r="BF527">
        <f>AU527/AZ527</f>
        <v>1.0875053982640008</v>
      </c>
      <c r="BG527">
        <f>AU527/AJ527</f>
        <v>0.52095932262900291</v>
      </c>
      <c r="BH527">
        <f>AS527/AU527</f>
        <v>0.67901023902838853</v>
      </c>
      <c r="BI527">
        <f t="shared" si="7"/>
        <v>0.32098976097161147</v>
      </c>
      <c r="BJ527">
        <f>(X527*360)/I527</f>
        <v>34.053078800455289</v>
      </c>
      <c r="BK527">
        <f>(AN527*360)/I527</f>
        <v>71.426099516485152</v>
      </c>
      <c r="BL527" s="3" t="s">
        <v>1993</v>
      </c>
      <c r="BM527" t="s">
        <v>1996</v>
      </c>
    </row>
    <row r="528" spans="1:65" x14ac:dyDescent="0.25">
      <c r="A528" t="s">
        <v>990</v>
      </c>
      <c r="B528" t="s">
        <v>991</v>
      </c>
      <c r="C528" t="s">
        <v>32</v>
      </c>
      <c r="D528" t="s">
        <v>992</v>
      </c>
      <c r="E528" t="s">
        <v>26</v>
      </c>
      <c r="F528" t="s">
        <v>993</v>
      </c>
      <c r="G528" t="s">
        <v>35</v>
      </c>
      <c r="H528" t="s">
        <v>35</v>
      </c>
      <c r="I528">
        <v>57558472</v>
      </c>
      <c r="J528">
        <v>34588705</v>
      </c>
      <c r="K528">
        <v>22969767</v>
      </c>
      <c r="M528">
        <v>6911058</v>
      </c>
      <c r="N528">
        <v>5000402</v>
      </c>
      <c r="P528">
        <v>11058307</v>
      </c>
      <c r="Q528">
        <v>8931702</v>
      </c>
      <c r="R528">
        <v>9977850</v>
      </c>
      <c r="S528">
        <v>3352409</v>
      </c>
      <c r="T528">
        <v>6625441</v>
      </c>
      <c r="U528">
        <v>6625441</v>
      </c>
      <c r="V528">
        <v>3373975</v>
      </c>
      <c r="W528">
        <v>3345589</v>
      </c>
      <c r="X528">
        <v>9861721</v>
      </c>
      <c r="Y528">
        <v>37470818</v>
      </c>
      <c r="Z528">
        <v>337383</v>
      </c>
      <c r="AA528">
        <v>16049</v>
      </c>
      <c r="AC528">
        <v>51031560</v>
      </c>
      <c r="AD528">
        <v>51031560</v>
      </c>
      <c r="AE528">
        <v>19567560</v>
      </c>
      <c r="AG528">
        <v>1345336</v>
      </c>
      <c r="AI528">
        <v>28261650</v>
      </c>
      <c r="AJ528">
        <v>79293210</v>
      </c>
      <c r="AN528">
        <v>6618635</v>
      </c>
      <c r="AO528">
        <v>2974962</v>
      </c>
      <c r="AP528">
        <v>7394950</v>
      </c>
      <c r="AQ528">
        <v>716779</v>
      </c>
      <c r="AR528">
        <v>17705326</v>
      </c>
      <c r="AS528">
        <v>17705326</v>
      </c>
      <c r="AT528">
        <v>8078877</v>
      </c>
      <c r="AU528">
        <v>25784203</v>
      </c>
      <c r="AV528">
        <v>3383380</v>
      </c>
      <c r="AW528">
        <v>16465706</v>
      </c>
      <c r="AX528">
        <v>24552044</v>
      </c>
      <c r="AY528">
        <v>46891980</v>
      </c>
      <c r="AZ528">
        <v>53509007</v>
      </c>
      <c r="BA528">
        <v>79293210</v>
      </c>
      <c r="BB528">
        <f>AD528-AS528</f>
        <v>33326234</v>
      </c>
      <c r="BC528">
        <f>AD528/AS528</f>
        <v>2.8822716960986767</v>
      </c>
      <c r="BD528">
        <f>(AD528-Y528)/AS528</f>
        <v>0.76591314952348233</v>
      </c>
      <c r="BE528">
        <f>AU528/AD528</f>
        <v>0.50525994110311345</v>
      </c>
      <c r="BF528">
        <f>AU528/AZ528</f>
        <v>0.48186659490803108</v>
      </c>
      <c r="BG528">
        <f>AU528/AJ528</f>
        <v>0.32517542170382557</v>
      </c>
      <c r="BH528">
        <f>AS528/AU528</f>
        <v>0.68667338680198875</v>
      </c>
      <c r="BI528">
        <f t="shared" si="7"/>
        <v>0.31332661319801119</v>
      </c>
      <c r="BJ528">
        <f>(X528*360)/I528</f>
        <v>61.680225979591675</v>
      </c>
      <c r="BK528">
        <f>(AN528*360)/I528</f>
        <v>41.396314342743494</v>
      </c>
      <c r="BL528" s="3" t="s">
        <v>1993</v>
      </c>
      <c r="BM528" t="s">
        <v>1996</v>
      </c>
    </row>
    <row r="529" spans="1:65" x14ac:dyDescent="0.25">
      <c r="A529" t="s">
        <v>990</v>
      </c>
      <c r="B529" t="s">
        <v>991</v>
      </c>
      <c r="C529" t="s">
        <v>32</v>
      </c>
      <c r="D529" t="s">
        <v>992</v>
      </c>
      <c r="E529" t="s">
        <v>26</v>
      </c>
      <c r="F529" t="s">
        <v>993</v>
      </c>
      <c r="G529" t="s">
        <v>35</v>
      </c>
      <c r="H529" t="s">
        <v>35</v>
      </c>
      <c r="I529">
        <v>59164600</v>
      </c>
      <c r="J529">
        <v>35931799</v>
      </c>
      <c r="K529">
        <v>23232801</v>
      </c>
      <c r="M529">
        <v>7549344</v>
      </c>
      <c r="N529">
        <v>5385853</v>
      </c>
      <c r="P529">
        <v>10297604</v>
      </c>
      <c r="Q529">
        <v>6012622</v>
      </c>
      <c r="R529">
        <v>10320303</v>
      </c>
      <c r="S529">
        <v>3451811</v>
      </c>
      <c r="T529">
        <v>6868492</v>
      </c>
      <c r="U529">
        <v>6868492</v>
      </c>
      <c r="V529">
        <v>3502931</v>
      </c>
      <c r="W529">
        <v>2282312</v>
      </c>
      <c r="X529">
        <v>10403980</v>
      </c>
      <c r="Y529">
        <v>35124148</v>
      </c>
      <c r="Z529">
        <v>796180</v>
      </c>
      <c r="AA529">
        <v>15852</v>
      </c>
      <c r="AC529">
        <v>48622472</v>
      </c>
      <c r="AD529">
        <v>48622472</v>
      </c>
      <c r="AE529">
        <v>20061175</v>
      </c>
      <c r="AG529">
        <v>1408757</v>
      </c>
      <c r="AI529">
        <v>28818686</v>
      </c>
      <c r="AJ529">
        <v>77441158</v>
      </c>
      <c r="AN529">
        <v>5586937</v>
      </c>
      <c r="AO529">
        <v>3513784</v>
      </c>
      <c r="AP529">
        <v>12092248</v>
      </c>
      <c r="AQ529">
        <v>631081</v>
      </c>
      <c r="AR529">
        <v>21824050</v>
      </c>
      <c r="AS529">
        <v>21824050</v>
      </c>
      <c r="AT529">
        <v>6638999</v>
      </c>
      <c r="AU529">
        <v>28463049</v>
      </c>
      <c r="AV529">
        <v>5256362</v>
      </c>
      <c r="AW529">
        <v>12221072</v>
      </c>
      <c r="AX529">
        <v>25644264</v>
      </c>
      <c r="AY529">
        <v>45612548</v>
      </c>
      <c r="AZ529">
        <v>48978109</v>
      </c>
      <c r="BA529">
        <v>77441158</v>
      </c>
      <c r="BB529">
        <f>AD529-AS529</f>
        <v>26798422</v>
      </c>
      <c r="BC529">
        <f>AD529/AS529</f>
        <v>2.2279307461264066</v>
      </c>
      <c r="BD529">
        <f>(AD529-Y529)/AS529</f>
        <v>0.61850683076697499</v>
      </c>
      <c r="BE529">
        <f>AU529/AD529</f>
        <v>0.58538876838676568</v>
      </c>
      <c r="BF529">
        <f>AU529/AZ529</f>
        <v>0.5811381774661819</v>
      </c>
      <c r="BG529">
        <f>AU529/AJ529</f>
        <v>0.36754420691901329</v>
      </c>
      <c r="BH529">
        <f>AS529/AU529</f>
        <v>0.76675025223053228</v>
      </c>
      <c r="BI529">
        <f t="shared" si="7"/>
        <v>0.23324974776946772</v>
      </c>
      <c r="BJ529">
        <f>(X529*360)/I529</f>
        <v>63.305300804873184</v>
      </c>
      <c r="BK529">
        <f>(AN529*360)/I529</f>
        <v>33.994944950189812</v>
      </c>
      <c r="BL529" s="3" t="s">
        <v>1993</v>
      </c>
      <c r="BM529" t="s">
        <v>1996</v>
      </c>
    </row>
    <row r="530" spans="1:65" x14ac:dyDescent="0.25">
      <c r="A530" t="s">
        <v>994</v>
      </c>
      <c r="B530" t="s">
        <v>995</v>
      </c>
      <c r="C530" t="s">
        <v>32</v>
      </c>
      <c r="D530" t="s">
        <v>996</v>
      </c>
      <c r="E530" t="s">
        <v>26</v>
      </c>
      <c r="F530" t="s">
        <v>997</v>
      </c>
      <c r="G530" t="s">
        <v>35</v>
      </c>
      <c r="H530" t="s">
        <v>35</v>
      </c>
      <c r="I530">
        <v>265795169</v>
      </c>
      <c r="J530">
        <v>17790998</v>
      </c>
      <c r="K530">
        <v>248004171</v>
      </c>
      <c r="M530">
        <v>55962058</v>
      </c>
      <c r="N530">
        <v>189858808</v>
      </c>
      <c r="O530">
        <v>316</v>
      </c>
      <c r="P530">
        <v>9620795</v>
      </c>
      <c r="Q530">
        <v>7067463</v>
      </c>
      <c r="R530">
        <v>-2158028</v>
      </c>
      <c r="S530">
        <v>-1889028</v>
      </c>
      <c r="T530">
        <v>-269000</v>
      </c>
      <c r="U530">
        <v>-269000</v>
      </c>
      <c r="V530">
        <v>4448944</v>
      </c>
      <c r="W530">
        <v>28697137</v>
      </c>
      <c r="X530">
        <v>113357574</v>
      </c>
      <c r="Y530">
        <v>18150841</v>
      </c>
      <c r="Z530">
        <v>8626951</v>
      </c>
      <c r="AA530">
        <v>3462</v>
      </c>
      <c r="AB530">
        <v>1346601</v>
      </c>
      <c r="AC530">
        <v>170182566</v>
      </c>
      <c r="AD530">
        <v>170182566</v>
      </c>
      <c r="AE530">
        <v>48229568</v>
      </c>
      <c r="AF530">
        <v>36681321</v>
      </c>
      <c r="AG530">
        <v>11104978</v>
      </c>
      <c r="AI530">
        <v>144176044</v>
      </c>
      <c r="AJ530">
        <v>314358610</v>
      </c>
      <c r="AK530">
        <v>7794281</v>
      </c>
      <c r="AM530">
        <v>7794281</v>
      </c>
      <c r="AN530">
        <v>56031906</v>
      </c>
      <c r="AO530">
        <v>15396902</v>
      </c>
      <c r="AP530">
        <v>12169835</v>
      </c>
      <c r="AQ530">
        <v>35841574</v>
      </c>
      <c r="AR530">
        <v>127234498</v>
      </c>
      <c r="AS530">
        <v>127234498</v>
      </c>
      <c r="AT530">
        <v>33400203</v>
      </c>
      <c r="AU530">
        <v>160634701</v>
      </c>
      <c r="AV530">
        <v>16798731</v>
      </c>
      <c r="AW530">
        <v>57962814</v>
      </c>
      <c r="AX530">
        <v>23138794</v>
      </c>
      <c r="AY530">
        <v>133359783</v>
      </c>
      <c r="AZ530">
        <v>153723909</v>
      </c>
      <c r="BA530">
        <v>314358610</v>
      </c>
      <c r="BB530">
        <f>AD530-AS530</f>
        <v>42948068</v>
      </c>
      <c r="BC530">
        <f>AD530/AS530</f>
        <v>1.337550496721416</v>
      </c>
      <c r="BD530">
        <f>(AD530-Y530)/AS530</f>
        <v>1.194893895836332</v>
      </c>
      <c r="BE530">
        <f>AU530/AD530</f>
        <v>0.94389633894696356</v>
      </c>
      <c r="BF530">
        <f>AU530/AZ530</f>
        <v>1.0449558695518211</v>
      </c>
      <c r="BG530">
        <f>AU530/AJ530</f>
        <v>0.51099189234867781</v>
      </c>
      <c r="BH530">
        <f>AS530/AU530</f>
        <v>0.79207355078277886</v>
      </c>
      <c r="BI530">
        <f t="shared" si="7"/>
        <v>0.20792644921722112</v>
      </c>
      <c r="BJ530">
        <f>(X530*360)/I530</f>
        <v>153.53449347305482</v>
      </c>
      <c r="BK530">
        <f>(AN530*360)/I530</f>
        <v>75.891094017589154</v>
      </c>
      <c r="BL530" s="3" t="s">
        <v>1993</v>
      </c>
      <c r="BM530" t="s">
        <v>1996</v>
      </c>
    </row>
    <row r="531" spans="1:65" x14ac:dyDescent="0.25">
      <c r="A531" t="s">
        <v>994</v>
      </c>
      <c r="B531" t="s">
        <v>995</v>
      </c>
      <c r="C531" t="s">
        <v>32</v>
      </c>
      <c r="D531" t="s">
        <v>996</v>
      </c>
      <c r="E531" t="s">
        <v>26</v>
      </c>
      <c r="F531" t="s">
        <v>997</v>
      </c>
      <c r="G531" t="s">
        <v>35</v>
      </c>
      <c r="H531" t="s">
        <v>35</v>
      </c>
      <c r="I531">
        <v>321490335</v>
      </c>
      <c r="J531">
        <v>14052497</v>
      </c>
      <c r="K531">
        <v>307437838</v>
      </c>
      <c r="M531">
        <v>62785051</v>
      </c>
      <c r="N531">
        <v>202356442</v>
      </c>
      <c r="O531">
        <v>2293</v>
      </c>
      <c r="P531">
        <v>54480741</v>
      </c>
      <c r="Q531">
        <v>7269801</v>
      </c>
      <c r="R531">
        <v>49966948</v>
      </c>
      <c r="S531">
        <v>16656359</v>
      </c>
      <c r="T531">
        <v>33310589</v>
      </c>
      <c r="U531">
        <v>33310589</v>
      </c>
      <c r="V531">
        <v>29340542</v>
      </c>
      <c r="W531">
        <v>27257073</v>
      </c>
      <c r="X531">
        <v>137617817</v>
      </c>
      <c r="Y531">
        <v>17052948</v>
      </c>
      <c r="Z531">
        <v>7821941</v>
      </c>
      <c r="AA531">
        <v>3462</v>
      </c>
      <c r="AB531">
        <v>1965078</v>
      </c>
      <c r="AC531">
        <v>191718319</v>
      </c>
      <c r="AD531">
        <v>191718319</v>
      </c>
      <c r="AE531">
        <v>51060437</v>
      </c>
      <c r="AF531">
        <v>39725984</v>
      </c>
      <c r="AG531">
        <v>5923704</v>
      </c>
      <c r="AI531">
        <v>155071723</v>
      </c>
      <c r="AJ531">
        <v>346790042</v>
      </c>
      <c r="AK531">
        <v>5870375</v>
      </c>
      <c r="AM531">
        <v>5870375</v>
      </c>
      <c r="AN531">
        <v>55437875</v>
      </c>
      <c r="AO531">
        <v>17001978</v>
      </c>
      <c r="AP531">
        <v>10340882</v>
      </c>
      <c r="AQ531">
        <v>41063117</v>
      </c>
      <c r="AR531">
        <v>129714227</v>
      </c>
      <c r="AS531">
        <v>129714227</v>
      </c>
      <c r="AT531">
        <v>46909868</v>
      </c>
      <c r="AU531">
        <v>176624095</v>
      </c>
      <c r="AV531">
        <v>17602180</v>
      </c>
      <c r="AW531">
        <v>47737498</v>
      </c>
      <c r="AX531">
        <v>38271111</v>
      </c>
      <c r="AY531">
        <v>145007666</v>
      </c>
      <c r="AZ531">
        <v>170165947</v>
      </c>
      <c r="BA531">
        <v>346790042</v>
      </c>
      <c r="BB531">
        <f>AD531-AS531</f>
        <v>62004092</v>
      </c>
      <c r="BC531">
        <f>AD531/AS531</f>
        <v>1.4780053309032941</v>
      </c>
      <c r="BD531">
        <f>(AD531-Y531)/AS531</f>
        <v>1.3465398132465454</v>
      </c>
      <c r="BE531">
        <f>AU531/AD531</f>
        <v>0.92126874427685757</v>
      </c>
      <c r="BF531">
        <f>AU531/AZ531</f>
        <v>1.0379520586454352</v>
      </c>
      <c r="BG531">
        <f>AU531/AJ531</f>
        <v>0.50931132272823454</v>
      </c>
      <c r="BH531">
        <f>AS531/AU531</f>
        <v>0.73440844523506266</v>
      </c>
      <c r="BI531">
        <f t="shared" si="7"/>
        <v>0.26559155476493734</v>
      </c>
      <c r="BJ531">
        <f>(X531*360)/I531</f>
        <v>154.10234376097185</v>
      </c>
      <c r="BK531">
        <f>(AN531*360)/I531</f>
        <v>62.07849141094708</v>
      </c>
      <c r="BL531" s="3" t="s">
        <v>1993</v>
      </c>
      <c r="BM531" t="s">
        <v>1996</v>
      </c>
    </row>
    <row r="532" spans="1:65" x14ac:dyDescent="0.25">
      <c r="A532" t="s">
        <v>998</v>
      </c>
      <c r="B532" t="s">
        <v>999</v>
      </c>
      <c r="C532" t="s">
        <v>32</v>
      </c>
      <c r="D532" t="s">
        <v>1000</v>
      </c>
      <c r="E532" t="s">
        <v>26</v>
      </c>
      <c r="F532" t="s">
        <v>1001</v>
      </c>
      <c r="G532" t="s">
        <v>82</v>
      </c>
      <c r="H532" t="s">
        <v>1002</v>
      </c>
      <c r="I532">
        <v>2492283031</v>
      </c>
      <c r="J532">
        <v>1754629374</v>
      </c>
      <c r="K532">
        <v>737653657</v>
      </c>
      <c r="L532">
        <v>11835835</v>
      </c>
      <c r="M532">
        <v>569058622</v>
      </c>
      <c r="N532">
        <v>189395800</v>
      </c>
      <c r="O532">
        <v>9839612</v>
      </c>
      <c r="P532">
        <v>-18804542</v>
      </c>
      <c r="Q532">
        <v>41913732</v>
      </c>
      <c r="R532">
        <v>-60718274</v>
      </c>
      <c r="S532">
        <v>22190646</v>
      </c>
      <c r="T532">
        <v>-82908920</v>
      </c>
      <c r="U532">
        <v>-82908920</v>
      </c>
      <c r="V532">
        <v>-100343211</v>
      </c>
      <c r="W532">
        <v>192334967</v>
      </c>
      <c r="X532">
        <v>353938259</v>
      </c>
      <c r="Y532">
        <v>364769401</v>
      </c>
      <c r="Z532">
        <v>130291605</v>
      </c>
      <c r="AA532">
        <v>15233336</v>
      </c>
      <c r="AB532">
        <v>54000</v>
      </c>
      <c r="AC532">
        <v>1056621568</v>
      </c>
      <c r="AD532">
        <v>1056621568</v>
      </c>
      <c r="AE532">
        <v>1504174254</v>
      </c>
      <c r="AG532">
        <v>27008821</v>
      </c>
      <c r="AH532">
        <v>3540336</v>
      </c>
      <c r="AI532">
        <v>1539672335</v>
      </c>
      <c r="AJ532">
        <v>2596293903</v>
      </c>
      <c r="AK532">
        <v>44996112</v>
      </c>
      <c r="AL532">
        <v>2422956</v>
      </c>
      <c r="AM532">
        <v>47419068</v>
      </c>
      <c r="AN532">
        <v>619142580</v>
      </c>
      <c r="AO532">
        <v>27417548</v>
      </c>
      <c r="AP532">
        <v>296410402</v>
      </c>
      <c r="AR532">
        <v>990389598</v>
      </c>
      <c r="AS532">
        <v>990389598</v>
      </c>
      <c r="AT532">
        <v>134103688</v>
      </c>
      <c r="AU532">
        <v>1124493286</v>
      </c>
      <c r="AV532">
        <v>863859000</v>
      </c>
      <c r="AW532">
        <v>1210531828</v>
      </c>
      <c r="AX532">
        <v>-1023691211</v>
      </c>
      <c r="AY532">
        <v>1050699617</v>
      </c>
      <c r="AZ532">
        <v>1471800617</v>
      </c>
      <c r="BA532">
        <v>2596293903</v>
      </c>
      <c r="BB532">
        <f>AD532-AS532</f>
        <v>66231970</v>
      </c>
      <c r="BC532">
        <f>AD532/AS532</f>
        <v>1.0668746623891743</v>
      </c>
      <c r="BD532">
        <f>(AD532-Y532)/AS532</f>
        <v>0.69856566385302443</v>
      </c>
      <c r="BE532">
        <f>AU532/AD532</f>
        <v>1.0642346513222036</v>
      </c>
      <c r="BF532">
        <f>AU532/AZ532</f>
        <v>0.76402555686657925</v>
      </c>
      <c r="BG532">
        <f>AU532/AJ532</f>
        <v>0.43311478900776818</v>
      </c>
      <c r="BH532">
        <f>AS532/AU532</f>
        <v>0.8807430069440183</v>
      </c>
      <c r="BI532">
        <f t="shared" si="7"/>
        <v>0.11925699305598166</v>
      </c>
      <c r="BJ532">
        <f>(X532*360)/I532</f>
        <v>51.12492106840493</v>
      </c>
      <c r="BK532">
        <f>(AN532*360)/I532</f>
        <v>89.43259093272701</v>
      </c>
      <c r="BL532" s="3" t="s">
        <v>1993</v>
      </c>
      <c r="BM532" t="s">
        <v>1996</v>
      </c>
    </row>
    <row r="533" spans="1:65" x14ac:dyDescent="0.25">
      <c r="A533" t="s">
        <v>998</v>
      </c>
      <c r="B533" t="s">
        <v>999</v>
      </c>
      <c r="C533" t="s">
        <v>32</v>
      </c>
      <c r="D533" t="s">
        <v>1000</v>
      </c>
      <c r="E533" t="s">
        <v>26</v>
      </c>
      <c r="F533" t="s">
        <v>1001</v>
      </c>
      <c r="G533" t="s">
        <v>82</v>
      </c>
      <c r="H533" t="s">
        <v>1002</v>
      </c>
      <c r="I533">
        <v>2523273000</v>
      </c>
      <c r="J533">
        <v>1737710000</v>
      </c>
      <c r="K533">
        <v>785563000</v>
      </c>
      <c r="L533">
        <v>18627000</v>
      </c>
      <c r="M533">
        <v>553280000</v>
      </c>
      <c r="N533">
        <v>184816000</v>
      </c>
      <c r="O533">
        <v>11026000</v>
      </c>
      <c r="P533">
        <v>55068000</v>
      </c>
      <c r="Q533">
        <v>18352000</v>
      </c>
      <c r="R533">
        <v>36716000</v>
      </c>
      <c r="S533">
        <v>47493000</v>
      </c>
      <c r="T533">
        <v>-10777000</v>
      </c>
      <c r="U533">
        <v>-10777000</v>
      </c>
      <c r="V533">
        <v>-18328000</v>
      </c>
      <c r="W533">
        <v>100380000</v>
      </c>
      <c r="X533">
        <v>455215000</v>
      </c>
      <c r="Y533">
        <v>346626000</v>
      </c>
      <c r="Z533">
        <v>90593000</v>
      </c>
      <c r="AA533">
        <v>19162000</v>
      </c>
      <c r="AB533">
        <v>186000</v>
      </c>
      <c r="AC533">
        <v>1012162000</v>
      </c>
      <c r="AD533">
        <v>1012162000</v>
      </c>
      <c r="AE533">
        <v>1500018000</v>
      </c>
      <c r="AG533">
        <v>3261000</v>
      </c>
      <c r="AH533">
        <v>4529000</v>
      </c>
      <c r="AI533">
        <v>1509450000</v>
      </c>
      <c r="AJ533">
        <v>2521612000</v>
      </c>
      <c r="AK533">
        <v>50978000</v>
      </c>
      <c r="AL533">
        <v>3339000</v>
      </c>
      <c r="AM533">
        <v>54317000</v>
      </c>
      <c r="AN533">
        <v>588543000</v>
      </c>
      <c r="AO533">
        <v>26938000</v>
      </c>
      <c r="AP533">
        <v>129773000</v>
      </c>
      <c r="AR533">
        <v>799571000</v>
      </c>
      <c r="AS533">
        <v>799571000</v>
      </c>
      <c r="AT533">
        <v>151306000</v>
      </c>
      <c r="AU533">
        <v>950877000</v>
      </c>
      <c r="AV533">
        <v>863859000</v>
      </c>
      <c r="AW533">
        <v>1213289000</v>
      </c>
      <c r="AX533">
        <v>-923348000</v>
      </c>
      <c r="AY533">
        <v>1153800000</v>
      </c>
      <c r="AZ533">
        <v>1570735000</v>
      </c>
      <c r="BA533">
        <v>2521612000</v>
      </c>
      <c r="BB533">
        <f>AD533-AS533</f>
        <v>212591000</v>
      </c>
      <c r="BC533">
        <f>AD533/AS533</f>
        <v>1.2658813288626025</v>
      </c>
      <c r="BD533">
        <f>(AD533-Y533)/AS533</f>
        <v>0.83236635645865098</v>
      </c>
      <c r="BE533">
        <f>AU533/AD533</f>
        <v>0.93945139216844731</v>
      </c>
      <c r="BF533">
        <f>AU533/AZ533</f>
        <v>0.6053707340830885</v>
      </c>
      <c r="BG533">
        <f>AU533/AJ533</f>
        <v>0.37709092437694619</v>
      </c>
      <c r="BH533">
        <f>AS533/AU533</f>
        <v>0.84087742158028855</v>
      </c>
      <c r="BI533">
        <f t="shared" si="7"/>
        <v>0.15912257841971147</v>
      </c>
      <c r="BJ533">
        <f>(X533*360)/I533</f>
        <v>64.946361333078116</v>
      </c>
      <c r="BK533">
        <f>(AN533*360)/I533</f>
        <v>83.968512325063514</v>
      </c>
      <c r="BL533" s="3" t="s">
        <v>1993</v>
      </c>
      <c r="BM533" t="s">
        <v>1996</v>
      </c>
    </row>
    <row r="534" spans="1:65" x14ac:dyDescent="0.25">
      <c r="A534" t="s">
        <v>1003</v>
      </c>
      <c r="B534" t="s">
        <v>1004</v>
      </c>
      <c r="C534" t="s">
        <v>32</v>
      </c>
      <c r="D534" t="s">
        <v>313</v>
      </c>
      <c r="E534" t="s">
        <v>43</v>
      </c>
      <c r="F534" t="s">
        <v>1005</v>
      </c>
      <c r="G534" t="s">
        <v>35</v>
      </c>
      <c r="H534" t="s">
        <v>35</v>
      </c>
      <c r="I534">
        <v>185930357</v>
      </c>
      <c r="J534">
        <v>144466210</v>
      </c>
      <c r="K534">
        <v>41464147</v>
      </c>
      <c r="L534">
        <v>32881280</v>
      </c>
      <c r="N534">
        <v>29109718</v>
      </c>
      <c r="O534">
        <v>2249437</v>
      </c>
      <c r="P534">
        <v>43058010</v>
      </c>
      <c r="Q534">
        <v>47607480</v>
      </c>
      <c r="R534">
        <v>-1380216</v>
      </c>
      <c r="S534">
        <v>-4174243</v>
      </c>
      <c r="T534">
        <v>2794027</v>
      </c>
      <c r="U534">
        <v>2794027</v>
      </c>
      <c r="V534">
        <v>2372247</v>
      </c>
      <c r="W534">
        <v>32456088</v>
      </c>
      <c r="X534">
        <v>92094354</v>
      </c>
      <c r="Y534">
        <v>18586919</v>
      </c>
      <c r="Z534">
        <v>28255516</v>
      </c>
      <c r="AA534">
        <v>138643686</v>
      </c>
      <c r="AB534">
        <v>2499845</v>
      </c>
      <c r="AC534">
        <v>312536408</v>
      </c>
      <c r="AD534">
        <v>312536408</v>
      </c>
      <c r="AE534">
        <v>145283186</v>
      </c>
      <c r="AG534">
        <v>5913836</v>
      </c>
      <c r="AI534">
        <v>887946359</v>
      </c>
      <c r="AJ534">
        <v>1200482767</v>
      </c>
      <c r="AN534">
        <v>16115368</v>
      </c>
      <c r="AO534">
        <v>606841</v>
      </c>
      <c r="AP534">
        <v>45491234</v>
      </c>
      <c r="AQ534">
        <v>3380805</v>
      </c>
      <c r="AR534">
        <v>65594248</v>
      </c>
      <c r="AS534">
        <v>65594248</v>
      </c>
      <c r="AT534">
        <v>528403024</v>
      </c>
      <c r="AU534">
        <v>593997272</v>
      </c>
      <c r="AV534">
        <v>10153811</v>
      </c>
      <c r="AW534">
        <v>17972580</v>
      </c>
      <c r="AX534">
        <v>229005438</v>
      </c>
      <c r="AY534">
        <v>581203599</v>
      </c>
      <c r="AZ534">
        <v>606485495</v>
      </c>
      <c r="BA534">
        <v>1200482767</v>
      </c>
      <c r="BB534">
        <f>AD534-AS534</f>
        <v>246942160</v>
      </c>
      <c r="BC534">
        <f>AD534/AS534</f>
        <v>4.7646922943609322</v>
      </c>
      <c r="BD534">
        <f>(AD534-Y534)/AS534</f>
        <v>4.4813302684711012</v>
      </c>
      <c r="BE534">
        <f>AU534/AD534</f>
        <v>1.9005698433700562</v>
      </c>
      <c r="BF534">
        <f>AU534/AZ534</f>
        <v>0.97940886780812453</v>
      </c>
      <c r="BG534">
        <f>AU534/AJ534</f>
        <v>0.49479866627689789</v>
      </c>
      <c r="BH534">
        <f>AS534/AU534</f>
        <v>0.11042853408929461</v>
      </c>
      <c r="BI534">
        <f t="shared" si="7"/>
        <v>0.88957146591070535</v>
      </c>
      <c r="BJ534">
        <f>(X534*360)/I534</f>
        <v>178.31390190898196</v>
      </c>
      <c r="BK534">
        <f>(AN534*360)/I534</f>
        <v>31.202717907974545</v>
      </c>
      <c r="BL534" s="3" t="s">
        <v>1993</v>
      </c>
      <c r="BM534" t="s">
        <v>1996</v>
      </c>
    </row>
    <row r="535" spans="1:65" x14ac:dyDescent="0.25">
      <c r="A535" t="s">
        <v>1003</v>
      </c>
      <c r="B535" t="s">
        <v>1004</v>
      </c>
      <c r="C535" t="s">
        <v>32</v>
      </c>
      <c r="D535" t="s">
        <v>313</v>
      </c>
      <c r="E535" t="s">
        <v>43</v>
      </c>
      <c r="F535" t="s">
        <v>1005</v>
      </c>
      <c r="G535" t="s">
        <v>35</v>
      </c>
      <c r="H535" t="s">
        <v>35</v>
      </c>
      <c r="I535">
        <v>269905666</v>
      </c>
      <c r="J535">
        <v>248006066</v>
      </c>
      <c r="K535">
        <v>21899600</v>
      </c>
      <c r="L535">
        <v>79095459</v>
      </c>
      <c r="N535">
        <v>29859748</v>
      </c>
      <c r="O535">
        <v>2118567</v>
      </c>
      <c r="P535">
        <v>69585651</v>
      </c>
      <c r="Q535">
        <v>34624799</v>
      </c>
      <c r="R535">
        <v>41465352</v>
      </c>
      <c r="S535">
        <v>-5851900</v>
      </c>
      <c r="T535">
        <v>47317252</v>
      </c>
      <c r="U535">
        <v>47317252</v>
      </c>
      <c r="V535">
        <v>47316509</v>
      </c>
      <c r="W535">
        <v>41807672</v>
      </c>
      <c r="X535">
        <v>108398220</v>
      </c>
      <c r="Y535">
        <v>9637498</v>
      </c>
      <c r="Z535">
        <v>31348947</v>
      </c>
      <c r="AA535">
        <v>24838325</v>
      </c>
      <c r="AB535">
        <v>2158138</v>
      </c>
      <c r="AC535">
        <v>218188800</v>
      </c>
      <c r="AD535">
        <v>218188800</v>
      </c>
      <c r="AE535">
        <v>153458612</v>
      </c>
      <c r="AG535">
        <v>3419095</v>
      </c>
      <c r="AI535">
        <v>993714680</v>
      </c>
      <c r="AJ535">
        <v>1211903480</v>
      </c>
      <c r="AN535">
        <v>33602511</v>
      </c>
      <c r="AO535">
        <v>1698011</v>
      </c>
      <c r="AP535">
        <v>33520528</v>
      </c>
      <c r="AQ535">
        <v>4923507</v>
      </c>
      <c r="AR535">
        <v>73744557</v>
      </c>
      <c r="AS535">
        <v>73744557</v>
      </c>
      <c r="AT535">
        <v>532758784</v>
      </c>
      <c r="AU535">
        <v>606503341</v>
      </c>
      <c r="AV535">
        <v>9653811</v>
      </c>
      <c r="AW535">
        <v>16472580</v>
      </c>
      <c r="AX535">
        <v>228589299</v>
      </c>
      <c r="AY535">
        <v>579033085</v>
      </c>
      <c r="AZ535">
        <v>605400139</v>
      </c>
      <c r="BA535">
        <v>1211903480</v>
      </c>
      <c r="BB535">
        <f>AD535-AS535</f>
        <v>144444243</v>
      </c>
      <c r="BC535">
        <f>AD535/AS535</f>
        <v>2.958710566259148</v>
      </c>
      <c r="BD535">
        <f>(AD535-Y535)/AS535</f>
        <v>2.8280229820893763</v>
      </c>
      <c r="BE535">
        <f>AU535/AD535</f>
        <v>2.779718028606418</v>
      </c>
      <c r="BF535">
        <f>AU535/AZ535</f>
        <v>1.0018222691554419</v>
      </c>
      <c r="BG535">
        <f>AU535/AJ535</f>
        <v>0.5004551525836034</v>
      </c>
      <c r="BH535">
        <f>AS535/AU535</f>
        <v>0.1215896962387879</v>
      </c>
      <c r="BI535">
        <f t="shared" si="7"/>
        <v>0.8784103037612121</v>
      </c>
      <c r="BJ535">
        <f>(X535*360)/I535</f>
        <v>144.58147462528629</v>
      </c>
      <c r="BK535">
        <f>(AN535*360)/I535</f>
        <v>44.819007097094435</v>
      </c>
      <c r="BL535" s="3" t="s">
        <v>1993</v>
      </c>
      <c r="BM535" t="s">
        <v>1996</v>
      </c>
    </row>
    <row r="536" spans="1:65" x14ac:dyDescent="0.25">
      <c r="A536" t="s">
        <v>1006</v>
      </c>
      <c r="B536" t="s">
        <v>1007</v>
      </c>
      <c r="C536" t="s">
        <v>32</v>
      </c>
      <c r="D536" t="s">
        <v>1008</v>
      </c>
      <c r="E536" t="s">
        <v>50</v>
      </c>
      <c r="F536" t="s">
        <v>1009</v>
      </c>
      <c r="G536" t="s">
        <v>35</v>
      </c>
      <c r="H536" t="s">
        <v>35</v>
      </c>
      <c r="I536">
        <v>195570073</v>
      </c>
      <c r="J536">
        <v>140286155</v>
      </c>
      <c r="K536">
        <v>55283918</v>
      </c>
      <c r="L536">
        <v>1501156</v>
      </c>
      <c r="M536">
        <v>10915559</v>
      </c>
      <c r="N536">
        <v>18597169</v>
      </c>
      <c r="O536">
        <v>1355552</v>
      </c>
      <c r="P536">
        <v>25916794</v>
      </c>
      <c r="Q536">
        <v>18699162</v>
      </c>
      <c r="R536">
        <v>39884712</v>
      </c>
      <c r="S536">
        <v>7915635</v>
      </c>
      <c r="T536">
        <v>31969077</v>
      </c>
      <c r="U536">
        <v>31969077</v>
      </c>
      <c r="V536">
        <v>31969077</v>
      </c>
      <c r="W536">
        <v>54594162</v>
      </c>
      <c r="X536">
        <v>36596375</v>
      </c>
      <c r="Y536">
        <v>58192930</v>
      </c>
      <c r="AA536">
        <v>3500189</v>
      </c>
      <c r="AB536">
        <v>236791</v>
      </c>
      <c r="AC536">
        <v>153120447</v>
      </c>
      <c r="AD536">
        <v>156029312</v>
      </c>
      <c r="AE536">
        <v>58851984</v>
      </c>
      <c r="AF536">
        <v>31871498</v>
      </c>
      <c r="AG536">
        <v>1765275</v>
      </c>
      <c r="AH536">
        <v>453172</v>
      </c>
      <c r="AI536">
        <v>173459288</v>
      </c>
      <c r="AJ536">
        <v>329488600</v>
      </c>
      <c r="AK536">
        <v>7197263</v>
      </c>
      <c r="AL536">
        <v>843647</v>
      </c>
      <c r="AM536">
        <v>8040910</v>
      </c>
      <c r="AN536">
        <v>24768438</v>
      </c>
      <c r="AO536">
        <v>1987821</v>
      </c>
      <c r="AP536">
        <v>1200381</v>
      </c>
      <c r="AQ536">
        <v>47455883</v>
      </c>
      <c r="AR536">
        <v>83453433</v>
      </c>
      <c r="AS536">
        <v>83453433</v>
      </c>
      <c r="AT536">
        <v>56579721</v>
      </c>
      <c r="AU536">
        <v>140033154</v>
      </c>
      <c r="AV536">
        <v>78910500</v>
      </c>
      <c r="AW536">
        <v>64921163</v>
      </c>
      <c r="AX536">
        <v>45623783</v>
      </c>
      <c r="AY536">
        <v>189455446</v>
      </c>
      <c r="AZ536">
        <v>189455446</v>
      </c>
      <c r="BA536">
        <v>329488600</v>
      </c>
      <c r="BB536">
        <f>AD536-AS536</f>
        <v>72575879</v>
      </c>
      <c r="BC536">
        <f>AD536/AS536</f>
        <v>1.8696572015197985</v>
      </c>
      <c r="BD536">
        <f>(AD536-Y536)/AS536</f>
        <v>1.1723470021898321</v>
      </c>
      <c r="BE536">
        <f>AU536/AD536</f>
        <v>0.89747978892581415</v>
      </c>
      <c r="BF536">
        <f>AU536/AZ536</f>
        <v>0.73913501541676452</v>
      </c>
      <c r="BG536">
        <f>AU536/AJ536</f>
        <v>0.42500151446817885</v>
      </c>
      <c r="BH536">
        <f>AS536/AU536</f>
        <v>0.59595481938512929</v>
      </c>
      <c r="BI536">
        <f t="shared" si="7"/>
        <v>0.40404518061487066</v>
      </c>
      <c r="BJ536">
        <f>(X536*360)/I536</f>
        <v>67.365598416481646</v>
      </c>
      <c r="BK536">
        <f>(AN536*360)/I536</f>
        <v>45.593057993080571</v>
      </c>
      <c r="BL536" s="3" t="s">
        <v>1993</v>
      </c>
      <c r="BM536" t="s">
        <v>1996</v>
      </c>
    </row>
    <row r="537" spans="1:65" x14ac:dyDescent="0.25">
      <c r="A537" t="s">
        <v>1006</v>
      </c>
      <c r="B537" t="s">
        <v>1007</v>
      </c>
      <c r="C537" t="s">
        <v>32</v>
      </c>
      <c r="D537" t="s">
        <v>1008</v>
      </c>
      <c r="E537" t="s">
        <v>50</v>
      </c>
      <c r="F537" t="s">
        <v>1009</v>
      </c>
      <c r="G537" t="s">
        <v>35</v>
      </c>
      <c r="H537" t="s">
        <v>35</v>
      </c>
      <c r="I537">
        <v>205384075</v>
      </c>
      <c r="J537">
        <v>150607354</v>
      </c>
      <c r="K537">
        <v>54776721</v>
      </c>
      <c r="L537">
        <v>1864045</v>
      </c>
      <c r="M537">
        <v>10163353</v>
      </c>
      <c r="N537">
        <v>17556043</v>
      </c>
      <c r="O537">
        <v>965426</v>
      </c>
      <c r="P537">
        <v>27955944</v>
      </c>
      <c r="Q537">
        <v>15724167</v>
      </c>
      <c r="R537">
        <v>26971800</v>
      </c>
      <c r="S537">
        <v>9418451</v>
      </c>
      <c r="T537">
        <v>17553349</v>
      </c>
      <c r="U537">
        <v>17553349</v>
      </c>
      <c r="V537">
        <v>17553349</v>
      </c>
      <c r="W537">
        <v>65853615</v>
      </c>
      <c r="X537">
        <v>21579182</v>
      </c>
      <c r="Y537">
        <v>58477211</v>
      </c>
      <c r="AA537">
        <v>3411072</v>
      </c>
      <c r="AB537">
        <v>201539</v>
      </c>
      <c r="AC537">
        <v>149522619</v>
      </c>
      <c r="AD537">
        <v>149522619</v>
      </c>
      <c r="AE537">
        <v>41540974</v>
      </c>
      <c r="AF537">
        <v>109481</v>
      </c>
      <c r="AG537">
        <v>61987</v>
      </c>
      <c r="AI537">
        <v>79798375</v>
      </c>
      <c r="AJ537">
        <v>229320994</v>
      </c>
      <c r="AK537">
        <v>4880231</v>
      </c>
      <c r="AL537">
        <v>187464</v>
      </c>
      <c r="AM537">
        <v>5067695</v>
      </c>
      <c r="AN537">
        <v>30037687</v>
      </c>
      <c r="AO537">
        <v>834071</v>
      </c>
      <c r="AP537">
        <v>751486</v>
      </c>
      <c r="AQ537">
        <v>35444942</v>
      </c>
      <c r="AR537">
        <v>72135881</v>
      </c>
      <c r="AS537">
        <v>72135881</v>
      </c>
      <c r="AT537">
        <v>20724072</v>
      </c>
      <c r="AU537">
        <v>92859953</v>
      </c>
      <c r="AV537">
        <v>36165000</v>
      </c>
      <c r="AW537">
        <v>69087986</v>
      </c>
      <c r="AX537">
        <v>31208055</v>
      </c>
      <c r="AY537">
        <v>136461041</v>
      </c>
      <c r="AZ537">
        <v>136461041</v>
      </c>
      <c r="BA537">
        <v>229320994</v>
      </c>
      <c r="BB537">
        <f>AD537-AS537</f>
        <v>77386738</v>
      </c>
      <c r="BC537">
        <f>AD537/AS537</f>
        <v>2.0727911952721558</v>
      </c>
      <c r="BD537">
        <f>(AD537-Y537)/AS537</f>
        <v>1.2621376038922987</v>
      </c>
      <c r="BE537">
        <f>AU537/AD537</f>
        <v>0.62104284703573842</v>
      </c>
      <c r="BF537">
        <f>AU537/AZ537</f>
        <v>0.68048691640861803</v>
      </c>
      <c r="BG537">
        <f>AU537/AJ537</f>
        <v>0.4049343733439425</v>
      </c>
      <c r="BH537">
        <f>AS537/AU537</f>
        <v>0.7768244401329818</v>
      </c>
      <c r="BI537">
        <f t="shared" si="7"/>
        <v>0.22317555986701823</v>
      </c>
      <c r="BJ537">
        <f>(X537*360)/I537</f>
        <v>37.824283698723967</v>
      </c>
      <c r="BK537">
        <f>(AN537*360)/I537</f>
        <v>52.650466303193177</v>
      </c>
      <c r="BL537" s="3" t="s">
        <v>1993</v>
      </c>
      <c r="BM537" t="s">
        <v>1996</v>
      </c>
    </row>
    <row r="538" spans="1:65" x14ac:dyDescent="0.25">
      <c r="A538" t="s">
        <v>1010</v>
      </c>
      <c r="B538" t="s">
        <v>1011</v>
      </c>
      <c r="C538" t="s">
        <v>32</v>
      </c>
      <c r="D538" t="s">
        <v>941</v>
      </c>
      <c r="E538" t="s">
        <v>43</v>
      </c>
      <c r="F538" t="s">
        <v>1012</v>
      </c>
      <c r="G538" t="s">
        <v>82</v>
      </c>
      <c r="H538" t="s">
        <v>202</v>
      </c>
      <c r="I538">
        <v>2111338091</v>
      </c>
      <c r="J538">
        <v>1878230819</v>
      </c>
      <c r="K538">
        <v>233107272</v>
      </c>
      <c r="M538">
        <v>175242971</v>
      </c>
      <c r="N538">
        <v>70430176</v>
      </c>
      <c r="O538">
        <v>3031269</v>
      </c>
      <c r="P538">
        <v>-29142927</v>
      </c>
      <c r="Q538">
        <v>21087448</v>
      </c>
      <c r="R538">
        <v>-46667291</v>
      </c>
      <c r="S538">
        <v>-6937511</v>
      </c>
      <c r="T538">
        <v>-39729780</v>
      </c>
      <c r="U538">
        <v>-39729780</v>
      </c>
      <c r="V538">
        <v>-39729780</v>
      </c>
      <c r="W538">
        <v>184073591</v>
      </c>
      <c r="X538">
        <v>72735941</v>
      </c>
      <c r="Y538">
        <v>326143927</v>
      </c>
      <c r="Z538">
        <v>26190506</v>
      </c>
      <c r="AA538">
        <v>232753</v>
      </c>
      <c r="AB538">
        <v>11508574</v>
      </c>
      <c r="AC538">
        <v>620885292</v>
      </c>
      <c r="AD538">
        <v>620885292</v>
      </c>
      <c r="AE538">
        <v>280132139</v>
      </c>
      <c r="AG538">
        <v>44464553</v>
      </c>
      <c r="AI538">
        <v>342127828</v>
      </c>
      <c r="AJ538">
        <v>963013120</v>
      </c>
      <c r="AK538">
        <v>7062954</v>
      </c>
      <c r="AL538">
        <v>18408110</v>
      </c>
      <c r="AM538">
        <v>25471064</v>
      </c>
      <c r="AN538">
        <v>406824968</v>
      </c>
      <c r="AP538">
        <v>208993355</v>
      </c>
      <c r="AQ538">
        <v>59959634</v>
      </c>
      <c r="AR538">
        <v>701249021</v>
      </c>
      <c r="AS538">
        <v>701249021</v>
      </c>
      <c r="AT538">
        <v>64050215</v>
      </c>
      <c r="AU538">
        <v>765299236</v>
      </c>
      <c r="AV538">
        <v>3428370</v>
      </c>
      <c r="AW538">
        <v>200507469</v>
      </c>
      <c r="AX538">
        <v>-54761304</v>
      </c>
      <c r="AY538">
        <v>197441450</v>
      </c>
      <c r="AZ538">
        <v>197713884</v>
      </c>
      <c r="BA538">
        <v>963013120</v>
      </c>
      <c r="BB538">
        <f>AD538-AS538</f>
        <v>-80363729</v>
      </c>
      <c r="BC538">
        <f>AD538/AS538</f>
        <v>0.88539915694228111</v>
      </c>
      <c r="BD538">
        <f>(AD538-Y538)/AS538</f>
        <v>0.42030912867399212</v>
      </c>
      <c r="BE538">
        <f>AU538/AD538</f>
        <v>1.2325935979813805</v>
      </c>
      <c r="BF538">
        <f>AU538/AZ538</f>
        <v>3.8707409945980324</v>
      </c>
      <c r="BG538">
        <f>AU538/AJ538</f>
        <v>0.79469242952785524</v>
      </c>
      <c r="BH538">
        <f>AS538/AU538</f>
        <v>0.91630696597219652</v>
      </c>
      <c r="BI538">
        <f t="shared" si="7"/>
        <v>8.3693034027803467E-2</v>
      </c>
      <c r="BJ538">
        <f>(X538*360)/I538</f>
        <v>12.40205861468541</v>
      </c>
      <c r="BK538">
        <f>(AN538*360)/I538</f>
        <v>69.366904857304547</v>
      </c>
      <c r="BL538" s="3" t="s">
        <v>1993</v>
      </c>
      <c r="BM538" t="s">
        <v>1996</v>
      </c>
    </row>
    <row r="539" spans="1:65" x14ac:dyDescent="0.25">
      <c r="A539" t="s">
        <v>1010</v>
      </c>
      <c r="B539" t="s">
        <v>1011</v>
      </c>
      <c r="C539" t="s">
        <v>32</v>
      </c>
      <c r="D539" t="s">
        <v>941</v>
      </c>
      <c r="E539" t="s">
        <v>43</v>
      </c>
      <c r="F539" t="s">
        <v>1012</v>
      </c>
      <c r="G539" t="s">
        <v>82</v>
      </c>
      <c r="H539" t="s">
        <v>202</v>
      </c>
      <c r="I539">
        <v>3015461261</v>
      </c>
      <c r="J539">
        <v>2598982364</v>
      </c>
      <c r="K539">
        <v>416478897</v>
      </c>
      <c r="M539">
        <v>224462653</v>
      </c>
      <c r="N539">
        <v>70096997</v>
      </c>
      <c r="O539">
        <v>9055409</v>
      </c>
      <c r="P539">
        <v>103447860</v>
      </c>
      <c r="Q539">
        <v>12148809</v>
      </c>
      <c r="R539">
        <v>93505887</v>
      </c>
      <c r="S539">
        <v>40224417</v>
      </c>
      <c r="T539">
        <v>53281470</v>
      </c>
      <c r="U539">
        <v>53281470</v>
      </c>
      <c r="V539">
        <v>53281470</v>
      </c>
      <c r="W539">
        <v>112145525</v>
      </c>
      <c r="X539">
        <v>70161762</v>
      </c>
      <c r="Y539">
        <v>288049747</v>
      </c>
      <c r="Z539">
        <v>5917906</v>
      </c>
      <c r="AA539">
        <v>2547205</v>
      </c>
      <c r="AB539">
        <v>4088500</v>
      </c>
      <c r="AC539">
        <v>482910645</v>
      </c>
      <c r="AD539">
        <v>482910645</v>
      </c>
      <c r="AE539">
        <v>268803046</v>
      </c>
      <c r="AG539">
        <v>36625518</v>
      </c>
      <c r="AI539">
        <v>322772616</v>
      </c>
      <c r="AJ539">
        <v>805683261</v>
      </c>
      <c r="AK539">
        <v>6873908</v>
      </c>
      <c r="AL539">
        <v>17875836</v>
      </c>
      <c r="AM539">
        <v>24749744</v>
      </c>
      <c r="AN539">
        <v>293743562</v>
      </c>
      <c r="AP539">
        <v>129078754</v>
      </c>
      <c r="AQ539">
        <v>58750100</v>
      </c>
      <c r="AR539">
        <v>506322160</v>
      </c>
      <c r="AS539">
        <v>506322160</v>
      </c>
      <c r="AT539">
        <v>61917437</v>
      </c>
      <c r="AU539">
        <v>568239597</v>
      </c>
      <c r="AV539">
        <v>3428370</v>
      </c>
      <c r="AW539">
        <v>147381795</v>
      </c>
      <c r="AX539">
        <v>38113063</v>
      </c>
      <c r="AY539">
        <v>237190143</v>
      </c>
      <c r="AZ539">
        <v>237443664</v>
      </c>
      <c r="BA539">
        <v>805683261</v>
      </c>
      <c r="BB539">
        <f>AD539-AS539</f>
        <v>-23411515</v>
      </c>
      <c r="BC539">
        <f>AD539/AS539</f>
        <v>0.95376162283712806</v>
      </c>
      <c r="BD539">
        <f>(AD539-Y539)/AS539</f>
        <v>0.38485555915624947</v>
      </c>
      <c r="BE539">
        <f>AU539/AD539</f>
        <v>1.1766971858737967</v>
      </c>
      <c r="BF539">
        <f>AU539/AZ539</f>
        <v>2.3931554433897211</v>
      </c>
      <c r="BG539">
        <f>AU539/AJ539</f>
        <v>0.7052890689260578</v>
      </c>
      <c r="BH539">
        <f>AS539/AU539</f>
        <v>0.89103639146780544</v>
      </c>
      <c r="BI539">
        <f t="shared" si="7"/>
        <v>0.10896360853219457</v>
      </c>
      <c r="BJ539">
        <f>(X539*360)/I539</f>
        <v>8.376242350274385</v>
      </c>
      <c r="BK539">
        <f>(AN539*360)/I539</f>
        <v>35.068493065280336</v>
      </c>
      <c r="BL539" s="3" t="s">
        <v>1993</v>
      </c>
      <c r="BM539" t="s">
        <v>1996</v>
      </c>
    </row>
    <row r="540" spans="1:65" x14ac:dyDescent="0.25">
      <c r="A540" t="s">
        <v>1013</v>
      </c>
      <c r="B540" t="s">
        <v>1014</v>
      </c>
      <c r="C540" t="s">
        <v>32</v>
      </c>
      <c r="D540" t="s">
        <v>309</v>
      </c>
      <c r="E540" t="s">
        <v>26</v>
      </c>
      <c r="F540" t="s">
        <v>1015</v>
      </c>
      <c r="G540" t="s">
        <v>35</v>
      </c>
      <c r="H540" t="s">
        <v>35</v>
      </c>
      <c r="I540">
        <v>17487997</v>
      </c>
      <c r="J540">
        <v>12096231</v>
      </c>
      <c r="K540">
        <v>5391766</v>
      </c>
      <c r="L540">
        <v>641580</v>
      </c>
      <c r="M540">
        <v>2313601</v>
      </c>
      <c r="N540">
        <v>2157801</v>
      </c>
      <c r="O540">
        <v>507521</v>
      </c>
      <c r="P540">
        <v>1054423</v>
      </c>
      <c r="Q540">
        <v>766574</v>
      </c>
      <c r="R540">
        <v>1154478</v>
      </c>
      <c r="S540">
        <v>513833</v>
      </c>
      <c r="T540">
        <v>640645</v>
      </c>
      <c r="U540">
        <v>640645</v>
      </c>
      <c r="V540">
        <v>640645</v>
      </c>
      <c r="W540">
        <v>8939123</v>
      </c>
      <c r="X540">
        <v>6123954</v>
      </c>
      <c r="Y540">
        <v>8000603</v>
      </c>
      <c r="AC540">
        <v>23063680</v>
      </c>
      <c r="AD540">
        <v>23063680</v>
      </c>
      <c r="AE540">
        <v>11358010</v>
      </c>
      <c r="AG540">
        <v>67860</v>
      </c>
      <c r="AI540">
        <v>11425870</v>
      </c>
      <c r="AJ540">
        <v>34489550</v>
      </c>
      <c r="AK540">
        <v>182606</v>
      </c>
      <c r="AM540">
        <v>182606</v>
      </c>
      <c r="AN540">
        <v>1412912</v>
      </c>
      <c r="AO540">
        <v>700743</v>
      </c>
      <c r="AP540">
        <v>140016</v>
      </c>
      <c r="AQ540">
        <v>154176</v>
      </c>
      <c r="AR540">
        <v>2590453</v>
      </c>
      <c r="AS540">
        <v>2590453</v>
      </c>
      <c r="AT540">
        <v>17994</v>
      </c>
      <c r="AU540">
        <v>2608447</v>
      </c>
      <c r="AV540">
        <v>5341719</v>
      </c>
      <c r="AW540">
        <v>6911293</v>
      </c>
      <c r="AX540">
        <v>9821230</v>
      </c>
      <c r="AY540">
        <v>31881103</v>
      </c>
      <c r="AZ540">
        <v>31881103</v>
      </c>
      <c r="BA540">
        <v>34489550</v>
      </c>
      <c r="BB540">
        <f>AD540-AS540</f>
        <v>20473227</v>
      </c>
      <c r="BC540">
        <f>AD540/AS540</f>
        <v>8.9033385280489554</v>
      </c>
      <c r="BD540">
        <f>(AD540-Y540)/AS540</f>
        <v>5.814842809346473</v>
      </c>
      <c r="BE540">
        <f>AU540/AD540</f>
        <v>0.11309760627965702</v>
      </c>
      <c r="BF540">
        <f>AU540/AZ540</f>
        <v>8.1817965959333341E-2</v>
      </c>
      <c r="BG540">
        <f>AU540/AJ540</f>
        <v>7.5630067658174718E-2</v>
      </c>
      <c r="BH540">
        <f>AS540/AU540</f>
        <v>0.99310164247155497</v>
      </c>
      <c r="BI540">
        <f t="shared" si="7"/>
        <v>6.8983575284450862E-3</v>
      </c>
      <c r="BJ540">
        <f>(X540*360)/I540</f>
        <v>126.06494843291659</v>
      </c>
      <c r="BK540">
        <f>(AN540*360)/I540</f>
        <v>29.0855676610649</v>
      </c>
      <c r="BL540" s="3" t="s">
        <v>1993</v>
      </c>
      <c r="BM540" t="s">
        <v>1996</v>
      </c>
    </row>
    <row r="541" spans="1:65" x14ac:dyDescent="0.25">
      <c r="A541" t="s">
        <v>1013</v>
      </c>
      <c r="B541" t="s">
        <v>1014</v>
      </c>
      <c r="C541" t="s">
        <v>32</v>
      </c>
      <c r="D541" t="s">
        <v>309</v>
      </c>
      <c r="E541" t="s">
        <v>26</v>
      </c>
      <c r="F541" t="s">
        <v>1015</v>
      </c>
      <c r="G541" t="s">
        <v>35</v>
      </c>
      <c r="H541" t="s">
        <v>35</v>
      </c>
      <c r="I541">
        <v>27922031</v>
      </c>
      <c r="J541">
        <v>18321028</v>
      </c>
      <c r="K541">
        <v>9601003</v>
      </c>
      <c r="L541">
        <v>1117971</v>
      </c>
      <c r="M541">
        <v>3308311</v>
      </c>
      <c r="N541">
        <v>3002629</v>
      </c>
      <c r="O541">
        <v>112234</v>
      </c>
      <c r="P541">
        <v>4295800</v>
      </c>
      <c r="Q541">
        <v>915543</v>
      </c>
      <c r="R541">
        <v>4106612</v>
      </c>
      <c r="S541">
        <v>1163688</v>
      </c>
      <c r="T541">
        <v>2942924</v>
      </c>
      <c r="U541">
        <v>2942924</v>
      </c>
      <c r="V541">
        <v>2942924</v>
      </c>
      <c r="W541">
        <v>8180213</v>
      </c>
      <c r="X541">
        <v>7202251</v>
      </c>
      <c r="Y541">
        <v>9088072</v>
      </c>
      <c r="AC541">
        <v>24470536</v>
      </c>
      <c r="AD541">
        <v>24470536</v>
      </c>
      <c r="AE541">
        <v>11535864</v>
      </c>
      <c r="AG541">
        <v>2356658</v>
      </c>
      <c r="AI541">
        <v>13892522</v>
      </c>
      <c r="AJ541">
        <v>38363058</v>
      </c>
      <c r="AK541">
        <v>177396</v>
      </c>
      <c r="AM541">
        <v>177396</v>
      </c>
      <c r="AN541">
        <v>2124358</v>
      </c>
      <c r="AO541">
        <v>1004619</v>
      </c>
      <c r="AP541">
        <v>269113</v>
      </c>
      <c r="AQ541">
        <v>183660</v>
      </c>
      <c r="AR541">
        <v>3759146</v>
      </c>
      <c r="AS541">
        <v>3759146</v>
      </c>
      <c r="AT541">
        <v>2400485</v>
      </c>
      <c r="AU541">
        <v>6159631</v>
      </c>
      <c r="AV541">
        <v>5341719</v>
      </c>
      <c r="AW541">
        <v>4931338</v>
      </c>
      <c r="AX541">
        <v>12123509</v>
      </c>
      <c r="AY541">
        <v>32203427</v>
      </c>
      <c r="AZ541">
        <v>32203427</v>
      </c>
      <c r="BA541">
        <v>38363058</v>
      </c>
      <c r="BB541">
        <f>AD541-AS541</f>
        <v>20711390</v>
      </c>
      <c r="BC541">
        <f>AD541/AS541</f>
        <v>6.5095997867600781</v>
      </c>
      <c r="BD541">
        <f>(AD541-Y541)/AS541</f>
        <v>4.092010259777088</v>
      </c>
      <c r="BE541">
        <f>AU541/AD541</f>
        <v>0.25171622722117731</v>
      </c>
      <c r="BF541">
        <f>AU541/AZ541</f>
        <v>0.19127253133649411</v>
      </c>
      <c r="BG541">
        <f>AU541/AJ541</f>
        <v>0.16056152249385333</v>
      </c>
      <c r="BH541">
        <f>AS541/AU541</f>
        <v>0.6102875318342933</v>
      </c>
      <c r="BI541">
        <f t="shared" si="7"/>
        <v>0.3897124681657067</v>
      </c>
      <c r="BJ541">
        <f>(X541*360)/I541</f>
        <v>92.85894568342826</v>
      </c>
      <c r="BK541">
        <f>(AN541*360)/I541</f>
        <v>27.389443124678145</v>
      </c>
      <c r="BL541" s="3" t="s">
        <v>1993</v>
      </c>
      <c r="BM541" t="s">
        <v>1996</v>
      </c>
    </row>
    <row r="542" spans="1:65" x14ac:dyDescent="0.25">
      <c r="A542" t="s">
        <v>1016</v>
      </c>
      <c r="B542" t="s">
        <v>1017</v>
      </c>
      <c r="C542" t="s">
        <v>32</v>
      </c>
      <c r="D542" t="s">
        <v>1018</v>
      </c>
      <c r="E542" t="s">
        <v>43</v>
      </c>
      <c r="F542" t="s">
        <v>1019</v>
      </c>
      <c r="G542" t="s">
        <v>35</v>
      </c>
      <c r="H542" t="s">
        <v>35</v>
      </c>
      <c r="I542">
        <v>837483717</v>
      </c>
      <c r="J542">
        <v>688898873</v>
      </c>
      <c r="K542">
        <v>148584844</v>
      </c>
      <c r="L542">
        <v>3061940</v>
      </c>
      <c r="M542">
        <v>28451287</v>
      </c>
      <c r="N542">
        <v>46099371</v>
      </c>
      <c r="O542">
        <v>2895915</v>
      </c>
      <c r="P542">
        <v>74201696</v>
      </c>
      <c r="Q542">
        <v>85827404</v>
      </c>
      <c r="R542">
        <v>35787004</v>
      </c>
      <c r="S542">
        <v>14150112</v>
      </c>
      <c r="T542">
        <v>21636892</v>
      </c>
      <c r="U542">
        <v>21636892</v>
      </c>
      <c r="V542">
        <v>15464734</v>
      </c>
      <c r="W542">
        <v>56779766</v>
      </c>
      <c r="X542">
        <v>127776784</v>
      </c>
      <c r="Y542">
        <v>249342494</v>
      </c>
      <c r="Z542">
        <v>24135167</v>
      </c>
      <c r="AB542">
        <v>223457</v>
      </c>
      <c r="AC542">
        <v>458257668</v>
      </c>
      <c r="AD542">
        <v>458257668</v>
      </c>
      <c r="AE542">
        <v>262301690</v>
      </c>
      <c r="AF542">
        <v>462380</v>
      </c>
      <c r="AH542">
        <v>243093</v>
      </c>
      <c r="AI542">
        <v>282468694</v>
      </c>
      <c r="AJ542">
        <v>740726362</v>
      </c>
      <c r="AK542">
        <v>3327733</v>
      </c>
      <c r="AM542">
        <v>3327733</v>
      </c>
      <c r="AN542">
        <v>48584127</v>
      </c>
      <c r="AO542">
        <v>13768784</v>
      </c>
      <c r="AP542">
        <v>333344111</v>
      </c>
      <c r="AQ542">
        <v>409840</v>
      </c>
      <c r="AR542">
        <v>399434595</v>
      </c>
      <c r="AS542">
        <v>399434595</v>
      </c>
      <c r="AT542">
        <v>56660721</v>
      </c>
      <c r="AU542">
        <v>456095316</v>
      </c>
      <c r="AV542">
        <v>22407781</v>
      </c>
      <c r="AW542">
        <v>89033354</v>
      </c>
      <c r="AX542">
        <v>127333020</v>
      </c>
      <c r="AY542">
        <v>256587103</v>
      </c>
      <c r="AZ542">
        <v>284631046</v>
      </c>
      <c r="BA542">
        <v>740726362</v>
      </c>
      <c r="BB542">
        <f>AD542-AS542</f>
        <v>58823073</v>
      </c>
      <c r="BC542">
        <f>AD542/AS542</f>
        <v>1.1472658446121824</v>
      </c>
      <c r="BD542">
        <f>(AD542-Y542)/AS542</f>
        <v>0.52302724054234706</v>
      </c>
      <c r="BE542">
        <f>AU542/AD542</f>
        <v>0.99528136210041551</v>
      </c>
      <c r="BF542">
        <f>AU542/AZ542</f>
        <v>1.6024088812855644</v>
      </c>
      <c r="BG542">
        <f>AU542/AJ542</f>
        <v>0.61574062892607029</v>
      </c>
      <c r="BH542">
        <f>AS542/AU542</f>
        <v>0.8757700002338985</v>
      </c>
      <c r="BI542">
        <f t="shared" si="7"/>
        <v>0.12422999976610152</v>
      </c>
      <c r="BJ542">
        <f>(X542*360)/I542</f>
        <v>54.926013851084818</v>
      </c>
      <c r="BK542">
        <f>(AN542*360)/I542</f>
        <v>20.884329288995598</v>
      </c>
      <c r="BL542" s="3" t="s">
        <v>1993</v>
      </c>
      <c r="BM542" t="s">
        <v>1996</v>
      </c>
    </row>
    <row r="543" spans="1:65" x14ac:dyDescent="0.25">
      <c r="A543" t="s">
        <v>1016</v>
      </c>
      <c r="B543" t="s">
        <v>1017</v>
      </c>
      <c r="C543" t="s">
        <v>32</v>
      </c>
      <c r="D543" t="s">
        <v>1018</v>
      </c>
      <c r="E543" t="s">
        <v>43</v>
      </c>
      <c r="F543" t="s">
        <v>1019</v>
      </c>
      <c r="G543" t="s">
        <v>35</v>
      </c>
      <c r="H543" t="s">
        <v>35</v>
      </c>
      <c r="I543">
        <v>927219080</v>
      </c>
      <c r="J543">
        <v>813021277</v>
      </c>
      <c r="K543">
        <v>114197803</v>
      </c>
      <c r="L543">
        <v>2077490</v>
      </c>
      <c r="M543">
        <v>30698911</v>
      </c>
      <c r="N543">
        <v>40273678</v>
      </c>
      <c r="O543">
        <v>1631351</v>
      </c>
      <c r="P543">
        <v>43671353</v>
      </c>
      <c r="Q543">
        <v>77551569</v>
      </c>
      <c r="R543">
        <v>14622038</v>
      </c>
      <c r="S543">
        <v>7404366</v>
      </c>
      <c r="T543">
        <v>7217672</v>
      </c>
      <c r="U543">
        <v>7217672</v>
      </c>
      <c r="V543">
        <v>4662146</v>
      </c>
      <c r="W543">
        <v>23593089</v>
      </c>
      <c r="X543">
        <v>159019721</v>
      </c>
      <c r="Y543">
        <v>247428601</v>
      </c>
      <c r="Z543">
        <v>33086637</v>
      </c>
      <c r="AB543">
        <v>256959</v>
      </c>
      <c r="AC543">
        <v>463385007</v>
      </c>
      <c r="AD543">
        <v>463385007</v>
      </c>
      <c r="AE543">
        <v>272294769</v>
      </c>
      <c r="AF543">
        <v>464424</v>
      </c>
      <c r="AH543">
        <v>243093</v>
      </c>
      <c r="AI543">
        <v>294556780</v>
      </c>
      <c r="AJ543">
        <v>757941787</v>
      </c>
      <c r="AK543">
        <v>3316079</v>
      </c>
      <c r="AM543">
        <v>3316079</v>
      </c>
      <c r="AN543">
        <v>50377670</v>
      </c>
      <c r="AO543">
        <v>15076516</v>
      </c>
      <c r="AP543">
        <v>379350116</v>
      </c>
      <c r="AQ543">
        <v>24276</v>
      </c>
      <c r="AR543">
        <v>448144657</v>
      </c>
      <c r="AS543">
        <v>448144657</v>
      </c>
      <c r="AT543">
        <v>46808812</v>
      </c>
      <c r="AU543">
        <v>494953469</v>
      </c>
      <c r="AV543">
        <v>22407781</v>
      </c>
      <c r="AW543">
        <v>89033354</v>
      </c>
      <c r="AX543">
        <v>111862467</v>
      </c>
      <c r="AY543">
        <v>241116550</v>
      </c>
      <c r="AZ543">
        <v>262988318</v>
      </c>
      <c r="BA543">
        <v>757941787</v>
      </c>
      <c r="BB543">
        <f>AD543-AS543</f>
        <v>15240350</v>
      </c>
      <c r="BC543">
        <f>AD543/AS543</f>
        <v>1.0340076574872563</v>
      </c>
      <c r="BD543">
        <f>(AD543-Y543)/AS543</f>
        <v>0.48188994920896716</v>
      </c>
      <c r="BE543">
        <f>AU543/AD543</f>
        <v>1.068125773434875</v>
      </c>
      <c r="BF543">
        <f>AU543/AZ543</f>
        <v>1.8820359503573083</v>
      </c>
      <c r="BG543">
        <f>AU543/AJ543</f>
        <v>0.65302306521331832</v>
      </c>
      <c r="BH543">
        <f>AS543/AU543</f>
        <v>0.905427853461514</v>
      </c>
      <c r="BI543">
        <f t="shared" si="7"/>
        <v>9.4572146538486029E-2</v>
      </c>
      <c r="BJ543">
        <f>(X543*360)/I543</f>
        <v>61.740640151624142</v>
      </c>
      <c r="BK543">
        <f>(AN543*360)/I543</f>
        <v>19.559521143589926</v>
      </c>
      <c r="BL543" s="3" t="s">
        <v>1993</v>
      </c>
      <c r="BM543" t="s">
        <v>1996</v>
      </c>
    </row>
    <row r="544" spans="1:65" x14ac:dyDescent="0.25">
      <c r="A544" t="s">
        <v>1020</v>
      </c>
      <c r="B544" t="s">
        <v>1021</v>
      </c>
      <c r="C544" t="s">
        <v>32</v>
      </c>
      <c r="D544" t="s">
        <v>628</v>
      </c>
      <c r="E544" t="s">
        <v>26</v>
      </c>
      <c r="F544" t="s">
        <v>1022</v>
      </c>
      <c r="G544" t="s">
        <v>57</v>
      </c>
      <c r="H544" t="s">
        <v>107</v>
      </c>
      <c r="I544">
        <v>715114221</v>
      </c>
      <c r="J544">
        <v>487815802</v>
      </c>
      <c r="K544">
        <v>227298419</v>
      </c>
      <c r="L544">
        <v>5918904</v>
      </c>
      <c r="M544">
        <v>58779921</v>
      </c>
      <c r="N544">
        <v>45261794</v>
      </c>
      <c r="O544">
        <v>5086978</v>
      </c>
      <c r="P544">
        <v>124088630</v>
      </c>
      <c r="Q544">
        <v>61886973</v>
      </c>
      <c r="R544">
        <v>100120321</v>
      </c>
      <c r="S544">
        <v>28804758</v>
      </c>
      <c r="T544">
        <v>71315563</v>
      </c>
      <c r="U544">
        <v>71315563</v>
      </c>
      <c r="V544">
        <v>71315563</v>
      </c>
      <c r="W544">
        <v>15198255</v>
      </c>
      <c r="X544">
        <v>178818512</v>
      </c>
      <c r="Y544">
        <v>97116188</v>
      </c>
      <c r="Z544">
        <v>5325876</v>
      </c>
      <c r="AC544">
        <v>296458831</v>
      </c>
      <c r="AD544">
        <v>296458831</v>
      </c>
      <c r="AE544">
        <v>307318379</v>
      </c>
      <c r="AF544">
        <v>2776696</v>
      </c>
      <c r="AG544">
        <v>31256032</v>
      </c>
      <c r="AH544">
        <v>88661</v>
      </c>
      <c r="AI544">
        <v>464584256</v>
      </c>
      <c r="AJ544">
        <v>761043087</v>
      </c>
      <c r="AK544">
        <v>10851426</v>
      </c>
      <c r="AM544">
        <v>10851426</v>
      </c>
      <c r="AN544">
        <v>96135473</v>
      </c>
      <c r="AO544">
        <v>15933264</v>
      </c>
      <c r="AP544">
        <v>120455499</v>
      </c>
      <c r="AR544">
        <v>243375662</v>
      </c>
      <c r="AS544">
        <v>243375662</v>
      </c>
      <c r="AT544">
        <v>259929369</v>
      </c>
      <c r="AU544">
        <v>503305031</v>
      </c>
      <c r="AV544">
        <v>8937569</v>
      </c>
      <c r="AW544">
        <v>262404067</v>
      </c>
      <c r="AX544">
        <v>-79279610</v>
      </c>
      <c r="AY544">
        <v>257738056</v>
      </c>
      <c r="AZ544">
        <v>257738056</v>
      </c>
      <c r="BA544">
        <v>761043087</v>
      </c>
      <c r="BB544">
        <f>AD544-AS544</f>
        <v>53083169</v>
      </c>
      <c r="BC544">
        <f>AD544/AS544</f>
        <v>1.2181120682478102</v>
      </c>
      <c r="BD544">
        <f>(AD544-Y544)/AS544</f>
        <v>0.81907386039282759</v>
      </c>
      <c r="BE544">
        <f>AU544/AD544</f>
        <v>1.6977231857195039</v>
      </c>
      <c r="BF544">
        <f>AU544/AZ544</f>
        <v>1.9527773228800949</v>
      </c>
      <c r="BG544">
        <f>AU544/AJ544</f>
        <v>0.66133578978295093</v>
      </c>
      <c r="BH544">
        <f>AS544/AU544</f>
        <v>0.48355499549933967</v>
      </c>
      <c r="BI544">
        <f t="shared" si="7"/>
        <v>0.51644500450066033</v>
      </c>
      <c r="BJ544">
        <f>(X544*360)/I544</f>
        <v>90.020114870572542</v>
      </c>
      <c r="BK544">
        <f>(AN544*360)/I544</f>
        <v>48.396143250519977</v>
      </c>
      <c r="BL544" s="3" t="s">
        <v>1993</v>
      </c>
      <c r="BM544" t="s">
        <v>1996</v>
      </c>
    </row>
    <row r="545" spans="1:65" x14ac:dyDescent="0.25">
      <c r="A545" t="s">
        <v>1020</v>
      </c>
      <c r="B545" t="s">
        <v>1021</v>
      </c>
      <c r="C545" t="s">
        <v>32</v>
      </c>
      <c r="D545" t="s">
        <v>628</v>
      </c>
      <c r="E545" t="s">
        <v>26</v>
      </c>
      <c r="F545" t="s">
        <v>1022</v>
      </c>
      <c r="G545" t="s">
        <v>57</v>
      </c>
      <c r="H545" t="s">
        <v>107</v>
      </c>
      <c r="I545">
        <v>672821647</v>
      </c>
      <c r="J545">
        <v>461250930</v>
      </c>
      <c r="K545">
        <v>211570717</v>
      </c>
      <c r="L545">
        <v>4493051</v>
      </c>
      <c r="M545">
        <v>55142615</v>
      </c>
      <c r="N545">
        <v>43445522</v>
      </c>
      <c r="O545">
        <v>5634716</v>
      </c>
      <c r="P545">
        <v>111840915</v>
      </c>
      <c r="Q545">
        <v>63258684</v>
      </c>
      <c r="R545">
        <v>64936189</v>
      </c>
      <c r="S545">
        <v>27058739</v>
      </c>
      <c r="T545">
        <v>37877450</v>
      </c>
      <c r="U545">
        <v>37877450</v>
      </c>
      <c r="V545">
        <v>37877450</v>
      </c>
      <c r="W545">
        <v>4639771</v>
      </c>
      <c r="X545">
        <v>178096983</v>
      </c>
      <c r="Y545">
        <v>94054035</v>
      </c>
      <c r="Z545">
        <v>3345708</v>
      </c>
      <c r="AC545">
        <v>280136497</v>
      </c>
      <c r="AD545">
        <v>280136497</v>
      </c>
      <c r="AE545">
        <v>304860220</v>
      </c>
      <c r="AF545">
        <v>486749</v>
      </c>
      <c r="AG545">
        <v>30190793</v>
      </c>
      <c r="AH545">
        <v>2825893</v>
      </c>
      <c r="AI545">
        <v>445681611</v>
      </c>
      <c r="AJ545">
        <v>725818108</v>
      </c>
      <c r="AK545">
        <v>10371316</v>
      </c>
      <c r="AM545">
        <v>10371316</v>
      </c>
      <c r="AN545">
        <v>101465326</v>
      </c>
      <c r="AO545">
        <v>17947766</v>
      </c>
      <c r="AP545">
        <v>131294215</v>
      </c>
      <c r="AR545">
        <v>261078623</v>
      </c>
      <c r="AS545">
        <v>261078623</v>
      </c>
      <c r="AT545">
        <v>252060436</v>
      </c>
      <c r="AU545">
        <v>513139059</v>
      </c>
      <c r="AV545">
        <v>8937569</v>
      </c>
      <c r="AW545">
        <v>251688433</v>
      </c>
      <c r="AX545">
        <v>-107850749</v>
      </c>
      <c r="AY545">
        <v>212679049</v>
      </c>
      <c r="AZ545">
        <v>212679049</v>
      </c>
      <c r="BA545">
        <v>725818108</v>
      </c>
      <c r="BB545">
        <f>AD545-AS545</f>
        <v>19057874</v>
      </c>
      <c r="BC545">
        <f>AD545/AS545</f>
        <v>1.0729966849871122</v>
      </c>
      <c r="BD545">
        <f>(AD545-Y545)/AS545</f>
        <v>0.7127449189894034</v>
      </c>
      <c r="BE545">
        <f>AU545/AD545</f>
        <v>1.8317465396163641</v>
      </c>
      <c r="BF545">
        <f>AU545/AZ545</f>
        <v>2.4127391081196721</v>
      </c>
      <c r="BG545">
        <f>AU545/AJ545</f>
        <v>0.70698023836021462</v>
      </c>
      <c r="BH545">
        <f>AS545/AU545</f>
        <v>0.50878727397752044</v>
      </c>
      <c r="BI545">
        <f t="shared" si="7"/>
        <v>0.49121272602247962</v>
      </c>
      <c r="BJ545">
        <f>(X545*360)/I545</f>
        <v>95.292584841581359</v>
      </c>
      <c r="BK545">
        <f>(AN545*360)/I545</f>
        <v>54.290044802913421</v>
      </c>
      <c r="BL545" s="3" t="s">
        <v>1993</v>
      </c>
      <c r="BM545" t="s">
        <v>1996</v>
      </c>
    </row>
    <row r="546" spans="1:65" x14ac:dyDescent="0.25">
      <c r="A546" t="s">
        <v>1023</v>
      </c>
      <c r="B546" t="s">
        <v>1024</v>
      </c>
      <c r="C546" t="s">
        <v>32</v>
      </c>
      <c r="D546" t="s">
        <v>297</v>
      </c>
      <c r="E546" t="s">
        <v>26</v>
      </c>
      <c r="F546" t="s">
        <v>1025</v>
      </c>
      <c r="G546" t="s">
        <v>35</v>
      </c>
      <c r="H546" t="s">
        <v>35</v>
      </c>
      <c r="I546">
        <v>3708705829</v>
      </c>
      <c r="J546">
        <v>3213917242</v>
      </c>
      <c r="K546">
        <v>494788587</v>
      </c>
      <c r="L546">
        <v>15343683</v>
      </c>
      <c r="M546">
        <v>180754275</v>
      </c>
      <c r="N546">
        <v>106065942</v>
      </c>
      <c r="O546">
        <v>8011214</v>
      </c>
      <c r="P546">
        <v>215300839</v>
      </c>
      <c r="Q546">
        <v>32241942</v>
      </c>
      <c r="R546">
        <v>175723456</v>
      </c>
      <c r="S546">
        <v>59484954</v>
      </c>
      <c r="T546">
        <v>116238502</v>
      </c>
      <c r="U546">
        <v>116238502</v>
      </c>
      <c r="V546">
        <v>95975860</v>
      </c>
      <c r="W546">
        <v>34777002</v>
      </c>
      <c r="X546">
        <v>305274377</v>
      </c>
      <c r="Y546">
        <v>509445186</v>
      </c>
      <c r="Z546">
        <v>51383288</v>
      </c>
      <c r="AA546">
        <v>88552</v>
      </c>
      <c r="AB546">
        <v>4545433</v>
      </c>
      <c r="AC546">
        <v>983452615</v>
      </c>
      <c r="AD546">
        <v>983452615</v>
      </c>
      <c r="AE546">
        <v>720341689</v>
      </c>
      <c r="AG546">
        <v>20766194</v>
      </c>
      <c r="AH546">
        <v>20139038</v>
      </c>
      <c r="AI546">
        <v>857041670</v>
      </c>
      <c r="AJ546">
        <v>1840494285</v>
      </c>
      <c r="AN546">
        <v>283701403</v>
      </c>
      <c r="AO546">
        <v>18413201</v>
      </c>
      <c r="AP546">
        <v>500465734</v>
      </c>
      <c r="AQ546">
        <v>58704092</v>
      </c>
      <c r="AR546">
        <v>861284430</v>
      </c>
      <c r="AS546">
        <v>861284430</v>
      </c>
      <c r="AT546">
        <v>82662586</v>
      </c>
      <c r="AU546">
        <v>943947016</v>
      </c>
      <c r="AV546">
        <v>46990045</v>
      </c>
      <c r="AW546">
        <v>352175022</v>
      </c>
      <c r="AX546">
        <v>136904501</v>
      </c>
      <c r="AY546">
        <v>800122632</v>
      </c>
      <c r="AZ546">
        <v>896547269</v>
      </c>
      <c r="BA546">
        <v>1840494285</v>
      </c>
      <c r="BB546">
        <f>AD546-AS546</f>
        <v>122168185</v>
      </c>
      <c r="BC546">
        <f>AD546/AS546</f>
        <v>1.1418441814860161</v>
      </c>
      <c r="BD546">
        <f>(AD546-Y546)/AS546</f>
        <v>0.5503494693384855</v>
      </c>
      <c r="BE546">
        <f>AU546/AD546</f>
        <v>0.95982968737136354</v>
      </c>
      <c r="BF546">
        <f>AU546/AZ546</f>
        <v>1.0528692112942011</v>
      </c>
      <c r="BG546">
        <f>AU546/AJ546</f>
        <v>0.51287690686852638</v>
      </c>
      <c r="BH546">
        <f>AS546/AU546</f>
        <v>0.91242878615127698</v>
      </c>
      <c r="BI546">
        <f t="shared" si="7"/>
        <v>8.7571213848723045E-2</v>
      </c>
      <c r="BJ546">
        <f>(X546*360)/I546</f>
        <v>29.632648365004634</v>
      </c>
      <c r="BK546">
        <f>(AN546*360)/I546</f>
        <v>27.538583481434703</v>
      </c>
      <c r="BL546" s="3" t="s">
        <v>1993</v>
      </c>
      <c r="BM546" t="s">
        <v>1996</v>
      </c>
    </row>
    <row r="547" spans="1:65" x14ac:dyDescent="0.25">
      <c r="A547" t="s">
        <v>1023</v>
      </c>
      <c r="B547" t="s">
        <v>1024</v>
      </c>
      <c r="C547" t="s">
        <v>32</v>
      </c>
      <c r="D547" t="s">
        <v>297</v>
      </c>
      <c r="E547" t="s">
        <v>26</v>
      </c>
      <c r="F547" t="s">
        <v>1025</v>
      </c>
      <c r="G547" t="s">
        <v>35</v>
      </c>
      <c r="H547" t="s">
        <v>35</v>
      </c>
      <c r="I547">
        <v>3154465069</v>
      </c>
      <c r="J547">
        <v>2727227663</v>
      </c>
      <c r="K547">
        <v>427237406</v>
      </c>
      <c r="L547">
        <v>12645437</v>
      </c>
      <c r="M547">
        <v>158073480</v>
      </c>
      <c r="N547">
        <v>102403859</v>
      </c>
      <c r="O547">
        <v>10601449</v>
      </c>
      <c r="P547">
        <v>168804055</v>
      </c>
      <c r="Q547">
        <v>26536790</v>
      </c>
      <c r="R547">
        <v>139176674</v>
      </c>
      <c r="S547">
        <v>42404582</v>
      </c>
      <c r="T547">
        <v>96772092</v>
      </c>
      <c r="U547">
        <v>96772092</v>
      </c>
      <c r="V547">
        <v>96147185</v>
      </c>
      <c r="W547">
        <v>29726980</v>
      </c>
      <c r="X547">
        <v>258700303</v>
      </c>
      <c r="Y547">
        <v>525433143</v>
      </c>
      <c r="Z547">
        <v>46616866</v>
      </c>
      <c r="AA547">
        <v>57409</v>
      </c>
      <c r="AB547">
        <v>4089869</v>
      </c>
      <c r="AC547">
        <v>943257557</v>
      </c>
      <c r="AD547">
        <v>943257557</v>
      </c>
      <c r="AE547">
        <v>649620520</v>
      </c>
      <c r="AG547">
        <v>22547682</v>
      </c>
      <c r="AH547">
        <v>471570</v>
      </c>
      <c r="AI547">
        <v>763986496</v>
      </c>
      <c r="AJ547">
        <v>1707244053</v>
      </c>
      <c r="AN547">
        <v>220819998</v>
      </c>
      <c r="AO547">
        <v>14294206</v>
      </c>
      <c r="AP547">
        <v>574579198</v>
      </c>
      <c r="AQ547">
        <v>35204626</v>
      </c>
      <c r="AR547">
        <v>844898028</v>
      </c>
      <c r="AS547">
        <v>844898028</v>
      </c>
      <c r="AT547">
        <v>82757675</v>
      </c>
      <c r="AU547">
        <v>927655703</v>
      </c>
      <c r="AV547">
        <v>47917689</v>
      </c>
      <c r="AW547">
        <v>346621935</v>
      </c>
      <c r="AX547">
        <v>129228138</v>
      </c>
      <c r="AY547">
        <v>770092340</v>
      </c>
      <c r="AZ547">
        <v>779588350</v>
      </c>
      <c r="BA547">
        <v>1707244053</v>
      </c>
      <c r="BB547">
        <f>AD547-AS547</f>
        <v>98359529</v>
      </c>
      <c r="BC547">
        <f>AD547/AS547</f>
        <v>1.1164158581750177</v>
      </c>
      <c r="BD547">
        <f>(AD547-Y547)/AS547</f>
        <v>0.49452644005934404</v>
      </c>
      <c r="BE547">
        <f>AU547/AD547</f>
        <v>0.98345960349406458</v>
      </c>
      <c r="BF547">
        <f>AU547/AZ547</f>
        <v>1.1899301766117978</v>
      </c>
      <c r="BG547">
        <f>AU547/AJ547</f>
        <v>0.5433644366017305</v>
      </c>
      <c r="BH547">
        <f>AS547/AU547</f>
        <v>0.91078837252618061</v>
      </c>
      <c r="BI547">
        <f t="shared" si="7"/>
        <v>8.9211627473819347E-2</v>
      </c>
      <c r="BJ547">
        <f>(X547*360)/I547</f>
        <v>29.523899311880445</v>
      </c>
      <c r="BK547">
        <f>(AN547*360)/I547</f>
        <v>25.200849443928334</v>
      </c>
      <c r="BL547" s="3" t="s">
        <v>1993</v>
      </c>
      <c r="BM547" t="s">
        <v>1996</v>
      </c>
    </row>
    <row r="548" spans="1:65" x14ac:dyDescent="0.25">
      <c r="A548" t="s">
        <v>1026</v>
      </c>
      <c r="B548" t="s">
        <v>1027</v>
      </c>
      <c r="C548" t="s">
        <v>32</v>
      </c>
      <c r="D548" t="s">
        <v>90</v>
      </c>
      <c r="E548" t="s">
        <v>26</v>
      </c>
      <c r="F548" t="s">
        <v>1028</v>
      </c>
      <c r="G548" t="s">
        <v>35</v>
      </c>
      <c r="H548" t="s">
        <v>35</v>
      </c>
      <c r="I548">
        <v>114111571</v>
      </c>
      <c r="J548">
        <v>54210945</v>
      </c>
      <c r="K548">
        <v>59900626</v>
      </c>
      <c r="L548">
        <v>2479916</v>
      </c>
      <c r="M548">
        <v>24356325</v>
      </c>
      <c r="N548">
        <v>16177340</v>
      </c>
      <c r="O548">
        <v>777245</v>
      </c>
      <c r="P548">
        <v>21069632</v>
      </c>
      <c r="Q548">
        <v>1092574</v>
      </c>
      <c r="R548">
        <v>22952237</v>
      </c>
      <c r="S548">
        <v>9551032</v>
      </c>
      <c r="T548">
        <v>13401205</v>
      </c>
      <c r="U548">
        <v>13401205</v>
      </c>
      <c r="V548">
        <v>13401205</v>
      </c>
      <c r="W548">
        <v>67927164</v>
      </c>
      <c r="X548">
        <v>18921329</v>
      </c>
      <c r="Y548">
        <v>11962047</v>
      </c>
      <c r="AB548">
        <v>36052</v>
      </c>
      <c r="AC548">
        <v>98846592</v>
      </c>
      <c r="AD548">
        <v>98846592</v>
      </c>
      <c r="AE548">
        <v>33973189</v>
      </c>
      <c r="AF548">
        <v>443337</v>
      </c>
      <c r="AG548">
        <v>3715226</v>
      </c>
      <c r="AI548">
        <v>38131752</v>
      </c>
      <c r="AJ548">
        <v>136978344</v>
      </c>
      <c r="AK548">
        <v>836640</v>
      </c>
      <c r="AL548">
        <v>14405008</v>
      </c>
      <c r="AM548">
        <v>15241648</v>
      </c>
      <c r="AN548">
        <v>25800890</v>
      </c>
      <c r="AO548">
        <v>5333086</v>
      </c>
      <c r="AP548">
        <v>71603</v>
      </c>
      <c r="AQ548">
        <v>192511</v>
      </c>
      <c r="AR548">
        <v>46639738</v>
      </c>
      <c r="AS548">
        <v>46639738</v>
      </c>
      <c r="AT548">
        <v>11267881</v>
      </c>
      <c r="AU548">
        <v>57907619</v>
      </c>
      <c r="AV548">
        <v>1155000</v>
      </c>
      <c r="AW548">
        <v>29833512</v>
      </c>
      <c r="AX548">
        <v>40678663</v>
      </c>
      <c r="AY548">
        <v>79070725</v>
      </c>
      <c r="AZ548">
        <v>79070725</v>
      </c>
      <c r="BA548">
        <v>136978344</v>
      </c>
      <c r="BB548">
        <f>AD548-AS548</f>
        <v>52206854</v>
      </c>
      <c r="BC548">
        <f>AD548/AS548</f>
        <v>2.1193642211283432</v>
      </c>
      <c r="BD548">
        <f>(AD548-Y548)/AS548</f>
        <v>1.8628866440030174</v>
      </c>
      <c r="BE548">
        <f>AU548/AD548</f>
        <v>0.58583323742714366</v>
      </c>
      <c r="BF548">
        <f>AU548/AZ548</f>
        <v>0.73235219482305236</v>
      </c>
      <c r="BG548">
        <f>AU548/AJ548</f>
        <v>0.42275017575040913</v>
      </c>
      <c r="BH548">
        <f>AS548/AU548</f>
        <v>0.80541626137313638</v>
      </c>
      <c r="BI548">
        <f t="shared" si="7"/>
        <v>0.19458373862686359</v>
      </c>
      <c r="BJ548">
        <f>(X548*360)/I548</f>
        <v>59.693144002022372</v>
      </c>
      <c r="BK548">
        <f>(AN548*360)/I548</f>
        <v>81.396832228346057</v>
      </c>
      <c r="BL548" s="3" t="s">
        <v>1993</v>
      </c>
      <c r="BM548" t="s">
        <v>1996</v>
      </c>
    </row>
    <row r="549" spans="1:65" x14ac:dyDescent="0.25">
      <c r="A549" t="s">
        <v>1026</v>
      </c>
      <c r="B549" t="s">
        <v>1027</v>
      </c>
      <c r="C549" t="s">
        <v>32</v>
      </c>
      <c r="D549" t="s">
        <v>90</v>
      </c>
      <c r="E549" t="s">
        <v>26</v>
      </c>
      <c r="F549" t="s">
        <v>1028</v>
      </c>
      <c r="G549" t="s">
        <v>35</v>
      </c>
      <c r="H549" t="s">
        <v>35</v>
      </c>
      <c r="I549">
        <v>100387171</v>
      </c>
      <c r="J549">
        <v>45366403</v>
      </c>
      <c r="K549">
        <v>55020768</v>
      </c>
      <c r="L549">
        <v>390941</v>
      </c>
      <c r="M549">
        <v>23469269</v>
      </c>
      <c r="N549">
        <v>13476313</v>
      </c>
      <c r="O549">
        <v>1093411</v>
      </c>
      <c r="P549">
        <v>17372716</v>
      </c>
      <c r="Q549">
        <v>540307</v>
      </c>
      <c r="R549">
        <v>19402824</v>
      </c>
      <c r="S549">
        <v>6691189</v>
      </c>
      <c r="T549">
        <v>12711635</v>
      </c>
      <c r="U549">
        <v>12711635</v>
      </c>
      <c r="V549">
        <v>12711635</v>
      </c>
      <c r="W549">
        <v>47462122</v>
      </c>
      <c r="X549">
        <v>18428198</v>
      </c>
      <c r="Y549">
        <v>11009688</v>
      </c>
      <c r="AB549">
        <v>159097</v>
      </c>
      <c r="AC549">
        <v>77059105</v>
      </c>
      <c r="AD549">
        <v>77059105</v>
      </c>
      <c r="AE549">
        <v>35670828</v>
      </c>
      <c r="AF549">
        <v>310056</v>
      </c>
      <c r="AG549">
        <v>3111470</v>
      </c>
      <c r="AI549">
        <v>39092354</v>
      </c>
      <c r="AJ549">
        <v>116151459</v>
      </c>
      <c r="AK549">
        <v>688628</v>
      </c>
      <c r="AL549">
        <v>9357500</v>
      </c>
      <c r="AM549">
        <v>10046128</v>
      </c>
      <c r="AN549">
        <v>17103468</v>
      </c>
      <c r="AO549">
        <v>3695279</v>
      </c>
      <c r="AP549">
        <v>94471</v>
      </c>
      <c r="AQ549">
        <v>66862</v>
      </c>
      <c r="AR549">
        <v>31006208</v>
      </c>
      <c r="AS549">
        <v>31006208</v>
      </c>
      <c r="AT549">
        <v>11324532</v>
      </c>
      <c r="AU549">
        <v>42330740</v>
      </c>
      <c r="AV549">
        <v>1155000</v>
      </c>
      <c r="AW549">
        <v>26652545</v>
      </c>
      <c r="AX549">
        <v>38902893</v>
      </c>
      <c r="AY549">
        <v>73820719</v>
      </c>
      <c r="AZ549">
        <v>73820719</v>
      </c>
      <c r="BA549">
        <v>116151459</v>
      </c>
      <c r="BB549">
        <f>AD549-AS549</f>
        <v>46052897</v>
      </c>
      <c r="BC549">
        <f>AD549/AS549</f>
        <v>2.4852798833059495</v>
      </c>
      <c r="BD549">
        <f>(AD549-Y549)/AS549</f>
        <v>2.1301997651567066</v>
      </c>
      <c r="BE549">
        <f>AU549/AD549</f>
        <v>0.54932820722483089</v>
      </c>
      <c r="BF549">
        <f>AU549/AZ549</f>
        <v>0.57342627616509667</v>
      </c>
      <c r="BG549">
        <f>AU549/AJ549</f>
        <v>0.36444432437133656</v>
      </c>
      <c r="BH549">
        <f>AS549/AU549</f>
        <v>0.73247498153823909</v>
      </c>
      <c r="BI549">
        <f t="shared" si="7"/>
        <v>0.26752501846176091</v>
      </c>
      <c r="BJ549">
        <f>(X549*360)/I549</f>
        <v>66.085648334486891</v>
      </c>
      <c r="BK549">
        <f>(AN549*360)/I549</f>
        <v>61.335013415210199</v>
      </c>
      <c r="BL549" s="3" t="s">
        <v>1993</v>
      </c>
      <c r="BM549" t="s">
        <v>1996</v>
      </c>
    </row>
    <row r="550" spans="1:65" x14ac:dyDescent="0.25">
      <c r="A550" t="s">
        <v>1029</v>
      </c>
      <c r="B550" t="s">
        <v>1030</v>
      </c>
      <c r="C550" t="s">
        <v>32</v>
      </c>
      <c r="D550" t="s">
        <v>350</v>
      </c>
      <c r="E550" t="s">
        <v>26</v>
      </c>
      <c r="F550" t="s">
        <v>1031</v>
      </c>
      <c r="G550" t="s">
        <v>35</v>
      </c>
      <c r="H550" t="s">
        <v>35</v>
      </c>
      <c r="I550">
        <v>73438902</v>
      </c>
      <c r="J550">
        <v>7913627</v>
      </c>
      <c r="K550">
        <v>65525275</v>
      </c>
      <c r="L550">
        <v>5158962</v>
      </c>
      <c r="N550">
        <v>59443731</v>
      </c>
      <c r="O550">
        <v>3618150</v>
      </c>
      <c r="P550">
        <v>7622356</v>
      </c>
      <c r="R550">
        <v>7622356</v>
      </c>
      <c r="S550">
        <v>2598738</v>
      </c>
      <c r="T550">
        <v>5023618</v>
      </c>
      <c r="U550">
        <v>5023618</v>
      </c>
      <c r="V550">
        <v>5023618</v>
      </c>
      <c r="W550">
        <v>11034170</v>
      </c>
      <c r="X550">
        <v>33885589</v>
      </c>
      <c r="Z550">
        <v>1556965</v>
      </c>
      <c r="AA550">
        <v>223615</v>
      </c>
      <c r="AC550">
        <v>46700339</v>
      </c>
      <c r="AD550">
        <v>46700339</v>
      </c>
      <c r="AE550">
        <v>9109346</v>
      </c>
      <c r="AF550">
        <v>616381</v>
      </c>
      <c r="AI550">
        <v>26723719</v>
      </c>
      <c r="AJ550">
        <v>73424058</v>
      </c>
      <c r="AL550">
        <v>807506</v>
      </c>
      <c r="AM550">
        <v>807506</v>
      </c>
      <c r="AN550">
        <v>8533293</v>
      </c>
      <c r="AO550">
        <v>2119939</v>
      </c>
      <c r="AP550">
        <v>13042327</v>
      </c>
      <c r="AQ550">
        <v>4981681</v>
      </c>
      <c r="AR550">
        <v>29484746</v>
      </c>
      <c r="AS550">
        <v>29484746</v>
      </c>
      <c r="AT550">
        <v>10364434</v>
      </c>
      <c r="AU550">
        <v>39849180</v>
      </c>
      <c r="AV550">
        <v>3844735</v>
      </c>
      <c r="AW550">
        <v>1922368</v>
      </c>
      <c r="AX550">
        <v>17331408</v>
      </c>
      <c r="AY550">
        <v>33574878</v>
      </c>
      <c r="AZ550">
        <v>33574878</v>
      </c>
      <c r="BA550">
        <v>73424058</v>
      </c>
      <c r="BB550">
        <f>AD550-AS550</f>
        <v>17215593</v>
      </c>
      <c r="BC550">
        <f>AD550/AS550</f>
        <v>1.5838813398629923</v>
      </c>
      <c r="BD550">
        <f>(AD550-Y550)/AS550</f>
        <v>1.5838813398629923</v>
      </c>
      <c r="BE550">
        <f>AU550/AD550</f>
        <v>0.8532953047728411</v>
      </c>
      <c r="BF550">
        <f>AU550/AZ550</f>
        <v>1.1868749009303921</v>
      </c>
      <c r="BG550">
        <f>AU550/AJ550</f>
        <v>0.54272647256843254</v>
      </c>
      <c r="BH550">
        <f>AS550/AU550</f>
        <v>0.73990847490462786</v>
      </c>
      <c r="BI550">
        <f t="shared" si="7"/>
        <v>0.26009152509537209</v>
      </c>
      <c r="BJ550">
        <f>(X550*360)/I550</f>
        <v>166.10831191348694</v>
      </c>
      <c r="BK550">
        <f>(AN550*360)/I550</f>
        <v>41.830493053940266</v>
      </c>
      <c r="BL550" s="3" t="s">
        <v>1993</v>
      </c>
      <c r="BM550" t="s">
        <v>1996</v>
      </c>
    </row>
    <row r="551" spans="1:65" x14ac:dyDescent="0.25">
      <c r="A551" t="s">
        <v>1029</v>
      </c>
      <c r="B551" t="s">
        <v>1030</v>
      </c>
      <c r="C551" t="s">
        <v>32</v>
      </c>
      <c r="D551" t="s">
        <v>350</v>
      </c>
      <c r="E551" t="s">
        <v>26</v>
      </c>
      <c r="F551" t="s">
        <v>1031</v>
      </c>
      <c r="G551" t="s">
        <v>35</v>
      </c>
      <c r="H551" t="s">
        <v>35</v>
      </c>
      <c r="I551">
        <v>89500247</v>
      </c>
      <c r="J551">
        <v>15831278</v>
      </c>
      <c r="K551">
        <v>73668969</v>
      </c>
      <c r="L551">
        <v>5370153</v>
      </c>
      <c r="N551">
        <v>59224004</v>
      </c>
      <c r="O551">
        <v>9433441</v>
      </c>
      <c r="P551">
        <v>10381677</v>
      </c>
      <c r="R551">
        <v>10381677</v>
      </c>
      <c r="S551">
        <v>4115869</v>
      </c>
      <c r="T551">
        <v>6265808</v>
      </c>
      <c r="U551">
        <v>6265808</v>
      </c>
      <c r="V551">
        <v>6265808</v>
      </c>
      <c r="W551">
        <v>6298554</v>
      </c>
      <c r="X551">
        <v>38156901</v>
      </c>
      <c r="Z551">
        <v>1564491</v>
      </c>
      <c r="AA551">
        <v>385150</v>
      </c>
      <c r="AB551">
        <v>901862</v>
      </c>
      <c r="AC551">
        <v>47306958</v>
      </c>
      <c r="AD551">
        <v>47306958</v>
      </c>
      <c r="AE551">
        <v>11954722</v>
      </c>
      <c r="AF551">
        <v>757372</v>
      </c>
      <c r="AI551">
        <v>39801900</v>
      </c>
      <c r="AJ551">
        <v>87108858</v>
      </c>
      <c r="AL551">
        <v>155772</v>
      </c>
      <c r="AM551">
        <v>155772</v>
      </c>
      <c r="AN551">
        <v>11532648</v>
      </c>
      <c r="AO551">
        <v>1647478</v>
      </c>
      <c r="AP551">
        <v>17726484</v>
      </c>
      <c r="AQ551">
        <v>4421055</v>
      </c>
      <c r="AR551">
        <v>35483437</v>
      </c>
      <c r="AS551">
        <v>35483437</v>
      </c>
      <c r="AT551">
        <v>17943660</v>
      </c>
      <c r="AU551">
        <v>53427097</v>
      </c>
      <c r="AV551">
        <v>3844735</v>
      </c>
      <c r="AW551">
        <v>1922368</v>
      </c>
      <c r="AX551">
        <v>17438291</v>
      </c>
      <c r="AY551">
        <v>33681761</v>
      </c>
      <c r="AZ551">
        <v>33681761</v>
      </c>
      <c r="BA551">
        <v>87108858</v>
      </c>
      <c r="BB551">
        <f>AD551-AS551</f>
        <v>11823521</v>
      </c>
      <c r="BC551">
        <f>AD551/AS551</f>
        <v>1.333212394278491</v>
      </c>
      <c r="BD551">
        <f>(AD551-Y551)/AS551</f>
        <v>1.333212394278491</v>
      </c>
      <c r="BE551">
        <f>AU551/AD551</f>
        <v>1.1293707999571649</v>
      </c>
      <c r="BF551">
        <f>AU551/AZ551</f>
        <v>1.5862322934955806</v>
      </c>
      <c r="BG551">
        <f>AU551/AJ551</f>
        <v>0.61333713042134019</v>
      </c>
      <c r="BH551">
        <f>AS551/AU551</f>
        <v>0.66414682796634072</v>
      </c>
      <c r="BI551">
        <f t="shared" si="7"/>
        <v>0.33585317203365928</v>
      </c>
      <c r="BJ551">
        <f>(X551*360)/I551</f>
        <v>153.47984860868596</v>
      </c>
      <c r="BK551">
        <f>(AN551*360)/I551</f>
        <v>46.388176783467422</v>
      </c>
      <c r="BL551" s="3" t="s">
        <v>1993</v>
      </c>
      <c r="BM551" t="s">
        <v>1996</v>
      </c>
    </row>
    <row r="552" spans="1:65" x14ac:dyDescent="0.25">
      <c r="A552" t="s">
        <v>1032</v>
      </c>
      <c r="B552" t="s">
        <v>1033</v>
      </c>
      <c r="C552" t="s">
        <v>32</v>
      </c>
      <c r="D552" t="s">
        <v>219</v>
      </c>
      <c r="E552" t="s">
        <v>43</v>
      </c>
      <c r="F552" t="s">
        <v>1034</v>
      </c>
      <c r="G552" t="s">
        <v>35</v>
      </c>
      <c r="H552" t="s">
        <v>35</v>
      </c>
      <c r="I552">
        <v>52357585</v>
      </c>
      <c r="J552">
        <v>29428031</v>
      </c>
      <c r="K552">
        <v>22929554</v>
      </c>
      <c r="M552">
        <v>5143939</v>
      </c>
      <c r="N552">
        <v>6754955</v>
      </c>
      <c r="P552">
        <v>11030660</v>
      </c>
      <c r="Q552">
        <v>2988564</v>
      </c>
      <c r="R552">
        <v>9817582</v>
      </c>
      <c r="S552">
        <v>2230889</v>
      </c>
      <c r="T552">
        <v>7586693</v>
      </c>
      <c r="U552">
        <v>7586693</v>
      </c>
      <c r="V552">
        <v>7586693</v>
      </c>
      <c r="W552">
        <v>1841044</v>
      </c>
      <c r="X552">
        <v>23141022</v>
      </c>
      <c r="Y552">
        <v>10785184</v>
      </c>
      <c r="Z552">
        <v>3873192</v>
      </c>
      <c r="AC552">
        <v>39640442</v>
      </c>
      <c r="AD552">
        <v>39640442</v>
      </c>
      <c r="AE552">
        <v>27957639</v>
      </c>
      <c r="AF552">
        <v>4696544</v>
      </c>
      <c r="AG552">
        <v>60658</v>
      </c>
      <c r="AH552">
        <v>76306</v>
      </c>
      <c r="AI552">
        <v>32791147</v>
      </c>
      <c r="AJ552">
        <v>72431589</v>
      </c>
      <c r="AK552">
        <v>1096719</v>
      </c>
      <c r="AL552">
        <v>287459</v>
      </c>
      <c r="AM552">
        <v>1384178</v>
      </c>
      <c r="AN552">
        <v>11799114</v>
      </c>
      <c r="AO552">
        <v>4679082</v>
      </c>
      <c r="AP552">
        <v>3364889</v>
      </c>
      <c r="AQ552">
        <v>113438</v>
      </c>
      <c r="AR552">
        <v>21340701</v>
      </c>
      <c r="AS552">
        <v>21340701</v>
      </c>
      <c r="AT552">
        <v>9226178</v>
      </c>
      <c r="AU552">
        <v>30566879</v>
      </c>
      <c r="AV552">
        <v>11575186</v>
      </c>
      <c r="AW552">
        <v>479789</v>
      </c>
      <c r="AX552">
        <v>28094844</v>
      </c>
      <c r="AY552">
        <v>40733286</v>
      </c>
      <c r="AZ552">
        <v>41864710</v>
      </c>
      <c r="BA552">
        <v>72431589</v>
      </c>
      <c r="BB552">
        <f>AD552-AS552</f>
        <v>18299741</v>
      </c>
      <c r="BC552">
        <f>AD552/AS552</f>
        <v>1.8575042122561953</v>
      </c>
      <c r="BD552">
        <f>(AD552-Y552)/AS552</f>
        <v>1.3521232503093501</v>
      </c>
      <c r="BE552">
        <f>AU552/AD552</f>
        <v>0.77110338477053308</v>
      </c>
      <c r="BF552">
        <f>AU552/AZ552</f>
        <v>0.73013473639253679</v>
      </c>
      <c r="BG552">
        <f>AU552/AJ552</f>
        <v>0.4220103330882331</v>
      </c>
      <c r="BH552">
        <f>AS552/AU552</f>
        <v>0.69816421231621328</v>
      </c>
      <c r="BI552">
        <f t="shared" si="7"/>
        <v>0.30183578768378677</v>
      </c>
      <c r="BJ552">
        <f>(X552*360)/I552</f>
        <v>159.11291401236326</v>
      </c>
      <c r="BK552">
        <f>(AN552*360)/I552</f>
        <v>81.128284278199615</v>
      </c>
      <c r="BL552" s="3" t="s">
        <v>1993</v>
      </c>
      <c r="BM552" t="s">
        <v>1996</v>
      </c>
    </row>
    <row r="553" spans="1:65" x14ac:dyDescent="0.25">
      <c r="A553" t="s">
        <v>1032</v>
      </c>
      <c r="B553" t="s">
        <v>1033</v>
      </c>
      <c r="C553" t="s">
        <v>32</v>
      </c>
      <c r="D553" t="s">
        <v>219</v>
      </c>
      <c r="E553" t="s">
        <v>43</v>
      </c>
      <c r="F553" t="s">
        <v>1034</v>
      </c>
      <c r="G553" t="s">
        <v>35</v>
      </c>
      <c r="H553" t="s">
        <v>35</v>
      </c>
      <c r="I553">
        <v>47741585</v>
      </c>
      <c r="J553">
        <v>28821868</v>
      </c>
      <c r="K553">
        <v>18919717</v>
      </c>
      <c r="M553">
        <v>5939529</v>
      </c>
      <c r="N553">
        <v>5821190</v>
      </c>
      <c r="P553">
        <v>7158998</v>
      </c>
      <c r="Q553">
        <v>1878889</v>
      </c>
      <c r="R553">
        <v>5543520</v>
      </c>
      <c r="S553">
        <v>2143428</v>
      </c>
      <c r="T553">
        <v>3400092</v>
      </c>
      <c r="U553">
        <v>3400092</v>
      </c>
      <c r="V553">
        <v>3400092</v>
      </c>
      <c r="W553">
        <v>1501066</v>
      </c>
      <c r="X553">
        <v>15883288</v>
      </c>
      <c r="Y553">
        <v>10641458</v>
      </c>
      <c r="Z553">
        <v>3099407</v>
      </c>
      <c r="AC553">
        <v>31125219</v>
      </c>
      <c r="AD553">
        <v>31125219</v>
      </c>
      <c r="AE553">
        <v>26473602</v>
      </c>
      <c r="AF553">
        <v>2302156</v>
      </c>
      <c r="AH553">
        <v>169568</v>
      </c>
      <c r="AI553">
        <v>28945326</v>
      </c>
      <c r="AJ553">
        <v>60070545</v>
      </c>
      <c r="AK553">
        <v>629818</v>
      </c>
      <c r="AL553">
        <v>311157</v>
      </c>
      <c r="AM553">
        <v>940975</v>
      </c>
      <c r="AN553">
        <v>10197527</v>
      </c>
      <c r="AO553">
        <v>1848020</v>
      </c>
      <c r="AP553">
        <v>2287637</v>
      </c>
      <c r="AQ553">
        <v>87668</v>
      </c>
      <c r="AR553">
        <v>15361827</v>
      </c>
      <c r="AS553">
        <v>15361827</v>
      </c>
      <c r="AT553">
        <v>10698278</v>
      </c>
      <c r="AU553">
        <v>26060105</v>
      </c>
      <c r="AV553">
        <v>11575186</v>
      </c>
      <c r="AW553">
        <v>479789</v>
      </c>
      <c r="AX553">
        <v>20508151</v>
      </c>
      <c r="AY553">
        <v>33146593</v>
      </c>
      <c r="AZ553">
        <v>34010440</v>
      </c>
      <c r="BA553">
        <v>60070545</v>
      </c>
      <c r="BB553">
        <f>AD553-AS553</f>
        <v>15763392</v>
      </c>
      <c r="BC553">
        <f>AD553/AS553</f>
        <v>2.0261404454040526</v>
      </c>
      <c r="BD553">
        <f>(AD553-Y553)/AS553</f>
        <v>1.333419586094805</v>
      </c>
      <c r="BE553">
        <f>AU553/AD553</f>
        <v>0.83726655867063937</v>
      </c>
      <c r="BF553">
        <f>AU553/AZ553</f>
        <v>0.76623839621010492</v>
      </c>
      <c r="BG553">
        <f>AU553/AJ553</f>
        <v>0.43382501357362413</v>
      </c>
      <c r="BH553">
        <f>AS553/AU553</f>
        <v>0.58947678837057638</v>
      </c>
      <c r="BI553">
        <f t="shared" si="7"/>
        <v>0.41052321162942362</v>
      </c>
      <c r="BJ553">
        <f>(X553*360)/I553</f>
        <v>119.76945633455612</v>
      </c>
      <c r="BK553">
        <f>(AN553*360)/I553</f>
        <v>76.895430262736355</v>
      </c>
      <c r="BL553" s="3" t="s">
        <v>1993</v>
      </c>
      <c r="BM553" t="s">
        <v>1996</v>
      </c>
    </row>
    <row r="554" spans="1:65" x14ac:dyDescent="0.25">
      <c r="A554" t="s">
        <v>1035</v>
      </c>
      <c r="B554" t="s">
        <v>1036</v>
      </c>
      <c r="C554" t="s">
        <v>32</v>
      </c>
      <c r="D554" t="s">
        <v>350</v>
      </c>
      <c r="E554" t="s">
        <v>26</v>
      </c>
      <c r="F554" t="s">
        <v>1037</v>
      </c>
      <c r="G554" t="s">
        <v>35</v>
      </c>
      <c r="H554" t="s">
        <v>35</v>
      </c>
      <c r="I554">
        <v>16880409</v>
      </c>
      <c r="J554">
        <v>0</v>
      </c>
      <c r="K554">
        <v>16880409</v>
      </c>
      <c r="L554">
        <v>2168724</v>
      </c>
      <c r="M554">
        <v>7569049</v>
      </c>
      <c r="N554">
        <v>7473834</v>
      </c>
      <c r="O554">
        <v>198760</v>
      </c>
      <c r="P554">
        <v>3807490</v>
      </c>
      <c r="Q554">
        <v>794913</v>
      </c>
      <c r="R554">
        <v>3897359</v>
      </c>
      <c r="S554">
        <v>1286850</v>
      </c>
      <c r="T554">
        <v>2610509</v>
      </c>
      <c r="U554">
        <v>2610509</v>
      </c>
      <c r="V554">
        <v>2610509</v>
      </c>
      <c r="W554">
        <v>32876506</v>
      </c>
      <c r="X554">
        <v>58377392</v>
      </c>
      <c r="Y554">
        <v>0</v>
      </c>
      <c r="Z554">
        <v>933375</v>
      </c>
      <c r="AA554">
        <v>0</v>
      </c>
      <c r="AB554">
        <v>398886</v>
      </c>
      <c r="AC554">
        <v>92586159</v>
      </c>
      <c r="AD554">
        <v>92586159</v>
      </c>
      <c r="AE554">
        <v>4236683</v>
      </c>
      <c r="AF554">
        <v>343557</v>
      </c>
      <c r="AG554">
        <v>45212</v>
      </c>
      <c r="AH554">
        <v>0</v>
      </c>
      <c r="AI554">
        <v>15733713</v>
      </c>
      <c r="AJ554">
        <v>108319872</v>
      </c>
      <c r="AK554">
        <v>0</v>
      </c>
      <c r="AL554">
        <v>0</v>
      </c>
      <c r="AM554">
        <v>0</v>
      </c>
      <c r="AN554">
        <v>2492883</v>
      </c>
      <c r="AO554">
        <v>2196364</v>
      </c>
      <c r="AP554">
        <v>1474851</v>
      </c>
      <c r="AQ554">
        <v>84088790</v>
      </c>
      <c r="AR554">
        <v>90252888</v>
      </c>
      <c r="AS554">
        <v>90252888</v>
      </c>
      <c r="AT554">
        <v>9206012</v>
      </c>
      <c r="AU554">
        <v>99458900</v>
      </c>
      <c r="AV554">
        <v>5308864</v>
      </c>
      <c r="AW554">
        <v>887417</v>
      </c>
      <c r="AX554">
        <v>1571841</v>
      </c>
      <c r="AY554">
        <v>8860972</v>
      </c>
      <c r="AZ554">
        <v>8860972</v>
      </c>
      <c r="BA554">
        <v>108319872</v>
      </c>
      <c r="BB554">
        <f>AD554-AS554</f>
        <v>2333271</v>
      </c>
      <c r="BC554">
        <f>AD554/AS554</f>
        <v>1.0258525909996365</v>
      </c>
      <c r="BD554">
        <f>(AD554-Y554)/AS554</f>
        <v>1.0258525909996365</v>
      </c>
      <c r="BE554">
        <f>AU554/AD554</f>
        <v>1.0742307605610899</v>
      </c>
      <c r="BF554">
        <f>AU554/AZ554</f>
        <v>11.224378093057963</v>
      </c>
      <c r="BG554">
        <f>AU554/AJ554</f>
        <v>0.91819624749925854</v>
      </c>
      <c r="BH554">
        <f>AS554/AU554</f>
        <v>0.90743903260542802</v>
      </c>
      <c r="BI554">
        <f t="shared" si="7"/>
        <v>9.2560967394572036E-2</v>
      </c>
      <c r="BJ554">
        <f>(X554*360)/I554</f>
        <v>1244.9853033774241</v>
      </c>
      <c r="BK554">
        <f>(AN554*360)/I554</f>
        <v>53.164463017454139</v>
      </c>
      <c r="BL554" t="s">
        <v>1994</v>
      </c>
      <c r="BM554" t="s">
        <v>1998</v>
      </c>
    </row>
    <row r="555" spans="1:65" x14ac:dyDescent="0.25">
      <c r="A555" t="s">
        <v>1035</v>
      </c>
      <c r="B555" t="s">
        <v>1036</v>
      </c>
      <c r="C555" t="s">
        <v>32</v>
      </c>
      <c r="D555" t="s">
        <v>350</v>
      </c>
      <c r="E555" t="s">
        <v>26</v>
      </c>
      <c r="F555" t="s">
        <v>1037</v>
      </c>
      <c r="G555" t="s">
        <v>35</v>
      </c>
      <c r="H555" t="s">
        <v>35</v>
      </c>
      <c r="I555">
        <v>23768010</v>
      </c>
      <c r="J555">
        <v>0</v>
      </c>
      <c r="K555">
        <v>23768010</v>
      </c>
      <c r="L555">
        <v>1220605</v>
      </c>
      <c r="M555">
        <v>13950591</v>
      </c>
      <c r="N555">
        <v>8321861</v>
      </c>
      <c r="O555">
        <v>72202</v>
      </c>
      <c r="P555">
        <v>2643961</v>
      </c>
      <c r="Q555">
        <v>1169310</v>
      </c>
      <c r="R555">
        <v>2136272</v>
      </c>
      <c r="S555">
        <v>813177</v>
      </c>
      <c r="T555">
        <v>1323095</v>
      </c>
      <c r="U555">
        <v>1323095</v>
      </c>
      <c r="V555">
        <v>1323095</v>
      </c>
      <c r="W555">
        <v>25662632</v>
      </c>
      <c r="X555">
        <v>63526743</v>
      </c>
      <c r="Y555">
        <v>0</v>
      </c>
      <c r="Z555">
        <v>646066</v>
      </c>
      <c r="AA555">
        <v>0</v>
      </c>
      <c r="AB555">
        <v>91661</v>
      </c>
      <c r="AC555">
        <v>89927102</v>
      </c>
      <c r="AD555">
        <v>89927102</v>
      </c>
      <c r="AE555">
        <v>4337903</v>
      </c>
      <c r="AF555">
        <v>675597</v>
      </c>
      <c r="AG555">
        <v>45212</v>
      </c>
      <c r="AH555">
        <v>0</v>
      </c>
      <c r="AI555">
        <v>14828817</v>
      </c>
      <c r="AJ555">
        <v>104755919</v>
      </c>
      <c r="AK555">
        <v>0</v>
      </c>
      <c r="AL555">
        <v>0</v>
      </c>
      <c r="AM555">
        <v>0</v>
      </c>
      <c r="AN555">
        <v>4133154</v>
      </c>
      <c r="AO555">
        <v>1151674</v>
      </c>
      <c r="AP555">
        <v>484671</v>
      </c>
      <c r="AQ555">
        <v>85648835</v>
      </c>
      <c r="AR555">
        <v>91418334</v>
      </c>
      <c r="AS555">
        <v>91418334</v>
      </c>
      <c r="AT555">
        <v>6009805</v>
      </c>
      <c r="AU555">
        <v>97428139</v>
      </c>
      <c r="AV555">
        <v>5160643</v>
      </c>
      <c r="AW555">
        <v>789861</v>
      </c>
      <c r="AX555">
        <v>284426</v>
      </c>
      <c r="AY555">
        <v>7327780</v>
      </c>
      <c r="AZ555">
        <v>7327780</v>
      </c>
      <c r="BA555">
        <v>104755919</v>
      </c>
      <c r="BB555">
        <f>AD555-AS555</f>
        <v>-1491232</v>
      </c>
      <c r="BC555">
        <f>AD555/AS555</f>
        <v>0.98368782349501138</v>
      </c>
      <c r="BD555">
        <f>(AD555-Y555)/AS555</f>
        <v>0.98368782349501138</v>
      </c>
      <c r="BE555">
        <f>AU555/AD555</f>
        <v>1.0834124177603321</v>
      </c>
      <c r="BF555">
        <f>AU555/AZ555</f>
        <v>13.295723807210369</v>
      </c>
      <c r="BG555">
        <f>AU555/AJ555</f>
        <v>0.93004901231404402</v>
      </c>
      <c r="BH555">
        <f>AS555/AU555</f>
        <v>0.93831551067602759</v>
      </c>
      <c r="BI555">
        <f t="shared" si="7"/>
        <v>6.1684489323972413E-2</v>
      </c>
      <c r="BJ555">
        <f>(X555*360)/I555</f>
        <v>962.20203037612316</v>
      </c>
      <c r="BK555">
        <f>(AN555*360)/I555</f>
        <v>62.602440843806441</v>
      </c>
      <c r="BL555" t="s">
        <v>1994</v>
      </c>
      <c r="BM555" t="s">
        <v>1998</v>
      </c>
    </row>
    <row r="556" spans="1:65" x14ac:dyDescent="0.25">
      <c r="A556" t="s">
        <v>1038</v>
      </c>
      <c r="B556" t="s">
        <v>1039</v>
      </c>
      <c r="C556" t="s">
        <v>32</v>
      </c>
      <c r="D556" t="s">
        <v>1040</v>
      </c>
      <c r="E556" t="s">
        <v>26</v>
      </c>
      <c r="F556" t="s">
        <v>1041</v>
      </c>
      <c r="G556" t="s">
        <v>28</v>
      </c>
      <c r="H556" t="s">
        <v>29</v>
      </c>
      <c r="I556">
        <v>931751995</v>
      </c>
      <c r="J556">
        <v>748291729</v>
      </c>
      <c r="K556">
        <v>183460266</v>
      </c>
      <c r="L556">
        <v>321654621</v>
      </c>
      <c r="N556">
        <v>212279001</v>
      </c>
      <c r="O556">
        <v>10871510</v>
      </c>
      <c r="P556">
        <v>281964376</v>
      </c>
      <c r="Q556">
        <v>4836490</v>
      </c>
      <c r="R556">
        <v>277256159</v>
      </c>
      <c r="S556">
        <v>124979705</v>
      </c>
      <c r="T556">
        <v>152276454</v>
      </c>
      <c r="U556">
        <v>154943573</v>
      </c>
      <c r="V556">
        <v>154943573</v>
      </c>
      <c r="W556">
        <v>27735248</v>
      </c>
      <c r="X556">
        <v>475154632</v>
      </c>
      <c r="Y556">
        <v>159452262</v>
      </c>
      <c r="AA556">
        <v>63387</v>
      </c>
      <c r="AB556">
        <v>35526049</v>
      </c>
      <c r="AC556">
        <v>699012541</v>
      </c>
      <c r="AD556">
        <v>699012541</v>
      </c>
      <c r="AE556">
        <v>57863741</v>
      </c>
      <c r="AG556">
        <v>14652510</v>
      </c>
      <c r="AH556">
        <v>631645</v>
      </c>
      <c r="AI556">
        <v>98417170</v>
      </c>
      <c r="AJ556">
        <v>797429711</v>
      </c>
      <c r="AK556">
        <v>38541617</v>
      </c>
      <c r="AM556">
        <v>38541617</v>
      </c>
      <c r="AN556">
        <v>90511535</v>
      </c>
      <c r="AO556">
        <v>3655016</v>
      </c>
      <c r="AP556">
        <v>18885152</v>
      </c>
      <c r="AQ556">
        <v>150787652</v>
      </c>
      <c r="AR556">
        <v>302380972</v>
      </c>
      <c r="AS556">
        <v>302380972</v>
      </c>
      <c r="AT556">
        <v>129277693</v>
      </c>
      <c r="AU556">
        <v>431658665</v>
      </c>
      <c r="AV556">
        <v>116091102</v>
      </c>
      <c r="AW556">
        <v>-3331560</v>
      </c>
      <c r="AX556">
        <v>120068883</v>
      </c>
      <c r="AY556">
        <v>365771046</v>
      </c>
      <c r="AZ556">
        <v>365771046</v>
      </c>
      <c r="BA556">
        <v>797429711</v>
      </c>
      <c r="BB556">
        <f>AD556-AS556</f>
        <v>396631569</v>
      </c>
      <c r="BC556">
        <f>AD556/AS556</f>
        <v>2.3116948674931832</v>
      </c>
      <c r="BD556">
        <f>(AD556-Y556)/AS556</f>
        <v>1.7843724604470153</v>
      </c>
      <c r="BE556">
        <f>AU556/AD556</f>
        <v>0.61752635279257462</v>
      </c>
      <c r="BF556">
        <f>AU556/AZ556</f>
        <v>1.1801335007801574</v>
      </c>
      <c r="BG556">
        <f>AU556/AJ556</f>
        <v>0.54131249318349017</v>
      </c>
      <c r="BH556">
        <f>AS556/AU556</f>
        <v>0.7005094453507611</v>
      </c>
      <c r="BI556">
        <f t="shared" si="7"/>
        <v>0.2994905546492389</v>
      </c>
      <c r="BJ556">
        <f>(X556*360)/I556</f>
        <v>183.58497587118126</v>
      </c>
      <c r="BK556">
        <f>(AN556*360)/I556</f>
        <v>34.970842858243628</v>
      </c>
      <c r="BL556" s="3" t="s">
        <v>1993</v>
      </c>
      <c r="BM556" t="s">
        <v>1996</v>
      </c>
    </row>
    <row r="557" spans="1:65" x14ac:dyDescent="0.25">
      <c r="A557" t="s">
        <v>1038</v>
      </c>
      <c r="B557" t="s">
        <v>1039</v>
      </c>
      <c r="C557" t="s">
        <v>32</v>
      </c>
      <c r="D557" t="s">
        <v>1040</v>
      </c>
      <c r="E557" t="s">
        <v>26</v>
      </c>
      <c r="F557" t="s">
        <v>1041</v>
      </c>
      <c r="G557" t="s">
        <v>28</v>
      </c>
      <c r="H557" t="s">
        <v>29</v>
      </c>
      <c r="I557">
        <v>1155523486</v>
      </c>
      <c r="J557">
        <v>942332311</v>
      </c>
      <c r="K557">
        <v>213191175</v>
      </c>
      <c r="L557">
        <v>14940364</v>
      </c>
      <c r="N557">
        <v>205370067</v>
      </c>
      <c r="O557">
        <v>22182166</v>
      </c>
      <c r="P557">
        <v>579306</v>
      </c>
      <c r="Q557">
        <v>8974034</v>
      </c>
      <c r="R557">
        <v>-7781168</v>
      </c>
      <c r="S557">
        <v>11373839</v>
      </c>
      <c r="T557">
        <v>-19155007</v>
      </c>
      <c r="U557">
        <v>-19155007</v>
      </c>
      <c r="V557">
        <v>-19155007</v>
      </c>
      <c r="W557">
        <v>97719082</v>
      </c>
      <c r="X557">
        <v>366946702</v>
      </c>
      <c r="Y557">
        <v>316421882</v>
      </c>
      <c r="AA557">
        <v>1147037</v>
      </c>
      <c r="AB557">
        <v>12284286</v>
      </c>
      <c r="AC557">
        <v>796957796</v>
      </c>
      <c r="AD557">
        <v>796957796</v>
      </c>
      <c r="AE557">
        <v>71126499</v>
      </c>
      <c r="AG557">
        <v>57035248</v>
      </c>
      <c r="AH557">
        <v>262669</v>
      </c>
      <c r="AI557">
        <v>209099537</v>
      </c>
      <c r="AJ557">
        <v>1006057333</v>
      </c>
      <c r="AK557">
        <v>28196752</v>
      </c>
      <c r="AL557">
        <v>27455261</v>
      </c>
      <c r="AM557">
        <v>55652013</v>
      </c>
      <c r="AN557">
        <v>226288201</v>
      </c>
      <c r="AO557">
        <v>3038260</v>
      </c>
      <c r="AP557">
        <v>46422315</v>
      </c>
      <c r="AQ557">
        <v>197374362</v>
      </c>
      <c r="AR557">
        <v>528775151</v>
      </c>
      <c r="AS557">
        <v>528775151</v>
      </c>
      <c r="AT557">
        <v>211397883</v>
      </c>
      <c r="AU557">
        <v>740173034</v>
      </c>
      <c r="AV557">
        <v>168766075</v>
      </c>
      <c r="AW557">
        <v>-3256847</v>
      </c>
      <c r="AX557">
        <v>-71893567</v>
      </c>
      <c r="AY557">
        <v>265884299</v>
      </c>
      <c r="AZ557">
        <v>265884299</v>
      </c>
      <c r="BA557">
        <v>1006057333</v>
      </c>
      <c r="BB557">
        <f>AD557-AS557</f>
        <v>268182645</v>
      </c>
      <c r="BC557">
        <f>AD557/AS557</f>
        <v>1.5071770950144365</v>
      </c>
      <c r="BD557">
        <f>(AD557-Y557)/AS557</f>
        <v>0.90877173991861804</v>
      </c>
      <c r="BE557">
        <f>AU557/AD557</f>
        <v>0.92874809395803937</v>
      </c>
      <c r="BF557">
        <f>AU557/AZ557</f>
        <v>2.7838162568599056</v>
      </c>
      <c r="BG557">
        <f>AU557/AJ557</f>
        <v>0.73571655383978007</v>
      </c>
      <c r="BH557">
        <f>AS557/AU557</f>
        <v>0.71439396831633295</v>
      </c>
      <c r="BI557">
        <f t="shared" si="7"/>
        <v>0.28560603168366711</v>
      </c>
      <c r="BJ557">
        <f>(X557*360)/I557</f>
        <v>114.32118370634312</v>
      </c>
      <c r="BK557">
        <f>(AN557*360)/I557</f>
        <v>70.499434539403211</v>
      </c>
      <c r="BL557" s="3" t="s">
        <v>1993</v>
      </c>
      <c r="BM557" t="s">
        <v>1996</v>
      </c>
    </row>
    <row r="558" spans="1:65" x14ac:dyDescent="0.25">
      <c r="A558" t="s">
        <v>1042</v>
      </c>
      <c r="B558" t="s">
        <v>1043</v>
      </c>
      <c r="C558" t="s">
        <v>32</v>
      </c>
      <c r="D558" t="s">
        <v>69</v>
      </c>
      <c r="E558" t="s">
        <v>43</v>
      </c>
      <c r="F558" t="s">
        <v>1044</v>
      </c>
      <c r="G558" t="s">
        <v>35</v>
      </c>
      <c r="H558" t="s">
        <v>35</v>
      </c>
      <c r="I558">
        <v>39708319</v>
      </c>
      <c r="J558">
        <v>27527444</v>
      </c>
      <c r="K558">
        <v>12180875</v>
      </c>
      <c r="L558">
        <v>207678</v>
      </c>
      <c r="M558">
        <v>4553012</v>
      </c>
      <c r="N558">
        <v>3924399</v>
      </c>
      <c r="O558">
        <v>532608</v>
      </c>
      <c r="P558">
        <v>3378534</v>
      </c>
      <c r="Q558">
        <v>6455662</v>
      </c>
      <c r="R558">
        <v>6921313</v>
      </c>
      <c r="S558">
        <v>3346116</v>
      </c>
      <c r="T558">
        <v>3575197</v>
      </c>
      <c r="U558">
        <v>3575197</v>
      </c>
      <c r="V558">
        <v>2165168</v>
      </c>
      <c r="W558">
        <v>20891822</v>
      </c>
      <c r="X558">
        <v>3631731</v>
      </c>
      <c r="Y558">
        <v>1352362</v>
      </c>
      <c r="Z558">
        <v>450013</v>
      </c>
      <c r="AA558">
        <v>0</v>
      </c>
      <c r="AB558">
        <v>155412</v>
      </c>
      <c r="AC558">
        <v>26481340</v>
      </c>
      <c r="AD558">
        <v>26481340</v>
      </c>
      <c r="AE558">
        <v>27995622</v>
      </c>
      <c r="AF558">
        <v>628002</v>
      </c>
      <c r="AG558">
        <v>1792582</v>
      </c>
      <c r="AH558">
        <v>23013742</v>
      </c>
      <c r="AI558">
        <v>65916335</v>
      </c>
      <c r="AJ558">
        <v>92397675</v>
      </c>
      <c r="AK558">
        <v>1257117</v>
      </c>
      <c r="AM558">
        <v>1257117</v>
      </c>
      <c r="AN558">
        <v>2601287</v>
      </c>
      <c r="AO558">
        <v>914835</v>
      </c>
      <c r="AQ558">
        <v>38809</v>
      </c>
      <c r="AR558">
        <v>4812048</v>
      </c>
      <c r="AS558">
        <v>4812048</v>
      </c>
      <c r="AT558">
        <v>8806112</v>
      </c>
      <c r="AU558">
        <v>13618160</v>
      </c>
      <c r="AV558">
        <v>3653618</v>
      </c>
      <c r="AW558">
        <v>38724766</v>
      </c>
      <c r="AX558">
        <v>25418970</v>
      </c>
      <c r="AY558">
        <v>68247255</v>
      </c>
      <c r="AZ558">
        <v>78779515</v>
      </c>
      <c r="BA558">
        <v>92397675</v>
      </c>
      <c r="BB558">
        <f>AD558-AS558</f>
        <v>21669292</v>
      </c>
      <c r="BC558">
        <f>AD558/AS558</f>
        <v>5.5031329695796884</v>
      </c>
      <c r="BD558">
        <f>(AD558-Y558)/AS558</f>
        <v>5.222096288316326</v>
      </c>
      <c r="BE558">
        <f>AU558/AD558</f>
        <v>0.51425494329214461</v>
      </c>
      <c r="BF558">
        <f>AU558/AZ558</f>
        <v>0.17286422745811522</v>
      </c>
      <c r="BG558">
        <f>AU558/AJ558</f>
        <v>0.14738639256886063</v>
      </c>
      <c r="BH558">
        <f>AS558/AU558</f>
        <v>0.35335522566925343</v>
      </c>
      <c r="BI558">
        <f t="shared" si="7"/>
        <v>0.64664477433074663</v>
      </c>
      <c r="BJ558">
        <f>(X558*360)/I558</f>
        <v>32.925673836759493</v>
      </c>
      <c r="BK558">
        <f>(AN558*360)/I558</f>
        <v>23.583554871713407</v>
      </c>
      <c r="BL558" s="3" t="s">
        <v>1993</v>
      </c>
      <c r="BM558" t="s">
        <v>1996</v>
      </c>
    </row>
    <row r="559" spans="1:65" x14ac:dyDescent="0.25">
      <c r="A559" t="s">
        <v>1042</v>
      </c>
      <c r="B559" t="s">
        <v>1043</v>
      </c>
      <c r="C559" t="s">
        <v>32</v>
      </c>
      <c r="D559" t="s">
        <v>69</v>
      </c>
      <c r="E559" t="s">
        <v>43</v>
      </c>
      <c r="F559" t="s">
        <v>1044</v>
      </c>
      <c r="G559" t="s">
        <v>35</v>
      </c>
      <c r="H559" t="s">
        <v>35</v>
      </c>
      <c r="I559">
        <v>41517230</v>
      </c>
      <c r="J559">
        <v>30380402</v>
      </c>
      <c r="K559">
        <v>11136828</v>
      </c>
      <c r="L559">
        <v>636319</v>
      </c>
      <c r="M559">
        <v>3131731</v>
      </c>
      <c r="N559">
        <v>4014000</v>
      </c>
      <c r="O559">
        <v>804094</v>
      </c>
      <c r="P559">
        <v>3823322</v>
      </c>
      <c r="Q559">
        <v>6006133</v>
      </c>
      <c r="R559">
        <v>6347140</v>
      </c>
      <c r="S559">
        <v>2613232</v>
      </c>
      <c r="T559">
        <v>3733908</v>
      </c>
      <c r="U559">
        <v>3733908</v>
      </c>
      <c r="V559">
        <v>2447548</v>
      </c>
      <c r="W559">
        <v>17597866</v>
      </c>
      <c r="X559">
        <v>3658992</v>
      </c>
      <c r="Y559">
        <v>1343468</v>
      </c>
      <c r="Z559">
        <v>867327</v>
      </c>
      <c r="AA559">
        <v>196180</v>
      </c>
      <c r="AB559">
        <v>145815</v>
      </c>
      <c r="AC559">
        <v>23809648</v>
      </c>
      <c r="AD559">
        <v>23809648</v>
      </c>
      <c r="AE559">
        <v>27797015</v>
      </c>
      <c r="AF559">
        <v>540347</v>
      </c>
      <c r="AG559">
        <v>1409318</v>
      </c>
      <c r="AH559">
        <v>21984531</v>
      </c>
      <c r="AI559">
        <v>64070224</v>
      </c>
      <c r="AJ559">
        <v>87879872</v>
      </c>
      <c r="AK559">
        <v>1090835</v>
      </c>
      <c r="AM559">
        <v>1090835</v>
      </c>
      <c r="AN559">
        <v>2625542</v>
      </c>
      <c r="AO559">
        <v>596389</v>
      </c>
      <c r="AQ559">
        <v>37865</v>
      </c>
      <c r="AR559">
        <v>4350631</v>
      </c>
      <c r="AS559">
        <v>4350631</v>
      </c>
      <c r="AT559">
        <v>7990283</v>
      </c>
      <c r="AU559">
        <v>12340914</v>
      </c>
      <c r="AV559">
        <v>3653618</v>
      </c>
      <c r="AW559">
        <v>36345840</v>
      </c>
      <c r="AX559">
        <v>25632728</v>
      </c>
      <c r="AY559">
        <v>66082087</v>
      </c>
      <c r="AZ559">
        <v>75538958</v>
      </c>
      <c r="BA559">
        <v>87879872</v>
      </c>
      <c r="BB559">
        <f>AD559-AS559</f>
        <v>19459017</v>
      </c>
      <c r="BC559">
        <f>AD559/AS559</f>
        <v>5.4726884445037971</v>
      </c>
      <c r="BD559">
        <f>(AD559-Y559)/AS559</f>
        <v>5.1638900196316353</v>
      </c>
      <c r="BE559">
        <f>AU559/AD559</f>
        <v>0.51831568446538978</v>
      </c>
      <c r="BF559">
        <f>AU559/AZ559</f>
        <v>0.16337151486786461</v>
      </c>
      <c r="BG559">
        <f>AU559/AJ559</f>
        <v>0.14042935793078989</v>
      </c>
      <c r="BH559">
        <f>AS559/AU559</f>
        <v>0.35253717836458465</v>
      </c>
      <c r="BI559">
        <f t="shared" si="7"/>
        <v>0.64746282163541535</v>
      </c>
      <c r="BJ559">
        <f>(X559*360)/I559</f>
        <v>31.727480855538772</v>
      </c>
      <c r="BK559">
        <f>(AN559*360)/I559</f>
        <v>22.766333881138024</v>
      </c>
      <c r="BL559" s="3" t="s">
        <v>1993</v>
      </c>
      <c r="BM559" t="s">
        <v>1996</v>
      </c>
    </row>
    <row r="560" spans="1:65" x14ac:dyDescent="0.25">
      <c r="A560" t="s">
        <v>1045</v>
      </c>
      <c r="B560" t="s">
        <v>1046</v>
      </c>
      <c r="C560" t="s">
        <v>32</v>
      </c>
      <c r="D560" t="s">
        <v>205</v>
      </c>
      <c r="E560" t="s">
        <v>26</v>
      </c>
      <c r="F560" t="s">
        <v>1047</v>
      </c>
      <c r="G560" t="s">
        <v>35</v>
      </c>
      <c r="H560" t="s">
        <v>35</v>
      </c>
      <c r="I560">
        <v>117338713</v>
      </c>
      <c r="J560">
        <v>108026450</v>
      </c>
      <c r="K560">
        <v>9312263</v>
      </c>
      <c r="L560">
        <v>13013893</v>
      </c>
      <c r="N560">
        <v>12658220</v>
      </c>
      <c r="O560">
        <v>2812209</v>
      </c>
      <c r="P560">
        <v>6855727</v>
      </c>
      <c r="Q560">
        <v>6082653</v>
      </c>
      <c r="R560">
        <v>5143746</v>
      </c>
      <c r="S560">
        <v>-1572133</v>
      </c>
      <c r="T560">
        <v>6715879</v>
      </c>
      <c r="U560">
        <v>6715879</v>
      </c>
      <c r="V560">
        <v>6715879</v>
      </c>
      <c r="W560">
        <v>11116046</v>
      </c>
      <c r="X560">
        <v>70039970</v>
      </c>
      <c r="Z560">
        <v>7003949</v>
      </c>
      <c r="AB560">
        <v>328781</v>
      </c>
      <c r="AC560">
        <v>88488746</v>
      </c>
      <c r="AD560">
        <v>88488746</v>
      </c>
      <c r="AE560">
        <v>8962442</v>
      </c>
      <c r="AF560">
        <v>82297</v>
      </c>
      <c r="AG560">
        <v>5344006</v>
      </c>
      <c r="AI560">
        <v>14391453</v>
      </c>
      <c r="AJ560">
        <v>102880199</v>
      </c>
      <c r="AK560">
        <v>7924996</v>
      </c>
      <c r="AM560">
        <v>7924996</v>
      </c>
      <c r="AN560">
        <v>15289910</v>
      </c>
      <c r="AO560">
        <v>7731409</v>
      </c>
      <c r="AP560">
        <v>871919</v>
      </c>
      <c r="AQ560">
        <v>14714047</v>
      </c>
      <c r="AR560">
        <v>46532281</v>
      </c>
      <c r="AS560">
        <v>46532281</v>
      </c>
      <c r="AT560">
        <v>18861655</v>
      </c>
      <c r="AU560">
        <v>65393936</v>
      </c>
      <c r="AV560">
        <v>36387785</v>
      </c>
      <c r="AW560">
        <v>22671113</v>
      </c>
      <c r="AX560">
        <v>-58703414</v>
      </c>
      <c r="AY560">
        <v>37486263</v>
      </c>
      <c r="AZ560">
        <v>37486263</v>
      </c>
      <c r="BA560">
        <v>102880199</v>
      </c>
      <c r="BB560">
        <f>AD560-AS560</f>
        <v>41956465</v>
      </c>
      <c r="BC560">
        <f>AD560/AS560</f>
        <v>1.9016636214330433</v>
      </c>
      <c r="BD560">
        <f>(AD560-Y560)/AS560</f>
        <v>1.9016636214330433</v>
      </c>
      <c r="BE560">
        <f>AU560/AD560</f>
        <v>0.73900850623422776</v>
      </c>
      <c r="BF560">
        <f>AU560/AZ560</f>
        <v>1.7444773302689573</v>
      </c>
      <c r="BG560">
        <f>AU560/AJ560</f>
        <v>0.6356318964740727</v>
      </c>
      <c r="BH560">
        <f>AS560/AU560</f>
        <v>0.71156874545676529</v>
      </c>
      <c r="BI560">
        <f t="shared" si="7"/>
        <v>0.28843125454323471</v>
      </c>
      <c r="BJ560">
        <f>(X560*360)/I560</f>
        <v>214.88551012145498</v>
      </c>
      <c r="BK560">
        <f>(AN560*360)/I560</f>
        <v>46.910073063439853</v>
      </c>
      <c r="BL560" s="3" t="s">
        <v>1993</v>
      </c>
      <c r="BM560" t="s">
        <v>1996</v>
      </c>
    </row>
    <row r="561" spans="1:65" x14ac:dyDescent="0.25">
      <c r="A561" t="s">
        <v>1045</v>
      </c>
      <c r="B561" t="s">
        <v>1046</v>
      </c>
      <c r="C561" t="s">
        <v>32</v>
      </c>
      <c r="D561" t="s">
        <v>205</v>
      </c>
      <c r="E561" t="s">
        <v>26</v>
      </c>
      <c r="F561" t="s">
        <v>1047</v>
      </c>
      <c r="G561" t="s">
        <v>35</v>
      </c>
      <c r="H561" t="s">
        <v>35</v>
      </c>
      <c r="I561">
        <v>89810076</v>
      </c>
      <c r="J561">
        <v>122484829</v>
      </c>
      <c r="K561">
        <v>-32674753</v>
      </c>
      <c r="L561">
        <v>4274994</v>
      </c>
      <c r="N561">
        <v>22323353</v>
      </c>
      <c r="O561">
        <v>485502</v>
      </c>
      <c r="P561">
        <v>-51208614</v>
      </c>
      <c r="Q561">
        <v>4410481</v>
      </c>
      <c r="R561">
        <v>-53427242</v>
      </c>
      <c r="S561">
        <v>4078509</v>
      </c>
      <c r="T561">
        <v>-57505751</v>
      </c>
      <c r="U561">
        <v>-57505751</v>
      </c>
      <c r="V561">
        <v>-57505751</v>
      </c>
      <c r="W561">
        <v>11455240</v>
      </c>
      <c r="X561">
        <v>88568658</v>
      </c>
      <c r="Z561">
        <v>9951980</v>
      </c>
      <c r="AB561">
        <v>2710844</v>
      </c>
      <c r="AC561">
        <v>112686722</v>
      </c>
      <c r="AD561">
        <v>112686722</v>
      </c>
      <c r="AE561">
        <v>10770651</v>
      </c>
      <c r="AF561">
        <v>37813</v>
      </c>
      <c r="AG561">
        <v>301091</v>
      </c>
      <c r="AI561">
        <v>16124676</v>
      </c>
      <c r="AJ561">
        <v>128811398</v>
      </c>
      <c r="AK561">
        <v>8109051</v>
      </c>
      <c r="AM561">
        <v>8109051</v>
      </c>
      <c r="AN561">
        <v>32065014</v>
      </c>
      <c r="AO561">
        <v>8898930</v>
      </c>
      <c r="AP561">
        <v>2339849</v>
      </c>
      <c r="AQ561">
        <v>23721881</v>
      </c>
      <c r="AR561">
        <v>75134725</v>
      </c>
      <c r="AS561">
        <v>75134725</v>
      </c>
      <c r="AT561">
        <v>86326790</v>
      </c>
      <c r="AU561">
        <v>161461515</v>
      </c>
      <c r="AV561">
        <v>9606142</v>
      </c>
      <c r="AW561">
        <v>32797371</v>
      </c>
      <c r="AX561">
        <v>-85402766</v>
      </c>
      <c r="AY561">
        <v>-32650117</v>
      </c>
      <c r="AZ561">
        <v>-32650117</v>
      </c>
      <c r="BA561">
        <v>128811398</v>
      </c>
      <c r="BB561">
        <f>AD561-AS561</f>
        <v>37551997</v>
      </c>
      <c r="BC561">
        <f>AD561/AS561</f>
        <v>1.4997954940275617</v>
      </c>
      <c r="BD561">
        <f>(AD561-Y561)/AS561</f>
        <v>1.4997954940275617</v>
      </c>
      <c r="BE561">
        <f>AU561/AD561</f>
        <v>1.4328353166578047</v>
      </c>
      <c r="BF561">
        <f>AU561/AZ561</f>
        <v>-4.9452047905371979</v>
      </c>
      <c r="BG561">
        <f>AU561/AJ561</f>
        <v>1.253472266483747</v>
      </c>
      <c r="BH561">
        <f>AS561/AU561</f>
        <v>0.46534138491144467</v>
      </c>
      <c r="BI561">
        <f t="shared" si="7"/>
        <v>0.53465861508855528</v>
      </c>
      <c r="BJ561">
        <f>(X561*360)/I561</f>
        <v>355.02382694788054</v>
      </c>
      <c r="BK561">
        <f>(AN561*360)/I561</f>
        <v>128.53129129965328</v>
      </c>
      <c r="BL561" s="3" t="s">
        <v>1993</v>
      </c>
      <c r="BM561" t="s">
        <v>1996</v>
      </c>
    </row>
    <row r="562" spans="1:65" x14ac:dyDescent="0.25">
      <c r="A562" t="s">
        <v>1048</v>
      </c>
      <c r="B562" t="s">
        <v>1049</v>
      </c>
      <c r="C562" t="s">
        <v>32</v>
      </c>
      <c r="D562" t="s">
        <v>200</v>
      </c>
      <c r="E562" t="s">
        <v>43</v>
      </c>
      <c r="F562" t="s">
        <v>1050</v>
      </c>
      <c r="G562" t="s">
        <v>28</v>
      </c>
      <c r="H562" t="s">
        <v>559</v>
      </c>
      <c r="I562">
        <v>34700942</v>
      </c>
      <c r="J562">
        <v>25311993</v>
      </c>
      <c r="K562">
        <v>9388949</v>
      </c>
      <c r="M562">
        <v>4534149</v>
      </c>
      <c r="N562">
        <v>3790889</v>
      </c>
      <c r="O562">
        <v>267197</v>
      </c>
      <c r="P562">
        <v>1024239</v>
      </c>
      <c r="Q562">
        <v>202117</v>
      </c>
      <c r="R562">
        <v>822122</v>
      </c>
      <c r="S562">
        <v>262115</v>
      </c>
      <c r="T562">
        <v>560007</v>
      </c>
      <c r="U562">
        <v>562381</v>
      </c>
      <c r="V562">
        <v>562381</v>
      </c>
      <c r="W562">
        <v>9664337</v>
      </c>
      <c r="X562">
        <v>4204460</v>
      </c>
      <c r="Y562">
        <v>11983690</v>
      </c>
      <c r="Z562">
        <v>1020685</v>
      </c>
      <c r="AA562">
        <v>148030</v>
      </c>
      <c r="AC562">
        <v>27021202</v>
      </c>
      <c r="AD562">
        <v>27021202</v>
      </c>
      <c r="AE562">
        <v>11751657</v>
      </c>
      <c r="AF562">
        <v>14819</v>
      </c>
      <c r="AG562">
        <v>1572723</v>
      </c>
      <c r="AH562">
        <v>109212</v>
      </c>
      <c r="AI562">
        <v>14721822</v>
      </c>
      <c r="AJ562">
        <v>41743024</v>
      </c>
      <c r="AK562">
        <v>620651</v>
      </c>
      <c r="AL562">
        <v>174419</v>
      </c>
      <c r="AM562">
        <v>795070</v>
      </c>
      <c r="AN562">
        <v>8133190</v>
      </c>
      <c r="AO562">
        <v>0</v>
      </c>
      <c r="AP562">
        <v>22160</v>
      </c>
      <c r="AQ562">
        <v>574829</v>
      </c>
      <c r="AR562">
        <v>9525249</v>
      </c>
      <c r="AS562">
        <v>9525249</v>
      </c>
      <c r="AT562">
        <v>720033</v>
      </c>
      <c r="AU562">
        <v>10245282</v>
      </c>
      <c r="AV562">
        <v>31209234</v>
      </c>
      <c r="AW562">
        <v>4407000</v>
      </c>
      <c r="AX562">
        <v>-4118492</v>
      </c>
      <c r="AY562">
        <v>31497742</v>
      </c>
      <c r="AZ562">
        <v>31497742</v>
      </c>
      <c r="BA562">
        <v>41743024</v>
      </c>
      <c r="BB562">
        <f>AD562-AS562</f>
        <v>17495953</v>
      </c>
      <c r="BC562">
        <f>AD562/AS562</f>
        <v>2.8367974422505911</v>
      </c>
      <c r="BD562">
        <f>(AD562-Y562)/AS562</f>
        <v>1.5787001473662263</v>
      </c>
      <c r="BE562">
        <f>AU562/AD562</f>
        <v>0.37915715222439034</v>
      </c>
      <c r="BF562">
        <f>AU562/AZ562</f>
        <v>0.32527036382481006</v>
      </c>
      <c r="BG562">
        <f>AU562/AJ562</f>
        <v>0.24543698606981612</v>
      </c>
      <c r="BH562">
        <f>AS562/AU562</f>
        <v>0.92972052892248358</v>
      </c>
      <c r="BI562">
        <f t="shared" si="7"/>
        <v>7.0279471077516462E-2</v>
      </c>
      <c r="BJ562">
        <f>(X562*360)/I562</f>
        <v>43.61857381278007</v>
      </c>
      <c r="BK562">
        <f>(AN562*360)/I562</f>
        <v>84.37662585643929</v>
      </c>
      <c r="BL562" s="3" t="s">
        <v>1993</v>
      </c>
      <c r="BM562" t="s">
        <v>1996</v>
      </c>
    </row>
    <row r="563" spans="1:65" x14ac:dyDescent="0.25">
      <c r="A563" t="s">
        <v>1048</v>
      </c>
      <c r="B563" t="s">
        <v>1049</v>
      </c>
      <c r="C563" t="s">
        <v>32</v>
      </c>
      <c r="D563" t="s">
        <v>200</v>
      </c>
      <c r="E563" t="s">
        <v>43</v>
      </c>
      <c r="F563" t="s">
        <v>1050</v>
      </c>
      <c r="G563" t="s">
        <v>28</v>
      </c>
      <c r="H563" t="s">
        <v>559</v>
      </c>
      <c r="I563">
        <v>42815216</v>
      </c>
      <c r="J563">
        <v>31090114</v>
      </c>
      <c r="K563">
        <v>11725102</v>
      </c>
      <c r="M563">
        <v>5350797</v>
      </c>
      <c r="N563">
        <v>4141726</v>
      </c>
      <c r="O563">
        <v>313425</v>
      </c>
      <c r="P563">
        <v>2153951</v>
      </c>
      <c r="Q563">
        <v>119709</v>
      </c>
      <c r="R563">
        <v>2034242</v>
      </c>
      <c r="S563">
        <v>-3067735</v>
      </c>
      <c r="T563">
        <v>5101977</v>
      </c>
      <c r="U563">
        <v>5123859</v>
      </c>
      <c r="V563">
        <v>5123859</v>
      </c>
      <c r="W563">
        <v>4269669</v>
      </c>
      <c r="X563">
        <v>5232120</v>
      </c>
      <c r="Y563">
        <v>14223311</v>
      </c>
      <c r="Z563">
        <v>1351032</v>
      </c>
      <c r="AA563">
        <v>388700</v>
      </c>
      <c r="AC563">
        <v>25464832</v>
      </c>
      <c r="AD563">
        <v>25464832</v>
      </c>
      <c r="AE563">
        <v>12327288</v>
      </c>
      <c r="AF563">
        <v>192948</v>
      </c>
      <c r="AG563">
        <v>1797159</v>
      </c>
      <c r="AH563">
        <v>52034</v>
      </c>
      <c r="AI563">
        <v>15890913</v>
      </c>
      <c r="AJ563">
        <v>41355745</v>
      </c>
      <c r="AK563">
        <v>472446</v>
      </c>
      <c r="AL563">
        <v>33182</v>
      </c>
      <c r="AM563">
        <v>505628</v>
      </c>
      <c r="AN563">
        <v>8558871</v>
      </c>
      <c r="AO563">
        <v>0</v>
      </c>
      <c r="AP563">
        <v>188717</v>
      </c>
      <c r="AQ563">
        <v>590294</v>
      </c>
      <c r="AR563">
        <v>9843510</v>
      </c>
      <c r="AS563">
        <v>9843510</v>
      </c>
      <c r="AT563">
        <v>872682</v>
      </c>
      <c r="AU563">
        <v>10716192</v>
      </c>
      <c r="AV563">
        <v>31209234</v>
      </c>
      <c r="AW563">
        <v>3598806</v>
      </c>
      <c r="AX563">
        <v>-4168487</v>
      </c>
      <c r="AY563">
        <v>30639553</v>
      </c>
      <c r="AZ563">
        <v>30639553</v>
      </c>
      <c r="BA563">
        <v>41355745</v>
      </c>
      <c r="BB563">
        <f>AD563-AS563</f>
        <v>15621322</v>
      </c>
      <c r="BC563">
        <f>AD563/AS563</f>
        <v>2.5869666409644525</v>
      </c>
      <c r="BD563">
        <f>(AD563-Y563)/AS563</f>
        <v>1.1420236277506703</v>
      </c>
      <c r="BE563">
        <f>AU563/AD563</f>
        <v>0.42082319647740069</v>
      </c>
      <c r="BF563">
        <f>AU563/AZ563</f>
        <v>0.34975027214006682</v>
      </c>
      <c r="BG563">
        <f>AU563/AJ563</f>
        <v>0.25912220901836008</v>
      </c>
      <c r="BH563">
        <f>AS563/AU563</f>
        <v>0.91856416906304028</v>
      </c>
      <c r="BI563">
        <f t="shared" si="7"/>
        <v>8.1435830936959691E-2</v>
      </c>
      <c r="BJ563">
        <f>(X563*360)/I563</f>
        <v>43.992845907866027</v>
      </c>
      <c r="BK563">
        <f>(AN563*360)/I563</f>
        <v>71.964919200687902</v>
      </c>
      <c r="BL563" s="3" t="s">
        <v>1993</v>
      </c>
      <c r="BM563" t="s">
        <v>1996</v>
      </c>
    </row>
    <row r="564" spans="1:65" x14ac:dyDescent="0.25">
      <c r="A564" t="s">
        <v>1051</v>
      </c>
      <c r="B564" t="s">
        <v>1052</v>
      </c>
      <c r="C564" t="s">
        <v>32</v>
      </c>
      <c r="D564" t="s">
        <v>1053</v>
      </c>
      <c r="E564" t="s">
        <v>26</v>
      </c>
      <c r="F564" t="s">
        <v>1054</v>
      </c>
      <c r="G564" t="s">
        <v>35</v>
      </c>
      <c r="H564" t="s">
        <v>35</v>
      </c>
      <c r="I564">
        <v>326016386</v>
      </c>
      <c r="J564">
        <v>191330726</v>
      </c>
      <c r="K564">
        <v>134685660</v>
      </c>
      <c r="L564">
        <v>10911343</v>
      </c>
      <c r="M564">
        <v>115951280</v>
      </c>
      <c r="N564">
        <v>26149439</v>
      </c>
      <c r="O564">
        <v>48977148</v>
      </c>
      <c r="P564">
        <v>-45480864</v>
      </c>
      <c r="Q564">
        <v>14628066</v>
      </c>
      <c r="R564">
        <v>-55190312</v>
      </c>
      <c r="S564">
        <v>-5385436</v>
      </c>
      <c r="T564">
        <v>-49804876</v>
      </c>
      <c r="U564">
        <v>-49804876</v>
      </c>
      <c r="V564">
        <v>-49804876</v>
      </c>
      <c r="W564">
        <v>67021770</v>
      </c>
      <c r="X564">
        <v>807913</v>
      </c>
      <c r="Y564">
        <v>63392101</v>
      </c>
      <c r="Z564">
        <v>6476562</v>
      </c>
      <c r="AC564">
        <v>137698346</v>
      </c>
      <c r="AD564">
        <v>137698346</v>
      </c>
      <c r="AE564">
        <v>352738122</v>
      </c>
      <c r="AF564">
        <v>2549730</v>
      </c>
      <c r="AI564">
        <v>398317843</v>
      </c>
      <c r="AJ564">
        <v>536016189</v>
      </c>
      <c r="AK564">
        <v>4456706</v>
      </c>
      <c r="AL564">
        <v>11497547</v>
      </c>
      <c r="AM564">
        <v>15954253</v>
      </c>
      <c r="AN564">
        <v>42294402</v>
      </c>
      <c r="AO564">
        <v>5750410</v>
      </c>
      <c r="AP564">
        <v>0</v>
      </c>
      <c r="AQ564">
        <v>19060601</v>
      </c>
      <c r="AR564">
        <v>83059666</v>
      </c>
      <c r="AS564">
        <v>83059666</v>
      </c>
      <c r="AT564">
        <v>226775001</v>
      </c>
      <c r="AU564">
        <v>309834667</v>
      </c>
      <c r="AV564">
        <v>1869952</v>
      </c>
      <c r="AX564">
        <v>222181413</v>
      </c>
      <c r="AY564">
        <v>226181522</v>
      </c>
      <c r="AZ564">
        <v>226181522</v>
      </c>
      <c r="BA564">
        <v>536016189</v>
      </c>
      <c r="BB564">
        <f>AD564-AS564</f>
        <v>54638680</v>
      </c>
      <c r="BC564">
        <f>AD564/AS564</f>
        <v>1.657824460791836</v>
      </c>
      <c r="BD564">
        <f>(AD564-Y564)/AS564</f>
        <v>0.89461285577526883</v>
      </c>
      <c r="BE564">
        <f>AU564/AD564</f>
        <v>2.2500972306522837</v>
      </c>
      <c r="BF564">
        <f>AU564/AZ564</f>
        <v>1.3698495980586778</v>
      </c>
      <c r="BG564">
        <f>AU564/AJ564</f>
        <v>0.57803229334925932</v>
      </c>
      <c r="BH564">
        <f>AS564/AU564</f>
        <v>0.26807738076643306</v>
      </c>
      <c r="BI564">
        <f t="shared" si="7"/>
        <v>0.73192261923356694</v>
      </c>
      <c r="BJ564">
        <f>(X564*360)/I564</f>
        <v>0.89212902323259302</v>
      </c>
      <c r="BK564">
        <f>(AN564*360)/I564</f>
        <v>46.703127124413925</v>
      </c>
      <c r="BL564" t="s">
        <v>1994</v>
      </c>
      <c r="BM564" t="s">
        <v>1998</v>
      </c>
    </row>
    <row r="565" spans="1:65" x14ac:dyDescent="0.25">
      <c r="A565" t="s">
        <v>1051</v>
      </c>
      <c r="B565" t="s">
        <v>1052</v>
      </c>
      <c r="C565" t="s">
        <v>32</v>
      </c>
      <c r="D565" t="s">
        <v>1053</v>
      </c>
      <c r="E565" t="s">
        <v>26</v>
      </c>
      <c r="F565" t="s">
        <v>1054</v>
      </c>
      <c r="G565" t="s">
        <v>35</v>
      </c>
      <c r="H565" t="s">
        <v>35</v>
      </c>
      <c r="I565">
        <v>433541315</v>
      </c>
      <c r="J565">
        <v>266493955</v>
      </c>
      <c r="K565">
        <v>167047360</v>
      </c>
      <c r="L565">
        <v>15418967</v>
      </c>
      <c r="M565">
        <v>153800584</v>
      </c>
      <c r="N565">
        <v>28950465</v>
      </c>
      <c r="O565">
        <v>13118806</v>
      </c>
      <c r="P565">
        <v>-13403528</v>
      </c>
      <c r="Q565">
        <v>22142555</v>
      </c>
      <c r="R565">
        <v>-31631883</v>
      </c>
      <c r="S565">
        <v>-881739</v>
      </c>
      <c r="T565">
        <v>-30750144</v>
      </c>
      <c r="U565">
        <v>-30750144</v>
      </c>
      <c r="V565">
        <v>-30750144</v>
      </c>
      <c r="W565">
        <v>38906981</v>
      </c>
      <c r="X565">
        <v>32414925</v>
      </c>
      <c r="Y565">
        <v>101774718</v>
      </c>
      <c r="Z565">
        <v>17385063</v>
      </c>
      <c r="AC565">
        <v>190481687</v>
      </c>
      <c r="AD565">
        <v>190481687</v>
      </c>
      <c r="AE565">
        <v>390269699</v>
      </c>
      <c r="AF565">
        <v>2649125</v>
      </c>
      <c r="AI565">
        <v>430010742</v>
      </c>
      <c r="AJ565">
        <v>620492429</v>
      </c>
      <c r="AK565">
        <v>6558188</v>
      </c>
      <c r="AL565">
        <v>5272365</v>
      </c>
      <c r="AM565">
        <v>11830553</v>
      </c>
      <c r="AN565">
        <v>43205474</v>
      </c>
      <c r="AO565">
        <v>4061044</v>
      </c>
      <c r="AP565">
        <v>17657</v>
      </c>
      <c r="AQ565">
        <v>14859548</v>
      </c>
      <c r="AR565">
        <v>73974276</v>
      </c>
      <c r="AS565">
        <v>73974276</v>
      </c>
      <c r="AT565">
        <v>270693541</v>
      </c>
      <c r="AU565">
        <v>344667817</v>
      </c>
      <c r="AV565">
        <v>1869952</v>
      </c>
      <c r="AX565">
        <v>271824503</v>
      </c>
      <c r="AY565">
        <v>275824612</v>
      </c>
      <c r="AZ565">
        <v>275824612</v>
      </c>
      <c r="BA565">
        <v>620492429</v>
      </c>
      <c r="BB565">
        <f>AD565-AS565</f>
        <v>116507411</v>
      </c>
      <c r="BC565">
        <f>AD565/AS565</f>
        <v>2.5749719672822482</v>
      </c>
      <c r="BD565">
        <f>(AD565-Y565)/AS565</f>
        <v>1.1991596781562281</v>
      </c>
      <c r="BE565">
        <f>AU565/AD565</f>
        <v>1.8094538242933558</v>
      </c>
      <c r="BF565">
        <f>AU565/AZ565</f>
        <v>1.2495905078985483</v>
      </c>
      <c r="BG565">
        <f>AU565/AJ565</f>
        <v>0.55547465350298419</v>
      </c>
      <c r="BH565">
        <f>AS565/AU565</f>
        <v>0.21462484267859566</v>
      </c>
      <c r="BI565">
        <f t="shared" si="7"/>
        <v>0.78537515732140428</v>
      </c>
      <c r="BJ565">
        <f>(X565*360)/I565</f>
        <v>26.916403572748308</v>
      </c>
      <c r="BK565">
        <f>(AN565*360)/I565</f>
        <v>35.876559169453088</v>
      </c>
      <c r="BL565" t="s">
        <v>1995</v>
      </c>
      <c r="BM565" t="s">
        <v>1998</v>
      </c>
    </row>
    <row r="566" spans="1:65" x14ac:dyDescent="0.25">
      <c r="A566" t="s">
        <v>1055</v>
      </c>
      <c r="B566" t="s">
        <v>1056</v>
      </c>
      <c r="C566" t="s">
        <v>32</v>
      </c>
      <c r="D566" t="s">
        <v>205</v>
      </c>
      <c r="E566" t="s">
        <v>43</v>
      </c>
      <c r="F566" t="s">
        <v>1057</v>
      </c>
      <c r="G566" t="s">
        <v>35</v>
      </c>
      <c r="H566" t="s">
        <v>35</v>
      </c>
      <c r="I566">
        <v>25476544</v>
      </c>
      <c r="J566">
        <v>19535968</v>
      </c>
      <c r="K566">
        <v>5940576</v>
      </c>
      <c r="L566">
        <v>307390</v>
      </c>
      <c r="M566">
        <v>578710</v>
      </c>
      <c r="N566">
        <v>5286140</v>
      </c>
      <c r="O566">
        <v>39273</v>
      </c>
      <c r="P566">
        <v>343843</v>
      </c>
      <c r="Q566">
        <v>516386</v>
      </c>
      <c r="R566">
        <v>-568716</v>
      </c>
      <c r="S566">
        <v>119664</v>
      </c>
      <c r="T566">
        <v>-688380</v>
      </c>
      <c r="U566">
        <v>-688380</v>
      </c>
      <c r="V566">
        <v>-688380</v>
      </c>
      <c r="W566">
        <v>941694</v>
      </c>
      <c r="X566">
        <v>19536995</v>
      </c>
      <c r="Z566">
        <v>3526020</v>
      </c>
      <c r="AB566">
        <v>287387</v>
      </c>
      <c r="AC566">
        <v>24292096</v>
      </c>
      <c r="AD566">
        <v>24292096</v>
      </c>
      <c r="AE566">
        <v>891135</v>
      </c>
      <c r="AF566">
        <v>177771</v>
      </c>
      <c r="AG566">
        <v>148484</v>
      </c>
      <c r="AI566">
        <v>1217490</v>
      </c>
      <c r="AJ566">
        <v>25509586</v>
      </c>
      <c r="AK566">
        <v>580066</v>
      </c>
      <c r="AM566">
        <v>580066</v>
      </c>
      <c r="AN566">
        <v>8720201</v>
      </c>
      <c r="AO566">
        <v>1671327</v>
      </c>
      <c r="AP566">
        <v>4673947</v>
      </c>
      <c r="AQ566">
        <v>358523</v>
      </c>
      <c r="AR566">
        <v>16004064</v>
      </c>
      <c r="AS566">
        <v>16004064</v>
      </c>
      <c r="AT566">
        <v>244977</v>
      </c>
      <c r="AU566">
        <v>16249041</v>
      </c>
      <c r="AV566">
        <v>275100</v>
      </c>
      <c r="AW566">
        <v>489756</v>
      </c>
      <c r="AX566">
        <v>-1872155</v>
      </c>
      <c r="AY566">
        <v>9260545</v>
      </c>
      <c r="AZ566">
        <v>9260545</v>
      </c>
      <c r="BA566">
        <v>25509586</v>
      </c>
      <c r="BB566">
        <f>AD566-AS566</f>
        <v>8288032</v>
      </c>
      <c r="BC566">
        <f>AD566/AS566</f>
        <v>1.5178704609029308</v>
      </c>
      <c r="BD566">
        <f>(AD566-Y566)/AS566</f>
        <v>1.5178704609029308</v>
      </c>
      <c r="BE566">
        <f>AU566/AD566</f>
        <v>0.66890238701510152</v>
      </c>
      <c r="BF566">
        <f>AU566/AZ566</f>
        <v>1.7546527769153974</v>
      </c>
      <c r="BG566">
        <f>AU566/AJ566</f>
        <v>0.63697784040869965</v>
      </c>
      <c r="BH566">
        <f>AS566/AU566</f>
        <v>0.98492360256829925</v>
      </c>
      <c r="BI566">
        <f t="shared" si="7"/>
        <v>1.5076397431700738E-2</v>
      </c>
      <c r="BJ566">
        <f>(X566*360)/I566</f>
        <v>276.07034140894461</v>
      </c>
      <c r="BK566">
        <f>(AN566*360)/I566</f>
        <v>123.22206497082179</v>
      </c>
      <c r="BL566" s="3" t="s">
        <v>1993</v>
      </c>
      <c r="BM566" t="s">
        <v>1996</v>
      </c>
    </row>
    <row r="567" spans="1:65" x14ac:dyDescent="0.25">
      <c r="A567" t="s">
        <v>1055</v>
      </c>
      <c r="B567" t="s">
        <v>1056</v>
      </c>
      <c r="C567" t="s">
        <v>32</v>
      </c>
      <c r="D567" t="s">
        <v>205</v>
      </c>
      <c r="E567" t="s">
        <v>43</v>
      </c>
      <c r="F567" t="s">
        <v>1057</v>
      </c>
      <c r="G567" t="s">
        <v>35</v>
      </c>
      <c r="H567" t="s">
        <v>35</v>
      </c>
      <c r="I567">
        <v>31016827</v>
      </c>
      <c r="J567">
        <v>22660947</v>
      </c>
      <c r="K567">
        <v>8355880</v>
      </c>
      <c r="L567">
        <v>92254</v>
      </c>
      <c r="M567">
        <v>628129</v>
      </c>
      <c r="N567">
        <v>6094054</v>
      </c>
      <c r="O567">
        <v>149039</v>
      </c>
      <c r="P567">
        <v>1576912</v>
      </c>
      <c r="Q567">
        <v>404478</v>
      </c>
      <c r="R567">
        <v>536447</v>
      </c>
      <c r="S567">
        <v>346536</v>
      </c>
      <c r="T567">
        <v>189911</v>
      </c>
      <c r="U567">
        <v>189911</v>
      </c>
      <c r="V567">
        <v>189911</v>
      </c>
      <c r="W567">
        <v>2520703</v>
      </c>
      <c r="X567">
        <v>16893856</v>
      </c>
      <c r="Z567">
        <v>3106244</v>
      </c>
      <c r="AB567">
        <v>719743</v>
      </c>
      <c r="AC567">
        <v>23240546</v>
      </c>
      <c r="AD567">
        <v>23240546</v>
      </c>
      <c r="AE567">
        <v>1120208</v>
      </c>
      <c r="AF567">
        <v>221719</v>
      </c>
      <c r="AG567">
        <v>106379</v>
      </c>
      <c r="AI567">
        <v>1448406</v>
      </c>
      <c r="AJ567">
        <v>24688952</v>
      </c>
      <c r="AK567">
        <v>1095774</v>
      </c>
      <c r="AM567">
        <v>1095774</v>
      </c>
      <c r="AN567">
        <v>8142615</v>
      </c>
      <c r="AO567">
        <v>3018310</v>
      </c>
      <c r="AP567">
        <v>1240688</v>
      </c>
      <c r="AQ567">
        <v>1235350</v>
      </c>
      <c r="AR567">
        <v>14732737</v>
      </c>
      <c r="AS567">
        <v>14732737</v>
      </c>
      <c r="AT567">
        <v>7290</v>
      </c>
      <c r="AU567">
        <v>14740027</v>
      </c>
      <c r="AV567">
        <v>275100</v>
      </c>
      <c r="AW567">
        <v>489756</v>
      </c>
      <c r="AX567">
        <v>-1183775</v>
      </c>
      <c r="AY567">
        <v>9948925</v>
      </c>
      <c r="AZ567">
        <v>9948925</v>
      </c>
      <c r="BA567">
        <v>24688952</v>
      </c>
      <c r="BB567">
        <f>AD567-AS567</f>
        <v>8507809</v>
      </c>
      <c r="BC567">
        <f>AD567/AS567</f>
        <v>1.5774764729730804</v>
      </c>
      <c r="BD567">
        <f>(AD567-Y567)/AS567</f>
        <v>1.5774764729730804</v>
      </c>
      <c r="BE567">
        <f>AU567/AD567</f>
        <v>0.63423755190605247</v>
      </c>
      <c r="BF567">
        <f>AU567/AZ567</f>
        <v>1.4815698178446415</v>
      </c>
      <c r="BG567">
        <f>AU567/AJ567</f>
        <v>0.5970292704202268</v>
      </c>
      <c r="BH567">
        <f>AS567/AU567</f>
        <v>0.9995054283143443</v>
      </c>
      <c r="BI567">
        <f t="shared" si="7"/>
        <v>4.9457168565566405E-4</v>
      </c>
      <c r="BJ567">
        <f>(X567*360)/I567</f>
        <v>196.08028119704184</v>
      </c>
      <c r="BK567">
        <f>(AN567*360)/I567</f>
        <v>94.508100393376793</v>
      </c>
      <c r="BL567" t="s">
        <v>1995</v>
      </c>
      <c r="BM567" t="s">
        <v>1998</v>
      </c>
    </row>
    <row r="568" spans="1:65" x14ac:dyDescent="0.25">
      <c r="A568" t="s">
        <v>1058</v>
      </c>
      <c r="B568" t="s">
        <v>1059</v>
      </c>
      <c r="C568" t="s">
        <v>32</v>
      </c>
      <c r="D568" t="s">
        <v>129</v>
      </c>
      <c r="E568" t="s">
        <v>26</v>
      </c>
      <c r="F568" t="s">
        <v>1060</v>
      </c>
      <c r="G568" t="s">
        <v>35</v>
      </c>
      <c r="H568" t="s">
        <v>35</v>
      </c>
      <c r="I568">
        <v>29184341</v>
      </c>
      <c r="J568">
        <v>27029129</v>
      </c>
      <c r="K568">
        <v>2155212</v>
      </c>
      <c r="L568">
        <v>249436</v>
      </c>
      <c r="N568">
        <v>2157657</v>
      </c>
      <c r="O568">
        <v>73011</v>
      </c>
      <c r="P568">
        <v>173980</v>
      </c>
      <c r="Q568">
        <v>207792</v>
      </c>
      <c r="R568">
        <v>338243</v>
      </c>
      <c r="S568">
        <v>110374</v>
      </c>
      <c r="T568">
        <v>227869</v>
      </c>
      <c r="U568">
        <v>227869</v>
      </c>
      <c r="V568">
        <v>227869</v>
      </c>
      <c r="W568">
        <v>4305707</v>
      </c>
      <c r="X568">
        <v>11263063</v>
      </c>
      <c r="Y568">
        <v>1863410</v>
      </c>
      <c r="Z568">
        <v>3065248</v>
      </c>
      <c r="AC568">
        <v>20497428</v>
      </c>
      <c r="AD568">
        <v>20497428</v>
      </c>
      <c r="AE568">
        <v>22668125</v>
      </c>
      <c r="AI568">
        <v>42185290</v>
      </c>
      <c r="AJ568">
        <v>62682718</v>
      </c>
      <c r="AN568">
        <v>7087434</v>
      </c>
      <c r="AO568">
        <v>599964</v>
      </c>
      <c r="AR568">
        <v>7687398</v>
      </c>
      <c r="AS568">
        <v>7687398</v>
      </c>
      <c r="AT568">
        <v>39559375</v>
      </c>
      <c r="AU568">
        <v>47246773</v>
      </c>
      <c r="AV568">
        <v>9165963</v>
      </c>
      <c r="AW568">
        <v>1074625</v>
      </c>
      <c r="AX568">
        <v>5195357</v>
      </c>
      <c r="AY568">
        <v>15435945</v>
      </c>
      <c r="AZ568">
        <v>15435945</v>
      </c>
      <c r="BA568">
        <v>62682718</v>
      </c>
      <c r="BB568">
        <f>AD568-AS568</f>
        <v>12810030</v>
      </c>
      <c r="BC568">
        <f>AD568/AS568</f>
        <v>2.6663674757050435</v>
      </c>
      <c r="BD568">
        <f>(AD568-Y568)/AS568</f>
        <v>2.4239694627492945</v>
      </c>
      <c r="BE568">
        <f>AU568/AD568</f>
        <v>2.3050098285501965</v>
      </c>
      <c r="BF568">
        <f>AU568/AZ568</f>
        <v>3.0608280218671418</v>
      </c>
      <c r="BG568">
        <f>AU568/AJ568</f>
        <v>0.75374480411012168</v>
      </c>
      <c r="BH568">
        <f>AS568/AU568</f>
        <v>0.16270736627875093</v>
      </c>
      <c r="BI568">
        <f t="shared" si="7"/>
        <v>0.83729263372124907</v>
      </c>
      <c r="BJ568">
        <f>(X568*360)/I568</f>
        <v>138.93418665852349</v>
      </c>
      <c r="BK568">
        <f>(AN568*360)/I568</f>
        <v>87.4262070882464</v>
      </c>
      <c r="BL568" t="s">
        <v>1994</v>
      </c>
      <c r="BM568" t="s">
        <v>1998</v>
      </c>
    </row>
    <row r="569" spans="1:65" x14ac:dyDescent="0.25">
      <c r="A569" t="s">
        <v>1058</v>
      </c>
      <c r="B569" t="s">
        <v>1059</v>
      </c>
      <c r="C569" t="s">
        <v>32</v>
      </c>
      <c r="D569" t="s">
        <v>129</v>
      </c>
      <c r="E569" t="s">
        <v>26</v>
      </c>
      <c r="F569" t="s">
        <v>1060</v>
      </c>
      <c r="G569" t="s">
        <v>35</v>
      </c>
      <c r="H569" t="s">
        <v>35</v>
      </c>
      <c r="I569">
        <v>42166722</v>
      </c>
      <c r="J569">
        <v>37276259</v>
      </c>
      <c r="K569">
        <v>4890463</v>
      </c>
      <c r="L569">
        <v>777705</v>
      </c>
      <c r="N569">
        <v>2145172</v>
      </c>
      <c r="O569">
        <v>1126270</v>
      </c>
      <c r="P569">
        <v>2396726</v>
      </c>
      <c r="Q569">
        <v>396394</v>
      </c>
      <c r="R569">
        <v>2442467</v>
      </c>
      <c r="S569">
        <v>430585</v>
      </c>
      <c r="T569">
        <v>2011882</v>
      </c>
      <c r="U569">
        <v>2011882</v>
      </c>
      <c r="V569">
        <v>2011882</v>
      </c>
      <c r="W569">
        <v>4578706</v>
      </c>
      <c r="X569">
        <v>5794218</v>
      </c>
      <c r="Y569">
        <v>1043238</v>
      </c>
      <c r="Z569">
        <v>4178398</v>
      </c>
      <c r="AC569">
        <v>15594560</v>
      </c>
      <c r="AD569">
        <v>15594560</v>
      </c>
      <c r="AE569">
        <v>24987116</v>
      </c>
      <c r="AI569">
        <v>45415549</v>
      </c>
      <c r="AJ569">
        <v>61010109</v>
      </c>
      <c r="AN569">
        <v>5984726</v>
      </c>
      <c r="AO569">
        <v>1846864</v>
      </c>
      <c r="AR569">
        <v>7831590</v>
      </c>
      <c r="AS569">
        <v>7831590</v>
      </c>
      <c r="AT569">
        <v>37970443</v>
      </c>
      <c r="AU569">
        <v>45802033</v>
      </c>
      <c r="AV569">
        <v>9165963</v>
      </c>
      <c r="AW569">
        <v>873437</v>
      </c>
      <c r="AX569">
        <v>5168676</v>
      </c>
      <c r="AY569">
        <v>15208076</v>
      </c>
      <c r="AZ569">
        <v>15208076</v>
      </c>
      <c r="BA569">
        <v>61010109</v>
      </c>
      <c r="BB569">
        <f>AD569-AS569</f>
        <v>7762970</v>
      </c>
      <c r="BC569">
        <f>AD569/AS569</f>
        <v>1.9912380500000639</v>
      </c>
      <c r="BD569">
        <f>(AD569-Y569)/AS569</f>
        <v>1.858029084770781</v>
      </c>
      <c r="BE569">
        <f>AU569/AD569</f>
        <v>2.9370519591447275</v>
      </c>
      <c r="BF569">
        <f>AU569/AZ569</f>
        <v>3.0116914854975736</v>
      </c>
      <c r="BG569">
        <f>AU569/AJ569</f>
        <v>0.75072858827378919</v>
      </c>
      <c r="BH569">
        <f>AS569/AU569</f>
        <v>0.17098782492908121</v>
      </c>
      <c r="BI569">
        <f t="shared" si="7"/>
        <v>0.82901217507091884</v>
      </c>
      <c r="BJ569">
        <f>(X569*360)/I569</f>
        <v>49.468357535594066</v>
      </c>
      <c r="BK569">
        <f>(AN569*360)/I569</f>
        <v>51.094826863705457</v>
      </c>
      <c r="BL569" s="3" t="s">
        <v>1993</v>
      </c>
      <c r="BM569" t="s">
        <v>1996</v>
      </c>
    </row>
    <row r="570" spans="1:65" x14ac:dyDescent="0.25">
      <c r="A570" t="s">
        <v>1061</v>
      </c>
      <c r="B570" t="s">
        <v>1062</v>
      </c>
      <c r="C570" t="s">
        <v>32</v>
      </c>
      <c r="D570" t="s">
        <v>680</v>
      </c>
      <c r="E570" t="s">
        <v>43</v>
      </c>
      <c r="F570" t="s">
        <v>1063</v>
      </c>
      <c r="G570" t="s">
        <v>35</v>
      </c>
      <c r="H570" t="s">
        <v>35</v>
      </c>
      <c r="I570">
        <v>201109971</v>
      </c>
      <c r="J570">
        <v>0</v>
      </c>
      <c r="K570">
        <v>201109971</v>
      </c>
      <c r="L570">
        <v>2932683</v>
      </c>
      <c r="M570">
        <v>0</v>
      </c>
      <c r="N570">
        <v>147710357</v>
      </c>
      <c r="O570">
        <v>3281370</v>
      </c>
      <c r="P570">
        <v>53050927</v>
      </c>
      <c r="Q570">
        <v>11812932</v>
      </c>
      <c r="R570">
        <v>51896999</v>
      </c>
      <c r="S570">
        <v>16917746</v>
      </c>
      <c r="T570">
        <v>34979253</v>
      </c>
      <c r="U570">
        <v>34979253</v>
      </c>
      <c r="V570">
        <v>34979253</v>
      </c>
      <c r="W570">
        <v>38525608</v>
      </c>
      <c r="X570">
        <v>30224457</v>
      </c>
      <c r="Y570">
        <v>0</v>
      </c>
      <c r="Z570">
        <v>3734668</v>
      </c>
      <c r="AA570">
        <v>1251871</v>
      </c>
      <c r="AB570">
        <v>106992</v>
      </c>
      <c r="AC570">
        <v>73843596</v>
      </c>
      <c r="AD570">
        <v>73843596</v>
      </c>
      <c r="AE570">
        <v>16192916</v>
      </c>
      <c r="AF570">
        <v>244553</v>
      </c>
      <c r="AG570">
        <v>0</v>
      </c>
      <c r="AH570">
        <v>0</v>
      </c>
      <c r="AI570">
        <v>16437469</v>
      </c>
      <c r="AJ570">
        <v>90281065</v>
      </c>
      <c r="AK570">
        <v>8201530</v>
      </c>
      <c r="AL570">
        <v>0</v>
      </c>
      <c r="AM570">
        <v>8201530</v>
      </c>
      <c r="AN570">
        <v>9091687</v>
      </c>
      <c r="AO570">
        <v>11165382</v>
      </c>
      <c r="AP570">
        <v>2136161</v>
      </c>
      <c r="AQ570">
        <v>56927</v>
      </c>
      <c r="AR570">
        <v>30651687</v>
      </c>
      <c r="AS570">
        <v>30651687</v>
      </c>
      <c r="AT570">
        <v>12980621</v>
      </c>
      <c r="AU570">
        <v>43632308</v>
      </c>
      <c r="AV570">
        <v>3199690</v>
      </c>
      <c r="AW570">
        <v>0</v>
      </c>
      <c r="AX570">
        <v>43449067</v>
      </c>
      <c r="AY570">
        <v>46648757</v>
      </c>
      <c r="AZ570">
        <v>46648757</v>
      </c>
      <c r="BA570">
        <v>90281065</v>
      </c>
      <c r="BB570">
        <f>AD570-AS570</f>
        <v>43191909</v>
      </c>
      <c r="BC570">
        <f>AD570/AS570</f>
        <v>2.4091201244486151</v>
      </c>
      <c r="BD570">
        <f>(AD570-Y570)/AS570</f>
        <v>2.4091201244486151</v>
      </c>
      <c r="BE570">
        <f>AU570/AD570</f>
        <v>0.59087463725358125</v>
      </c>
      <c r="BF570">
        <f>AU570/AZ570</f>
        <v>0.9353369908655873</v>
      </c>
      <c r="BG570">
        <f>AU570/AJ570</f>
        <v>0.48329412153035634</v>
      </c>
      <c r="BH570">
        <f>AS570/AU570</f>
        <v>0.7024997852508742</v>
      </c>
      <c r="BI570">
        <f t="shared" si="7"/>
        <v>0.2975002147491258</v>
      </c>
      <c r="BJ570">
        <f>(X570*360)/I570</f>
        <v>54.103754606975706</v>
      </c>
      <c r="BK570">
        <f>(AN570*360)/I570</f>
        <v>16.274714295493585</v>
      </c>
      <c r="BL570" s="3" t="s">
        <v>1993</v>
      </c>
      <c r="BM570" t="s">
        <v>1996</v>
      </c>
    </row>
    <row r="571" spans="1:65" x14ac:dyDescent="0.25">
      <c r="A571" t="s">
        <v>1061</v>
      </c>
      <c r="B571" t="s">
        <v>1062</v>
      </c>
      <c r="C571" t="s">
        <v>32</v>
      </c>
      <c r="D571" t="s">
        <v>680</v>
      </c>
      <c r="E571" t="s">
        <v>43</v>
      </c>
      <c r="F571" t="s">
        <v>1063</v>
      </c>
      <c r="G571" t="s">
        <v>35</v>
      </c>
      <c r="H571" t="s">
        <v>35</v>
      </c>
      <c r="I571">
        <v>179070605</v>
      </c>
      <c r="J571">
        <v>0</v>
      </c>
      <c r="K571">
        <v>179070605</v>
      </c>
      <c r="L571">
        <v>3165238</v>
      </c>
      <c r="M571">
        <v>0</v>
      </c>
      <c r="N571">
        <v>156058625</v>
      </c>
      <c r="O571">
        <v>912861</v>
      </c>
      <c r="P571">
        <v>25264357</v>
      </c>
      <c r="Q571">
        <v>6301876</v>
      </c>
      <c r="R571">
        <v>23050519</v>
      </c>
      <c r="S571">
        <v>9554959</v>
      </c>
      <c r="T571">
        <v>13495560</v>
      </c>
      <c r="U571">
        <v>13495560</v>
      </c>
      <c r="V571">
        <v>13495560</v>
      </c>
      <c r="W571">
        <v>14049020</v>
      </c>
      <c r="X571">
        <v>32046489</v>
      </c>
      <c r="Y571">
        <v>0</v>
      </c>
      <c r="Z571">
        <v>11800069</v>
      </c>
      <c r="AA571">
        <v>2405734</v>
      </c>
      <c r="AB571">
        <v>94360</v>
      </c>
      <c r="AC571">
        <v>60395672</v>
      </c>
      <c r="AD571">
        <v>60395672</v>
      </c>
      <c r="AE571">
        <v>23155446</v>
      </c>
      <c r="AF571">
        <v>326071</v>
      </c>
      <c r="AG571">
        <v>0</v>
      </c>
      <c r="AH571">
        <v>0</v>
      </c>
      <c r="AI571">
        <v>23481517</v>
      </c>
      <c r="AJ571">
        <v>83877189</v>
      </c>
      <c r="AK571">
        <v>8669036</v>
      </c>
      <c r="AL571">
        <v>0</v>
      </c>
      <c r="AM571">
        <v>8669036</v>
      </c>
      <c r="AN571">
        <v>11376746</v>
      </c>
      <c r="AO571">
        <v>12627674</v>
      </c>
      <c r="AP571">
        <v>3238840</v>
      </c>
      <c r="AQ571">
        <v>1019870</v>
      </c>
      <c r="AR571">
        <v>36932166</v>
      </c>
      <c r="AS571">
        <v>36932166</v>
      </c>
      <c r="AT571">
        <v>18589707</v>
      </c>
      <c r="AU571">
        <v>55521873</v>
      </c>
      <c r="AV571">
        <v>3006000</v>
      </c>
      <c r="AW571">
        <v>563625</v>
      </c>
      <c r="AX571">
        <v>24785691</v>
      </c>
      <c r="AY571">
        <v>28355316</v>
      </c>
      <c r="AZ571">
        <v>28355316</v>
      </c>
      <c r="BA571">
        <v>83877189</v>
      </c>
      <c r="BB571">
        <f>AD571-AS571</f>
        <v>23463506</v>
      </c>
      <c r="BC571">
        <f>AD571/AS571</f>
        <v>1.6353135637915199</v>
      </c>
      <c r="BD571">
        <f>(AD571-Y571)/AS571</f>
        <v>1.6353135637915199</v>
      </c>
      <c r="BE571">
        <f>AU571/AD571</f>
        <v>0.91930218112317719</v>
      </c>
      <c r="BF571">
        <f>AU571/AZ571</f>
        <v>1.9580763268517269</v>
      </c>
      <c r="BG571">
        <f>AU571/AJ571</f>
        <v>0.66194246209180896</v>
      </c>
      <c r="BH571">
        <f>AS571/AU571</f>
        <v>0.66518227870302571</v>
      </c>
      <c r="BI571">
        <f t="shared" si="7"/>
        <v>0.33481772129697424</v>
      </c>
      <c r="BJ571">
        <f>(X571*360)/I571</f>
        <v>64.425627198835898</v>
      </c>
      <c r="BK571">
        <f>(AN571*360)/I571</f>
        <v>22.871584981800893</v>
      </c>
      <c r="BL571" s="3" t="s">
        <v>1993</v>
      </c>
      <c r="BM571" t="s">
        <v>1996</v>
      </c>
    </row>
    <row r="572" spans="1:65" x14ac:dyDescent="0.25">
      <c r="A572" t="s">
        <v>1064</v>
      </c>
      <c r="B572" t="s">
        <v>1065</v>
      </c>
      <c r="C572" t="s">
        <v>32</v>
      </c>
      <c r="D572" t="s">
        <v>240</v>
      </c>
      <c r="E572" t="s">
        <v>43</v>
      </c>
      <c r="F572" t="s">
        <v>1066</v>
      </c>
      <c r="G572" t="s">
        <v>35</v>
      </c>
      <c r="H572" t="s">
        <v>35</v>
      </c>
      <c r="I572">
        <v>177795</v>
      </c>
      <c r="K572">
        <v>177795</v>
      </c>
      <c r="L572">
        <v>8517</v>
      </c>
      <c r="N572">
        <v>926321</v>
      </c>
      <c r="O572">
        <v>594378</v>
      </c>
      <c r="P572">
        <v>-1334387</v>
      </c>
      <c r="R572">
        <v>-207805</v>
      </c>
      <c r="S572">
        <v>108140</v>
      </c>
      <c r="T572">
        <v>-315945</v>
      </c>
      <c r="U572">
        <v>-315945</v>
      </c>
      <c r="V572">
        <v>-358405</v>
      </c>
      <c r="W572">
        <v>2084</v>
      </c>
      <c r="X572">
        <v>84152</v>
      </c>
      <c r="AC572">
        <v>88120</v>
      </c>
      <c r="AD572">
        <v>8905757</v>
      </c>
      <c r="AE572">
        <v>34065</v>
      </c>
      <c r="AG572">
        <v>1844284</v>
      </c>
      <c r="AI572">
        <v>32801630</v>
      </c>
      <c r="AJ572">
        <v>41707387</v>
      </c>
      <c r="AN572">
        <v>135166</v>
      </c>
      <c r="AO572">
        <v>6635</v>
      </c>
      <c r="AP572">
        <v>900000</v>
      </c>
      <c r="AR572">
        <v>1041801</v>
      </c>
      <c r="AS572">
        <v>1041801</v>
      </c>
      <c r="AT572">
        <v>10232103</v>
      </c>
      <c r="AU572">
        <v>11273904</v>
      </c>
      <c r="AV572">
        <v>10000</v>
      </c>
      <c r="AW572">
        <v>10250216</v>
      </c>
      <c r="AX572">
        <v>6586031</v>
      </c>
      <c r="AY572">
        <v>30085055</v>
      </c>
      <c r="AZ572">
        <v>30433483</v>
      </c>
      <c r="BA572">
        <v>41707387</v>
      </c>
      <c r="BB572">
        <f>AD572-AS572</f>
        <v>7863956</v>
      </c>
      <c r="BC572">
        <f>AD572/AS572</f>
        <v>8.548424315200311</v>
      </c>
      <c r="BD572">
        <f>(AD572-Y572)/AS572</f>
        <v>8.548424315200311</v>
      </c>
      <c r="BE572">
        <f>AU572/AD572</f>
        <v>1.2659119264089509</v>
      </c>
      <c r="BF572">
        <f>AU572/AZ572</f>
        <v>0.37044409277768175</v>
      </c>
      <c r="BG572">
        <f>AU572/AJ572</f>
        <v>0.27030952574420447</v>
      </c>
      <c r="BH572">
        <f>AS572/AU572</f>
        <v>9.2408184423071194E-2</v>
      </c>
      <c r="BI572">
        <f t="shared" si="7"/>
        <v>0.90759181557692881</v>
      </c>
      <c r="BJ572">
        <f>(X572*360)/I572</f>
        <v>170.39129334345736</v>
      </c>
      <c r="BK572">
        <f>(AN572*360)/I572</f>
        <v>273.68463680080993</v>
      </c>
      <c r="BL572" s="3" t="s">
        <v>1993</v>
      </c>
      <c r="BM572" t="s">
        <v>1996</v>
      </c>
    </row>
    <row r="573" spans="1:65" x14ac:dyDescent="0.25">
      <c r="A573" t="s">
        <v>1064</v>
      </c>
      <c r="B573" t="s">
        <v>1065</v>
      </c>
      <c r="C573" t="s">
        <v>32</v>
      </c>
      <c r="D573" t="s">
        <v>240</v>
      </c>
      <c r="E573" t="s">
        <v>43</v>
      </c>
      <c r="F573" t="s">
        <v>1066</v>
      </c>
      <c r="G573" t="s">
        <v>35</v>
      </c>
      <c r="H573" t="s">
        <v>35</v>
      </c>
      <c r="I573">
        <v>288841</v>
      </c>
      <c r="K573">
        <v>288841</v>
      </c>
      <c r="L573">
        <v>139967</v>
      </c>
      <c r="N573">
        <v>1002034</v>
      </c>
      <c r="O573">
        <v>421461</v>
      </c>
      <c r="P573">
        <v>-994687</v>
      </c>
      <c r="R573">
        <v>76546</v>
      </c>
      <c r="S573">
        <v>-332186</v>
      </c>
      <c r="T573">
        <v>408732</v>
      </c>
      <c r="U573">
        <v>408732</v>
      </c>
      <c r="V573">
        <v>391884</v>
      </c>
      <c r="W573">
        <v>1178</v>
      </c>
      <c r="X573">
        <v>288</v>
      </c>
      <c r="AC573">
        <v>2072</v>
      </c>
      <c r="AD573">
        <v>2072</v>
      </c>
      <c r="AE573">
        <v>4722093</v>
      </c>
      <c r="AG573">
        <v>1547820</v>
      </c>
      <c r="AI573">
        <v>40478762</v>
      </c>
      <c r="AJ573">
        <v>40480834</v>
      </c>
      <c r="AN573">
        <v>1195725</v>
      </c>
      <c r="AO573">
        <v>84279</v>
      </c>
      <c r="AP573">
        <v>980840</v>
      </c>
      <c r="AR573">
        <v>2260844</v>
      </c>
      <c r="AS573">
        <v>2260844</v>
      </c>
      <c r="AT573">
        <v>7334451</v>
      </c>
      <c r="AU573">
        <v>9595295</v>
      </c>
      <c r="AV573">
        <v>10000</v>
      </c>
      <c r="AW573">
        <v>10395556</v>
      </c>
      <c r="AX573">
        <v>6944436</v>
      </c>
      <c r="AY573">
        <v>30575437</v>
      </c>
      <c r="AZ573">
        <v>30885539</v>
      </c>
      <c r="BA573">
        <v>40480834</v>
      </c>
      <c r="BB573">
        <f>AD573-AS573</f>
        <v>-2258772</v>
      </c>
      <c r="BC573">
        <f>AD573/AS573</f>
        <v>9.1647190164381091E-4</v>
      </c>
      <c r="BD573">
        <f>(AD573-Y573)/AS573</f>
        <v>9.1647190164381091E-4</v>
      </c>
      <c r="BE573">
        <f>AU573/AD573</f>
        <v>4630.9338803088804</v>
      </c>
      <c r="BF573">
        <f>AU573/AZ573</f>
        <v>0.31067273910939358</v>
      </c>
      <c r="BG573">
        <f>AU573/AJ573</f>
        <v>0.23703303642410134</v>
      </c>
      <c r="BH573">
        <f>AS573/AU573</f>
        <v>0.23562006170732636</v>
      </c>
      <c r="BI573">
        <f t="shared" si="7"/>
        <v>0.7643799382926737</v>
      </c>
      <c r="BJ573">
        <f>(X573*360)/I573</f>
        <v>0.35895181085787681</v>
      </c>
      <c r="BK573">
        <f>(AN573*360)/I573</f>
        <v>1490.3043542987318</v>
      </c>
      <c r="BL573" s="3" t="s">
        <v>1993</v>
      </c>
      <c r="BM573" t="s">
        <v>1996</v>
      </c>
    </row>
    <row r="574" spans="1:65" x14ac:dyDescent="0.25">
      <c r="A574" t="s">
        <v>1067</v>
      </c>
      <c r="B574" t="s">
        <v>1068</v>
      </c>
      <c r="C574" t="s">
        <v>32</v>
      </c>
      <c r="D574" t="s">
        <v>595</v>
      </c>
      <c r="E574" t="s">
        <v>26</v>
      </c>
      <c r="F574" t="s">
        <v>1069</v>
      </c>
      <c r="G574" t="s">
        <v>159</v>
      </c>
      <c r="H574" t="s">
        <v>160</v>
      </c>
      <c r="I574">
        <v>1386493511</v>
      </c>
      <c r="J574">
        <v>1845131122</v>
      </c>
      <c r="K574">
        <v>-458637611</v>
      </c>
      <c r="O574">
        <v>2423630241</v>
      </c>
      <c r="P574">
        <v>-2882267852</v>
      </c>
      <c r="Q574">
        <v>68381419</v>
      </c>
      <c r="R574">
        <v>-2932959502</v>
      </c>
      <c r="S574">
        <v>-221271518</v>
      </c>
      <c r="T574">
        <v>-2711687984</v>
      </c>
      <c r="U574">
        <v>-2711687984</v>
      </c>
      <c r="V574">
        <v>-2711687984</v>
      </c>
      <c r="W574">
        <v>28479204</v>
      </c>
      <c r="X574">
        <v>168441316</v>
      </c>
      <c r="Y574">
        <v>285516590</v>
      </c>
      <c r="AA574">
        <v>3164864</v>
      </c>
      <c r="AB574">
        <v>11311245</v>
      </c>
      <c r="AC574">
        <v>496913219</v>
      </c>
      <c r="AD574">
        <v>496913219</v>
      </c>
      <c r="AE574">
        <v>581454968</v>
      </c>
      <c r="AF574">
        <v>118454</v>
      </c>
      <c r="AI574">
        <v>811760761</v>
      </c>
      <c r="AJ574">
        <v>1308673980</v>
      </c>
      <c r="AL574">
        <v>14444388</v>
      </c>
      <c r="AM574">
        <v>14444388</v>
      </c>
      <c r="AN574">
        <v>106517872</v>
      </c>
      <c r="AO574">
        <v>766583</v>
      </c>
      <c r="AP574">
        <v>3596889099</v>
      </c>
      <c r="AQ574">
        <v>30160620</v>
      </c>
      <c r="AR574">
        <v>3748778562</v>
      </c>
      <c r="AS574">
        <v>3748778562</v>
      </c>
      <c r="AT574">
        <v>953515189</v>
      </c>
      <c r="AU574">
        <v>4702293751</v>
      </c>
      <c r="AV574">
        <v>349206961</v>
      </c>
      <c r="AW574">
        <v>1185709547</v>
      </c>
      <c r="AX574">
        <v>-5195040848</v>
      </c>
      <c r="AY574">
        <v>-3393619771</v>
      </c>
      <c r="AZ574">
        <v>-3393619771</v>
      </c>
      <c r="BA574">
        <v>1308673980</v>
      </c>
      <c r="BB574">
        <f>AD574-AS574</f>
        <v>-3251865343</v>
      </c>
      <c r="BC574">
        <f>AD574/AS574</f>
        <v>0.13255336659172881</v>
      </c>
      <c r="BD574">
        <f>(AD574-Y574)/AS574</f>
        <v>5.6390801831521994E-2</v>
      </c>
      <c r="BE574">
        <f>AU574/AD574</f>
        <v>9.4630079683994079</v>
      </c>
      <c r="BF574">
        <f>AU574/AZ574</f>
        <v>-1.3856277568816651</v>
      </c>
      <c r="BG574">
        <f>AU574/AJ574</f>
        <v>3.5931743297899144</v>
      </c>
      <c r="BH574">
        <f>AS574/AU574</f>
        <v>0.79722338937306425</v>
      </c>
      <c r="BI574">
        <f t="shared" si="7"/>
        <v>0.20277661062693572</v>
      </c>
      <c r="BJ574">
        <f>(X574*360)/I574</f>
        <v>43.735418362156331</v>
      </c>
      <c r="BK574">
        <f>(AN574*360)/I574</f>
        <v>27.657131905610484</v>
      </c>
      <c r="BL574" s="3" t="s">
        <v>1993</v>
      </c>
      <c r="BM574" t="s">
        <v>1996</v>
      </c>
    </row>
    <row r="575" spans="1:65" x14ac:dyDescent="0.25">
      <c r="A575" t="s">
        <v>1067</v>
      </c>
      <c r="B575" t="s">
        <v>1068</v>
      </c>
      <c r="C575" t="s">
        <v>32</v>
      </c>
      <c r="D575" t="s">
        <v>595</v>
      </c>
      <c r="E575" t="s">
        <v>26</v>
      </c>
      <c r="F575" t="s">
        <v>1069</v>
      </c>
      <c r="G575" t="s">
        <v>159</v>
      </c>
      <c r="H575" t="s">
        <v>160</v>
      </c>
      <c r="I575">
        <v>2676906597</v>
      </c>
      <c r="J575">
        <v>3196748622</v>
      </c>
      <c r="K575">
        <v>-519842025</v>
      </c>
      <c r="O575">
        <v>1958618070</v>
      </c>
      <c r="P575">
        <v>-2478460095</v>
      </c>
      <c r="Q575">
        <v>113286333</v>
      </c>
      <c r="R575">
        <v>-2580976189</v>
      </c>
      <c r="S575">
        <v>250178730</v>
      </c>
      <c r="T575">
        <v>-2831154919</v>
      </c>
      <c r="U575">
        <v>-2831154919</v>
      </c>
      <c r="V575">
        <v>-2831154919</v>
      </c>
      <c r="W575">
        <v>7033290</v>
      </c>
      <c r="X575">
        <v>425478789</v>
      </c>
      <c r="Y575">
        <v>686246934</v>
      </c>
      <c r="AA575">
        <v>2521911</v>
      </c>
      <c r="AB575">
        <v>44637608</v>
      </c>
      <c r="AC575">
        <v>1165918532</v>
      </c>
      <c r="AD575">
        <v>1165918532</v>
      </c>
      <c r="AE575">
        <v>2886823222</v>
      </c>
      <c r="AF575">
        <v>16675513</v>
      </c>
      <c r="AG575">
        <v>52320945</v>
      </c>
      <c r="AI575">
        <v>3321302460</v>
      </c>
      <c r="AJ575">
        <v>4487220992</v>
      </c>
      <c r="AL575">
        <v>35159430</v>
      </c>
      <c r="AM575">
        <v>35159430</v>
      </c>
      <c r="AN575">
        <v>390641460</v>
      </c>
      <c r="AO575">
        <v>15205160</v>
      </c>
      <c r="AP575">
        <v>3954704697</v>
      </c>
      <c r="AQ575">
        <v>102804159</v>
      </c>
      <c r="AR575">
        <v>4498514906</v>
      </c>
      <c r="AS575">
        <v>4498514906</v>
      </c>
      <c r="AT575">
        <v>632827351</v>
      </c>
      <c r="AU575">
        <v>5131342257</v>
      </c>
      <c r="AV575">
        <v>349206961</v>
      </c>
      <c r="AW575">
        <v>1198319827</v>
      </c>
      <c r="AX575">
        <v>-2487234505</v>
      </c>
      <c r="AY575">
        <v>-644121451</v>
      </c>
      <c r="AZ575">
        <v>-644121265</v>
      </c>
      <c r="BA575">
        <v>4487220992</v>
      </c>
      <c r="BB575">
        <f>AD575-AS575</f>
        <v>-3332596374</v>
      </c>
      <c r="BC575">
        <f>AD575/AS575</f>
        <v>0.25917854144373931</v>
      </c>
      <c r="BD575">
        <f>(AD575-Y575)/AS575</f>
        <v>0.10662887820160977</v>
      </c>
      <c r="BE575">
        <f>AU575/AD575</f>
        <v>4.4011156149973605</v>
      </c>
      <c r="BF575">
        <f>AU575/AZ575</f>
        <v>-7.9664226843993422</v>
      </c>
      <c r="BG575">
        <f>AU575/AJ575</f>
        <v>1.1435456970245872</v>
      </c>
      <c r="BH575">
        <f>AS575/AU575</f>
        <v>0.87667410994916217</v>
      </c>
      <c r="BI575">
        <f t="shared" si="7"/>
        <v>0.12332589005083783</v>
      </c>
      <c r="BJ575">
        <f>(X575*360)/I575</f>
        <v>57.21991354186946</v>
      </c>
      <c r="BK575">
        <f>(AN575*360)/I575</f>
        <v>52.534864592438375</v>
      </c>
      <c r="BL575" s="3" t="s">
        <v>1993</v>
      </c>
      <c r="BM575" t="s">
        <v>1996</v>
      </c>
    </row>
    <row r="576" spans="1:65" x14ac:dyDescent="0.25">
      <c r="A576" t="s">
        <v>1070</v>
      </c>
      <c r="B576" t="s">
        <v>1071</v>
      </c>
      <c r="C576" t="s">
        <v>32</v>
      </c>
      <c r="D576" t="s">
        <v>129</v>
      </c>
      <c r="E576" t="s">
        <v>43</v>
      </c>
      <c r="F576" t="s">
        <v>1072</v>
      </c>
      <c r="G576" t="s">
        <v>35</v>
      </c>
      <c r="H576" t="s">
        <v>35</v>
      </c>
      <c r="I576">
        <v>14148877</v>
      </c>
      <c r="J576">
        <v>15384831</v>
      </c>
      <c r="K576">
        <v>-1235954</v>
      </c>
      <c r="L576">
        <v>10057887</v>
      </c>
      <c r="N576">
        <v>4823934</v>
      </c>
      <c r="O576">
        <v>1138366</v>
      </c>
      <c r="P576">
        <v>2859633</v>
      </c>
      <c r="Q576">
        <v>5465188</v>
      </c>
      <c r="R576">
        <v>-2417937</v>
      </c>
      <c r="S576">
        <v>1023462</v>
      </c>
      <c r="T576">
        <v>-3441399</v>
      </c>
      <c r="U576">
        <v>-3441399</v>
      </c>
      <c r="V576">
        <v>-3441341</v>
      </c>
      <c r="W576">
        <v>8923382</v>
      </c>
      <c r="X576">
        <v>20163401</v>
      </c>
      <c r="Y576">
        <v>3923483</v>
      </c>
      <c r="Z576">
        <v>1254726</v>
      </c>
      <c r="AB576">
        <v>264849</v>
      </c>
      <c r="AC576">
        <v>34529841</v>
      </c>
      <c r="AD576">
        <v>36273103</v>
      </c>
      <c r="AE576">
        <v>12479480</v>
      </c>
      <c r="AG576">
        <v>3175045</v>
      </c>
      <c r="AI576">
        <v>16239392</v>
      </c>
      <c r="AJ576">
        <v>52512495</v>
      </c>
      <c r="AK576">
        <v>382383</v>
      </c>
      <c r="AL576">
        <v>783772</v>
      </c>
      <c r="AM576">
        <v>1166155</v>
      </c>
      <c r="AN576">
        <v>2834093</v>
      </c>
      <c r="AO576">
        <v>515809</v>
      </c>
      <c r="AP576">
        <v>2349840</v>
      </c>
      <c r="AQ576">
        <v>494796</v>
      </c>
      <c r="AR576">
        <v>7360693</v>
      </c>
      <c r="AS576">
        <v>7360693</v>
      </c>
      <c r="AT576">
        <v>61204595</v>
      </c>
      <c r="AU576">
        <v>68565288</v>
      </c>
      <c r="AV576">
        <v>1000000</v>
      </c>
      <c r="AW576">
        <v>-539532</v>
      </c>
      <c r="AX576">
        <v>-45514089</v>
      </c>
      <c r="AY576">
        <v>-16050871</v>
      </c>
      <c r="AZ576">
        <v>-16052793</v>
      </c>
      <c r="BA576">
        <v>52512495</v>
      </c>
      <c r="BB576">
        <f>AD576-AS576</f>
        <v>28912410</v>
      </c>
      <c r="BC576">
        <f>AD576/AS576</f>
        <v>4.9279467300157744</v>
      </c>
      <c r="BD576">
        <f>(AD576-Y576)/AS576</f>
        <v>4.394914989661979</v>
      </c>
      <c r="BE576">
        <f>AU576/AD576</f>
        <v>1.8902515177706192</v>
      </c>
      <c r="BF576">
        <f>AU576/AZ576</f>
        <v>-4.2712372856237542</v>
      </c>
      <c r="BG576">
        <f>AU576/AJ576</f>
        <v>1.3056947303684581</v>
      </c>
      <c r="BH576">
        <f>AS576/AU576</f>
        <v>0.1073530530492339</v>
      </c>
      <c r="BI576">
        <f t="shared" ref="BI576:BI639" si="8">AT576/AU576</f>
        <v>0.89264694695076607</v>
      </c>
      <c r="BJ576">
        <f>(X576*360)/I576</f>
        <v>513.03183708502092</v>
      </c>
      <c r="BK576">
        <f>(AN576*360)/I576</f>
        <v>72.109855785727731</v>
      </c>
      <c r="BL576" s="3" t="s">
        <v>1993</v>
      </c>
      <c r="BM576" t="s">
        <v>1996</v>
      </c>
    </row>
    <row r="577" spans="1:65" x14ac:dyDescent="0.25">
      <c r="A577" t="s">
        <v>1070</v>
      </c>
      <c r="B577" t="s">
        <v>1071</v>
      </c>
      <c r="C577" t="s">
        <v>32</v>
      </c>
      <c r="D577" t="s">
        <v>129</v>
      </c>
      <c r="E577" t="s">
        <v>43</v>
      </c>
      <c r="F577" t="s">
        <v>1072</v>
      </c>
      <c r="G577" t="s">
        <v>35</v>
      </c>
      <c r="H577" t="s">
        <v>35</v>
      </c>
      <c r="I577">
        <v>25208386</v>
      </c>
      <c r="J577">
        <v>31018775</v>
      </c>
      <c r="K577">
        <v>-5810389</v>
      </c>
      <c r="L577">
        <v>3144183</v>
      </c>
      <c r="N577">
        <v>4743721</v>
      </c>
      <c r="O577">
        <v>12529244</v>
      </c>
      <c r="P577">
        <v>-19939171</v>
      </c>
      <c r="Q577">
        <v>748542</v>
      </c>
      <c r="R577">
        <v>-20181260</v>
      </c>
      <c r="S577">
        <v>117971</v>
      </c>
      <c r="T577">
        <v>-20299231</v>
      </c>
      <c r="U577">
        <v>-20299231</v>
      </c>
      <c r="V577">
        <v>-20299227</v>
      </c>
      <c r="W577">
        <v>570090</v>
      </c>
      <c r="X577">
        <v>23950181</v>
      </c>
      <c r="Y577">
        <v>3503908</v>
      </c>
      <c r="Z577">
        <v>9705022</v>
      </c>
      <c r="AB577">
        <v>322453</v>
      </c>
      <c r="AC577">
        <v>38051654</v>
      </c>
      <c r="AD577">
        <v>38051654</v>
      </c>
      <c r="AE577">
        <v>18010509</v>
      </c>
      <c r="AG577">
        <v>2733335</v>
      </c>
      <c r="AI577">
        <v>21334911</v>
      </c>
      <c r="AJ577">
        <v>59386565</v>
      </c>
      <c r="AK577">
        <v>785548</v>
      </c>
      <c r="AL577">
        <v>5508792</v>
      </c>
      <c r="AM577">
        <v>6294340</v>
      </c>
      <c r="AN577">
        <v>7981902</v>
      </c>
      <c r="AO577">
        <v>2101357</v>
      </c>
      <c r="AP577">
        <v>787268</v>
      </c>
      <c r="AQ577">
        <v>2141684</v>
      </c>
      <c r="AR577">
        <v>19306551</v>
      </c>
      <c r="AS577">
        <v>19306551</v>
      </c>
      <c r="AT577">
        <v>52238041</v>
      </c>
      <c r="AU577">
        <v>71544592</v>
      </c>
      <c r="AV577">
        <v>1000000</v>
      </c>
      <c r="AW577">
        <v>-86248</v>
      </c>
      <c r="AX577">
        <v>-42072694</v>
      </c>
      <c r="AY577">
        <v>-12156192</v>
      </c>
      <c r="AZ577">
        <v>-12158027</v>
      </c>
      <c r="BA577">
        <v>59386565</v>
      </c>
      <c r="BB577">
        <f>AD577-AS577</f>
        <v>18745103</v>
      </c>
      <c r="BC577">
        <f>AD577/AS577</f>
        <v>1.9709193009150106</v>
      </c>
      <c r="BD577">
        <f>(AD577-Y577)/AS577</f>
        <v>1.7894312661023712</v>
      </c>
      <c r="BE577">
        <f>AU577/AD577</f>
        <v>1.8801966400724657</v>
      </c>
      <c r="BF577">
        <f>AU577/AZ577</f>
        <v>-5.8845561043745009</v>
      </c>
      <c r="BG577">
        <f>AU577/AJ577</f>
        <v>1.2047268940373972</v>
      </c>
      <c r="BH577">
        <f>AS577/AU577</f>
        <v>0.26985339436976591</v>
      </c>
      <c r="BI577">
        <f t="shared" si="8"/>
        <v>0.73014660563023404</v>
      </c>
      <c r="BJ577">
        <f>(X577*360)/I577</f>
        <v>342.03162233393283</v>
      </c>
      <c r="BK577">
        <f>(AN577*360)/I577</f>
        <v>113.98923834314502</v>
      </c>
      <c r="BL577" s="3" t="s">
        <v>1993</v>
      </c>
      <c r="BM577" t="s">
        <v>1996</v>
      </c>
    </row>
    <row r="578" spans="1:65" x14ac:dyDescent="0.25">
      <c r="A578" t="s">
        <v>1073</v>
      </c>
      <c r="B578" t="s">
        <v>1074</v>
      </c>
      <c r="C578" t="s">
        <v>32</v>
      </c>
      <c r="D578" t="s">
        <v>752</v>
      </c>
      <c r="E578" t="s">
        <v>26</v>
      </c>
      <c r="F578" t="s">
        <v>1075</v>
      </c>
      <c r="G578" t="s">
        <v>28</v>
      </c>
      <c r="H578" t="s">
        <v>1076</v>
      </c>
      <c r="I578">
        <v>46864748</v>
      </c>
      <c r="J578">
        <v>37136999</v>
      </c>
      <c r="K578">
        <v>9727749</v>
      </c>
      <c r="L578">
        <v>2197893</v>
      </c>
      <c r="M578">
        <v>1891219</v>
      </c>
      <c r="N578">
        <v>4638770</v>
      </c>
      <c r="O578">
        <v>954422</v>
      </c>
      <c r="P578">
        <v>4441231</v>
      </c>
      <c r="Q578">
        <v>7012888</v>
      </c>
      <c r="R578">
        <v>958162</v>
      </c>
      <c r="S578">
        <v>576436</v>
      </c>
      <c r="T578">
        <v>381726</v>
      </c>
      <c r="U578">
        <v>381726</v>
      </c>
      <c r="V578">
        <v>381726</v>
      </c>
      <c r="W578">
        <v>1621706</v>
      </c>
      <c r="X578">
        <v>2726263</v>
      </c>
      <c r="Y578">
        <v>10659055</v>
      </c>
      <c r="Z578">
        <v>1024437</v>
      </c>
      <c r="AA578">
        <v>1753047</v>
      </c>
      <c r="AB578">
        <v>1609175</v>
      </c>
      <c r="AC578">
        <v>19393683</v>
      </c>
      <c r="AD578">
        <v>19393683</v>
      </c>
      <c r="AE578">
        <v>27225605</v>
      </c>
      <c r="AG578">
        <v>3042633</v>
      </c>
      <c r="AI578">
        <v>40316469</v>
      </c>
      <c r="AJ578">
        <v>59710152</v>
      </c>
      <c r="AK578">
        <v>1645432</v>
      </c>
      <c r="AM578">
        <v>1645432</v>
      </c>
      <c r="AN578">
        <v>7907558</v>
      </c>
      <c r="AO578">
        <v>1104614</v>
      </c>
      <c r="AP578">
        <v>4880517</v>
      </c>
      <c r="AQ578">
        <v>4832175</v>
      </c>
      <c r="AR578">
        <v>20370296</v>
      </c>
      <c r="AS578">
        <v>20370296</v>
      </c>
      <c r="AT578">
        <v>26983404</v>
      </c>
      <c r="AU578">
        <v>47353700</v>
      </c>
      <c r="AV578">
        <v>3250000</v>
      </c>
      <c r="AW578">
        <v>483733</v>
      </c>
      <c r="AX578">
        <v>8622719</v>
      </c>
      <c r="AY578">
        <v>12356452</v>
      </c>
      <c r="AZ578">
        <v>12356452</v>
      </c>
      <c r="BA578">
        <v>59710152</v>
      </c>
      <c r="BB578">
        <f>AD578-AS578</f>
        <v>-976613</v>
      </c>
      <c r="BC578">
        <f>AD578/AS578</f>
        <v>0.95205700496448353</v>
      </c>
      <c r="BD578">
        <f>(AD578-Y578)/AS578</f>
        <v>0.42879239457296053</v>
      </c>
      <c r="BE578">
        <f>AU578/AD578</f>
        <v>2.4417074363853426</v>
      </c>
      <c r="BF578">
        <f>AU578/AZ578</f>
        <v>3.8323055841595952</v>
      </c>
      <c r="BG578">
        <f>AU578/AJ578</f>
        <v>0.79305944489975511</v>
      </c>
      <c r="BH578">
        <f>AS578/AU578</f>
        <v>0.43017327051529236</v>
      </c>
      <c r="BI578">
        <f t="shared" si="8"/>
        <v>0.56982672948470758</v>
      </c>
      <c r="BJ578">
        <f>(X578*360)/I578</f>
        <v>20.942280112121804</v>
      </c>
      <c r="BK578">
        <f>(AN578*360)/I578</f>
        <v>60.743330573334141</v>
      </c>
      <c r="BL578" s="3" t="s">
        <v>1993</v>
      </c>
      <c r="BM578" t="s">
        <v>1996</v>
      </c>
    </row>
    <row r="579" spans="1:65" x14ac:dyDescent="0.25">
      <c r="A579" t="s">
        <v>1073</v>
      </c>
      <c r="B579" t="s">
        <v>1074</v>
      </c>
      <c r="C579" t="s">
        <v>32</v>
      </c>
      <c r="D579" t="s">
        <v>752</v>
      </c>
      <c r="E579" t="s">
        <v>26</v>
      </c>
      <c r="F579" t="s">
        <v>1075</v>
      </c>
      <c r="G579" t="s">
        <v>28</v>
      </c>
      <c r="H579" t="s">
        <v>1076</v>
      </c>
      <c r="I579">
        <v>55327580</v>
      </c>
      <c r="J579">
        <v>41751151</v>
      </c>
      <c r="K579">
        <v>13576429</v>
      </c>
      <c r="L579">
        <v>1973391</v>
      </c>
      <c r="M579">
        <v>3572187</v>
      </c>
      <c r="N579">
        <v>5961429</v>
      </c>
      <c r="O579">
        <v>1304482</v>
      </c>
      <c r="P579">
        <v>4711722</v>
      </c>
      <c r="Q579">
        <v>3477805</v>
      </c>
      <c r="R579">
        <v>1816901</v>
      </c>
      <c r="S579">
        <v>828664</v>
      </c>
      <c r="T579">
        <v>988237</v>
      </c>
      <c r="U579">
        <v>988237</v>
      </c>
      <c r="V579">
        <v>988237</v>
      </c>
      <c r="W579">
        <v>1398153</v>
      </c>
      <c r="X579">
        <v>6065848</v>
      </c>
      <c r="Y579">
        <v>8269223</v>
      </c>
      <c r="Z579">
        <v>1281726</v>
      </c>
      <c r="AA579">
        <v>4008018</v>
      </c>
      <c r="AB579">
        <v>2153139</v>
      </c>
      <c r="AC579">
        <v>23176107</v>
      </c>
      <c r="AD579">
        <v>23176107</v>
      </c>
      <c r="AE579">
        <v>26308687</v>
      </c>
      <c r="AG579">
        <v>4272588</v>
      </c>
      <c r="AI579">
        <v>40816184</v>
      </c>
      <c r="AJ579">
        <v>63992291</v>
      </c>
      <c r="AK579">
        <v>2014450</v>
      </c>
      <c r="AM579">
        <v>2014450</v>
      </c>
      <c r="AN579">
        <v>7825556</v>
      </c>
      <c r="AO579">
        <v>1377895</v>
      </c>
      <c r="AP579">
        <v>3871976</v>
      </c>
      <c r="AQ579">
        <v>8771677</v>
      </c>
      <c r="AR579">
        <v>23861554</v>
      </c>
      <c r="AS579">
        <v>23861554</v>
      </c>
      <c r="AT579">
        <v>27990701</v>
      </c>
      <c r="AU579">
        <v>51852255</v>
      </c>
      <c r="AV579">
        <v>3250000</v>
      </c>
      <c r="AW579">
        <v>397840</v>
      </c>
      <c r="AX579">
        <v>8492196</v>
      </c>
      <c r="AY579">
        <v>12140036</v>
      </c>
      <c r="AZ579">
        <v>12140036</v>
      </c>
      <c r="BA579">
        <v>63992291</v>
      </c>
      <c r="BB579">
        <f>AD579-AS579</f>
        <v>-685447</v>
      </c>
      <c r="BC579">
        <f>AD579/AS579</f>
        <v>0.97127400000854935</v>
      </c>
      <c r="BD579">
        <f>(AD579-Y579)/AS579</f>
        <v>0.62472393876777677</v>
      </c>
      <c r="BE579">
        <f>AU579/AD579</f>
        <v>2.2373151366620805</v>
      </c>
      <c r="BF579">
        <f>AU579/AZ579</f>
        <v>4.2711780261607135</v>
      </c>
      <c r="BG579">
        <f>AU579/AJ579</f>
        <v>0.81028908622758955</v>
      </c>
      <c r="BH579">
        <f>AS579/AU579</f>
        <v>0.46018353493015879</v>
      </c>
      <c r="BI579">
        <f t="shared" si="8"/>
        <v>0.53981646506984127</v>
      </c>
      <c r="BJ579">
        <f>(X579*360)/I579</f>
        <v>39.46865704229247</v>
      </c>
      <c r="BK579">
        <f>(AN579*360)/I579</f>
        <v>50.918550205882852</v>
      </c>
      <c r="BL579" s="3" t="s">
        <v>1993</v>
      </c>
      <c r="BM579" t="s">
        <v>1996</v>
      </c>
    </row>
    <row r="580" spans="1:65" x14ac:dyDescent="0.25">
      <c r="A580" t="s">
        <v>1077</v>
      </c>
      <c r="B580" t="s">
        <v>1078</v>
      </c>
      <c r="C580" t="s">
        <v>32</v>
      </c>
      <c r="D580" t="s">
        <v>38</v>
      </c>
      <c r="E580" t="s">
        <v>43</v>
      </c>
      <c r="F580" t="s">
        <v>1079</v>
      </c>
      <c r="G580" t="s">
        <v>35</v>
      </c>
      <c r="H580" t="s">
        <v>35</v>
      </c>
      <c r="I580">
        <v>746076445</v>
      </c>
      <c r="J580">
        <v>640398616</v>
      </c>
      <c r="K580">
        <v>105677829</v>
      </c>
      <c r="M580">
        <v>59922226</v>
      </c>
      <c r="N580">
        <v>22380440</v>
      </c>
      <c r="O580">
        <v>3150536</v>
      </c>
      <c r="P580">
        <v>20610908</v>
      </c>
      <c r="Q580">
        <v>15290738</v>
      </c>
      <c r="R580">
        <v>-2326464</v>
      </c>
      <c r="S580">
        <v>496941</v>
      </c>
      <c r="T580">
        <v>-2823405</v>
      </c>
      <c r="U580">
        <v>-2823405</v>
      </c>
      <c r="V580">
        <v>-2823405</v>
      </c>
      <c r="W580">
        <v>123210815</v>
      </c>
      <c r="X580">
        <v>53038343</v>
      </c>
      <c r="Y580">
        <v>185344448</v>
      </c>
      <c r="Z580">
        <v>17471409</v>
      </c>
      <c r="AA580">
        <v>0</v>
      </c>
      <c r="AB580">
        <v>1871989</v>
      </c>
      <c r="AC580">
        <v>380937004</v>
      </c>
      <c r="AD580">
        <v>400180147</v>
      </c>
      <c r="AE580">
        <v>86052209</v>
      </c>
      <c r="AF580">
        <v>5689269</v>
      </c>
      <c r="AG580">
        <v>2107723</v>
      </c>
      <c r="AH580">
        <v>14688339</v>
      </c>
      <c r="AI580">
        <v>237005743</v>
      </c>
      <c r="AJ580">
        <v>637185890</v>
      </c>
      <c r="AK580">
        <v>2926495</v>
      </c>
      <c r="AL580">
        <v>4465588</v>
      </c>
      <c r="AM580">
        <v>7392083</v>
      </c>
      <c r="AN580">
        <v>152254977</v>
      </c>
      <c r="AO580">
        <v>13673557</v>
      </c>
      <c r="AP580">
        <v>6470119</v>
      </c>
      <c r="AQ580">
        <v>37054784</v>
      </c>
      <c r="AR580">
        <v>216845520</v>
      </c>
      <c r="AS580">
        <v>216845520</v>
      </c>
      <c r="AT580">
        <v>178386419</v>
      </c>
      <c r="AU580">
        <v>395231939</v>
      </c>
      <c r="AV580">
        <v>8500000</v>
      </c>
      <c r="AW580">
        <v>5058782</v>
      </c>
      <c r="AX580">
        <v>25394433</v>
      </c>
      <c r="AY580">
        <v>241953951</v>
      </c>
      <c r="AZ580">
        <v>241953951</v>
      </c>
      <c r="BA580">
        <v>637185890</v>
      </c>
      <c r="BB580">
        <f>AD580-AS580</f>
        <v>183334627</v>
      </c>
      <c r="BC580">
        <f>AD580/AS580</f>
        <v>1.8454619076289887</v>
      </c>
      <c r="BD580">
        <f>(AD580-Y580)/AS580</f>
        <v>0.9907315539652376</v>
      </c>
      <c r="BE580">
        <f>AU580/AD580</f>
        <v>0.98763504877217212</v>
      </c>
      <c r="BF580">
        <f>AU580/AZ580</f>
        <v>1.6335006614543772</v>
      </c>
      <c r="BG580">
        <f>AU580/AJ580</f>
        <v>0.62027729302040879</v>
      </c>
      <c r="BH580">
        <f>AS580/AU580</f>
        <v>0.54865383741165719</v>
      </c>
      <c r="BI580">
        <f t="shared" si="8"/>
        <v>0.45134616258834281</v>
      </c>
      <c r="BJ580">
        <f>(X580*360)/I580</f>
        <v>25.592288307667989</v>
      </c>
      <c r="BK580">
        <f>(AN580*360)/I580</f>
        <v>73.466723265871238</v>
      </c>
      <c r="BL580" s="3" t="s">
        <v>1993</v>
      </c>
      <c r="BM580" t="s">
        <v>1996</v>
      </c>
    </row>
    <row r="581" spans="1:65" x14ac:dyDescent="0.25">
      <c r="A581" t="s">
        <v>1077</v>
      </c>
      <c r="B581" t="s">
        <v>1078</v>
      </c>
      <c r="C581" t="s">
        <v>32</v>
      </c>
      <c r="D581" t="s">
        <v>38</v>
      </c>
      <c r="E581" t="s">
        <v>43</v>
      </c>
      <c r="F581" t="s">
        <v>1079</v>
      </c>
      <c r="G581" t="s">
        <v>35</v>
      </c>
      <c r="H581" t="s">
        <v>35</v>
      </c>
      <c r="I581">
        <v>684673815</v>
      </c>
      <c r="J581">
        <v>577200791</v>
      </c>
      <c r="K581">
        <v>107473024</v>
      </c>
      <c r="M581">
        <v>78019530</v>
      </c>
      <c r="N581">
        <v>16734412</v>
      </c>
      <c r="O581">
        <v>4614093</v>
      </c>
      <c r="P581">
        <v>-1604784</v>
      </c>
      <c r="Q581">
        <v>10917339</v>
      </c>
      <c r="R581">
        <v>-14300186</v>
      </c>
      <c r="S581">
        <v>-42754</v>
      </c>
      <c r="T581">
        <v>-14257432</v>
      </c>
      <c r="U581">
        <v>-14257432</v>
      </c>
      <c r="V581">
        <v>-14257432</v>
      </c>
      <c r="W581">
        <v>19427640</v>
      </c>
      <c r="X581">
        <v>77259168</v>
      </c>
      <c r="Y581">
        <v>171363006</v>
      </c>
      <c r="Z581">
        <v>29453197</v>
      </c>
      <c r="AA581">
        <v>177508</v>
      </c>
      <c r="AB581">
        <v>2168956</v>
      </c>
      <c r="AC581">
        <v>299849475</v>
      </c>
      <c r="AD581">
        <v>319092618</v>
      </c>
      <c r="AE581">
        <v>88888904</v>
      </c>
      <c r="AF581">
        <v>6073661</v>
      </c>
      <c r="AH581">
        <v>27731630</v>
      </c>
      <c r="AI581">
        <v>184549545</v>
      </c>
      <c r="AJ581">
        <v>503642163</v>
      </c>
      <c r="AK581">
        <v>2834503</v>
      </c>
      <c r="AL581">
        <v>575668</v>
      </c>
      <c r="AM581">
        <v>3410171</v>
      </c>
      <c r="AN581">
        <v>130797025</v>
      </c>
      <c r="AO581">
        <v>13001144</v>
      </c>
      <c r="AP581">
        <v>3513545</v>
      </c>
      <c r="AQ581">
        <v>57197111</v>
      </c>
      <c r="AR581">
        <v>207918996</v>
      </c>
      <c r="AS581">
        <v>207918996</v>
      </c>
      <c r="AT581">
        <v>34221993</v>
      </c>
      <c r="AU581">
        <v>242140989</v>
      </c>
      <c r="AV581">
        <v>8500000</v>
      </c>
      <c r="AW581">
        <v>108024578</v>
      </c>
      <c r="AX581">
        <v>28481828</v>
      </c>
      <c r="AY581">
        <v>261501174</v>
      </c>
      <c r="AZ581">
        <v>261501174</v>
      </c>
      <c r="BA581">
        <v>503642163</v>
      </c>
      <c r="BB581">
        <f>AD581-AS581</f>
        <v>111173622</v>
      </c>
      <c r="BC581">
        <f>AD581/AS581</f>
        <v>1.5346968008637363</v>
      </c>
      <c r="BD581">
        <f>(AD581-Y581)/AS581</f>
        <v>0.71051522391922284</v>
      </c>
      <c r="BE581">
        <f>AU581/AD581</f>
        <v>0.75884234025119313</v>
      </c>
      <c r="BF581">
        <f>AU581/AZ581</f>
        <v>0.92596520809501226</v>
      </c>
      <c r="BG581">
        <f>AU581/AJ581</f>
        <v>0.48077982104925554</v>
      </c>
      <c r="BH581">
        <f>AS581/AU581</f>
        <v>0.85866914502443037</v>
      </c>
      <c r="BI581">
        <f t="shared" si="8"/>
        <v>0.14133085497556963</v>
      </c>
      <c r="BJ581">
        <f>(X581*360)/I581</f>
        <v>40.622702184104995</v>
      </c>
      <c r="BK581">
        <f>(AN581*360)/I581</f>
        <v>68.772790733935111</v>
      </c>
      <c r="BL581" s="3" t="s">
        <v>1993</v>
      </c>
      <c r="BM581" t="s">
        <v>1996</v>
      </c>
    </row>
    <row r="582" spans="1:65" x14ac:dyDescent="0.25">
      <c r="A582" t="s">
        <v>1080</v>
      </c>
      <c r="B582" t="s">
        <v>1081</v>
      </c>
      <c r="C582" t="s">
        <v>32</v>
      </c>
      <c r="D582" t="s">
        <v>25</v>
      </c>
      <c r="E582" t="s">
        <v>26</v>
      </c>
      <c r="F582" t="s">
        <v>1082</v>
      </c>
      <c r="G582" t="s">
        <v>28</v>
      </c>
      <c r="H582" t="s">
        <v>251</v>
      </c>
      <c r="I582">
        <v>415705237</v>
      </c>
      <c r="J582">
        <v>330565519</v>
      </c>
      <c r="K582">
        <v>85139718</v>
      </c>
      <c r="L582">
        <v>9882706</v>
      </c>
      <c r="M582">
        <v>19162434</v>
      </c>
      <c r="N582">
        <v>24675356</v>
      </c>
      <c r="O582">
        <v>36906017</v>
      </c>
      <c r="P582">
        <v>14278617</v>
      </c>
      <c r="Q582">
        <v>7317389</v>
      </c>
      <c r="R582">
        <v>6961228</v>
      </c>
      <c r="S582">
        <v>7268837</v>
      </c>
      <c r="T582">
        <v>-307609</v>
      </c>
      <c r="U582">
        <v>-307609</v>
      </c>
      <c r="V582">
        <v>-307609</v>
      </c>
      <c r="W582">
        <v>13550205</v>
      </c>
      <c r="X582">
        <v>125476451</v>
      </c>
      <c r="Y582">
        <v>97741097</v>
      </c>
      <c r="Z582">
        <v>12851939</v>
      </c>
      <c r="AB582">
        <v>494861</v>
      </c>
      <c r="AC582">
        <v>250114553</v>
      </c>
      <c r="AD582">
        <v>250114553</v>
      </c>
      <c r="AE582">
        <v>4455652</v>
      </c>
      <c r="AF582">
        <v>3649236</v>
      </c>
      <c r="AG582">
        <v>8326575</v>
      </c>
      <c r="AH582">
        <v>2109669</v>
      </c>
      <c r="AI582">
        <v>33344069</v>
      </c>
      <c r="AJ582">
        <v>283458622</v>
      </c>
      <c r="AK582">
        <v>1301157</v>
      </c>
      <c r="AM582">
        <v>1301157</v>
      </c>
      <c r="AN582">
        <v>90033585</v>
      </c>
      <c r="AO582">
        <v>9572860</v>
      </c>
      <c r="AP582">
        <v>59817859</v>
      </c>
      <c r="AQ582">
        <v>1078811</v>
      </c>
      <c r="AR582">
        <v>161804272</v>
      </c>
      <c r="AS582">
        <v>161804272</v>
      </c>
      <c r="AT582">
        <v>50574571</v>
      </c>
      <c r="AU582">
        <v>212378843</v>
      </c>
      <c r="AV582">
        <v>21742395</v>
      </c>
      <c r="AW582">
        <v>3832585</v>
      </c>
      <c r="AX582">
        <v>16312563</v>
      </c>
      <c r="AY582">
        <v>71079779</v>
      </c>
      <c r="AZ582">
        <v>71079779</v>
      </c>
      <c r="BA582">
        <v>283458622</v>
      </c>
      <c r="BB582">
        <f>AD582-AS582</f>
        <v>88310281</v>
      </c>
      <c r="BC582">
        <f>AD582/AS582</f>
        <v>1.5457846069725527</v>
      </c>
      <c r="BD582">
        <f>(AD582-Y582)/AS582</f>
        <v>0.94171466622339861</v>
      </c>
      <c r="BE582">
        <f>AU582/AD582</f>
        <v>0.84912629214342439</v>
      </c>
      <c r="BF582">
        <f>AU582/AZ582</f>
        <v>2.9878939691132129</v>
      </c>
      <c r="BG582">
        <f>AU582/AJ582</f>
        <v>0.74924107618077673</v>
      </c>
      <c r="BH582">
        <f>AS582/AU582</f>
        <v>0.76186624672402048</v>
      </c>
      <c r="BI582">
        <f t="shared" si="8"/>
        <v>0.23813375327597958</v>
      </c>
      <c r="BJ582">
        <f>(X582*360)/I582</f>
        <v>108.66238464058608</v>
      </c>
      <c r="BK582">
        <f>(AN582*360)/I582</f>
        <v>77.968925371031588</v>
      </c>
      <c r="BL582" s="3" t="s">
        <v>1993</v>
      </c>
      <c r="BM582" t="s">
        <v>1996</v>
      </c>
    </row>
    <row r="583" spans="1:65" x14ac:dyDescent="0.25">
      <c r="A583" t="s">
        <v>1080</v>
      </c>
      <c r="B583" t="s">
        <v>1081</v>
      </c>
      <c r="C583" t="s">
        <v>32</v>
      </c>
      <c r="D583" t="s">
        <v>25</v>
      </c>
      <c r="E583" t="s">
        <v>26</v>
      </c>
      <c r="F583" t="s">
        <v>1082</v>
      </c>
      <c r="G583" t="s">
        <v>28</v>
      </c>
      <c r="H583" t="s">
        <v>251</v>
      </c>
      <c r="I583">
        <v>378587371</v>
      </c>
      <c r="J583">
        <v>307748715</v>
      </c>
      <c r="K583">
        <v>70838656</v>
      </c>
      <c r="L583">
        <v>22851727</v>
      </c>
      <c r="M583">
        <v>17205166</v>
      </c>
      <c r="N583">
        <v>32877374</v>
      </c>
      <c r="O583">
        <v>24592577</v>
      </c>
      <c r="P583">
        <v>19015266</v>
      </c>
      <c r="Q583">
        <v>7317722</v>
      </c>
      <c r="R583">
        <v>13161284</v>
      </c>
      <c r="S583">
        <v>4978001</v>
      </c>
      <c r="T583">
        <v>8183283</v>
      </c>
      <c r="U583">
        <v>8183283</v>
      </c>
      <c r="V583">
        <v>8183283</v>
      </c>
      <c r="W583">
        <v>14018311</v>
      </c>
      <c r="X583">
        <v>125695430</v>
      </c>
      <c r="Y583">
        <v>102634628</v>
      </c>
      <c r="Z583">
        <v>15650135</v>
      </c>
      <c r="AA583">
        <v>170082</v>
      </c>
      <c r="AB583">
        <v>168059</v>
      </c>
      <c r="AC583">
        <v>258336645</v>
      </c>
      <c r="AD583">
        <v>258336645</v>
      </c>
      <c r="AE583">
        <v>14105436</v>
      </c>
      <c r="AF583">
        <v>3712785</v>
      </c>
      <c r="AG583">
        <v>8260066</v>
      </c>
      <c r="AH583">
        <v>2045798</v>
      </c>
      <c r="AI583">
        <v>38790449</v>
      </c>
      <c r="AJ583">
        <v>297127094</v>
      </c>
      <c r="AK583">
        <v>933321</v>
      </c>
      <c r="AM583">
        <v>933321</v>
      </c>
      <c r="AN583">
        <v>82605113</v>
      </c>
      <c r="AO583">
        <v>12320750</v>
      </c>
      <c r="AP583">
        <v>103893055</v>
      </c>
      <c r="AQ583">
        <v>389193</v>
      </c>
      <c r="AR583">
        <v>200141432</v>
      </c>
      <c r="AS583">
        <v>200141432</v>
      </c>
      <c r="AT583">
        <v>25502024</v>
      </c>
      <c r="AU583">
        <v>225643456</v>
      </c>
      <c r="AV583">
        <v>21742395</v>
      </c>
      <c r="AW583">
        <v>3023881</v>
      </c>
      <c r="AX583">
        <v>17525126</v>
      </c>
      <c r="AY583">
        <v>71483638</v>
      </c>
      <c r="AZ583">
        <v>71483638</v>
      </c>
      <c r="BA583">
        <v>297127094</v>
      </c>
      <c r="BB583">
        <f>AD583-AS583</f>
        <v>58195213</v>
      </c>
      <c r="BC583">
        <f>AD583/AS583</f>
        <v>1.2907704437729814</v>
      </c>
      <c r="BD583">
        <f>(AD583-Y583)/AS583</f>
        <v>0.77795994284681647</v>
      </c>
      <c r="BE583">
        <f>AU583/AD583</f>
        <v>0.87344734232342458</v>
      </c>
      <c r="BF583">
        <f>AU583/AZ583</f>
        <v>3.156574879415063</v>
      </c>
      <c r="BG583">
        <f>AU583/AJ583</f>
        <v>0.75941730174226385</v>
      </c>
      <c r="BH583">
        <f>AS583/AU583</f>
        <v>0.8869808836822638</v>
      </c>
      <c r="BI583">
        <f t="shared" si="8"/>
        <v>0.11301911631773624</v>
      </c>
      <c r="BJ583">
        <f>(X583*360)/I583</f>
        <v>119.52420568196925</v>
      </c>
      <c r="BK583">
        <f>(AN583*360)/I583</f>
        <v>78.549478820306447</v>
      </c>
      <c r="BL583" s="3" t="s">
        <v>1993</v>
      </c>
      <c r="BM583" t="s">
        <v>1996</v>
      </c>
    </row>
    <row r="584" spans="1:65" x14ac:dyDescent="0.25">
      <c r="A584" t="s">
        <v>1083</v>
      </c>
      <c r="B584" t="s">
        <v>1084</v>
      </c>
      <c r="C584" t="s">
        <v>32</v>
      </c>
      <c r="D584" t="s">
        <v>171</v>
      </c>
      <c r="E584" t="s">
        <v>43</v>
      </c>
      <c r="F584" t="s">
        <v>1085</v>
      </c>
      <c r="G584" t="s">
        <v>35</v>
      </c>
      <c r="H584" t="s">
        <v>35</v>
      </c>
      <c r="I584">
        <v>79693222</v>
      </c>
      <c r="J584">
        <v>61130106</v>
      </c>
      <c r="K584">
        <v>18563116</v>
      </c>
      <c r="L584">
        <v>10319910</v>
      </c>
      <c r="M584">
        <v>9159912</v>
      </c>
      <c r="N584">
        <v>7068645</v>
      </c>
      <c r="O584">
        <v>7344080</v>
      </c>
      <c r="P584">
        <v>5310389</v>
      </c>
      <c r="Q584">
        <v>8994196</v>
      </c>
      <c r="R584">
        <v>849513</v>
      </c>
      <c r="S584">
        <v>496679</v>
      </c>
      <c r="T584">
        <v>352834</v>
      </c>
      <c r="U584">
        <v>352834</v>
      </c>
      <c r="V584">
        <v>352834</v>
      </c>
      <c r="W584">
        <v>415691</v>
      </c>
      <c r="X584">
        <v>19237952</v>
      </c>
      <c r="Y584">
        <v>17480330</v>
      </c>
      <c r="Z584">
        <v>1704217</v>
      </c>
      <c r="AA584">
        <v>0</v>
      </c>
      <c r="AB584">
        <v>797163</v>
      </c>
      <c r="AC584">
        <v>39635353</v>
      </c>
      <c r="AD584">
        <v>39635353</v>
      </c>
      <c r="AE584">
        <v>52770712</v>
      </c>
      <c r="AF584">
        <v>1249188</v>
      </c>
      <c r="AG584">
        <v>0</v>
      </c>
      <c r="AH584">
        <v>0</v>
      </c>
      <c r="AI584">
        <v>54348440</v>
      </c>
      <c r="AJ584">
        <v>93983793</v>
      </c>
      <c r="AK584">
        <v>1216274</v>
      </c>
      <c r="AL584">
        <v>0</v>
      </c>
      <c r="AM584">
        <v>1216274</v>
      </c>
      <c r="AN584">
        <v>11992070</v>
      </c>
      <c r="AO584">
        <v>182719</v>
      </c>
      <c r="AP584">
        <v>14981218</v>
      </c>
      <c r="AQ584">
        <v>324790</v>
      </c>
      <c r="AR584">
        <v>28697071</v>
      </c>
      <c r="AS584">
        <v>28697071</v>
      </c>
      <c r="AT584">
        <v>30108293</v>
      </c>
      <c r="AU584">
        <v>58805364</v>
      </c>
      <c r="AV584">
        <v>22231410</v>
      </c>
      <c r="AW584">
        <v>5347514</v>
      </c>
      <c r="AX584">
        <v>-4551483</v>
      </c>
      <c r="AY584">
        <v>35178429</v>
      </c>
      <c r="AZ584">
        <v>35178429</v>
      </c>
      <c r="BA584">
        <v>93983793</v>
      </c>
      <c r="BB584">
        <f>AD584-AS584</f>
        <v>10938282</v>
      </c>
      <c r="BC584">
        <f>AD584/AS584</f>
        <v>1.3811637083101618</v>
      </c>
      <c r="BD584">
        <f>(AD584-Y584)/AS584</f>
        <v>0.77203081108869964</v>
      </c>
      <c r="BE584">
        <f>AU584/AD584</f>
        <v>1.4836593987191182</v>
      </c>
      <c r="BF584">
        <f>AU584/AZ584</f>
        <v>1.6716313283916118</v>
      </c>
      <c r="BG584">
        <f>AU584/AJ584</f>
        <v>0.62569685818064402</v>
      </c>
      <c r="BH584">
        <f>AS584/AU584</f>
        <v>0.48800090753625808</v>
      </c>
      <c r="BI584">
        <f t="shared" si="8"/>
        <v>0.51199909246374187</v>
      </c>
      <c r="BJ584">
        <f>(X584*360)/I584</f>
        <v>86.904037083605431</v>
      </c>
      <c r="BK584">
        <f>(AN584*360)/I584</f>
        <v>54.172049914106871</v>
      </c>
      <c r="BL584" s="3" t="s">
        <v>1993</v>
      </c>
      <c r="BM584" t="s">
        <v>1996</v>
      </c>
    </row>
    <row r="585" spans="1:65" x14ac:dyDescent="0.25">
      <c r="A585" t="s">
        <v>1083</v>
      </c>
      <c r="B585" t="s">
        <v>1084</v>
      </c>
      <c r="C585" t="s">
        <v>32</v>
      </c>
      <c r="D585" t="s">
        <v>171</v>
      </c>
      <c r="E585" t="s">
        <v>43</v>
      </c>
      <c r="F585" t="s">
        <v>1085</v>
      </c>
      <c r="G585" t="s">
        <v>35</v>
      </c>
      <c r="H585" t="s">
        <v>35</v>
      </c>
      <c r="I585">
        <v>86177985</v>
      </c>
      <c r="J585">
        <v>68825590</v>
      </c>
      <c r="K585">
        <v>17352395</v>
      </c>
      <c r="L585">
        <v>14545864</v>
      </c>
      <c r="M585">
        <v>13425961</v>
      </c>
      <c r="N585">
        <v>7047169</v>
      </c>
      <c r="O585">
        <v>10755473</v>
      </c>
      <c r="P585">
        <v>669656</v>
      </c>
      <c r="Q585">
        <v>7479851</v>
      </c>
      <c r="R585">
        <v>-4374224</v>
      </c>
      <c r="S585">
        <v>-194914</v>
      </c>
      <c r="T585">
        <v>-4179310</v>
      </c>
      <c r="U585">
        <v>-4179310</v>
      </c>
      <c r="V585">
        <v>-4179310</v>
      </c>
      <c r="W585">
        <v>2094861</v>
      </c>
      <c r="X585">
        <v>30280414</v>
      </c>
      <c r="Y585">
        <v>20673053</v>
      </c>
      <c r="Z585">
        <v>1994224</v>
      </c>
      <c r="AA585">
        <v>0</v>
      </c>
      <c r="AB585">
        <v>594023</v>
      </c>
      <c r="AC585">
        <v>55636575</v>
      </c>
      <c r="AD585">
        <v>55636575</v>
      </c>
      <c r="AE585">
        <v>53578836</v>
      </c>
      <c r="AF585">
        <v>0</v>
      </c>
      <c r="AG585">
        <v>0</v>
      </c>
      <c r="AH585">
        <v>0</v>
      </c>
      <c r="AI585">
        <v>54040936</v>
      </c>
      <c r="AJ585">
        <v>109677511</v>
      </c>
      <c r="AK585">
        <v>1053663</v>
      </c>
      <c r="AL585">
        <v>0</v>
      </c>
      <c r="AM585">
        <v>1053663</v>
      </c>
      <c r="AN585">
        <v>25586908</v>
      </c>
      <c r="AO585">
        <v>534107</v>
      </c>
      <c r="AP585">
        <v>20878956</v>
      </c>
      <c r="AQ585">
        <v>658221</v>
      </c>
      <c r="AR585">
        <v>48711855</v>
      </c>
      <c r="AS585">
        <v>48711855</v>
      </c>
      <c r="AT585">
        <v>22370115</v>
      </c>
      <c r="AU585">
        <v>71081970</v>
      </c>
      <c r="AV585">
        <v>22219410</v>
      </c>
      <c r="AW585">
        <v>10280741</v>
      </c>
      <c r="AX585">
        <v>-4867507</v>
      </c>
      <c r="AY585">
        <v>38595541</v>
      </c>
      <c r="AZ585">
        <v>38595541</v>
      </c>
      <c r="BA585">
        <v>109677511</v>
      </c>
      <c r="BB585">
        <f>AD585-AS585</f>
        <v>6924720</v>
      </c>
      <c r="BC585">
        <f>AD585/AS585</f>
        <v>1.1421567706670173</v>
      </c>
      <c r="BD585">
        <f>(AD585-Y585)/AS585</f>
        <v>0.71776207249754709</v>
      </c>
      <c r="BE585">
        <f>AU585/AD585</f>
        <v>1.2776122541691324</v>
      </c>
      <c r="BF585">
        <f>AU585/AZ585</f>
        <v>1.8417145649027176</v>
      </c>
      <c r="BG585">
        <f>AU585/AJ585</f>
        <v>0.6480997731613366</v>
      </c>
      <c r="BH585">
        <f>AS585/AU585</f>
        <v>0.68529129116708498</v>
      </c>
      <c r="BI585">
        <f t="shared" si="8"/>
        <v>0.31470870883291502</v>
      </c>
      <c r="BJ585">
        <f>(X585*360)/I585</f>
        <v>126.49343147208651</v>
      </c>
      <c r="BK585">
        <f>(AN585*360)/I585</f>
        <v>106.88677485322962</v>
      </c>
      <c r="BL585" s="3" t="s">
        <v>1993</v>
      </c>
      <c r="BM585" t="s">
        <v>1996</v>
      </c>
    </row>
    <row r="586" spans="1:65" x14ac:dyDescent="0.25">
      <c r="A586" t="s">
        <v>1086</v>
      </c>
      <c r="B586" t="s">
        <v>1087</v>
      </c>
      <c r="C586" t="s">
        <v>32</v>
      </c>
      <c r="D586" t="s">
        <v>350</v>
      </c>
      <c r="E586" t="s">
        <v>43</v>
      </c>
      <c r="F586" t="s">
        <v>1088</v>
      </c>
      <c r="G586" t="s">
        <v>35</v>
      </c>
      <c r="H586" t="s">
        <v>35</v>
      </c>
      <c r="I586">
        <v>365626104</v>
      </c>
      <c r="J586">
        <v>292291381</v>
      </c>
      <c r="K586">
        <v>73334723</v>
      </c>
      <c r="L586">
        <v>2467179</v>
      </c>
      <c r="N586">
        <v>26815211</v>
      </c>
      <c r="O586">
        <v>23007747</v>
      </c>
      <c r="P586">
        <v>25978944</v>
      </c>
      <c r="Q586">
        <v>32587410</v>
      </c>
      <c r="R586">
        <v>22943726</v>
      </c>
      <c r="S586">
        <v>18455917</v>
      </c>
      <c r="T586">
        <v>4487809</v>
      </c>
      <c r="U586">
        <v>4487809</v>
      </c>
      <c r="V586">
        <v>4487809</v>
      </c>
      <c r="W586">
        <v>43951807</v>
      </c>
      <c r="X586">
        <v>132256131</v>
      </c>
      <c r="Y586">
        <v>5697291</v>
      </c>
      <c r="Z586">
        <v>17686276</v>
      </c>
      <c r="AB586">
        <v>5097286</v>
      </c>
      <c r="AC586">
        <v>204688791</v>
      </c>
      <c r="AD586">
        <v>204688791</v>
      </c>
      <c r="AE586">
        <v>24896896</v>
      </c>
      <c r="AF586">
        <v>3095299</v>
      </c>
      <c r="AG586">
        <v>7653876</v>
      </c>
      <c r="AH586">
        <v>5344818</v>
      </c>
      <c r="AI586">
        <v>90514746</v>
      </c>
      <c r="AJ586">
        <v>295203537</v>
      </c>
      <c r="AK586">
        <v>18156213</v>
      </c>
      <c r="AL586">
        <v>2371888</v>
      </c>
      <c r="AM586">
        <v>20528101</v>
      </c>
      <c r="AN586">
        <v>52137079</v>
      </c>
      <c r="AO586">
        <v>10169490</v>
      </c>
      <c r="AQ586">
        <v>4899431</v>
      </c>
      <c r="AR586">
        <v>87734101</v>
      </c>
      <c r="AS586">
        <v>87734101</v>
      </c>
      <c r="AT586">
        <v>26708587</v>
      </c>
      <c r="AU586">
        <v>114442688</v>
      </c>
      <c r="AV586">
        <v>135546166</v>
      </c>
      <c r="AW586">
        <v>6534990</v>
      </c>
      <c r="AX586">
        <v>38679693</v>
      </c>
      <c r="AY586">
        <v>180760849</v>
      </c>
      <c r="AZ586">
        <v>180760849</v>
      </c>
      <c r="BA586">
        <v>295203537</v>
      </c>
      <c r="BB586">
        <f>AD586-AS586</f>
        <v>116954690</v>
      </c>
      <c r="BC586">
        <f>AD586/AS586</f>
        <v>2.3330585105100696</v>
      </c>
      <c r="BD586">
        <f>(AD586-Y586)/AS586</f>
        <v>2.2681203515153134</v>
      </c>
      <c r="BE586">
        <f>AU586/AD586</f>
        <v>0.55910578904147223</v>
      </c>
      <c r="BF586">
        <f>AU586/AZ586</f>
        <v>0.63311656607676148</v>
      </c>
      <c r="BG586">
        <f>AU586/AJ586</f>
        <v>0.38767383739036976</v>
      </c>
      <c r="BH586">
        <f>AS586/AU586</f>
        <v>0.76662041527720848</v>
      </c>
      <c r="BI586">
        <f t="shared" si="8"/>
        <v>0.23337958472279155</v>
      </c>
      <c r="BJ586">
        <f>(X586*360)/I586</f>
        <v>130.22102809158287</v>
      </c>
      <c r="BK586">
        <f>(AN586*360)/I586</f>
        <v>51.334815087491677</v>
      </c>
      <c r="BL586" s="3" t="s">
        <v>1993</v>
      </c>
      <c r="BM586" t="s">
        <v>1996</v>
      </c>
    </row>
    <row r="587" spans="1:65" x14ac:dyDescent="0.25">
      <c r="A587" t="s">
        <v>1086</v>
      </c>
      <c r="B587" t="s">
        <v>1087</v>
      </c>
      <c r="C587" t="s">
        <v>32</v>
      </c>
      <c r="D587" t="s">
        <v>350</v>
      </c>
      <c r="E587" t="s">
        <v>43</v>
      </c>
      <c r="F587" t="s">
        <v>1088</v>
      </c>
      <c r="G587" t="s">
        <v>35</v>
      </c>
      <c r="H587" t="s">
        <v>35</v>
      </c>
      <c r="I587">
        <v>371972562</v>
      </c>
      <c r="J587">
        <v>291196400</v>
      </c>
      <c r="K587">
        <v>80776162</v>
      </c>
      <c r="L587">
        <v>4014202</v>
      </c>
      <c r="N587">
        <v>23410881</v>
      </c>
      <c r="O587">
        <v>32786054</v>
      </c>
      <c r="P587">
        <v>28593429</v>
      </c>
      <c r="Q587">
        <v>19926910</v>
      </c>
      <c r="R587">
        <v>24163585</v>
      </c>
      <c r="S587">
        <v>12432825</v>
      </c>
      <c r="T587">
        <v>11730760</v>
      </c>
      <c r="U587">
        <v>11730760</v>
      </c>
      <c r="V587">
        <v>11730760</v>
      </c>
      <c r="W587">
        <v>36684210</v>
      </c>
      <c r="X587">
        <v>130335718</v>
      </c>
      <c r="Y587">
        <v>4428166</v>
      </c>
      <c r="Z587">
        <v>28061937</v>
      </c>
      <c r="AA587">
        <v>314674</v>
      </c>
      <c r="AB587">
        <v>3680075</v>
      </c>
      <c r="AC587">
        <v>203504780</v>
      </c>
      <c r="AD587">
        <v>203504780</v>
      </c>
      <c r="AE587">
        <v>30341180</v>
      </c>
      <c r="AF587">
        <v>3011945</v>
      </c>
      <c r="AG587">
        <v>7296338</v>
      </c>
      <c r="AH587">
        <v>9363850</v>
      </c>
      <c r="AI587">
        <v>99386001</v>
      </c>
      <c r="AJ587">
        <v>302890781</v>
      </c>
      <c r="AK587">
        <v>18414219</v>
      </c>
      <c r="AL587">
        <v>600000</v>
      </c>
      <c r="AM587">
        <v>19014219</v>
      </c>
      <c r="AN587">
        <v>57109499</v>
      </c>
      <c r="AO587">
        <v>8437272</v>
      </c>
      <c r="AQ587">
        <v>6514092</v>
      </c>
      <c r="AR587">
        <v>91075082</v>
      </c>
      <c r="AS587">
        <v>91075082</v>
      </c>
      <c r="AT587">
        <v>27641760</v>
      </c>
      <c r="AU587">
        <v>118716842</v>
      </c>
      <c r="AV587">
        <v>135546166</v>
      </c>
      <c r="AW587">
        <v>2885889</v>
      </c>
      <c r="AX587">
        <v>45741884</v>
      </c>
      <c r="AY587">
        <v>184173939</v>
      </c>
      <c r="AZ587">
        <v>184173939</v>
      </c>
      <c r="BA587">
        <v>302890781</v>
      </c>
      <c r="BB587">
        <f>AD587-AS587</f>
        <v>112429698</v>
      </c>
      <c r="BC587">
        <f>AD587/AS587</f>
        <v>2.2344726519159215</v>
      </c>
      <c r="BD587">
        <f>(AD587-Y587)/AS587</f>
        <v>2.1858516031860393</v>
      </c>
      <c r="BE587">
        <f>AU587/AD587</f>
        <v>0.5833614424191903</v>
      </c>
      <c r="BF587">
        <f>AU587/AZ587</f>
        <v>0.64459088318679003</v>
      </c>
      <c r="BG587">
        <f>AU587/AJ587</f>
        <v>0.39194603945373957</v>
      </c>
      <c r="BH587">
        <f>AS587/AU587</f>
        <v>0.76716227003410353</v>
      </c>
      <c r="BI587">
        <f t="shared" si="8"/>
        <v>0.23283772996589649</v>
      </c>
      <c r="BJ587">
        <f>(X587*360)/I587</f>
        <v>126.14064388975012</v>
      </c>
      <c r="BK587">
        <f>(AN587*360)/I587</f>
        <v>55.271333803378752</v>
      </c>
      <c r="BL587" s="3" t="s">
        <v>1993</v>
      </c>
      <c r="BM587" t="s">
        <v>1996</v>
      </c>
    </row>
    <row r="588" spans="1:65" x14ac:dyDescent="0.25">
      <c r="A588" t="s">
        <v>1089</v>
      </c>
      <c r="B588" t="s">
        <v>1090</v>
      </c>
      <c r="C588" t="s">
        <v>32</v>
      </c>
      <c r="D588" t="s">
        <v>137</v>
      </c>
      <c r="E588" t="s">
        <v>26</v>
      </c>
      <c r="F588" t="s">
        <v>1091</v>
      </c>
      <c r="G588" t="s">
        <v>35</v>
      </c>
      <c r="H588" t="s">
        <v>35</v>
      </c>
      <c r="I588">
        <v>19328983</v>
      </c>
      <c r="J588">
        <v>16793335</v>
      </c>
      <c r="K588">
        <v>2535648</v>
      </c>
      <c r="L588">
        <v>167871</v>
      </c>
      <c r="M588">
        <v>6146748</v>
      </c>
      <c r="N588">
        <v>2705166</v>
      </c>
      <c r="O588">
        <v>1158560</v>
      </c>
      <c r="P588">
        <v>-7306955</v>
      </c>
      <c r="Q588">
        <v>3921932</v>
      </c>
      <c r="R588">
        <v>-10095311</v>
      </c>
      <c r="T588">
        <v>-10095311</v>
      </c>
      <c r="U588">
        <v>-10095311</v>
      </c>
      <c r="V588">
        <v>-10095311</v>
      </c>
      <c r="W588">
        <v>29654</v>
      </c>
      <c r="X588">
        <v>4978764</v>
      </c>
      <c r="Y588">
        <v>8071416</v>
      </c>
      <c r="Z588">
        <v>2656052</v>
      </c>
      <c r="AB588">
        <v>5981</v>
      </c>
      <c r="AC588">
        <v>15741867</v>
      </c>
      <c r="AD588">
        <v>15741867</v>
      </c>
      <c r="AE588">
        <v>11163817</v>
      </c>
      <c r="AG588">
        <v>6650468</v>
      </c>
      <c r="AI588">
        <v>21698199</v>
      </c>
      <c r="AJ588">
        <v>37440066</v>
      </c>
      <c r="AK588">
        <v>1447959</v>
      </c>
      <c r="AM588">
        <v>1447959</v>
      </c>
      <c r="AN588">
        <v>14348409</v>
      </c>
      <c r="AO588">
        <v>5470424</v>
      </c>
      <c r="AP588">
        <v>6242872</v>
      </c>
      <c r="AQ588">
        <v>5056425</v>
      </c>
      <c r="AR588">
        <v>32566089</v>
      </c>
      <c r="AS588">
        <v>32566089</v>
      </c>
      <c r="AT588">
        <v>38068001</v>
      </c>
      <c r="AU588">
        <v>70634090</v>
      </c>
      <c r="AV588">
        <v>6779702</v>
      </c>
      <c r="AW588">
        <v>370105</v>
      </c>
      <c r="AX588">
        <v>-45419783</v>
      </c>
      <c r="AY588">
        <v>-33194024</v>
      </c>
      <c r="AZ588">
        <v>-33194024</v>
      </c>
      <c r="BA588">
        <v>37440066</v>
      </c>
      <c r="BB588">
        <f>AD588-AS588</f>
        <v>-16824222</v>
      </c>
      <c r="BC588">
        <f>AD588/AS588</f>
        <v>0.48338217708610942</v>
      </c>
      <c r="BD588">
        <f>(AD588-Y588)/AS588</f>
        <v>0.2355349148618982</v>
      </c>
      <c r="BE588">
        <f>AU588/AD588</f>
        <v>4.4870211392333577</v>
      </c>
      <c r="BF588">
        <f>AU588/AZ588</f>
        <v>-2.1279158561794134</v>
      </c>
      <c r="BG588">
        <f>AU588/AJ588</f>
        <v>1.8865909584667933</v>
      </c>
      <c r="BH588">
        <f>AS588/AU588</f>
        <v>0.46105342335407734</v>
      </c>
      <c r="BI588">
        <f t="shared" si="8"/>
        <v>0.53894657664592271</v>
      </c>
      <c r="BJ588">
        <f>(X588*360)/I588</f>
        <v>92.728884908223051</v>
      </c>
      <c r="BK588">
        <f>(AN588*360)/I588</f>
        <v>267.23740405793723</v>
      </c>
      <c r="BL588" s="3" t="s">
        <v>1993</v>
      </c>
      <c r="BM588" t="s">
        <v>1996</v>
      </c>
    </row>
    <row r="589" spans="1:65" x14ac:dyDescent="0.25">
      <c r="A589" t="s">
        <v>1089</v>
      </c>
      <c r="B589" t="s">
        <v>1090</v>
      </c>
      <c r="C589" t="s">
        <v>32</v>
      </c>
      <c r="D589" t="s">
        <v>137</v>
      </c>
      <c r="E589" t="s">
        <v>26</v>
      </c>
      <c r="F589" t="s">
        <v>1091</v>
      </c>
      <c r="G589" t="s">
        <v>35</v>
      </c>
      <c r="H589" t="s">
        <v>35</v>
      </c>
      <c r="I589">
        <v>26055218</v>
      </c>
      <c r="J589">
        <v>19934336</v>
      </c>
      <c r="K589">
        <v>6120882</v>
      </c>
      <c r="L589">
        <v>2584459</v>
      </c>
      <c r="M589">
        <v>9293465</v>
      </c>
      <c r="N589">
        <v>2843221</v>
      </c>
      <c r="O589">
        <v>646990</v>
      </c>
      <c r="P589">
        <v>-4078335</v>
      </c>
      <c r="Q589">
        <v>3583935</v>
      </c>
      <c r="R589">
        <v>-6231272</v>
      </c>
      <c r="S589">
        <v>-1203799</v>
      </c>
      <c r="T589">
        <v>-5027473</v>
      </c>
      <c r="U589">
        <v>-5027473</v>
      </c>
      <c r="V589">
        <v>-5027473</v>
      </c>
      <c r="W589">
        <v>116662</v>
      </c>
      <c r="X589">
        <v>7736449</v>
      </c>
      <c r="Y589">
        <v>10068030</v>
      </c>
      <c r="Z589">
        <v>1982703</v>
      </c>
      <c r="AB589">
        <v>1688740</v>
      </c>
      <c r="AC589">
        <v>21592584</v>
      </c>
      <c r="AD589">
        <v>21592584</v>
      </c>
      <c r="AE589">
        <v>12581298</v>
      </c>
      <c r="AG589">
        <v>6650468</v>
      </c>
      <c r="AI589">
        <v>24148803</v>
      </c>
      <c r="AJ589">
        <v>45741387</v>
      </c>
      <c r="AK589">
        <v>1089028</v>
      </c>
      <c r="AM589">
        <v>1089028</v>
      </c>
      <c r="AN589">
        <v>10805252</v>
      </c>
      <c r="AO589">
        <v>3485842</v>
      </c>
      <c r="AP589">
        <v>1111631</v>
      </c>
      <c r="AQ589">
        <v>8554117</v>
      </c>
      <c r="AR589">
        <v>25045870</v>
      </c>
      <c r="AS589">
        <v>25045870</v>
      </c>
      <c r="AT589">
        <v>43794230</v>
      </c>
      <c r="AU589">
        <v>68840100</v>
      </c>
      <c r="AV589">
        <v>6779702</v>
      </c>
      <c r="AW589">
        <v>370105</v>
      </c>
      <c r="AX589">
        <v>-35324472</v>
      </c>
      <c r="AY589">
        <v>-23098713</v>
      </c>
      <c r="AZ589">
        <v>-23098713</v>
      </c>
      <c r="BA589">
        <v>45741387</v>
      </c>
      <c r="BB589">
        <f>AD589-AS589</f>
        <v>-3453286</v>
      </c>
      <c r="BC589">
        <f>AD589/AS589</f>
        <v>0.86212153939950975</v>
      </c>
      <c r="BD589">
        <f>(AD589-Y589)/AS589</f>
        <v>0.4601378989829461</v>
      </c>
      <c r="BE589">
        <f>AU589/AD589</f>
        <v>3.1881362601159733</v>
      </c>
      <c r="BF589">
        <f>AU589/AZ589</f>
        <v>-2.9802569519782334</v>
      </c>
      <c r="BG589">
        <f>AU589/AJ589</f>
        <v>1.5049849712690173</v>
      </c>
      <c r="BH589">
        <f>AS589/AU589</f>
        <v>0.3638267521401044</v>
      </c>
      <c r="BI589">
        <f t="shared" si="8"/>
        <v>0.6361732478598956</v>
      </c>
      <c r="BJ589">
        <f>(X589*360)/I589</f>
        <v>106.89304691290627</v>
      </c>
      <c r="BK589">
        <f>(AN589*360)/I589</f>
        <v>149.29411529007356</v>
      </c>
      <c r="BL589" s="3" t="s">
        <v>1993</v>
      </c>
      <c r="BM589" t="s">
        <v>1996</v>
      </c>
    </row>
    <row r="590" spans="1:65" x14ac:dyDescent="0.25">
      <c r="A590" t="s">
        <v>1092</v>
      </c>
      <c r="B590" t="s">
        <v>1093</v>
      </c>
      <c r="C590" t="s">
        <v>32</v>
      </c>
      <c r="D590" t="s">
        <v>1094</v>
      </c>
      <c r="E590" t="s">
        <v>26</v>
      </c>
      <c r="F590" t="s">
        <v>1095</v>
      </c>
      <c r="G590" t="s">
        <v>35</v>
      </c>
      <c r="H590" t="s">
        <v>35</v>
      </c>
      <c r="I590">
        <v>589381957</v>
      </c>
      <c r="J590">
        <v>524268156</v>
      </c>
      <c r="K590">
        <v>65113801</v>
      </c>
      <c r="L590">
        <v>15462644</v>
      </c>
      <c r="N590">
        <v>58644513</v>
      </c>
      <c r="O590">
        <v>2989720</v>
      </c>
      <c r="P590">
        <v>18942212</v>
      </c>
      <c r="Q590">
        <v>5822100</v>
      </c>
      <c r="R590">
        <v>15091425</v>
      </c>
      <c r="S590">
        <v>6549102</v>
      </c>
      <c r="T590">
        <v>8542323</v>
      </c>
      <c r="U590">
        <v>8542323</v>
      </c>
      <c r="V590">
        <v>8542323</v>
      </c>
      <c r="W590">
        <v>4624290</v>
      </c>
      <c r="X590">
        <v>104024062</v>
      </c>
      <c r="AB590">
        <v>3348882</v>
      </c>
      <c r="AC590">
        <v>111997234</v>
      </c>
      <c r="AD590">
        <v>111997234</v>
      </c>
      <c r="AE590">
        <v>4074282</v>
      </c>
      <c r="AF590">
        <v>5381896</v>
      </c>
      <c r="AG590">
        <v>1458677</v>
      </c>
      <c r="AI590">
        <v>10914855</v>
      </c>
      <c r="AJ590">
        <v>122912089</v>
      </c>
      <c r="AK590">
        <v>34102801</v>
      </c>
      <c r="AL590">
        <v>302790</v>
      </c>
      <c r="AM590">
        <v>34405591</v>
      </c>
      <c r="AN590">
        <v>15146684</v>
      </c>
      <c r="AO590">
        <v>12915990</v>
      </c>
      <c r="AP590">
        <v>2054634</v>
      </c>
      <c r="AQ590">
        <v>5674700</v>
      </c>
      <c r="AR590">
        <v>70197599</v>
      </c>
      <c r="AS590">
        <v>70197599</v>
      </c>
      <c r="AT590">
        <v>3750975</v>
      </c>
      <c r="AU590">
        <v>73948574</v>
      </c>
      <c r="AV590">
        <v>211700</v>
      </c>
      <c r="AW590">
        <v>14343419</v>
      </c>
      <c r="AX590">
        <v>18958128</v>
      </c>
      <c r="AY590">
        <v>48963515</v>
      </c>
      <c r="AZ590">
        <v>48963515</v>
      </c>
      <c r="BA590">
        <v>122912089</v>
      </c>
      <c r="BB590">
        <f>AD590-AS590</f>
        <v>41799635</v>
      </c>
      <c r="BC590">
        <f>AD590/AS590</f>
        <v>1.5954567619898226</v>
      </c>
      <c r="BD590">
        <f>(AD590-Y590)/AS590</f>
        <v>1.5954567619898226</v>
      </c>
      <c r="BE590">
        <f>AU590/AD590</f>
        <v>0.660271431346242</v>
      </c>
      <c r="BF590">
        <f>AU590/AZ590</f>
        <v>1.5102791129272479</v>
      </c>
      <c r="BG590">
        <f>AU590/AJ590</f>
        <v>0.60163792350807743</v>
      </c>
      <c r="BH590">
        <f>AS590/AU590</f>
        <v>0.94927589813969904</v>
      </c>
      <c r="BI590">
        <f t="shared" si="8"/>
        <v>5.0724101860300914E-2</v>
      </c>
      <c r="BJ590">
        <f>(X590*360)/I590</f>
        <v>63.538867919568837</v>
      </c>
      <c r="BK590">
        <f>(AN590*360)/I590</f>
        <v>9.2517359502404997</v>
      </c>
      <c r="BL590" s="3" t="s">
        <v>1993</v>
      </c>
      <c r="BM590" t="s">
        <v>1996</v>
      </c>
    </row>
    <row r="591" spans="1:65" x14ac:dyDescent="0.25">
      <c r="A591" t="s">
        <v>1092</v>
      </c>
      <c r="B591" t="s">
        <v>1093</v>
      </c>
      <c r="C591" t="s">
        <v>32</v>
      </c>
      <c r="D591" t="s">
        <v>1094</v>
      </c>
      <c r="E591" t="s">
        <v>26</v>
      </c>
      <c r="F591" t="s">
        <v>1095</v>
      </c>
      <c r="G591" t="s">
        <v>35</v>
      </c>
      <c r="H591" t="s">
        <v>35</v>
      </c>
      <c r="I591">
        <v>591307409</v>
      </c>
      <c r="J591">
        <v>514499497</v>
      </c>
      <c r="K591">
        <v>76807912</v>
      </c>
      <c r="L591">
        <v>2516380</v>
      </c>
      <c r="N591">
        <v>59324053</v>
      </c>
      <c r="O591">
        <v>2755095</v>
      </c>
      <c r="P591">
        <v>17245144</v>
      </c>
      <c r="Q591">
        <v>4308029</v>
      </c>
      <c r="R591">
        <v>16042602</v>
      </c>
      <c r="S591">
        <v>6064969</v>
      </c>
      <c r="T591">
        <v>9977633</v>
      </c>
      <c r="U591">
        <v>9977633</v>
      </c>
      <c r="V591">
        <v>9977633</v>
      </c>
      <c r="W591">
        <v>2622952</v>
      </c>
      <c r="X591">
        <v>100998121</v>
      </c>
      <c r="AB591">
        <v>2836724</v>
      </c>
      <c r="AC591">
        <v>106457797</v>
      </c>
      <c r="AD591">
        <v>106457797</v>
      </c>
      <c r="AE591">
        <v>4754913</v>
      </c>
      <c r="AF591">
        <v>5033283</v>
      </c>
      <c r="AG591">
        <v>1382525</v>
      </c>
      <c r="AI591">
        <v>11170721</v>
      </c>
      <c r="AJ591">
        <v>117628518</v>
      </c>
      <c r="AK591">
        <v>31996700</v>
      </c>
      <c r="AL591">
        <v>238344</v>
      </c>
      <c r="AM591">
        <v>32235044</v>
      </c>
      <c r="AN591">
        <v>14294531</v>
      </c>
      <c r="AO591">
        <v>10080154</v>
      </c>
      <c r="AP591">
        <v>11463159</v>
      </c>
      <c r="AQ591">
        <v>4629616</v>
      </c>
      <c r="AR591">
        <v>72702504</v>
      </c>
      <c r="AS591">
        <v>72702504</v>
      </c>
      <c r="AT591">
        <v>4504822</v>
      </c>
      <c r="AU591">
        <v>77207326</v>
      </c>
      <c r="AV591">
        <v>211700</v>
      </c>
      <c r="AW591">
        <v>14343419</v>
      </c>
      <c r="AX591">
        <v>10415805</v>
      </c>
      <c r="AY591">
        <v>40421192</v>
      </c>
      <c r="AZ591">
        <v>40421192</v>
      </c>
      <c r="BA591">
        <v>117628518</v>
      </c>
      <c r="BB591">
        <f>AD591-AS591</f>
        <v>33755293</v>
      </c>
      <c r="BC591">
        <f>AD591/AS591</f>
        <v>1.4642934031543122</v>
      </c>
      <c r="BD591">
        <f>(AD591-Y591)/AS591</f>
        <v>1.4642934031543122</v>
      </c>
      <c r="BE591">
        <f>AU591/AD591</f>
        <v>0.72523880989196121</v>
      </c>
      <c r="BF591">
        <f>AU591/AZ591</f>
        <v>1.9100704897569571</v>
      </c>
      <c r="BG591">
        <f>AU591/AJ591</f>
        <v>0.65636571226715612</v>
      </c>
      <c r="BH591">
        <f>AS591/AU591</f>
        <v>0.94165292034592674</v>
      </c>
      <c r="BI591">
        <f t="shared" si="8"/>
        <v>5.8347079654073243E-2</v>
      </c>
      <c r="BJ591">
        <f>(X591*360)/I591</f>
        <v>61.489714159830527</v>
      </c>
      <c r="BK591">
        <f>(AN591*360)/I591</f>
        <v>8.7028017604291517</v>
      </c>
      <c r="BL591" s="3" t="s">
        <v>1993</v>
      </c>
      <c r="BM591" t="s">
        <v>1996</v>
      </c>
    </row>
    <row r="592" spans="1:65" x14ac:dyDescent="0.25">
      <c r="A592" t="s">
        <v>1096</v>
      </c>
      <c r="B592" t="s">
        <v>1097</v>
      </c>
      <c r="C592" t="s">
        <v>32</v>
      </c>
      <c r="D592" t="s">
        <v>25</v>
      </c>
      <c r="E592" t="s">
        <v>43</v>
      </c>
      <c r="F592" t="s">
        <v>1098</v>
      </c>
      <c r="G592" t="s">
        <v>28</v>
      </c>
      <c r="H592" t="s">
        <v>29</v>
      </c>
      <c r="I592">
        <v>26750468</v>
      </c>
      <c r="J592">
        <v>21778850</v>
      </c>
      <c r="K592">
        <v>4971618</v>
      </c>
      <c r="L592">
        <v>459869</v>
      </c>
      <c r="M592">
        <v>3247224</v>
      </c>
      <c r="N592">
        <v>1912494</v>
      </c>
      <c r="O592">
        <v>11011</v>
      </c>
      <c r="P592">
        <v>260758</v>
      </c>
      <c r="Q592">
        <v>761124</v>
      </c>
      <c r="R592">
        <v>-474566</v>
      </c>
      <c r="S592">
        <v>20893</v>
      </c>
      <c r="T592">
        <v>-495459</v>
      </c>
      <c r="U592">
        <v>-495459</v>
      </c>
      <c r="V592">
        <v>-495459</v>
      </c>
      <c r="W592">
        <v>2133723</v>
      </c>
      <c r="X592">
        <v>8203330</v>
      </c>
      <c r="Y592">
        <v>15409983</v>
      </c>
      <c r="Z592">
        <v>959507</v>
      </c>
      <c r="AB592">
        <v>30622</v>
      </c>
      <c r="AC592">
        <v>26737165</v>
      </c>
      <c r="AD592">
        <v>26737165</v>
      </c>
      <c r="AE592">
        <v>910514</v>
      </c>
      <c r="AH592">
        <v>240561</v>
      </c>
      <c r="AI592">
        <v>4715907</v>
      </c>
      <c r="AJ592">
        <v>31453072</v>
      </c>
      <c r="AK592">
        <v>156117</v>
      </c>
      <c r="AM592">
        <v>156117</v>
      </c>
      <c r="AN592">
        <v>4278756</v>
      </c>
      <c r="AO592">
        <v>403907</v>
      </c>
      <c r="AP592">
        <v>3527633</v>
      </c>
      <c r="AQ592">
        <v>4932187</v>
      </c>
      <c r="AR592">
        <v>13298600</v>
      </c>
      <c r="AS592">
        <v>13298600</v>
      </c>
      <c r="AT592">
        <v>6872108</v>
      </c>
      <c r="AU592">
        <v>20170708</v>
      </c>
      <c r="AV592">
        <v>4010000</v>
      </c>
      <c r="AW592">
        <v>986135</v>
      </c>
      <c r="AX592">
        <v>-1741311</v>
      </c>
      <c r="AY592">
        <v>11282364</v>
      </c>
      <c r="AZ592">
        <v>11282364</v>
      </c>
      <c r="BA592">
        <v>31453072</v>
      </c>
      <c r="BB592">
        <f>AD592-AS592</f>
        <v>13438565</v>
      </c>
      <c r="BC592">
        <f>AD592/AS592</f>
        <v>2.0105247920833773</v>
      </c>
      <c r="BD592">
        <f>(AD592-Y592)/AS592</f>
        <v>0.85175747823079118</v>
      </c>
      <c r="BE592">
        <f>AU592/AD592</f>
        <v>0.75440713329180564</v>
      </c>
      <c r="BF592">
        <f>AU592/AZ592</f>
        <v>1.7878086542855736</v>
      </c>
      <c r="BG592">
        <f>AU592/AJ592</f>
        <v>0.64129532403067024</v>
      </c>
      <c r="BH592">
        <f>AS592/AU592</f>
        <v>0.65930258868454195</v>
      </c>
      <c r="BI592">
        <f t="shared" si="8"/>
        <v>0.34069741131545805</v>
      </c>
      <c r="BJ592">
        <f>(X592*360)/I592</f>
        <v>110.39802369065094</v>
      </c>
      <c r="BK592">
        <f>(AN592*360)/I592</f>
        <v>57.582250897442243</v>
      </c>
      <c r="BL592" s="3" t="s">
        <v>1993</v>
      </c>
      <c r="BM592" t="s">
        <v>1996</v>
      </c>
    </row>
    <row r="593" spans="1:65" x14ac:dyDescent="0.25">
      <c r="A593" t="s">
        <v>1096</v>
      </c>
      <c r="B593" t="s">
        <v>1097</v>
      </c>
      <c r="C593" t="s">
        <v>32</v>
      </c>
      <c r="D593" t="s">
        <v>25</v>
      </c>
      <c r="E593" t="s">
        <v>43</v>
      </c>
      <c r="F593" t="s">
        <v>1098</v>
      </c>
      <c r="G593" t="s">
        <v>28</v>
      </c>
      <c r="H593" t="s">
        <v>29</v>
      </c>
      <c r="I593">
        <v>36105854</v>
      </c>
      <c r="J593">
        <v>28843982</v>
      </c>
      <c r="K593">
        <v>7261872</v>
      </c>
      <c r="L593">
        <v>522749</v>
      </c>
      <c r="M593">
        <v>4403982</v>
      </c>
      <c r="N593">
        <v>2377888</v>
      </c>
      <c r="O593">
        <v>54170</v>
      </c>
      <c r="P593">
        <v>948581</v>
      </c>
      <c r="Q593">
        <v>1003951</v>
      </c>
      <c r="R593">
        <v>-6419</v>
      </c>
      <c r="S593">
        <v>56840</v>
      </c>
      <c r="T593">
        <v>-63259</v>
      </c>
      <c r="U593">
        <v>-63259</v>
      </c>
      <c r="V593">
        <v>-63259</v>
      </c>
      <c r="W593">
        <v>223302</v>
      </c>
      <c r="X593">
        <v>8945967</v>
      </c>
      <c r="Y593">
        <v>15259509</v>
      </c>
      <c r="Z593">
        <v>1238046</v>
      </c>
      <c r="AB593">
        <v>28009</v>
      </c>
      <c r="AC593">
        <v>25694833</v>
      </c>
      <c r="AD593">
        <v>25694833</v>
      </c>
      <c r="AE593">
        <v>960623</v>
      </c>
      <c r="AH593">
        <v>324322</v>
      </c>
      <c r="AI593">
        <v>4804342</v>
      </c>
      <c r="AJ593">
        <v>30499175</v>
      </c>
      <c r="AK593">
        <v>219958</v>
      </c>
      <c r="AM593">
        <v>219958</v>
      </c>
      <c r="AN593">
        <v>4910806</v>
      </c>
      <c r="AO593">
        <v>342744</v>
      </c>
      <c r="AP593">
        <v>4189003</v>
      </c>
      <c r="AQ593">
        <v>3431960</v>
      </c>
      <c r="AR593">
        <v>13094471</v>
      </c>
      <c r="AS593">
        <v>13094471</v>
      </c>
      <c r="AT593">
        <v>5626881</v>
      </c>
      <c r="AU593">
        <v>18721352</v>
      </c>
      <c r="AV593">
        <v>4010000</v>
      </c>
      <c r="AW593">
        <v>986135</v>
      </c>
      <c r="AX593">
        <v>-1245852</v>
      </c>
      <c r="AY593">
        <v>11777823</v>
      </c>
      <c r="AZ593">
        <v>11777823</v>
      </c>
      <c r="BA593">
        <v>30499175</v>
      </c>
      <c r="BB593">
        <f>AD593-AS593</f>
        <v>12600362</v>
      </c>
      <c r="BC593">
        <f>AD593/AS593</f>
        <v>1.9622658296009057</v>
      </c>
      <c r="BD593">
        <f>(AD593-Y593)/AS593</f>
        <v>0.79692596974707874</v>
      </c>
      <c r="BE593">
        <f>AU593/AD593</f>
        <v>0.72860376247629244</v>
      </c>
      <c r="BF593">
        <f>AU593/AZ593</f>
        <v>1.5895426514730269</v>
      </c>
      <c r="BG593">
        <f>AU593/AJ593</f>
        <v>0.6138314233089911</v>
      </c>
      <c r="BH593">
        <f>AS593/AU593</f>
        <v>0.69944045707809988</v>
      </c>
      <c r="BI593">
        <f t="shared" si="8"/>
        <v>0.30055954292190007</v>
      </c>
      <c r="BJ593">
        <f>(X593*360)/I593</f>
        <v>89.197394970909698</v>
      </c>
      <c r="BK593">
        <f>(AN593*360)/I593</f>
        <v>48.964086543971511</v>
      </c>
      <c r="BL593" s="3" t="s">
        <v>1993</v>
      </c>
      <c r="BM593" t="s">
        <v>1996</v>
      </c>
    </row>
    <row r="594" spans="1:65" x14ac:dyDescent="0.25">
      <c r="A594" t="s">
        <v>1099</v>
      </c>
      <c r="B594" t="s">
        <v>1100</v>
      </c>
      <c r="C594" t="s">
        <v>32</v>
      </c>
      <c r="D594" t="s">
        <v>271</v>
      </c>
      <c r="E594" t="s">
        <v>272</v>
      </c>
      <c r="F594" t="s">
        <v>1101</v>
      </c>
      <c r="G594" t="s">
        <v>35</v>
      </c>
      <c r="H594" t="s">
        <v>35</v>
      </c>
      <c r="I594">
        <v>537353689</v>
      </c>
      <c r="J594">
        <v>632753483</v>
      </c>
      <c r="K594">
        <v>-95399794</v>
      </c>
      <c r="L594">
        <v>36568613</v>
      </c>
      <c r="N594">
        <v>38148032</v>
      </c>
      <c r="O594">
        <v>32174757</v>
      </c>
      <c r="P594">
        <v>-129153970</v>
      </c>
      <c r="Q594">
        <v>10010103</v>
      </c>
      <c r="R594">
        <v>-138742461</v>
      </c>
      <c r="S594">
        <v>-24619690</v>
      </c>
      <c r="T594">
        <v>-114122771</v>
      </c>
      <c r="U594">
        <v>-114122771</v>
      </c>
      <c r="V594">
        <v>-110356210</v>
      </c>
      <c r="W594">
        <v>12667771</v>
      </c>
      <c r="X594">
        <v>151378773</v>
      </c>
      <c r="Y594">
        <v>90134508</v>
      </c>
      <c r="Z594">
        <v>30563536</v>
      </c>
      <c r="AA594">
        <v>1551988</v>
      </c>
      <c r="AB594">
        <v>11790437</v>
      </c>
      <c r="AC594">
        <v>298087013</v>
      </c>
      <c r="AD594">
        <v>298087013</v>
      </c>
      <c r="AE594">
        <v>164478330</v>
      </c>
      <c r="AF594">
        <v>1229408</v>
      </c>
      <c r="AG594">
        <v>27583411</v>
      </c>
      <c r="AH594">
        <v>709350</v>
      </c>
      <c r="AI594">
        <v>197156341</v>
      </c>
      <c r="AJ594">
        <v>495243354</v>
      </c>
      <c r="AK594">
        <v>20435289</v>
      </c>
      <c r="AM594">
        <v>20435289</v>
      </c>
      <c r="AN594">
        <v>88746573</v>
      </c>
      <c r="AP594">
        <v>5794551</v>
      </c>
      <c r="AQ594">
        <v>20633781</v>
      </c>
      <c r="AR594">
        <v>135610194</v>
      </c>
      <c r="AS594">
        <v>135610194</v>
      </c>
      <c r="AT594">
        <v>34203722</v>
      </c>
      <c r="AU594">
        <v>169813916</v>
      </c>
      <c r="AV594">
        <v>2926094</v>
      </c>
      <c r="AW594">
        <v>286598327</v>
      </c>
      <c r="AX594">
        <v>-240950194</v>
      </c>
      <c r="AY594">
        <v>308361384</v>
      </c>
      <c r="AZ594">
        <v>325429438</v>
      </c>
      <c r="BA594">
        <v>495243354</v>
      </c>
      <c r="BB594">
        <f>AD594-AS594</f>
        <v>162476819</v>
      </c>
      <c r="BC594">
        <f>AD594/AS594</f>
        <v>2.1981165589955576</v>
      </c>
      <c r="BD594">
        <f>(AD594-Y594)/AS594</f>
        <v>1.5334577649818864</v>
      </c>
      <c r="BE594">
        <f>AU594/AD594</f>
        <v>0.5696790151672928</v>
      </c>
      <c r="BF594">
        <f>AU594/AZ594</f>
        <v>0.5218148580645614</v>
      </c>
      <c r="BG594">
        <f>AU594/AJ594</f>
        <v>0.34288984320221688</v>
      </c>
      <c r="BH594">
        <f>AS594/AU594</f>
        <v>0.79858115986206923</v>
      </c>
      <c r="BI594">
        <f t="shared" si="8"/>
        <v>0.20141884013793074</v>
      </c>
      <c r="BJ594">
        <f>(X594*360)/I594</f>
        <v>101.41617968868174</v>
      </c>
      <c r="BK594">
        <f>(AN594*360)/I594</f>
        <v>59.455749414237296</v>
      </c>
      <c r="BL594" s="3" t="s">
        <v>1993</v>
      </c>
      <c r="BM594" t="s">
        <v>1996</v>
      </c>
    </row>
    <row r="595" spans="1:65" x14ac:dyDescent="0.25">
      <c r="A595" t="s">
        <v>1099</v>
      </c>
      <c r="B595" t="s">
        <v>1100</v>
      </c>
      <c r="C595" t="s">
        <v>32</v>
      </c>
      <c r="D595" t="s">
        <v>271</v>
      </c>
      <c r="E595" t="s">
        <v>272</v>
      </c>
      <c r="F595" t="s">
        <v>1101</v>
      </c>
      <c r="G595" t="s">
        <v>35</v>
      </c>
      <c r="H595" t="s">
        <v>35</v>
      </c>
      <c r="I595">
        <v>911738759</v>
      </c>
      <c r="J595">
        <v>875989612</v>
      </c>
      <c r="K595">
        <v>35749147</v>
      </c>
      <c r="L595">
        <v>62791482</v>
      </c>
      <c r="N595">
        <v>42305893</v>
      </c>
      <c r="O595">
        <v>10275182</v>
      </c>
      <c r="P595">
        <v>45959554</v>
      </c>
      <c r="Q595">
        <v>25306794</v>
      </c>
      <c r="R595">
        <v>21056377</v>
      </c>
      <c r="S595">
        <v>19483023</v>
      </c>
      <c r="T595">
        <v>1573354</v>
      </c>
      <c r="U595">
        <v>1573354</v>
      </c>
      <c r="V595">
        <v>1838976</v>
      </c>
      <c r="W595">
        <v>5099739</v>
      </c>
      <c r="X595">
        <v>285447938</v>
      </c>
      <c r="Y595">
        <v>126650167</v>
      </c>
      <c r="Z595">
        <v>71642708</v>
      </c>
      <c r="AB595">
        <v>14833627</v>
      </c>
      <c r="AC595">
        <v>503674179</v>
      </c>
      <c r="AD595">
        <v>503674179</v>
      </c>
      <c r="AE595">
        <v>213860379</v>
      </c>
      <c r="AF595">
        <v>1910934</v>
      </c>
      <c r="AG595">
        <v>235483</v>
      </c>
      <c r="AH595">
        <v>696385</v>
      </c>
      <c r="AI595">
        <v>218619982</v>
      </c>
      <c r="AJ595">
        <v>722294161</v>
      </c>
      <c r="AK595">
        <v>26972572</v>
      </c>
      <c r="AM595">
        <v>26972572</v>
      </c>
      <c r="AN595">
        <v>118660445</v>
      </c>
      <c r="AP595">
        <v>8118306</v>
      </c>
      <c r="AQ595">
        <v>34136690</v>
      </c>
      <c r="AR595">
        <v>187888013</v>
      </c>
      <c r="AS595">
        <v>187888013</v>
      </c>
      <c r="AT595">
        <v>32375884</v>
      </c>
      <c r="AU595">
        <v>220263897</v>
      </c>
      <c r="AV595">
        <v>2926094</v>
      </c>
      <c r="AW595">
        <v>251734956</v>
      </c>
      <c r="AX595">
        <v>-130593984</v>
      </c>
      <c r="AY595">
        <v>515181402</v>
      </c>
      <c r="AZ595">
        <v>502030264</v>
      </c>
      <c r="BA595">
        <v>722294161</v>
      </c>
      <c r="BB595">
        <f>AD595-AS595</f>
        <v>315786166</v>
      </c>
      <c r="BC595">
        <f>AD595/AS595</f>
        <v>2.6807148096243907</v>
      </c>
      <c r="BD595">
        <f>(AD595-Y595)/AS595</f>
        <v>2.0066421799883529</v>
      </c>
      <c r="BE595">
        <f>AU595/AD595</f>
        <v>0.43731425231548349</v>
      </c>
      <c r="BF595">
        <f>AU595/AZ595</f>
        <v>0.43874625255659888</v>
      </c>
      <c r="BG595">
        <f>AU595/AJ595</f>
        <v>0.30495040510233334</v>
      </c>
      <c r="BH595">
        <f>AS595/AU595</f>
        <v>0.8530132062450525</v>
      </c>
      <c r="BI595">
        <f t="shared" si="8"/>
        <v>0.1469867937549475</v>
      </c>
      <c r="BJ595">
        <f>(X595*360)/I595</f>
        <v>112.70910298110952</v>
      </c>
      <c r="BK595">
        <f>(AN595*360)/I595</f>
        <v>46.853070332178341</v>
      </c>
      <c r="BL595" s="3" t="s">
        <v>1993</v>
      </c>
      <c r="BM595" t="s">
        <v>1996</v>
      </c>
    </row>
    <row r="596" spans="1:65" x14ac:dyDescent="0.25">
      <c r="A596" t="s">
        <v>1102</v>
      </c>
      <c r="B596" t="s">
        <v>1103</v>
      </c>
      <c r="C596" t="s">
        <v>32</v>
      </c>
      <c r="D596" t="s">
        <v>396</v>
      </c>
      <c r="E596" t="s">
        <v>43</v>
      </c>
      <c r="F596" t="s">
        <v>1104</v>
      </c>
      <c r="G596" t="s">
        <v>35</v>
      </c>
      <c r="H596" t="s">
        <v>35</v>
      </c>
      <c r="I596">
        <v>38223210</v>
      </c>
      <c r="J596">
        <v>31420665</v>
      </c>
      <c r="K596">
        <v>6802545</v>
      </c>
      <c r="L596">
        <v>514115</v>
      </c>
      <c r="M596">
        <v>4025226</v>
      </c>
      <c r="N596">
        <v>2420335</v>
      </c>
      <c r="O596">
        <v>92681</v>
      </c>
      <c r="P596">
        <v>778418</v>
      </c>
      <c r="Q596">
        <v>1045798</v>
      </c>
      <c r="R596">
        <v>1039722</v>
      </c>
      <c r="S596">
        <v>260517</v>
      </c>
      <c r="T596">
        <v>779205</v>
      </c>
      <c r="U596">
        <v>779205</v>
      </c>
      <c r="V596">
        <v>562925</v>
      </c>
      <c r="W596">
        <v>9254995</v>
      </c>
      <c r="X596">
        <v>13818581</v>
      </c>
      <c r="Y596">
        <v>13993258</v>
      </c>
      <c r="Z596">
        <v>558364</v>
      </c>
      <c r="AA596">
        <v>35134</v>
      </c>
      <c r="AC596">
        <v>37660332</v>
      </c>
      <c r="AD596">
        <v>37660332</v>
      </c>
      <c r="AE596">
        <v>8801727</v>
      </c>
      <c r="AF596">
        <v>10822</v>
      </c>
      <c r="AG596">
        <v>148531</v>
      </c>
      <c r="AH596">
        <v>345625</v>
      </c>
      <c r="AI596">
        <v>14119190</v>
      </c>
      <c r="AJ596">
        <v>51779522</v>
      </c>
      <c r="AL596">
        <v>0</v>
      </c>
      <c r="AM596">
        <v>0</v>
      </c>
      <c r="AN596">
        <v>3048083</v>
      </c>
      <c r="AO596">
        <v>1151447</v>
      </c>
      <c r="AP596">
        <v>0</v>
      </c>
      <c r="AQ596">
        <v>0</v>
      </c>
      <c r="AR596">
        <v>4199530</v>
      </c>
      <c r="AS596">
        <v>4199530</v>
      </c>
      <c r="AT596">
        <v>1171415</v>
      </c>
      <c r="AU596">
        <v>5370945</v>
      </c>
      <c r="AV596">
        <v>6726486</v>
      </c>
      <c r="AW596">
        <v>702765</v>
      </c>
      <c r="AX596">
        <v>11729308</v>
      </c>
      <c r="AY596">
        <v>38481550</v>
      </c>
      <c r="AZ596">
        <v>46408577</v>
      </c>
      <c r="BA596">
        <v>51779522</v>
      </c>
      <c r="BB596">
        <f>AD596-AS596</f>
        <v>33460802</v>
      </c>
      <c r="BC596">
        <f>AD596/AS596</f>
        <v>8.9677492481301471</v>
      </c>
      <c r="BD596">
        <f>(AD596-Y596)/AS596</f>
        <v>5.6356482749260035</v>
      </c>
      <c r="BE596">
        <f>AU596/AD596</f>
        <v>0.14261544481339145</v>
      </c>
      <c r="BF596">
        <f>AU596/AZ596</f>
        <v>0.11573173208909207</v>
      </c>
      <c r="BG596">
        <f>AU596/AJ596</f>
        <v>0.10372720319820643</v>
      </c>
      <c r="BH596">
        <f>AS596/AU596</f>
        <v>0.78189778521284425</v>
      </c>
      <c r="BI596">
        <f t="shared" si="8"/>
        <v>0.21810221478715572</v>
      </c>
      <c r="BJ596">
        <f>(X596*360)/I596</f>
        <v>130.14838785125582</v>
      </c>
      <c r="BK596">
        <f>(AN596*360)/I596</f>
        <v>28.707946820792916</v>
      </c>
      <c r="BL596" s="3" t="s">
        <v>1993</v>
      </c>
      <c r="BM596" t="s">
        <v>1996</v>
      </c>
    </row>
    <row r="597" spans="1:65" x14ac:dyDescent="0.25">
      <c r="A597" t="s">
        <v>1102</v>
      </c>
      <c r="B597" t="s">
        <v>1103</v>
      </c>
      <c r="C597" t="s">
        <v>32</v>
      </c>
      <c r="D597" t="s">
        <v>396</v>
      </c>
      <c r="E597" t="s">
        <v>43</v>
      </c>
      <c r="F597" t="s">
        <v>1104</v>
      </c>
      <c r="G597" t="s">
        <v>35</v>
      </c>
      <c r="H597" t="s">
        <v>35</v>
      </c>
      <c r="I597">
        <v>49867514</v>
      </c>
      <c r="J597">
        <v>39845974</v>
      </c>
      <c r="K597">
        <v>10021540</v>
      </c>
      <c r="L597">
        <v>410838</v>
      </c>
      <c r="M597">
        <v>5078062</v>
      </c>
      <c r="N597">
        <v>3148205</v>
      </c>
      <c r="O597">
        <v>158018</v>
      </c>
      <c r="P597">
        <v>2048093</v>
      </c>
      <c r="Q597">
        <v>1064762</v>
      </c>
      <c r="R597">
        <v>1133791</v>
      </c>
      <c r="S597">
        <v>649830</v>
      </c>
      <c r="T597">
        <v>483961</v>
      </c>
      <c r="U597">
        <v>483961</v>
      </c>
      <c r="V597">
        <v>517766</v>
      </c>
      <c r="W597">
        <v>6940911</v>
      </c>
      <c r="X597">
        <v>15392815</v>
      </c>
      <c r="Y597">
        <v>17375212</v>
      </c>
      <c r="Z597">
        <v>514718</v>
      </c>
      <c r="AA597">
        <v>55711</v>
      </c>
      <c r="AB597">
        <v>0</v>
      </c>
      <c r="AC597">
        <v>40279367</v>
      </c>
      <c r="AD597">
        <v>40279367</v>
      </c>
      <c r="AE597">
        <v>7743305</v>
      </c>
      <c r="AF597">
        <v>11545</v>
      </c>
      <c r="AG597">
        <v>189237</v>
      </c>
      <c r="AH597">
        <v>345625</v>
      </c>
      <c r="AI597">
        <v>9974302</v>
      </c>
      <c r="AJ597">
        <v>50253669</v>
      </c>
      <c r="AK597">
        <v>0</v>
      </c>
      <c r="AL597">
        <v>0</v>
      </c>
      <c r="AM597">
        <v>0</v>
      </c>
      <c r="AN597">
        <v>4844015</v>
      </c>
      <c r="AO597">
        <v>1123796</v>
      </c>
      <c r="AP597">
        <v>0</v>
      </c>
      <c r="AQ597">
        <v>0</v>
      </c>
      <c r="AR597">
        <v>5967811</v>
      </c>
      <c r="AS597">
        <v>5967811</v>
      </c>
      <c r="AT597">
        <v>669159</v>
      </c>
      <c r="AU597">
        <v>6636970</v>
      </c>
      <c r="AV597">
        <v>6726486</v>
      </c>
      <c r="AW597">
        <v>646876</v>
      </c>
      <c r="AX597">
        <v>13114049</v>
      </c>
      <c r="AY597">
        <v>35835365</v>
      </c>
      <c r="AZ597">
        <v>43616699</v>
      </c>
      <c r="BA597">
        <v>50253669</v>
      </c>
      <c r="BB597">
        <f>AD597-AS597</f>
        <v>34311556</v>
      </c>
      <c r="BC597">
        <f>AD597/AS597</f>
        <v>6.7494374402942716</v>
      </c>
      <c r="BD597">
        <f>(AD597-Y597)/AS597</f>
        <v>3.837949124059056</v>
      </c>
      <c r="BE597">
        <f>AU597/AD597</f>
        <v>0.16477344343569253</v>
      </c>
      <c r="BF597">
        <f>AU597/AZ597</f>
        <v>0.15216580236849195</v>
      </c>
      <c r="BG597">
        <f>AU597/AJ597</f>
        <v>0.13206936194051822</v>
      </c>
      <c r="BH597">
        <f>AS597/AU597</f>
        <v>0.89917703409839134</v>
      </c>
      <c r="BI597">
        <f t="shared" si="8"/>
        <v>0.10082296590160872</v>
      </c>
      <c r="BJ597">
        <f>(X597*360)/I597</f>
        <v>111.12271207263309</v>
      </c>
      <c r="BK597">
        <f>(AN597*360)/I597</f>
        <v>34.96956756256187</v>
      </c>
      <c r="BL597" s="3" t="s">
        <v>1993</v>
      </c>
      <c r="BM597" t="s">
        <v>1996</v>
      </c>
    </row>
    <row r="598" spans="1:65" x14ac:dyDescent="0.25">
      <c r="A598" t="s">
        <v>1105</v>
      </c>
      <c r="B598" t="s">
        <v>1106</v>
      </c>
      <c r="C598" t="s">
        <v>32</v>
      </c>
      <c r="D598" t="s">
        <v>257</v>
      </c>
      <c r="E598" t="s">
        <v>43</v>
      </c>
      <c r="F598" t="s">
        <v>1107</v>
      </c>
      <c r="G598" t="s">
        <v>28</v>
      </c>
      <c r="H598" t="s">
        <v>368</v>
      </c>
      <c r="I598">
        <v>4173495</v>
      </c>
      <c r="J598">
        <v>48642</v>
      </c>
      <c r="K598">
        <v>4124853</v>
      </c>
      <c r="L598">
        <v>33364871</v>
      </c>
      <c r="N598">
        <v>9237929</v>
      </c>
      <c r="O598">
        <v>16336392</v>
      </c>
      <c r="P598">
        <v>11915403</v>
      </c>
      <c r="R598">
        <v>11915403</v>
      </c>
      <c r="S598">
        <v>4594364</v>
      </c>
      <c r="T598">
        <v>7321039</v>
      </c>
      <c r="U598">
        <v>7321039</v>
      </c>
      <c r="V598">
        <v>7321039</v>
      </c>
      <c r="W598">
        <v>81417</v>
      </c>
      <c r="X598">
        <v>38111919</v>
      </c>
      <c r="Y598">
        <v>186856</v>
      </c>
      <c r="AC598">
        <v>38380192</v>
      </c>
      <c r="AD598">
        <v>38380192</v>
      </c>
      <c r="AE598">
        <v>17493887</v>
      </c>
      <c r="AF598">
        <v>133257</v>
      </c>
      <c r="AG598">
        <v>5944173</v>
      </c>
      <c r="AI598">
        <v>557633355</v>
      </c>
      <c r="AJ598">
        <v>596013547</v>
      </c>
      <c r="AK598">
        <v>261373</v>
      </c>
      <c r="AM598">
        <v>261373</v>
      </c>
      <c r="AN598">
        <v>5704446</v>
      </c>
      <c r="AO598">
        <v>85231</v>
      </c>
      <c r="AP598">
        <v>7872323</v>
      </c>
      <c r="AR598">
        <v>13923373</v>
      </c>
      <c r="AS598">
        <v>13923373</v>
      </c>
      <c r="AT598">
        <v>123409857</v>
      </c>
      <c r="AU598">
        <v>137333230</v>
      </c>
      <c r="AV598">
        <v>5638910</v>
      </c>
      <c r="AW598">
        <v>14465103</v>
      </c>
      <c r="AX598">
        <v>414779251</v>
      </c>
      <c r="AY598">
        <v>458678692</v>
      </c>
      <c r="AZ598">
        <v>458680317</v>
      </c>
      <c r="BA598">
        <v>596013547</v>
      </c>
      <c r="BB598">
        <f>AD598-AS598</f>
        <v>24456819</v>
      </c>
      <c r="BC598">
        <f>AD598/AS598</f>
        <v>2.7565297575522827</v>
      </c>
      <c r="BD598">
        <f>(AD598-Y598)/AS598</f>
        <v>2.7431094462527148</v>
      </c>
      <c r="BE598">
        <f>AU598/AD598</f>
        <v>3.5782319692408002</v>
      </c>
      <c r="BF598">
        <f>AU598/AZ598</f>
        <v>0.29940946866486096</v>
      </c>
      <c r="BG598">
        <f>AU598/AJ598</f>
        <v>0.23041964514273028</v>
      </c>
      <c r="BH598">
        <f>AS598/AU598</f>
        <v>0.10138386026455505</v>
      </c>
      <c r="BI598">
        <f t="shared" si="8"/>
        <v>0.89861613973544496</v>
      </c>
      <c r="BJ598">
        <f>(X598*360)/I598</f>
        <v>3287.4822756466701</v>
      </c>
      <c r="BK598">
        <f>(AN598*360)/I598</f>
        <v>492.05775015903936</v>
      </c>
      <c r="BL598" s="3" t="s">
        <v>1993</v>
      </c>
      <c r="BM598" t="s">
        <v>1996</v>
      </c>
    </row>
    <row r="599" spans="1:65" x14ac:dyDescent="0.25">
      <c r="A599" t="s">
        <v>1105</v>
      </c>
      <c r="B599" t="s">
        <v>1106</v>
      </c>
      <c r="C599" t="s">
        <v>32</v>
      </c>
      <c r="D599" t="s">
        <v>257</v>
      </c>
      <c r="E599" t="s">
        <v>43</v>
      </c>
      <c r="F599" t="s">
        <v>1107</v>
      </c>
      <c r="G599" t="s">
        <v>28</v>
      </c>
      <c r="H599" t="s">
        <v>368</v>
      </c>
      <c r="I599">
        <v>3838921</v>
      </c>
      <c r="J599">
        <v>78704</v>
      </c>
      <c r="K599">
        <v>3760217</v>
      </c>
      <c r="L599">
        <v>28715400</v>
      </c>
      <c r="N599">
        <v>10219358</v>
      </c>
      <c r="O599">
        <v>13576219</v>
      </c>
      <c r="P599">
        <v>8680040</v>
      </c>
      <c r="R599">
        <v>8680040</v>
      </c>
      <c r="S599">
        <v>-3230853</v>
      </c>
      <c r="T599">
        <v>11910893</v>
      </c>
      <c r="U599">
        <v>11910893</v>
      </c>
      <c r="V599">
        <v>11910893</v>
      </c>
      <c r="W599">
        <v>127554</v>
      </c>
      <c r="X599">
        <v>36399604</v>
      </c>
      <c r="Y599">
        <v>186512</v>
      </c>
      <c r="AC599">
        <v>36713670</v>
      </c>
      <c r="AD599">
        <v>36713670</v>
      </c>
      <c r="AE599">
        <v>17691430</v>
      </c>
      <c r="AF599">
        <v>140657</v>
      </c>
      <c r="AG599">
        <v>4595529</v>
      </c>
      <c r="AI599">
        <v>539059747</v>
      </c>
      <c r="AJ599">
        <v>575773417</v>
      </c>
      <c r="AK599">
        <v>371198</v>
      </c>
      <c r="AM599">
        <v>371198</v>
      </c>
      <c r="AN599">
        <v>5740035</v>
      </c>
      <c r="AO599">
        <v>173808</v>
      </c>
      <c r="AP599">
        <v>15420362</v>
      </c>
      <c r="AR599">
        <v>21705403</v>
      </c>
      <c r="AS599">
        <v>21705403</v>
      </c>
      <c r="AT599">
        <v>107475599</v>
      </c>
      <c r="AU599">
        <v>129181002</v>
      </c>
      <c r="AV599">
        <v>5638910</v>
      </c>
      <c r="AW599">
        <v>9859785</v>
      </c>
      <c r="AX599">
        <v>407297908</v>
      </c>
      <c r="AY599">
        <v>446592031</v>
      </c>
      <c r="AZ599">
        <v>446592415</v>
      </c>
      <c r="BA599">
        <v>575773417</v>
      </c>
      <c r="BB599">
        <f>AD599-AS599</f>
        <v>15008267</v>
      </c>
      <c r="BC599">
        <f>AD599/AS599</f>
        <v>1.6914530451242946</v>
      </c>
      <c r="BD599">
        <f>(AD599-Y599)/AS599</f>
        <v>1.6828601615920238</v>
      </c>
      <c r="BE599">
        <f>AU599/AD599</f>
        <v>3.5186077011641714</v>
      </c>
      <c r="BF599">
        <f>AU599/AZ599</f>
        <v>0.28925928354604946</v>
      </c>
      <c r="BG599">
        <f>AU599/AJ599</f>
        <v>0.22436083046883701</v>
      </c>
      <c r="BH599">
        <f>AS599/AU599</f>
        <v>0.16802318192267932</v>
      </c>
      <c r="BI599">
        <f t="shared" si="8"/>
        <v>0.83197681807732071</v>
      </c>
      <c r="BJ599">
        <f>(X599*360)/I599</f>
        <v>3413.4220110286196</v>
      </c>
      <c r="BK599">
        <f>(AN599*360)/I599</f>
        <v>538.2795321914673</v>
      </c>
      <c r="BL599" s="3" t="s">
        <v>1993</v>
      </c>
      <c r="BM599" t="s">
        <v>1996</v>
      </c>
    </row>
    <row r="600" spans="1:65" x14ac:dyDescent="0.25">
      <c r="A600" t="s">
        <v>1108</v>
      </c>
      <c r="B600" t="s">
        <v>1109</v>
      </c>
      <c r="C600" t="s">
        <v>32</v>
      </c>
      <c r="D600" t="s">
        <v>205</v>
      </c>
      <c r="E600" t="s">
        <v>43</v>
      </c>
      <c r="F600" t="s">
        <v>1110</v>
      </c>
      <c r="G600" t="s">
        <v>35</v>
      </c>
      <c r="H600" t="s">
        <v>35</v>
      </c>
      <c r="I600">
        <v>43215986</v>
      </c>
      <c r="J600">
        <v>34891019</v>
      </c>
      <c r="K600">
        <v>8324967</v>
      </c>
      <c r="N600">
        <v>13059955</v>
      </c>
      <c r="O600">
        <v>3521493</v>
      </c>
      <c r="P600">
        <v>-8256481</v>
      </c>
      <c r="Q600">
        <v>3372683</v>
      </c>
      <c r="R600">
        <v>-9650480</v>
      </c>
      <c r="S600">
        <v>-166552</v>
      </c>
      <c r="T600">
        <v>-9483928</v>
      </c>
      <c r="U600">
        <v>-9483928</v>
      </c>
      <c r="V600">
        <v>-9483928</v>
      </c>
      <c r="W600">
        <v>8329698</v>
      </c>
      <c r="X600">
        <v>16589019</v>
      </c>
      <c r="Z600">
        <v>8230772</v>
      </c>
      <c r="AA600">
        <v>278516</v>
      </c>
      <c r="AB600">
        <v>4679739</v>
      </c>
      <c r="AC600">
        <v>38107744</v>
      </c>
      <c r="AD600">
        <v>38391056</v>
      </c>
      <c r="AE600">
        <v>1566868</v>
      </c>
      <c r="AF600">
        <v>5634618</v>
      </c>
      <c r="AI600">
        <v>8440700</v>
      </c>
      <c r="AJ600">
        <v>46831756</v>
      </c>
      <c r="AK600">
        <v>2494574</v>
      </c>
      <c r="AL600">
        <v>729637</v>
      </c>
      <c r="AM600">
        <v>3224211</v>
      </c>
      <c r="AN600">
        <v>19422033</v>
      </c>
      <c r="AO600">
        <v>1681127</v>
      </c>
      <c r="AP600">
        <v>158</v>
      </c>
      <c r="AQ600">
        <v>4686592</v>
      </c>
      <c r="AR600">
        <v>29014121</v>
      </c>
      <c r="AS600">
        <v>29014121</v>
      </c>
      <c r="AT600">
        <v>46383431</v>
      </c>
      <c r="AU600">
        <v>75397552</v>
      </c>
      <c r="AV600">
        <v>9121305</v>
      </c>
      <c r="AW600">
        <v>627777</v>
      </c>
      <c r="AX600">
        <v>-69220223</v>
      </c>
      <c r="AY600">
        <v>-28565796</v>
      </c>
      <c r="AZ600">
        <v>-28565796</v>
      </c>
      <c r="BA600">
        <v>46831756</v>
      </c>
      <c r="BB600">
        <f>AD600-AS600</f>
        <v>9376935</v>
      </c>
      <c r="BC600">
        <f>AD600/AS600</f>
        <v>1.3231852172947096</v>
      </c>
      <c r="BD600">
        <f>(AD600-Y600)/AS600</f>
        <v>1.3231852172947096</v>
      </c>
      <c r="BE600">
        <f>AU600/AD600</f>
        <v>1.9639353499419239</v>
      </c>
      <c r="BF600">
        <f>AU600/AZ600</f>
        <v>-2.6394346581485073</v>
      </c>
      <c r="BG600">
        <f>AU600/AJ600</f>
        <v>1.6099663655575931</v>
      </c>
      <c r="BH600">
        <f>AS600/AU600</f>
        <v>0.38481515951605433</v>
      </c>
      <c r="BI600">
        <f t="shared" si="8"/>
        <v>0.61518484048394573</v>
      </c>
      <c r="BJ600">
        <f>(X600*360)/I600</f>
        <v>138.19068804770532</v>
      </c>
      <c r="BK600">
        <f>(AN600*360)/I600</f>
        <v>161.79040505983133</v>
      </c>
      <c r="BL600" s="3" t="s">
        <v>1993</v>
      </c>
      <c r="BM600" t="s">
        <v>1996</v>
      </c>
    </row>
    <row r="601" spans="1:65" x14ac:dyDescent="0.25">
      <c r="A601" t="s">
        <v>1108</v>
      </c>
      <c r="B601" t="s">
        <v>1109</v>
      </c>
      <c r="C601" t="s">
        <v>32</v>
      </c>
      <c r="D601" t="s">
        <v>205</v>
      </c>
      <c r="E601" t="s">
        <v>43</v>
      </c>
      <c r="F601" t="s">
        <v>1110</v>
      </c>
      <c r="G601" t="s">
        <v>35</v>
      </c>
      <c r="H601" t="s">
        <v>35</v>
      </c>
      <c r="I601">
        <v>55504124</v>
      </c>
      <c r="J601">
        <v>53231465</v>
      </c>
      <c r="K601">
        <v>2272659</v>
      </c>
      <c r="L601">
        <v>4522839</v>
      </c>
      <c r="N601">
        <v>17225007</v>
      </c>
      <c r="O601">
        <v>184616</v>
      </c>
      <c r="P601">
        <v>-10614125</v>
      </c>
      <c r="Q601">
        <v>2335153</v>
      </c>
      <c r="R601">
        <v>-12079177</v>
      </c>
      <c r="S601">
        <v>958527</v>
      </c>
      <c r="T601">
        <v>-13037704</v>
      </c>
      <c r="U601">
        <v>-13037704</v>
      </c>
      <c r="V601">
        <v>-13037704</v>
      </c>
      <c r="W601">
        <v>5612849</v>
      </c>
      <c r="X601">
        <v>43668374</v>
      </c>
      <c r="Z601">
        <v>9522512</v>
      </c>
      <c r="AA601">
        <v>1333841</v>
      </c>
      <c r="AB601">
        <v>8784074</v>
      </c>
      <c r="AC601">
        <v>68921650</v>
      </c>
      <c r="AD601">
        <v>69204962</v>
      </c>
      <c r="AE601">
        <v>2183928</v>
      </c>
      <c r="AF601">
        <v>5052661</v>
      </c>
      <c r="AI601">
        <v>8366414</v>
      </c>
      <c r="AJ601">
        <v>77571376</v>
      </c>
      <c r="AK601">
        <v>3936053</v>
      </c>
      <c r="AL601">
        <v>236576</v>
      </c>
      <c r="AM601">
        <v>4172629</v>
      </c>
      <c r="AN601">
        <v>43295800</v>
      </c>
      <c r="AO601">
        <v>6755654</v>
      </c>
      <c r="AQ601">
        <v>7854904</v>
      </c>
      <c r="AR601">
        <v>62078987</v>
      </c>
      <c r="AS601">
        <v>62078987</v>
      </c>
      <c r="AT601">
        <v>34596606</v>
      </c>
      <c r="AU601">
        <v>96675593</v>
      </c>
      <c r="AV601">
        <v>9121305</v>
      </c>
      <c r="AW601">
        <v>627777</v>
      </c>
      <c r="AX601">
        <v>-59758644</v>
      </c>
      <c r="AY601">
        <v>-19104217</v>
      </c>
      <c r="AZ601">
        <v>-19104217</v>
      </c>
      <c r="BA601">
        <v>77571376</v>
      </c>
      <c r="BB601">
        <f>AD601-AS601</f>
        <v>7125975</v>
      </c>
      <c r="BC601">
        <f>AD601/AS601</f>
        <v>1.1147888415125073</v>
      </c>
      <c r="BD601">
        <f>(AD601-Y601)/AS601</f>
        <v>1.1147888415125073</v>
      </c>
      <c r="BE601">
        <f>AU601/AD601</f>
        <v>1.3969459733248608</v>
      </c>
      <c r="BF601">
        <f>AU601/AZ601</f>
        <v>-5.060432102503861</v>
      </c>
      <c r="BG601">
        <f>AU601/AJ601</f>
        <v>1.2462792074231093</v>
      </c>
      <c r="BH601">
        <f>AS601/AU601</f>
        <v>0.64213712141388157</v>
      </c>
      <c r="BI601">
        <f t="shared" si="8"/>
        <v>0.35786287858611843</v>
      </c>
      <c r="BJ601">
        <f>(X601*360)/I601</f>
        <v>283.23327181958587</v>
      </c>
      <c r="BK601">
        <f>(AN601*360)/I601</f>
        <v>280.81675516579634</v>
      </c>
      <c r="BL601" s="3" t="s">
        <v>1993</v>
      </c>
      <c r="BM601" t="s">
        <v>1996</v>
      </c>
    </row>
    <row r="602" spans="1:65" x14ac:dyDescent="0.25">
      <c r="A602" t="s">
        <v>1111</v>
      </c>
      <c r="B602" t="s">
        <v>1112</v>
      </c>
      <c r="C602" t="s">
        <v>32</v>
      </c>
      <c r="D602" t="s">
        <v>77</v>
      </c>
      <c r="E602" t="s">
        <v>26</v>
      </c>
      <c r="F602" t="s">
        <v>1113</v>
      </c>
      <c r="G602" t="s">
        <v>35</v>
      </c>
      <c r="H602" t="s">
        <v>35</v>
      </c>
      <c r="I602">
        <v>1002087599</v>
      </c>
      <c r="J602">
        <v>943645043</v>
      </c>
      <c r="K602">
        <v>58442556</v>
      </c>
      <c r="L602">
        <v>11808603</v>
      </c>
      <c r="M602">
        <v>23420647</v>
      </c>
      <c r="N602">
        <v>74766611</v>
      </c>
      <c r="O602">
        <v>26082777</v>
      </c>
      <c r="P602">
        <v>-54018876</v>
      </c>
      <c r="Q602">
        <v>40973322</v>
      </c>
      <c r="R602">
        <v>-79785505</v>
      </c>
      <c r="S602">
        <v>-11454644</v>
      </c>
      <c r="T602">
        <v>-68330861</v>
      </c>
      <c r="U602">
        <v>-68330861</v>
      </c>
      <c r="V602">
        <v>-68323806</v>
      </c>
      <c r="W602">
        <v>288890113</v>
      </c>
      <c r="X602">
        <v>547829462</v>
      </c>
      <c r="Y602">
        <v>1063907005</v>
      </c>
      <c r="AA602">
        <v>190676</v>
      </c>
      <c r="AC602">
        <v>1900817256</v>
      </c>
      <c r="AD602">
        <v>1900817256</v>
      </c>
      <c r="AE602">
        <v>82893979</v>
      </c>
      <c r="AF602">
        <v>4869007</v>
      </c>
      <c r="AG602">
        <v>19366330</v>
      </c>
      <c r="AH602">
        <v>4931747</v>
      </c>
      <c r="AI602">
        <v>487483673</v>
      </c>
      <c r="AJ602">
        <v>2388300929</v>
      </c>
      <c r="AK602">
        <v>8983912</v>
      </c>
      <c r="AL602">
        <v>63024288</v>
      </c>
      <c r="AM602">
        <v>72008200</v>
      </c>
      <c r="AN602">
        <v>194883802</v>
      </c>
      <c r="AO602">
        <v>9249271</v>
      </c>
      <c r="AP602">
        <v>270797445</v>
      </c>
      <c r="AQ602">
        <v>211285662</v>
      </c>
      <c r="AR602">
        <v>758224380</v>
      </c>
      <c r="AS602">
        <v>758224380</v>
      </c>
      <c r="AT602">
        <v>983309517</v>
      </c>
      <c r="AU602">
        <v>1741533897</v>
      </c>
      <c r="AV602">
        <v>14999028</v>
      </c>
      <c r="AW602">
        <v>279052686</v>
      </c>
      <c r="AX602">
        <v>-32293066</v>
      </c>
      <c r="AY602">
        <v>646723380</v>
      </c>
      <c r="AZ602">
        <v>646767032</v>
      </c>
      <c r="BA602">
        <v>2388300929</v>
      </c>
      <c r="BB602">
        <f>AD602-AS602</f>
        <v>1142592876</v>
      </c>
      <c r="BC602">
        <f>AD602/AS602</f>
        <v>2.5069323885364909</v>
      </c>
      <c r="BD602">
        <f>(AD602-Y602)/AS602</f>
        <v>1.1037764981917357</v>
      </c>
      <c r="BE602">
        <f>AU602/AD602</f>
        <v>0.91620269728864456</v>
      </c>
      <c r="BF602">
        <f>AU602/AZ602</f>
        <v>2.6926757407758535</v>
      </c>
      <c r="BG602">
        <f>AU602/AJ602</f>
        <v>0.72919366058664714</v>
      </c>
      <c r="BH602">
        <f>AS602/AU602</f>
        <v>0.43537733104485188</v>
      </c>
      <c r="BI602">
        <f t="shared" si="8"/>
        <v>0.56462266895514812</v>
      </c>
      <c r="BJ602">
        <f>(X602*360)/I602</f>
        <v>196.80775065653717</v>
      </c>
      <c r="BK602">
        <f>(AN602*360)/I602</f>
        <v>70.012011714357115</v>
      </c>
      <c r="BL602" s="3" t="s">
        <v>1993</v>
      </c>
      <c r="BM602" t="s">
        <v>1996</v>
      </c>
    </row>
    <row r="603" spans="1:65" x14ac:dyDescent="0.25">
      <c r="A603" t="s">
        <v>1111</v>
      </c>
      <c r="B603" t="s">
        <v>1112</v>
      </c>
      <c r="C603" t="s">
        <v>32</v>
      </c>
      <c r="D603" t="s">
        <v>77</v>
      </c>
      <c r="E603" t="s">
        <v>26</v>
      </c>
      <c r="F603" t="s">
        <v>1113</v>
      </c>
      <c r="G603" t="s">
        <v>35</v>
      </c>
      <c r="H603" t="s">
        <v>35</v>
      </c>
      <c r="I603">
        <v>1178043490</v>
      </c>
      <c r="J603">
        <v>1072115907</v>
      </c>
      <c r="K603">
        <v>105927583</v>
      </c>
      <c r="L603">
        <v>12976768</v>
      </c>
      <c r="M603">
        <v>23165102</v>
      </c>
      <c r="N603">
        <v>154758205</v>
      </c>
      <c r="O603">
        <v>73668717</v>
      </c>
      <c r="P603">
        <v>-132687673</v>
      </c>
      <c r="Q603">
        <v>50187756</v>
      </c>
      <c r="R603">
        <v>-208243140</v>
      </c>
      <c r="S603">
        <v>1973720</v>
      </c>
      <c r="T603">
        <v>-210216860</v>
      </c>
      <c r="U603">
        <v>-210216860</v>
      </c>
      <c r="V603">
        <v>-210236109</v>
      </c>
      <c r="W603">
        <v>232134095</v>
      </c>
      <c r="X603">
        <v>389553322</v>
      </c>
      <c r="Y603">
        <v>1057295250</v>
      </c>
      <c r="Z603">
        <v>40986531</v>
      </c>
      <c r="AA603">
        <v>3328</v>
      </c>
      <c r="AC603">
        <v>1719972526</v>
      </c>
      <c r="AD603">
        <v>1719972526</v>
      </c>
      <c r="AE603">
        <v>83749356</v>
      </c>
      <c r="AF603">
        <v>4712655</v>
      </c>
      <c r="AG603">
        <v>1556279</v>
      </c>
      <c r="AH603">
        <v>10239503</v>
      </c>
      <c r="AI603">
        <v>702277387</v>
      </c>
      <c r="AJ603">
        <v>2422249913</v>
      </c>
      <c r="AK603">
        <v>8404515</v>
      </c>
      <c r="AL603">
        <v>36408130</v>
      </c>
      <c r="AM603">
        <v>44812645</v>
      </c>
      <c r="AN603">
        <v>223503050</v>
      </c>
      <c r="AO603">
        <v>14768673</v>
      </c>
      <c r="AP603">
        <v>875286679</v>
      </c>
      <c r="AQ603">
        <v>145026538</v>
      </c>
      <c r="AR603">
        <v>1303397585</v>
      </c>
      <c r="AS603">
        <v>1303397585</v>
      </c>
      <c r="AT603">
        <v>542681793</v>
      </c>
      <c r="AU603">
        <v>1846079378</v>
      </c>
      <c r="AV603">
        <v>11900095</v>
      </c>
      <c r="AW603">
        <v>500249971</v>
      </c>
      <c r="AX603">
        <v>-174205368</v>
      </c>
      <c r="AY603">
        <v>576008363</v>
      </c>
      <c r="AZ603">
        <v>576170535</v>
      </c>
      <c r="BA603">
        <v>2422249913</v>
      </c>
      <c r="BB603">
        <f>AD603-AS603</f>
        <v>416574941</v>
      </c>
      <c r="BC603">
        <f>AD603/AS603</f>
        <v>1.3196069609105499</v>
      </c>
      <c r="BD603">
        <f>(AD603-Y603)/AS603</f>
        <v>0.50842297363931355</v>
      </c>
      <c r="BE603">
        <f>AU603/AD603</f>
        <v>1.0733191083541762</v>
      </c>
      <c r="BF603">
        <f>AU603/AZ603</f>
        <v>3.2040503043079078</v>
      </c>
      <c r="BG603">
        <f>AU603/AJ603</f>
        <v>0.76213414978044014</v>
      </c>
      <c r="BH603">
        <f>AS603/AU603</f>
        <v>0.70603550450364216</v>
      </c>
      <c r="BI603">
        <f t="shared" si="8"/>
        <v>0.29396449549635778</v>
      </c>
      <c r="BJ603">
        <f>(X603*360)/I603</f>
        <v>119.04415848009143</v>
      </c>
      <c r="BK603">
        <f>(AN603*360)/I603</f>
        <v>68.300617662256258</v>
      </c>
      <c r="BL603" s="3" t="s">
        <v>1993</v>
      </c>
      <c r="BM603" t="s">
        <v>1996</v>
      </c>
    </row>
    <row r="604" spans="1:65" x14ac:dyDescent="0.25">
      <c r="A604" t="s">
        <v>1114</v>
      </c>
      <c r="B604" t="s">
        <v>1115</v>
      </c>
      <c r="C604" t="s">
        <v>32</v>
      </c>
      <c r="D604" t="s">
        <v>205</v>
      </c>
      <c r="E604" t="s">
        <v>43</v>
      </c>
      <c r="F604" t="s">
        <v>1116</v>
      </c>
      <c r="G604" t="s">
        <v>35</v>
      </c>
      <c r="H604" t="s">
        <v>35</v>
      </c>
      <c r="I604">
        <v>65469922</v>
      </c>
      <c r="J604">
        <v>48501392</v>
      </c>
      <c r="K604">
        <v>16968530</v>
      </c>
      <c r="L604">
        <v>393655</v>
      </c>
      <c r="M604">
        <v>1768510</v>
      </c>
      <c r="N604">
        <v>6969626</v>
      </c>
      <c r="O604">
        <v>489570</v>
      </c>
      <c r="P604">
        <v>8134479</v>
      </c>
      <c r="Q604">
        <v>2539598</v>
      </c>
      <c r="R604">
        <v>7368708</v>
      </c>
      <c r="S604">
        <v>2733344</v>
      </c>
      <c r="T604">
        <v>4635364</v>
      </c>
      <c r="U604">
        <v>4635364</v>
      </c>
      <c r="V604">
        <v>4635364</v>
      </c>
      <c r="W604">
        <v>6907001</v>
      </c>
      <c r="X604">
        <v>30548242</v>
      </c>
      <c r="Y604">
        <v>0</v>
      </c>
      <c r="Z604">
        <v>4132342</v>
      </c>
      <c r="AA604">
        <v>1968662</v>
      </c>
      <c r="AB604">
        <v>1935906</v>
      </c>
      <c r="AC604">
        <v>45492153</v>
      </c>
      <c r="AD604">
        <v>45492153</v>
      </c>
      <c r="AE604">
        <v>1600685</v>
      </c>
      <c r="AF604">
        <v>195009</v>
      </c>
      <c r="AG604">
        <v>95126</v>
      </c>
      <c r="AH604">
        <v>0</v>
      </c>
      <c r="AI604">
        <v>1890820</v>
      </c>
      <c r="AJ604">
        <v>47382973</v>
      </c>
      <c r="AK604">
        <v>2376582</v>
      </c>
      <c r="AL604">
        <v>0</v>
      </c>
      <c r="AM604">
        <v>2376582</v>
      </c>
      <c r="AN604">
        <v>6523206</v>
      </c>
      <c r="AO604">
        <v>3454341</v>
      </c>
      <c r="AP604">
        <v>5054282</v>
      </c>
      <c r="AQ604">
        <v>1597187</v>
      </c>
      <c r="AR604">
        <v>19005598</v>
      </c>
      <c r="AS604">
        <v>19005598</v>
      </c>
      <c r="AT604">
        <v>3759576</v>
      </c>
      <c r="AU604">
        <v>22765174</v>
      </c>
      <c r="AV604">
        <v>6500000</v>
      </c>
      <c r="AW604">
        <v>2985444</v>
      </c>
      <c r="AX604">
        <v>15132355</v>
      </c>
      <c r="AY604">
        <v>24617799</v>
      </c>
      <c r="AZ604">
        <v>24617799</v>
      </c>
      <c r="BA604">
        <v>47382973</v>
      </c>
      <c r="BB604">
        <f>AD604-AS604</f>
        <v>26486555</v>
      </c>
      <c r="BC604">
        <f>AD604/AS604</f>
        <v>2.3936186064758393</v>
      </c>
      <c r="BD604">
        <f>(AD604-Y604)/AS604</f>
        <v>2.3936186064758393</v>
      </c>
      <c r="BE604">
        <f>AU604/AD604</f>
        <v>0.50041979767367795</v>
      </c>
      <c r="BF604">
        <f>AU604/AZ604</f>
        <v>0.92474449076458864</v>
      </c>
      <c r="BG604">
        <f>AU604/AJ604</f>
        <v>0.48045051964130658</v>
      </c>
      <c r="BH604">
        <f>AS604/AU604</f>
        <v>0.83485406261335848</v>
      </c>
      <c r="BI604">
        <f t="shared" si="8"/>
        <v>0.16514593738664154</v>
      </c>
      <c r="BJ604">
        <f>(X604*360)/I604</f>
        <v>167.97587020189209</v>
      </c>
      <c r="BK604">
        <f>(AN604*360)/I604</f>
        <v>35.869206625906777</v>
      </c>
      <c r="BL604" s="3" t="s">
        <v>1993</v>
      </c>
      <c r="BM604" t="s">
        <v>1996</v>
      </c>
    </row>
    <row r="605" spans="1:65" x14ac:dyDescent="0.25">
      <c r="A605" t="s">
        <v>1114</v>
      </c>
      <c r="B605" t="s">
        <v>1115</v>
      </c>
      <c r="C605" t="s">
        <v>32</v>
      </c>
      <c r="D605" t="s">
        <v>205</v>
      </c>
      <c r="E605" t="s">
        <v>43</v>
      </c>
      <c r="F605" t="s">
        <v>1116</v>
      </c>
      <c r="G605" t="s">
        <v>35</v>
      </c>
      <c r="H605" t="s">
        <v>35</v>
      </c>
      <c r="I605">
        <v>68625148</v>
      </c>
      <c r="J605">
        <v>52089907</v>
      </c>
      <c r="K605">
        <v>16535241</v>
      </c>
      <c r="L605">
        <v>596589</v>
      </c>
      <c r="M605">
        <v>2104175</v>
      </c>
      <c r="N605">
        <v>8344574</v>
      </c>
      <c r="O605">
        <v>398127</v>
      </c>
      <c r="P605">
        <v>6284954</v>
      </c>
      <c r="Q605">
        <v>2119870</v>
      </c>
      <c r="R605">
        <v>5355602</v>
      </c>
      <c r="S605">
        <v>1913065</v>
      </c>
      <c r="T605">
        <v>3442537</v>
      </c>
      <c r="U605">
        <v>3442537</v>
      </c>
      <c r="V605">
        <v>3442537</v>
      </c>
      <c r="W605">
        <v>4087516</v>
      </c>
      <c r="X605">
        <v>28852764</v>
      </c>
      <c r="Y605">
        <v>0</v>
      </c>
      <c r="Z605">
        <v>4418728</v>
      </c>
      <c r="AA605">
        <v>1119044</v>
      </c>
      <c r="AB605">
        <v>1068715</v>
      </c>
      <c r="AC605">
        <v>39546767</v>
      </c>
      <c r="AD605">
        <v>39546767</v>
      </c>
      <c r="AE605">
        <v>1273129</v>
      </c>
      <c r="AF605">
        <v>60150</v>
      </c>
      <c r="AG605">
        <v>0</v>
      </c>
      <c r="AH605">
        <v>0</v>
      </c>
      <c r="AI605">
        <v>1333279</v>
      </c>
      <c r="AJ605">
        <v>40880046</v>
      </c>
      <c r="AK605">
        <v>1862202</v>
      </c>
      <c r="AL605">
        <v>0</v>
      </c>
      <c r="AM605">
        <v>1862202</v>
      </c>
      <c r="AN605">
        <v>6656641</v>
      </c>
      <c r="AO605">
        <v>3508187</v>
      </c>
      <c r="AP605">
        <v>5199748</v>
      </c>
      <c r="AQ605">
        <v>1366711</v>
      </c>
      <c r="AR605">
        <v>18593489</v>
      </c>
      <c r="AS605">
        <v>18593489</v>
      </c>
      <c r="AT605">
        <v>122051</v>
      </c>
      <c r="AU605">
        <v>18715540</v>
      </c>
      <c r="AV605">
        <v>6500000</v>
      </c>
      <c r="AW605">
        <v>2823262</v>
      </c>
      <c r="AX605">
        <v>12841244</v>
      </c>
      <c r="AY605">
        <v>22164506</v>
      </c>
      <c r="AZ605">
        <v>22164506</v>
      </c>
      <c r="BA605">
        <v>40880046</v>
      </c>
      <c r="BB605">
        <f>AD605-AS605</f>
        <v>20953278</v>
      </c>
      <c r="BC605">
        <f>AD605/AS605</f>
        <v>2.1269148033486345</v>
      </c>
      <c r="BD605">
        <f>(AD605-Y605)/AS605</f>
        <v>2.1269148033486345</v>
      </c>
      <c r="BE605">
        <f>AU605/AD605</f>
        <v>0.47325082224799819</v>
      </c>
      <c r="BF605">
        <f>AU605/AZ605</f>
        <v>0.84439238122428717</v>
      </c>
      <c r="BG605">
        <f>AU605/AJ605</f>
        <v>0.4578160210485086</v>
      </c>
      <c r="BH605">
        <f>AS605/AU605</f>
        <v>0.9934786279209683</v>
      </c>
      <c r="BI605">
        <f t="shared" si="8"/>
        <v>6.5213720790316494E-3</v>
      </c>
      <c r="BJ605">
        <f>(X605*360)/I605</f>
        <v>151.35843554027744</v>
      </c>
      <c r="BK605">
        <f>(AN605*360)/I605</f>
        <v>34.920008624243692</v>
      </c>
      <c r="BL605" s="3" t="s">
        <v>1993</v>
      </c>
      <c r="BM605" t="s">
        <v>1996</v>
      </c>
    </row>
    <row r="606" spans="1:65" x14ac:dyDescent="0.25">
      <c r="A606" t="s">
        <v>1117</v>
      </c>
      <c r="B606" t="s">
        <v>1118</v>
      </c>
      <c r="C606" t="s">
        <v>32</v>
      </c>
      <c r="D606" t="s">
        <v>25</v>
      </c>
      <c r="E606" t="s">
        <v>43</v>
      </c>
      <c r="F606" t="s">
        <v>1119</v>
      </c>
      <c r="G606" t="s">
        <v>35</v>
      </c>
      <c r="H606" t="s">
        <v>35</v>
      </c>
      <c r="I606">
        <v>133792489</v>
      </c>
      <c r="J606">
        <v>113587490</v>
      </c>
      <c r="K606">
        <v>20204999</v>
      </c>
      <c r="L606">
        <v>140002</v>
      </c>
      <c r="M606">
        <v>12074305</v>
      </c>
      <c r="N606">
        <v>2287421</v>
      </c>
      <c r="O606">
        <v>224338</v>
      </c>
      <c r="P606">
        <v>5889559</v>
      </c>
      <c r="Q606">
        <v>10142751</v>
      </c>
      <c r="R606">
        <v>4618606</v>
      </c>
      <c r="S606">
        <v>2345097</v>
      </c>
      <c r="T606">
        <v>2273509</v>
      </c>
      <c r="U606">
        <v>2273509</v>
      </c>
      <c r="V606">
        <v>1959711</v>
      </c>
      <c r="W606">
        <v>11229214</v>
      </c>
      <c r="X606">
        <v>35488205</v>
      </c>
      <c r="Y606">
        <v>22149096</v>
      </c>
      <c r="Z606">
        <v>3932172</v>
      </c>
      <c r="AC606">
        <v>72798687</v>
      </c>
      <c r="AD606">
        <v>72798687</v>
      </c>
      <c r="AE606">
        <v>769862</v>
      </c>
      <c r="AG606">
        <v>187829</v>
      </c>
      <c r="AI606">
        <v>22025174</v>
      </c>
      <c r="AJ606">
        <v>94823861</v>
      </c>
      <c r="AK606">
        <v>397071</v>
      </c>
      <c r="AM606">
        <v>397071</v>
      </c>
      <c r="AN606">
        <v>34845768</v>
      </c>
      <c r="AO606">
        <v>3190048</v>
      </c>
      <c r="AP606">
        <v>1464059</v>
      </c>
      <c r="AQ606">
        <v>500000</v>
      </c>
      <c r="AR606">
        <v>40396946</v>
      </c>
      <c r="AS606">
        <v>40396946</v>
      </c>
      <c r="AT606">
        <v>20732019</v>
      </c>
      <c r="AU606">
        <v>61128965</v>
      </c>
      <c r="AV606">
        <v>15001826</v>
      </c>
      <c r="AW606">
        <v>1001875</v>
      </c>
      <c r="AX606">
        <v>8992819</v>
      </c>
      <c r="AY606">
        <v>30569815</v>
      </c>
      <c r="AZ606">
        <v>33694896</v>
      </c>
      <c r="BA606">
        <v>94823861</v>
      </c>
      <c r="BB606">
        <f>AD606-AS606</f>
        <v>32401741</v>
      </c>
      <c r="BC606">
        <f>AD606/AS606</f>
        <v>1.8020839248590723</v>
      </c>
      <c r="BD606">
        <f>(AD606-Y606)/AS606</f>
        <v>1.2537975271695043</v>
      </c>
      <c r="BE606">
        <f>AU606/AD606</f>
        <v>0.83969872973121062</v>
      </c>
      <c r="BF606">
        <f>AU606/AZ606</f>
        <v>1.8141906418111515</v>
      </c>
      <c r="BG606">
        <f>AU606/AJ606</f>
        <v>0.64465804656488312</v>
      </c>
      <c r="BH606">
        <f>AS606/AU606</f>
        <v>0.66084786483788827</v>
      </c>
      <c r="BI606">
        <f t="shared" si="8"/>
        <v>0.33915213516211179</v>
      </c>
      <c r="BJ606">
        <f>(X606*360)/I606</f>
        <v>95.489320032008678</v>
      </c>
      <c r="BK606">
        <f>(AN606*360)/I606</f>
        <v>93.76069294891434</v>
      </c>
      <c r="BL606" s="3" t="s">
        <v>1993</v>
      </c>
      <c r="BM606" t="s">
        <v>1996</v>
      </c>
    </row>
    <row r="607" spans="1:65" x14ac:dyDescent="0.25">
      <c r="A607" t="s">
        <v>1117</v>
      </c>
      <c r="B607" t="s">
        <v>1118</v>
      </c>
      <c r="C607" t="s">
        <v>32</v>
      </c>
      <c r="D607" t="s">
        <v>25</v>
      </c>
      <c r="E607" t="s">
        <v>43</v>
      </c>
      <c r="F607" t="s">
        <v>1119</v>
      </c>
      <c r="G607" t="s">
        <v>35</v>
      </c>
      <c r="H607" t="s">
        <v>35</v>
      </c>
      <c r="I607">
        <v>154507330</v>
      </c>
      <c r="J607">
        <v>136343490</v>
      </c>
      <c r="K607">
        <v>18163840</v>
      </c>
      <c r="L607">
        <v>429490</v>
      </c>
      <c r="M607">
        <v>11980101</v>
      </c>
      <c r="N607">
        <v>2864145</v>
      </c>
      <c r="O607">
        <v>392074</v>
      </c>
      <c r="P607">
        <v>3276681</v>
      </c>
      <c r="Q607">
        <v>8526367</v>
      </c>
      <c r="R607">
        <v>511850</v>
      </c>
      <c r="S607">
        <v>1558064</v>
      </c>
      <c r="T607">
        <v>-1046214</v>
      </c>
      <c r="U607">
        <v>-1046214</v>
      </c>
      <c r="V607">
        <v>-772858</v>
      </c>
      <c r="W607">
        <v>1768094</v>
      </c>
      <c r="X607">
        <v>38244041</v>
      </c>
      <c r="Y607">
        <v>26102454</v>
      </c>
      <c r="Z607">
        <v>5771104</v>
      </c>
      <c r="AC607">
        <v>72022422</v>
      </c>
      <c r="AD607">
        <v>72022422</v>
      </c>
      <c r="AE607">
        <v>238108</v>
      </c>
      <c r="AG607">
        <v>242725</v>
      </c>
      <c r="AH607">
        <v>84634</v>
      </c>
      <c r="AI607">
        <v>18795448</v>
      </c>
      <c r="AJ607">
        <v>90817870</v>
      </c>
      <c r="AK607">
        <v>395855</v>
      </c>
      <c r="AM607">
        <v>395855</v>
      </c>
      <c r="AN607">
        <v>33643598</v>
      </c>
      <c r="AO607">
        <v>3247888</v>
      </c>
      <c r="AP607">
        <v>11925883</v>
      </c>
      <c r="AQ607">
        <v>24915</v>
      </c>
      <c r="AR607">
        <v>49238139</v>
      </c>
      <c r="AS607">
        <v>49238139</v>
      </c>
      <c r="AT607">
        <v>10158344</v>
      </c>
      <c r="AU607">
        <v>59396483</v>
      </c>
      <c r="AV607">
        <v>15001826</v>
      </c>
      <c r="AW607">
        <v>1001875</v>
      </c>
      <c r="AX607">
        <v>7033108</v>
      </c>
      <c r="AY607">
        <v>28610104</v>
      </c>
      <c r="AZ607">
        <v>31421387</v>
      </c>
      <c r="BA607">
        <v>90817870</v>
      </c>
      <c r="BB607">
        <f>AD607-AS607</f>
        <v>22784283</v>
      </c>
      <c r="BC607">
        <f>AD607/AS607</f>
        <v>1.4627364775098426</v>
      </c>
      <c r="BD607">
        <f>(AD607-Y607)/AS607</f>
        <v>0.93260973977915773</v>
      </c>
      <c r="BE607">
        <f>AU607/AD607</f>
        <v>0.82469432921875352</v>
      </c>
      <c r="BF607">
        <f>AU607/AZ607</f>
        <v>1.8903202140631157</v>
      </c>
      <c r="BG607">
        <f>AU607/AJ607</f>
        <v>0.65401757385413251</v>
      </c>
      <c r="BH607">
        <f>AS607/AU607</f>
        <v>0.8289739815066155</v>
      </c>
      <c r="BI607">
        <f t="shared" si="8"/>
        <v>0.17102601849338453</v>
      </c>
      <c r="BJ607">
        <f>(X607*360)/I607</f>
        <v>89.108100955469226</v>
      </c>
      <c r="BK607">
        <f>(AN607*360)/I607</f>
        <v>78.389130664545178</v>
      </c>
      <c r="BL607" s="3" t="s">
        <v>1993</v>
      </c>
      <c r="BM607" t="s">
        <v>1996</v>
      </c>
    </row>
    <row r="608" spans="1:65" x14ac:dyDescent="0.25">
      <c r="A608" t="s">
        <v>1120</v>
      </c>
      <c r="B608" t="s">
        <v>1121</v>
      </c>
      <c r="C608" t="s">
        <v>32</v>
      </c>
      <c r="D608" t="s">
        <v>1122</v>
      </c>
      <c r="E608" t="s">
        <v>43</v>
      </c>
      <c r="F608" t="s">
        <v>1123</v>
      </c>
      <c r="G608" t="s">
        <v>35</v>
      </c>
      <c r="H608" t="s">
        <v>35</v>
      </c>
      <c r="I608">
        <v>140974626</v>
      </c>
      <c r="J608">
        <v>66245314</v>
      </c>
      <c r="K608">
        <v>74729312</v>
      </c>
      <c r="L608">
        <v>28125745</v>
      </c>
      <c r="M608">
        <v>71493276</v>
      </c>
      <c r="N608">
        <v>32153013</v>
      </c>
      <c r="O608">
        <v>12341932</v>
      </c>
      <c r="P608">
        <v>-13133164</v>
      </c>
      <c r="Q608">
        <v>18723434</v>
      </c>
      <c r="R608">
        <v>-32186998</v>
      </c>
      <c r="S608">
        <v>2039120</v>
      </c>
      <c r="T608">
        <v>-34226118</v>
      </c>
      <c r="U608">
        <v>-34226118</v>
      </c>
      <c r="V608">
        <v>-34226118</v>
      </c>
      <c r="W608">
        <v>41395778</v>
      </c>
      <c r="X608">
        <v>79216088</v>
      </c>
      <c r="Y608">
        <v>12318853</v>
      </c>
      <c r="Z608">
        <v>19517028</v>
      </c>
      <c r="AB608">
        <v>644700</v>
      </c>
      <c r="AC608">
        <v>153092447</v>
      </c>
      <c r="AD608">
        <v>153092447</v>
      </c>
      <c r="AE608">
        <v>32997805</v>
      </c>
      <c r="AF608">
        <v>2003139</v>
      </c>
      <c r="AG608">
        <v>700712</v>
      </c>
      <c r="AI608">
        <v>263114332</v>
      </c>
      <c r="AJ608">
        <v>416206779</v>
      </c>
      <c r="AK608">
        <v>5623070</v>
      </c>
      <c r="AL608">
        <v>227261</v>
      </c>
      <c r="AM608">
        <v>5850331</v>
      </c>
      <c r="AN608">
        <v>98384913</v>
      </c>
      <c r="AO608">
        <v>6823034</v>
      </c>
      <c r="AP608">
        <v>20988308</v>
      </c>
      <c r="AQ608">
        <v>647724</v>
      </c>
      <c r="AR608">
        <v>132694310</v>
      </c>
      <c r="AS608">
        <v>132694310</v>
      </c>
      <c r="AT608">
        <v>175346980</v>
      </c>
      <c r="AU608">
        <v>308041290</v>
      </c>
      <c r="AV608">
        <v>14110896</v>
      </c>
      <c r="AW608">
        <v>10673168</v>
      </c>
      <c r="AX608">
        <v>-27334609</v>
      </c>
      <c r="AY608">
        <v>105237586</v>
      </c>
      <c r="AZ608">
        <v>108165489</v>
      </c>
      <c r="BA608">
        <v>416206779</v>
      </c>
      <c r="BB608">
        <f>AD608-AS608</f>
        <v>20398137</v>
      </c>
      <c r="BC608">
        <f>AD608/AS608</f>
        <v>1.1537227707804503</v>
      </c>
      <c r="BD608">
        <f>(AD608-Y608)/AS608</f>
        <v>1.0608864389136203</v>
      </c>
      <c r="BE608">
        <f>AU608/AD608</f>
        <v>2.0121259803235101</v>
      </c>
      <c r="BF608">
        <f>AU608/AZ608</f>
        <v>2.8478703590939252</v>
      </c>
      <c r="BG608">
        <f>AU608/AJ608</f>
        <v>0.74011598451163141</v>
      </c>
      <c r="BH608">
        <f>AS608/AU608</f>
        <v>0.43076793374031125</v>
      </c>
      <c r="BI608">
        <f t="shared" si="8"/>
        <v>0.56923206625968881</v>
      </c>
      <c r="BJ608">
        <f>(X608*360)/I608</f>
        <v>202.29024533819299</v>
      </c>
      <c r="BK608">
        <f>(AN608*360)/I608</f>
        <v>251.24073519443138</v>
      </c>
      <c r="BL608" s="3" t="s">
        <v>1993</v>
      </c>
      <c r="BM608" t="s">
        <v>1996</v>
      </c>
    </row>
    <row r="609" spans="1:65" x14ac:dyDescent="0.25">
      <c r="A609" t="s">
        <v>1120</v>
      </c>
      <c r="B609" t="s">
        <v>1121</v>
      </c>
      <c r="C609" t="s">
        <v>32</v>
      </c>
      <c r="D609" t="s">
        <v>1122</v>
      </c>
      <c r="E609" t="s">
        <v>43</v>
      </c>
      <c r="F609" t="s">
        <v>1123</v>
      </c>
      <c r="G609" t="s">
        <v>35</v>
      </c>
      <c r="H609" t="s">
        <v>35</v>
      </c>
      <c r="I609">
        <v>394705499</v>
      </c>
      <c r="J609">
        <v>181616472</v>
      </c>
      <c r="K609">
        <v>213089027</v>
      </c>
      <c r="L609">
        <v>27496553</v>
      </c>
      <c r="M609">
        <v>127212664</v>
      </c>
      <c r="N609">
        <v>48292275</v>
      </c>
      <c r="O609">
        <v>24318684</v>
      </c>
      <c r="P609">
        <v>40761957</v>
      </c>
      <c r="Q609">
        <v>29105168</v>
      </c>
      <c r="R609">
        <v>15461730</v>
      </c>
      <c r="S609">
        <v>7062760</v>
      </c>
      <c r="T609">
        <v>8398970</v>
      </c>
      <c r="U609">
        <v>8398970</v>
      </c>
      <c r="V609">
        <v>8398970</v>
      </c>
      <c r="W609">
        <v>40160748</v>
      </c>
      <c r="X609">
        <v>119384899</v>
      </c>
      <c r="Y609">
        <v>19094269</v>
      </c>
      <c r="Z609">
        <v>28948029</v>
      </c>
      <c r="AA609">
        <v>0</v>
      </c>
      <c r="AB609">
        <v>517483</v>
      </c>
      <c r="AC609">
        <v>208105428</v>
      </c>
      <c r="AD609">
        <v>208105428</v>
      </c>
      <c r="AE609">
        <v>35513504</v>
      </c>
      <c r="AF609">
        <v>2500217</v>
      </c>
      <c r="AG609">
        <v>579336</v>
      </c>
      <c r="AH609">
        <v>0</v>
      </c>
      <c r="AI609">
        <v>248298775</v>
      </c>
      <c r="AJ609">
        <v>456404203</v>
      </c>
      <c r="AK609">
        <v>11324647</v>
      </c>
      <c r="AL609">
        <v>386779</v>
      </c>
      <c r="AM609">
        <v>11711426</v>
      </c>
      <c r="AN609">
        <v>144471590</v>
      </c>
      <c r="AO609">
        <v>19242988</v>
      </c>
      <c r="AP609">
        <v>46936701</v>
      </c>
      <c r="AQ609">
        <v>1010626</v>
      </c>
      <c r="AR609">
        <v>223373331</v>
      </c>
      <c r="AS609">
        <v>223373331</v>
      </c>
      <c r="AT609">
        <v>96040892</v>
      </c>
      <c r="AU609">
        <v>319414223</v>
      </c>
      <c r="AV609">
        <v>13972198</v>
      </c>
      <c r="AW609">
        <v>9611096</v>
      </c>
      <c r="AX609">
        <v>55444390</v>
      </c>
      <c r="AY609">
        <v>133121210</v>
      </c>
      <c r="AZ609">
        <v>136989980</v>
      </c>
      <c r="BA609">
        <v>456404203</v>
      </c>
      <c r="BB609">
        <f>AD609-AS609</f>
        <v>-15267903</v>
      </c>
      <c r="BC609">
        <f>AD609/AS609</f>
        <v>0.9316484965700762</v>
      </c>
      <c r="BD609">
        <f>(AD609-Y609)/AS609</f>
        <v>0.84616707891596965</v>
      </c>
      <c r="BE609">
        <f>AU609/AD609</f>
        <v>1.5348673317641672</v>
      </c>
      <c r="BF609">
        <f>AU609/AZ609</f>
        <v>2.3316612134697734</v>
      </c>
      <c r="BG609">
        <f>AU609/AJ609</f>
        <v>0.69984943368280073</v>
      </c>
      <c r="BH609">
        <f>AS609/AU609</f>
        <v>0.69932180509068942</v>
      </c>
      <c r="BI609">
        <f t="shared" si="8"/>
        <v>0.30067819490931058</v>
      </c>
      <c r="BJ609">
        <f>(X609*360)/I609</f>
        <v>108.88767384515208</v>
      </c>
      <c r="BK609">
        <f>(AN609*360)/I609</f>
        <v>131.76855283690892</v>
      </c>
      <c r="BL609" s="3" t="s">
        <v>1993</v>
      </c>
      <c r="BM609" t="s">
        <v>1996</v>
      </c>
    </row>
    <row r="610" spans="1:65" x14ac:dyDescent="0.25">
      <c r="A610" t="s">
        <v>1124</v>
      </c>
      <c r="B610" t="s">
        <v>1125</v>
      </c>
      <c r="C610" t="s">
        <v>32</v>
      </c>
      <c r="D610" t="s">
        <v>77</v>
      </c>
      <c r="E610" t="s">
        <v>43</v>
      </c>
      <c r="F610" t="s">
        <v>1126</v>
      </c>
      <c r="G610" t="s">
        <v>35</v>
      </c>
      <c r="H610" t="s">
        <v>35</v>
      </c>
      <c r="I610">
        <v>201666661</v>
      </c>
      <c r="J610">
        <v>136468263</v>
      </c>
      <c r="K610">
        <v>65198398</v>
      </c>
      <c r="L610">
        <v>7515487</v>
      </c>
      <c r="M610">
        <v>10894195</v>
      </c>
      <c r="N610">
        <v>50740571</v>
      </c>
      <c r="O610">
        <v>2593562</v>
      </c>
      <c r="P610">
        <v>8485557</v>
      </c>
      <c r="Q610">
        <v>4242008</v>
      </c>
      <c r="R610">
        <v>5718887</v>
      </c>
      <c r="S610">
        <v>1794031</v>
      </c>
      <c r="T610">
        <v>3924856</v>
      </c>
      <c r="U610">
        <v>3924856</v>
      </c>
      <c r="V610">
        <v>3924856</v>
      </c>
      <c r="W610">
        <v>44252484</v>
      </c>
      <c r="X610">
        <v>70728787</v>
      </c>
      <c r="Y610">
        <v>110900439</v>
      </c>
      <c r="Z610">
        <v>16271639</v>
      </c>
      <c r="AB610">
        <v>21983094</v>
      </c>
      <c r="AC610">
        <v>264136443</v>
      </c>
      <c r="AD610">
        <v>264136443</v>
      </c>
      <c r="AE610">
        <v>42502452</v>
      </c>
      <c r="AF610">
        <v>262094</v>
      </c>
      <c r="AG610">
        <v>106580</v>
      </c>
      <c r="AH610">
        <v>150509</v>
      </c>
      <c r="AI610">
        <v>946366454</v>
      </c>
      <c r="AJ610">
        <v>1210502897</v>
      </c>
      <c r="AK610">
        <v>1558079</v>
      </c>
      <c r="AM610">
        <v>1558079</v>
      </c>
      <c r="AN610">
        <v>30872549</v>
      </c>
      <c r="AO610">
        <v>8508211</v>
      </c>
      <c r="AP610">
        <v>10243080</v>
      </c>
      <c r="AR610">
        <v>51181919</v>
      </c>
      <c r="AS610">
        <v>51181919</v>
      </c>
      <c r="AT610">
        <v>687879897</v>
      </c>
      <c r="AU610">
        <v>739061816</v>
      </c>
      <c r="AV610">
        <v>26977624</v>
      </c>
      <c r="AW610">
        <v>18181165</v>
      </c>
      <c r="AX610">
        <v>268318565</v>
      </c>
      <c r="AY610">
        <v>471441081</v>
      </c>
      <c r="AZ610">
        <v>471441081</v>
      </c>
      <c r="BA610">
        <v>1210502897</v>
      </c>
      <c r="BB610">
        <f>AD610-AS610</f>
        <v>212954524</v>
      </c>
      <c r="BC610">
        <f>AD610/AS610</f>
        <v>5.1607373885297267</v>
      </c>
      <c r="BD610">
        <f>(AD610-Y610)/AS610</f>
        <v>2.9939479994878662</v>
      </c>
      <c r="BE610">
        <f>AU610/AD610</f>
        <v>2.7980304709411112</v>
      </c>
      <c r="BF610">
        <f>AU610/AZ610</f>
        <v>1.567665283713364</v>
      </c>
      <c r="BG610">
        <f>AU610/AJ610</f>
        <v>0.61054113776317542</v>
      </c>
      <c r="BH610">
        <f>AS610/AU610</f>
        <v>6.9252554917544271E-2</v>
      </c>
      <c r="BI610">
        <f t="shared" si="8"/>
        <v>0.93074744508245577</v>
      </c>
      <c r="BJ610">
        <f>(X610*360)/I610</f>
        <v>126.25965637423828</v>
      </c>
      <c r="BK610">
        <f>(AN610*360)/I610</f>
        <v>55.111328689078654</v>
      </c>
      <c r="BL610" s="3" t="s">
        <v>1993</v>
      </c>
      <c r="BM610" t="s">
        <v>1996</v>
      </c>
    </row>
    <row r="611" spans="1:65" x14ac:dyDescent="0.25">
      <c r="A611" t="s">
        <v>1124</v>
      </c>
      <c r="B611" t="s">
        <v>1125</v>
      </c>
      <c r="C611" t="s">
        <v>32</v>
      </c>
      <c r="D611" t="s">
        <v>77</v>
      </c>
      <c r="E611" t="s">
        <v>43</v>
      </c>
      <c r="F611" t="s">
        <v>1126</v>
      </c>
      <c r="G611" t="s">
        <v>35</v>
      </c>
      <c r="H611" t="s">
        <v>35</v>
      </c>
      <c r="I611">
        <v>191894040</v>
      </c>
      <c r="J611">
        <v>116589837</v>
      </c>
      <c r="K611">
        <v>75304203</v>
      </c>
      <c r="L611">
        <v>14852439</v>
      </c>
      <c r="M611">
        <v>9871261</v>
      </c>
      <c r="N611">
        <v>51918921</v>
      </c>
      <c r="O611">
        <v>3293804</v>
      </c>
      <c r="P611">
        <v>25072656</v>
      </c>
      <c r="Q611">
        <v>10510298</v>
      </c>
      <c r="R611">
        <v>17468734</v>
      </c>
      <c r="S611">
        <v>2690294</v>
      </c>
      <c r="T611">
        <v>14778440</v>
      </c>
      <c r="U611">
        <v>14778440</v>
      </c>
      <c r="V611">
        <v>14778440</v>
      </c>
      <c r="W611">
        <v>50366182</v>
      </c>
      <c r="X611">
        <v>61640279</v>
      </c>
      <c r="Y611">
        <v>109159211</v>
      </c>
      <c r="Z611">
        <v>13783892</v>
      </c>
      <c r="AB611">
        <v>16784793</v>
      </c>
      <c r="AC611">
        <v>251734357</v>
      </c>
      <c r="AD611">
        <v>251734357</v>
      </c>
      <c r="AE611">
        <v>31403842</v>
      </c>
      <c r="AF611">
        <v>349458</v>
      </c>
      <c r="AG611">
        <v>55983</v>
      </c>
      <c r="AH611">
        <v>11832179</v>
      </c>
      <c r="AI611">
        <v>724151898</v>
      </c>
      <c r="AJ611">
        <v>975886255</v>
      </c>
      <c r="AK611">
        <v>1959323</v>
      </c>
      <c r="AM611">
        <v>1959323</v>
      </c>
      <c r="AN611">
        <v>20655091</v>
      </c>
      <c r="AO611">
        <v>8742886</v>
      </c>
      <c r="AP611">
        <v>23108792</v>
      </c>
      <c r="AR611">
        <v>54466092</v>
      </c>
      <c r="AS611">
        <v>54466092</v>
      </c>
      <c r="AT611">
        <v>466904222</v>
      </c>
      <c r="AU611">
        <v>521370314</v>
      </c>
      <c r="AV611">
        <v>30397424</v>
      </c>
      <c r="AW611">
        <v>18181165</v>
      </c>
      <c r="AX611">
        <v>284456195</v>
      </c>
      <c r="AY611">
        <v>454515941</v>
      </c>
      <c r="AZ611">
        <v>454515941</v>
      </c>
      <c r="BA611">
        <v>975886255</v>
      </c>
      <c r="BB611">
        <f>AD611-AS611</f>
        <v>197268265</v>
      </c>
      <c r="BC611">
        <f>AD611/AS611</f>
        <v>4.6218545843164218</v>
      </c>
      <c r="BD611">
        <f>(AD611-Y611)/AS611</f>
        <v>2.6176863579637768</v>
      </c>
      <c r="BE611">
        <f>AU611/AD611</f>
        <v>2.0711130582783341</v>
      </c>
      <c r="BF611">
        <f>AU611/AZ611</f>
        <v>1.1470891710704598</v>
      </c>
      <c r="BG611">
        <f>AU611/AJ611</f>
        <v>0.53425315842777188</v>
      </c>
      <c r="BH611">
        <f>AS611/AU611</f>
        <v>0.1044671906655583</v>
      </c>
      <c r="BI611">
        <f t="shared" si="8"/>
        <v>0.89553280933444168</v>
      </c>
      <c r="BJ611">
        <f>(X611*360)/I611</f>
        <v>115.63934158663812</v>
      </c>
      <c r="BK611">
        <f>(AN611*360)/I611</f>
        <v>38.749680604983872</v>
      </c>
      <c r="BL611" s="3" t="s">
        <v>1993</v>
      </c>
      <c r="BM611" t="s">
        <v>1996</v>
      </c>
    </row>
    <row r="612" spans="1:65" x14ac:dyDescent="0.25">
      <c r="A612" t="s">
        <v>1127</v>
      </c>
      <c r="B612" t="s">
        <v>1128</v>
      </c>
      <c r="C612" t="s">
        <v>32</v>
      </c>
      <c r="D612" t="s">
        <v>709</v>
      </c>
      <c r="E612" t="s">
        <v>26</v>
      </c>
      <c r="F612" t="s">
        <v>1129</v>
      </c>
      <c r="G612" t="s">
        <v>35</v>
      </c>
      <c r="H612" t="s">
        <v>35</v>
      </c>
      <c r="I612">
        <v>65748137</v>
      </c>
      <c r="J612">
        <v>40993590</v>
      </c>
      <c r="K612">
        <v>24754547</v>
      </c>
      <c r="L612">
        <v>343473</v>
      </c>
      <c r="N612">
        <v>20463273</v>
      </c>
      <c r="P612">
        <v>4634747</v>
      </c>
      <c r="Q612">
        <v>2624223</v>
      </c>
      <c r="R612">
        <v>2010524</v>
      </c>
      <c r="S612">
        <v>871079</v>
      </c>
      <c r="T612">
        <v>1139445</v>
      </c>
      <c r="U612">
        <v>1139445</v>
      </c>
      <c r="V612">
        <v>1139221</v>
      </c>
      <c r="W612">
        <v>9838262</v>
      </c>
      <c r="X612">
        <v>14684853</v>
      </c>
      <c r="Y612">
        <v>366394</v>
      </c>
      <c r="Z612">
        <v>8861287</v>
      </c>
      <c r="AB612">
        <v>579838</v>
      </c>
      <c r="AC612">
        <v>34330634</v>
      </c>
      <c r="AD612">
        <v>34330634</v>
      </c>
      <c r="AE612">
        <v>48676422</v>
      </c>
      <c r="AF612">
        <v>1679571</v>
      </c>
      <c r="AG612">
        <v>1252626</v>
      </c>
      <c r="AI612">
        <v>51608619</v>
      </c>
      <c r="AJ612">
        <v>85939253</v>
      </c>
      <c r="AK612">
        <v>137978</v>
      </c>
      <c r="AL612">
        <v>98780</v>
      </c>
      <c r="AM612">
        <v>236758</v>
      </c>
      <c r="AN612">
        <v>17428592</v>
      </c>
      <c r="AO612">
        <v>2272844</v>
      </c>
      <c r="AQ612">
        <v>15432725</v>
      </c>
      <c r="AR612">
        <v>35370919</v>
      </c>
      <c r="AS612">
        <v>35370919</v>
      </c>
      <c r="AT612">
        <v>16359961</v>
      </c>
      <c r="AU612">
        <v>51730880</v>
      </c>
      <c r="AV612">
        <v>12000000</v>
      </c>
      <c r="AW612">
        <v>9621192</v>
      </c>
      <c r="AX612">
        <v>796896</v>
      </c>
      <c r="AY612">
        <v>34209276</v>
      </c>
      <c r="AZ612">
        <v>34208373</v>
      </c>
      <c r="BA612">
        <v>85939253</v>
      </c>
      <c r="BB612">
        <f>AD612-AS612</f>
        <v>-1040285</v>
      </c>
      <c r="BC612">
        <f>AD612/AS612</f>
        <v>0.9705892572369974</v>
      </c>
      <c r="BD612">
        <f>(AD612-Y612)/AS612</f>
        <v>0.96023063466346459</v>
      </c>
      <c r="BE612">
        <f>AU612/AD612</f>
        <v>1.5068431302492113</v>
      </c>
      <c r="BF612">
        <f>AU612/AZ612</f>
        <v>1.5122285997056919</v>
      </c>
      <c r="BG612">
        <f>AU612/AJ612</f>
        <v>0.60194705206478816</v>
      </c>
      <c r="BH612">
        <f>AS612/AU612</f>
        <v>0.68374864297688343</v>
      </c>
      <c r="BI612">
        <f t="shared" si="8"/>
        <v>0.31625135702311657</v>
      </c>
      <c r="BJ612">
        <f>(X612*360)/I612</f>
        <v>80.406036143655299</v>
      </c>
      <c r="BK612">
        <f>(AN612*360)/I612</f>
        <v>95.42921527951431</v>
      </c>
      <c r="BL612" s="3" t="s">
        <v>1993</v>
      </c>
      <c r="BM612" t="s">
        <v>1996</v>
      </c>
    </row>
    <row r="613" spans="1:65" x14ac:dyDescent="0.25">
      <c r="A613" t="s">
        <v>1127</v>
      </c>
      <c r="B613" t="s">
        <v>1128</v>
      </c>
      <c r="C613" t="s">
        <v>32</v>
      </c>
      <c r="D613" t="s">
        <v>709</v>
      </c>
      <c r="E613" t="s">
        <v>26</v>
      </c>
      <c r="F613" t="s">
        <v>1129</v>
      </c>
      <c r="G613" t="s">
        <v>35</v>
      </c>
      <c r="H613" t="s">
        <v>35</v>
      </c>
      <c r="I613">
        <v>136880424</v>
      </c>
      <c r="J613">
        <v>119018839</v>
      </c>
      <c r="K613">
        <v>17861585</v>
      </c>
      <c r="L613">
        <v>1035276</v>
      </c>
      <c r="N613">
        <v>15861672</v>
      </c>
      <c r="P613">
        <v>3035189</v>
      </c>
      <c r="Q613">
        <v>2093324</v>
      </c>
      <c r="R613">
        <v>941865</v>
      </c>
      <c r="S613">
        <v>-347268</v>
      </c>
      <c r="T613">
        <v>1289133</v>
      </c>
      <c r="U613">
        <v>1289133</v>
      </c>
      <c r="V613">
        <v>1288775</v>
      </c>
      <c r="W613">
        <v>2214083</v>
      </c>
      <c r="X613">
        <v>5805034</v>
      </c>
      <c r="Y613">
        <v>299040</v>
      </c>
      <c r="Z613">
        <v>22206486</v>
      </c>
      <c r="AB613">
        <v>856463</v>
      </c>
      <c r="AC613">
        <v>31381106</v>
      </c>
      <c r="AD613">
        <v>31381106</v>
      </c>
      <c r="AE613">
        <v>52133006</v>
      </c>
      <c r="AF613">
        <v>2749909</v>
      </c>
      <c r="AG613">
        <v>160152</v>
      </c>
      <c r="AI613">
        <v>55043067</v>
      </c>
      <c r="AJ613">
        <v>86424173</v>
      </c>
      <c r="AK613">
        <v>716719</v>
      </c>
      <c r="AL613">
        <v>383383</v>
      </c>
      <c r="AM613">
        <v>1100102</v>
      </c>
      <c r="AN613">
        <v>19996797</v>
      </c>
      <c r="AO613">
        <v>2837254</v>
      </c>
      <c r="AQ613">
        <v>11668411</v>
      </c>
      <c r="AR613">
        <v>35602564</v>
      </c>
      <c r="AS613">
        <v>35602564</v>
      </c>
      <c r="AT613">
        <v>16686886</v>
      </c>
      <c r="AU613">
        <v>52289450</v>
      </c>
      <c r="AV613">
        <v>12000000</v>
      </c>
      <c r="AW613">
        <v>9492279</v>
      </c>
      <c r="AX613">
        <v>946808</v>
      </c>
      <c r="AY613">
        <v>34135402</v>
      </c>
      <c r="AZ613">
        <v>34134723</v>
      </c>
      <c r="BA613">
        <v>86424173</v>
      </c>
      <c r="BB613">
        <f>AD613-AS613</f>
        <v>-4221458</v>
      </c>
      <c r="BC613">
        <f>AD613/AS613</f>
        <v>0.88142825893101406</v>
      </c>
      <c r="BD613">
        <f>(AD613-Y613)/AS613</f>
        <v>0.87302886387620848</v>
      </c>
      <c r="BE613">
        <f>AU613/AD613</f>
        <v>1.6662717368852455</v>
      </c>
      <c r="BF613">
        <f>AU613/AZ613</f>
        <v>1.5318551142190315</v>
      </c>
      <c r="BG613">
        <f>AU613/AJ613</f>
        <v>0.60503269149014594</v>
      </c>
      <c r="BH613">
        <f>AS613/AU613</f>
        <v>0.68087470799558991</v>
      </c>
      <c r="BI613">
        <f t="shared" si="8"/>
        <v>0.31912529200441009</v>
      </c>
      <c r="BJ613">
        <f>(X613*360)/I613</f>
        <v>15.267429621638227</v>
      </c>
      <c r="BK613">
        <f>(AN613*360)/I613</f>
        <v>52.592231304017588</v>
      </c>
      <c r="BL613" s="3" t="s">
        <v>1993</v>
      </c>
      <c r="BM613" t="s">
        <v>1996</v>
      </c>
    </row>
    <row r="614" spans="1:65" x14ac:dyDescent="0.25">
      <c r="A614" t="s">
        <v>1130</v>
      </c>
      <c r="B614" t="s">
        <v>1131</v>
      </c>
      <c r="C614" t="s">
        <v>32</v>
      </c>
      <c r="D614" t="s">
        <v>240</v>
      </c>
      <c r="E614" t="s">
        <v>43</v>
      </c>
      <c r="F614" t="s">
        <v>1132</v>
      </c>
      <c r="G614" t="s">
        <v>35</v>
      </c>
      <c r="H614" t="s">
        <v>35</v>
      </c>
      <c r="I614">
        <v>4403122</v>
      </c>
      <c r="J614">
        <v>142038</v>
      </c>
      <c r="K614">
        <v>4261084</v>
      </c>
      <c r="L614">
        <v>2079617</v>
      </c>
      <c r="M614">
        <v>59300</v>
      </c>
      <c r="N614">
        <v>4186957</v>
      </c>
      <c r="O614">
        <v>556130</v>
      </c>
      <c r="P614">
        <v>1538314</v>
      </c>
      <c r="Q614">
        <v>1014784</v>
      </c>
      <c r="R614">
        <v>1120650</v>
      </c>
      <c r="S614">
        <v>406214</v>
      </c>
      <c r="T614">
        <v>714436</v>
      </c>
      <c r="U614">
        <v>714436</v>
      </c>
      <c r="V614">
        <v>714436</v>
      </c>
      <c r="W614">
        <v>1530700</v>
      </c>
      <c r="X614">
        <v>3378358</v>
      </c>
      <c r="Y614">
        <v>80959</v>
      </c>
      <c r="Z614">
        <v>297521</v>
      </c>
      <c r="AB614">
        <v>320095</v>
      </c>
      <c r="AC614">
        <v>5607633</v>
      </c>
      <c r="AD614">
        <v>5607633</v>
      </c>
      <c r="AE614">
        <v>17864236</v>
      </c>
      <c r="AF614">
        <v>0</v>
      </c>
      <c r="AG614">
        <v>688787</v>
      </c>
      <c r="AI614">
        <v>68026700</v>
      </c>
      <c r="AJ614">
        <v>73634333</v>
      </c>
      <c r="AK614">
        <v>125590</v>
      </c>
      <c r="AM614">
        <v>125590</v>
      </c>
      <c r="AN614">
        <v>7465238</v>
      </c>
      <c r="AO614">
        <v>35</v>
      </c>
      <c r="AP614">
        <v>2194595</v>
      </c>
      <c r="AQ614">
        <v>1561921</v>
      </c>
      <c r="AR614">
        <v>11347379</v>
      </c>
      <c r="AS614">
        <v>11347379</v>
      </c>
      <c r="AT614">
        <v>26554990</v>
      </c>
      <c r="AU614">
        <v>37902369</v>
      </c>
      <c r="AV614">
        <v>48354</v>
      </c>
      <c r="AW614">
        <v>341908</v>
      </c>
      <c r="AX614">
        <v>18077716</v>
      </c>
      <c r="AY614">
        <v>35728832</v>
      </c>
      <c r="AZ614">
        <v>35731964</v>
      </c>
      <c r="BA614">
        <v>73634333</v>
      </c>
      <c r="BB614">
        <f>AD614-AS614</f>
        <v>-5739746</v>
      </c>
      <c r="BC614">
        <f>AD614/AS614</f>
        <v>0.49417869976846635</v>
      </c>
      <c r="BD614">
        <f>(AD614-Y614)/AS614</f>
        <v>0.48704410066853321</v>
      </c>
      <c r="BE614">
        <f>AU614/AD614</f>
        <v>6.7590673284075473</v>
      </c>
      <c r="BF614">
        <f>AU614/AZ614</f>
        <v>1.0607412735555202</v>
      </c>
      <c r="BG614">
        <f>AU614/AJ614</f>
        <v>0.51473772431672604</v>
      </c>
      <c r="BH614">
        <f>AS614/AU614</f>
        <v>0.29938442634021106</v>
      </c>
      <c r="BI614">
        <f t="shared" si="8"/>
        <v>0.70061557365978888</v>
      </c>
      <c r="BJ614">
        <f>(X614*360)/I614</f>
        <v>276.21512190668346</v>
      </c>
      <c r="BK614">
        <f>(AN614*360)/I614</f>
        <v>610.35912245901886</v>
      </c>
      <c r="BL614" s="3" t="s">
        <v>1993</v>
      </c>
      <c r="BM614" t="s">
        <v>1996</v>
      </c>
    </row>
    <row r="615" spans="1:65" x14ac:dyDescent="0.25">
      <c r="A615" t="s">
        <v>1130</v>
      </c>
      <c r="B615" t="s">
        <v>1131</v>
      </c>
      <c r="C615" t="s">
        <v>32</v>
      </c>
      <c r="D615" t="s">
        <v>240</v>
      </c>
      <c r="E615" t="s">
        <v>43</v>
      </c>
      <c r="F615" t="s">
        <v>1132</v>
      </c>
      <c r="G615" t="s">
        <v>35</v>
      </c>
      <c r="H615" t="s">
        <v>35</v>
      </c>
      <c r="I615">
        <v>7327052</v>
      </c>
      <c r="J615">
        <v>144383</v>
      </c>
      <c r="K615">
        <v>7182669</v>
      </c>
      <c r="L615">
        <v>806586</v>
      </c>
      <c r="M615">
        <v>45343</v>
      </c>
      <c r="N615">
        <v>5386214</v>
      </c>
      <c r="O615">
        <v>1212158</v>
      </c>
      <c r="P615">
        <v>1345540</v>
      </c>
      <c r="Q615">
        <v>1056353</v>
      </c>
      <c r="R615">
        <v>754551</v>
      </c>
      <c r="S615">
        <v>-1421471</v>
      </c>
      <c r="T615">
        <v>2176022</v>
      </c>
      <c r="U615">
        <v>2176022</v>
      </c>
      <c r="V615">
        <v>2176022</v>
      </c>
      <c r="W615">
        <v>148578</v>
      </c>
      <c r="X615">
        <v>2577383</v>
      </c>
      <c r="Y615">
        <v>262696</v>
      </c>
      <c r="Z615">
        <v>56587</v>
      </c>
      <c r="AB615">
        <v>127611</v>
      </c>
      <c r="AC615">
        <v>3172855</v>
      </c>
      <c r="AD615">
        <v>3172855</v>
      </c>
      <c r="AE615">
        <v>14033007</v>
      </c>
      <c r="AF615">
        <v>1095</v>
      </c>
      <c r="AG615">
        <v>727463</v>
      </c>
      <c r="AI615">
        <v>66378767</v>
      </c>
      <c r="AJ615">
        <v>69551622</v>
      </c>
      <c r="AK615">
        <v>84510</v>
      </c>
      <c r="AM615">
        <v>84510</v>
      </c>
      <c r="AN615">
        <v>13109774</v>
      </c>
      <c r="AO615">
        <v>149</v>
      </c>
      <c r="AP615">
        <v>12002486</v>
      </c>
      <c r="AQ615">
        <v>1899388</v>
      </c>
      <c r="AR615">
        <v>27096307</v>
      </c>
      <c r="AS615">
        <v>27096307</v>
      </c>
      <c r="AT615">
        <v>7437158</v>
      </c>
      <c r="AU615">
        <v>34533465</v>
      </c>
      <c r="AV615">
        <v>48354</v>
      </c>
      <c r="AW615">
        <v>341908</v>
      </c>
      <c r="AX615">
        <v>17363280</v>
      </c>
      <c r="AY615">
        <v>35014396</v>
      </c>
      <c r="AZ615">
        <v>35018157</v>
      </c>
      <c r="BA615">
        <v>69551622</v>
      </c>
      <c r="BB615">
        <f>AD615-AS615</f>
        <v>-23923452</v>
      </c>
      <c r="BC615">
        <f>AD615/AS615</f>
        <v>0.11709547725452032</v>
      </c>
      <c r="BD615">
        <f>(AD615-Y615)/AS615</f>
        <v>0.10740057676494438</v>
      </c>
      <c r="BE615">
        <f>AU615/AD615</f>
        <v>10.884035040996201</v>
      </c>
      <c r="BF615">
        <f>AU615/AZ615</f>
        <v>0.98615883754247835</v>
      </c>
      <c r="BG615">
        <f>AU615/AJ615</f>
        <v>0.496515595279719</v>
      </c>
      <c r="BH615">
        <f>AS615/AU615</f>
        <v>0.78463910296867112</v>
      </c>
      <c r="BI615">
        <f t="shared" si="8"/>
        <v>0.21536089703132888</v>
      </c>
      <c r="BJ615">
        <f>(X615*360)/I615</f>
        <v>126.63454278746759</v>
      </c>
      <c r="BK615">
        <f>(AN615*360)/I615</f>
        <v>644.12244378776074</v>
      </c>
      <c r="BL615" s="3" t="s">
        <v>1993</v>
      </c>
      <c r="BM615" t="s">
        <v>1996</v>
      </c>
    </row>
    <row r="616" spans="1:65" x14ac:dyDescent="0.25">
      <c r="A616" t="s">
        <v>1133</v>
      </c>
      <c r="B616" t="s">
        <v>1134</v>
      </c>
      <c r="C616" t="s">
        <v>32</v>
      </c>
      <c r="D616" t="s">
        <v>38</v>
      </c>
      <c r="E616" t="s">
        <v>43</v>
      </c>
      <c r="F616" t="s">
        <v>1135</v>
      </c>
      <c r="G616" t="s">
        <v>28</v>
      </c>
      <c r="H616" t="s">
        <v>559</v>
      </c>
      <c r="I616">
        <v>692250713</v>
      </c>
      <c r="J616">
        <v>561569629</v>
      </c>
      <c r="K616">
        <v>130681084</v>
      </c>
      <c r="L616">
        <v>80970767</v>
      </c>
      <c r="N616">
        <v>21832807</v>
      </c>
      <c r="O616">
        <v>87049384</v>
      </c>
      <c r="P616">
        <v>102769660</v>
      </c>
      <c r="Q616">
        <v>98790533</v>
      </c>
      <c r="R616">
        <v>22687830</v>
      </c>
      <c r="S616">
        <v>8630540</v>
      </c>
      <c r="T616">
        <v>14057290</v>
      </c>
      <c r="U616">
        <v>14057290</v>
      </c>
      <c r="V616">
        <v>14057290</v>
      </c>
      <c r="W616">
        <v>72051693</v>
      </c>
      <c r="X616">
        <v>47632126</v>
      </c>
      <c r="Y616">
        <v>196482599</v>
      </c>
      <c r="Z616">
        <v>18089239</v>
      </c>
      <c r="AA616">
        <v>15278066</v>
      </c>
      <c r="AC616">
        <v>349533723</v>
      </c>
      <c r="AD616">
        <v>349533723</v>
      </c>
      <c r="AE616">
        <v>255624496</v>
      </c>
      <c r="AF616">
        <v>1487086</v>
      </c>
      <c r="AG616">
        <v>2652850</v>
      </c>
      <c r="AH616">
        <v>2852902</v>
      </c>
      <c r="AI616">
        <v>339509490</v>
      </c>
      <c r="AJ616">
        <v>689043213</v>
      </c>
      <c r="AK616">
        <v>4156633</v>
      </c>
      <c r="AM616">
        <v>4156633</v>
      </c>
      <c r="AN616">
        <v>165181769</v>
      </c>
      <c r="AO616">
        <v>27085515</v>
      </c>
      <c r="AP616">
        <v>103347544</v>
      </c>
      <c r="AQ616">
        <v>91963098</v>
      </c>
      <c r="AR616">
        <v>391734559</v>
      </c>
      <c r="AS616">
        <v>391734559</v>
      </c>
      <c r="AT616">
        <v>54102527</v>
      </c>
      <c r="AU616">
        <v>445837086</v>
      </c>
      <c r="AV616">
        <v>2997792</v>
      </c>
      <c r="AW616">
        <v>8286689</v>
      </c>
      <c r="AX616">
        <v>218910032</v>
      </c>
      <c r="AY616">
        <v>235530892</v>
      </c>
      <c r="AZ616">
        <v>243206127</v>
      </c>
      <c r="BA616">
        <v>689043213</v>
      </c>
      <c r="BB616">
        <f>AD616-AS616</f>
        <v>-42200836</v>
      </c>
      <c r="BC616">
        <f>AD616/AS616</f>
        <v>0.89227185850610646</v>
      </c>
      <c r="BD616">
        <f>(AD616-Y616)/AS616</f>
        <v>0.39070110227369548</v>
      </c>
      <c r="BE616">
        <f>AU616/AD616</f>
        <v>1.2755195183269914</v>
      </c>
      <c r="BF616">
        <f>AU616/AZ616</f>
        <v>1.8331655188933624</v>
      </c>
      <c r="BG616">
        <f>AU616/AJ616</f>
        <v>0.64703791807031408</v>
      </c>
      <c r="BH616">
        <f>AS616/AU616</f>
        <v>0.87864955900057184</v>
      </c>
      <c r="BI616">
        <f t="shared" si="8"/>
        <v>0.12135044099942821</v>
      </c>
      <c r="BJ616">
        <f>(X616*360)/I616</f>
        <v>24.770744237572206</v>
      </c>
      <c r="BK616">
        <f>(AN616*360)/I616</f>
        <v>85.901589876730114</v>
      </c>
      <c r="BL616" s="3" t="s">
        <v>1993</v>
      </c>
      <c r="BM616" t="s">
        <v>1996</v>
      </c>
    </row>
    <row r="617" spans="1:65" x14ac:dyDescent="0.25">
      <c r="A617" t="s">
        <v>1133</v>
      </c>
      <c r="B617" t="s">
        <v>1134</v>
      </c>
      <c r="C617" t="s">
        <v>32</v>
      </c>
      <c r="D617" t="s">
        <v>38</v>
      </c>
      <c r="E617" t="s">
        <v>43</v>
      </c>
      <c r="F617" t="s">
        <v>1135</v>
      </c>
      <c r="G617" t="s">
        <v>28</v>
      </c>
      <c r="H617" t="s">
        <v>559</v>
      </c>
      <c r="I617">
        <v>758364345</v>
      </c>
      <c r="J617">
        <v>609572662</v>
      </c>
      <c r="K617">
        <v>148791683</v>
      </c>
      <c r="L617">
        <v>20911861</v>
      </c>
      <c r="N617">
        <v>25162131</v>
      </c>
      <c r="O617">
        <v>115548720</v>
      </c>
      <c r="P617">
        <v>28992693</v>
      </c>
      <c r="Q617">
        <v>15424670</v>
      </c>
      <c r="R617">
        <v>19371011</v>
      </c>
      <c r="S617">
        <v>12692394</v>
      </c>
      <c r="T617">
        <v>6678617</v>
      </c>
      <c r="U617">
        <v>6678617</v>
      </c>
      <c r="V617">
        <v>6678617</v>
      </c>
      <c r="W617">
        <v>74316937</v>
      </c>
      <c r="X617">
        <v>44365240</v>
      </c>
      <c r="Y617">
        <v>258480275</v>
      </c>
      <c r="Z617">
        <v>22629983</v>
      </c>
      <c r="AA617">
        <v>14205426</v>
      </c>
      <c r="AC617">
        <v>413997861</v>
      </c>
      <c r="AD617">
        <v>413997861</v>
      </c>
      <c r="AE617">
        <v>209046013</v>
      </c>
      <c r="AF617">
        <v>7932604</v>
      </c>
      <c r="AG617">
        <v>5865274</v>
      </c>
      <c r="AH617">
        <v>5066</v>
      </c>
      <c r="AI617">
        <v>312899603</v>
      </c>
      <c r="AJ617">
        <v>726897464</v>
      </c>
      <c r="AK617">
        <v>5655103</v>
      </c>
      <c r="AM617">
        <v>5655103</v>
      </c>
      <c r="AN617">
        <v>255888189</v>
      </c>
      <c r="AO617">
        <v>29763012</v>
      </c>
      <c r="AP617">
        <v>107250230</v>
      </c>
      <c r="AR617">
        <v>398556534</v>
      </c>
      <c r="AS617">
        <v>398556534</v>
      </c>
      <c r="AT617">
        <v>94848846</v>
      </c>
      <c r="AU617">
        <v>493405380</v>
      </c>
      <c r="AV617">
        <v>2997792</v>
      </c>
      <c r="AW617">
        <v>8286689</v>
      </c>
      <c r="AX617">
        <v>207266254</v>
      </c>
      <c r="AY617">
        <v>223887114</v>
      </c>
      <c r="AZ617">
        <v>233492084</v>
      </c>
      <c r="BA617">
        <v>726897464</v>
      </c>
      <c r="BB617">
        <f>AD617-AS617</f>
        <v>15441327</v>
      </c>
      <c r="BC617">
        <f>AD617/AS617</f>
        <v>1.0387431284717064</v>
      </c>
      <c r="BD617">
        <f>(AD617-Y617)/AS617</f>
        <v>0.39020207356580433</v>
      </c>
      <c r="BE617">
        <f>AU617/AD617</f>
        <v>1.191806592450003</v>
      </c>
      <c r="BF617">
        <f>AU617/AZ617</f>
        <v>2.113156778368555</v>
      </c>
      <c r="BG617">
        <f>AU617/AJ617</f>
        <v>0.67878264051833315</v>
      </c>
      <c r="BH617">
        <f>AS617/AU617</f>
        <v>0.8077668995015822</v>
      </c>
      <c r="BI617">
        <f t="shared" si="8"/>
        <v>0.19223310049841774</v>
      </c>
      <c r="BJ617">
        <f>(X617*360)/I617</f>
        <v>21.060439490994266</v>
      </c>
      <c r="BK617">
        <f>(AN617*360)/I617</f>
        <v>121.47162330001156</v>
      </c>
      <c r="BL617" s="3" t="s">
        <v>1993</v>
      </c>
      <c r="BM617" t="s">
        <v>1996</v>
      </c>
    </row>
    <row r="618" spans="1:65" x14ac:dyDescent="0.25">
      <c r="A618" t="s">
        <v>1136</v>
      </c>
      <c r="B618" t="s">
        <v>1137</v>
      </c>
      <c r="C618" t="s">
        <v>32</v>
      </c>
      <c r="D618" t="s">
        <v>305</v>
      </c>
      <c r="E618" t="s">
        <v>43</v>
      </c>
      <c r="F618" t="s">
        <v>1138</v>
      </c>
      <c r="G618" t="s">
        <v>35</v>
      </c>
      <c r="H618" t="s">
        <v>35</v>
      </c>
      <c r="I618">
        <v>414542363</v>
      </c>
      <c r="J618">
        <v>342157619</v>
      </c>
      <c r="K618">
        <v>72384744</v>
      </c>
      <c r="L618">
        <v>1452832</v>
      </c>
      <c r="M618">
        <v>41601947</v>
      </c>
      <c r="N618">
        <v>17406266</v>
      </c>
      <c r="O618">
        <v>578441</v>
      </c>
      <c r="P618">
        <v>14250922</v>
      </c>
      <c r="Q618">
        <v>12226393</v>
      </c>
      <c r="R618">
        <v>3279900</v>
      </c>
      <c r="S618">
        <v>-1039829</v>
      </c>
      <c r="T618">
        <v>4319729</v>
      </c>
      <c r="U618">
        <v>3929936</v>
      </c>
      <c r="V618">
        <v>3929936</v>
      </c>
      <c r="W618">
        <v>78254632</v>
      </c>
      <c r="X618">
        <v>114695756</v>
      </c>
      <c r="Y618">
        <v>92158365</v>
      </c>
      <c r="Z618">
        <v>17817893</v>
      </c>
      <c r="AA618">
        <v>304342</v>
      </c>
      <c r="AC618">
        <v>303230988</v>
      </c>
      <c r="AD618">
        <v>303230988</v>
      </c>
      <c r="AE618">
        <v>96663863</v>
      </c>
      <c r="AF618">
        <v>2119789</v>
      </c>
      <c r="AG618">
        <v>856345</v>
      </c>
      <c r="AI618">
        <v>112420782</v>
      </c>
      <c r="AJ618">
        <v>415651770</v>
      </c>
      <c r="AK618">
        <v>2760383</v>
      </c>
      <c r="AM618">
        <v>2760383</v>
      </c>
      <c r="AN618">
        <v>88463835</v>
      </c>
      <c r="AO618">
        <v>5577115</v>
      </c>
      <c r="AP618">
        <v>19886276</v>
      </c>
      <c r="AQ618">
        <v>40622621</v>
      </c>
      <c r="AR618">
        <v>157310230</v>
      </c>
      <c r="AS618">
        <v>157310230</v>
      </c>
      <c r="AT618">
        <v>87180670</v>
      </c>
      <c r="AU618">
        <v>244490900</v>
      </c>
      <c r="AV618">
        <v>144211</v>
      </c>
      <c r="AW618">
        <v>55470230</v>
      </c>
      <c r="AX618">
        <v>96725473</v>
      </c>
      <c r="AY618">
        <v>159802073</v>
      </c>
      <c r="AZ618">
        <v>171160870</v>
      </c>
      <c r="BA618">
        <v>415651770</v>
      </c>
      <c r="BB618">
        <f>AD618-AS618</f>
        <v>145920758</v>
      </c>
      <c r="BC618">
        <f>AD618/AS618</f>
        <v>1.9275986564891552</v>
      </c>
      <c r="BD618">
        <f>(AD618-Y618)/AS618</f>
        <v>1.3417603101845315</v>
      </c>
      <c r="BE618">
        <f>AU618/AD618</f>
        <v>0.80628599871197859</v>
      </c>
      <c r="BF618">
        <f>AU618/AZ618</f>
        <v>1.4284275372052035</v>
      </c>
      <c r="BG618">
        <f>AU618/AJ618</f>
        <v>0.58821089586602748</v>
      </c>
      <c r="BH618">
        <f>AS618/AU618</f>
        <v>0.64341957103515923</v>
      </c>
      <c r="BI618">
        <f t="shared" si="8"/>
        <v>0.35658042896484082</v>
      </c>
      <c r="BJ618">
        <f>(X618*360)/I618</f>
        <v>99.604951979298676</v>
      </c>
      <c r="BK618">
        <f>(AN618*360)/I618</f>
        <v>76.824429642188349</v>
      </c>
      <c r="BL618" s="3" t="s">
        <v>1993</v>
      </c>
      <c r="BM618" t="s">
        <v>1996</v>
      </c>
    </row>
    <row r="619" spans="1:65" x14ac:dyDescent="0.25">
      <c r="A619" t="s">
        <v>1136</v>
      </c>
      <c r="B619" t="s">
        <v>1137</v>
      </c>
      <c r="C619" t="s">
        <v>32</v>
      </c>
      <c r="D619" t="s">
        <v>305</v>
      </c>
      <c r="E619" t="s">
        <v>43</v>
      </c>
      <c r="F619" t="s">
        <v>1138</v>
      </c>
      <c r="G619" t="s">
        <v>35</v>
      </c>
      <c r="H619" t="s">
        <v>35</v>
      </c>
      <c r="I619">
        <v>540770124</v>
      </c>
      <c r="J619">
        <v>446836040</v>
      </c>
      <c r="K619">
        <v>93934084</v>
      </c>
      <c r="L619">
        <v>1986503</v>
      </c>
      <c r="M619">
        <v>51727459</v>
      </c>
      <c r="N619">
        <v>22531975</v>
      </c>
      <c r="O619">
        <v>824226</v>
      </c>
      <c r="P619">
        <v>20836927</v>
      </c>
      <c r="Q619">
        <v>12226729</v>
      </c>
      <c r="R619">
        <v>10472094</v>
      </c>
      <c r="S619">
        <v>2853230</v>
      </c>
      <c r="T619">
        <v>7618864</v>
      </c>
      <c r="U619">
        <v>7191391</v>
      </c>
      <c r="V619">
        <v>7191391</v>
      </c>
      <c r="W619">
        <v>17567624</v>
      </c>
      <c r="X619">
        <v>139611720</v>
      </c>
      <c r="Y619">
        <v>122452644</v>
      </c>
      <c r="Z619">
        <v>14698615</v>
      </c>
      <c r="AA619">
        <v>611978</v>
      </c>
      <c r="AC619">
        <v>294942581</v>
      </c>
      <c r="AD619">
        <v>294942581</v>
      </c>
      <c r="AE619">
        <v>114851002</v>
      </c>
      <c r="AF619">
        <v>2147261</v>
      </c>
      <c r="AG619">
        <v>1077624</v>
      </c>
      <c r="AI619">
        <v>118557983</v>
      </c>
      <c r="AJ619">
        <v>413500564</v>
      </c>
      <c r="AK619">
        <v>3390922</v>
      </c>
      <c r="AM619">
        <v>3390922</v>
      </c>
      <c r="AN619">
        <v>142930007</v>
      </c>
      <c r="AO619">
        <v>5215149</v>
      </c>
      <c r="AP619">
        <v>25249483</v>
      </c>
      <c r="AQ619">
        <v>2169231</v>
      </c>
      <c r="AR619">
        <v>178954792</v>
      </c>
      <c r="AS619">
        <v>178954792</v>
      </c>
      <c r="AT619">
        <v>78505532</v>
      </c>
      <c r="AU619">
        <v>257460324</v>
      </c>
      <c r="AV619">
        <v>144211</v>
      </c>
      <c r="AW619">
        <v>51578839</v>
      </c>
      <c r="AX619">
        <v>92246174</v>
      </c>
      <c r="AY619">
        <v>145685635</v>
      </c>
      <c r="AZ619">
        <v>156040240</v>
      </c>
      <c r="BA619">
        <v>413500564</v>
      </c>
      <c r="BB619">
        <f>AD619-AS619</f>
        <v>115987789</v>
      </c>
      <c r="BC619">
        <f>AD619/AS619</f>
        <v>1.6481401682722192</v>
      </c>
      <c r="BD619">
        <f>(AD619-Y619)/AS619</f>
        <v>0.96387436777887459</v>
      </c>
      <c r="BE619">
        <f>AU619/AD619</f>
        <v>0.87291676612811631</v>
      </c>
      <c r="BF619">
        <f>AU619/AZ619</f>
        <v>1.6499610869606456</v>
      </c>
      <c r="BG619">
        <f>AU619/AJ619</f>
        <v>0.62263596815795397</v>
      </c>
      <c r="BH619">
        <f>AS619/AU619</f>
        <v>0.69507716458866886</v>
      </c>
      <c r="BI619">
        <f t="shared" si="8"/>
        <v>0.30492283541133119</v>
      </c>
      <c r="BJ619">
        <f>(X619*360)/I619</f>
        <v>92.941930349687738</v>
      </c>
      <c r="BK619">
        <f>(AN619*360)/I619</f>
        <v>95.150971247072818</v>
      </c>
      <c r="BL619" s="3" t="s">
        <v>1993</v>
      </c>
      <c r="BM619" t="s">
        <v>1996</v>
      </c>
    </row>
    <row r="620" spans="1:65" x14ac:dyDescent="0.25">
      <c r="A620" t="s">
        <v>1139</v>
      </c>
      <c r="B620" t="s">
        <v>1140</v>
      </c>
      <c r="C620" t="s">
        <v>32</v>
      </c>
      <c r="D620" t="s">
        <v>1141</v>
      </c>
      <c r="E620" t="s">
        <v>43</v>
      </c>
      <c r="F620" t="s">
        <v>1142</v>
      </c>
      <c r="G620" t="s">
        <v>28</v>
      </c>
      <c r="H620" t="s">
        <v>1143</v>
      </c>
      <c r="I620">
        <v>10971012</v>
      </c>
      <c r="J620">
        <v>6325866</v>
      </c>
      <c r="K620">
        <v>4645146</v>
      </c>
      <c r="L620">
        <v>578270</v>
      </c>
      <c r="M620">
        <v>3071698</v>
      </c>
      <c r="N620">
        <v>2092849</v>
      </c>
      <c r="O620">
        <v>2503049</v>
      </c>
      <c r="P620">
        <v>-2444180</v>
      </c>
      <c r="Q620">
        <v>1221225</v>
      </c>
      <c r="R620">
        <v>-3575227</v>
      </c>
      <c r="S620">
        <v>-243300</v>
      </c>
      <c r="T620">
        <v>-3331927</v>
      </c>
      <c r="U620">
        <v>-3331927</v>
      </c>
      <c r="V620">
        <v>-3331927</v>
      </c>
      <c r="W620">
        <v>1254688</v>
      </c>
      <c r="X620">
        <v>2590706</v>
      </c>
      <c r="Y620">
        <v>5716524</v>
      </c>
      <c r="Z620">
        <v>575866</v>
      </c>
      <c r="AB620">
        <v>1136966</v>
      </c>
      <c r="AC620">
        <v>11274750</v>
      </c>
      <c r="AD620">
        <v>11274750</v>
      </c>
      <c r="AE620">
        <v>16653546</v>
      </c>
      <c r="AF620">
        <v>8333</v>
      </c>
      <c r="AG620">
        <v>605344</v>
      </c>
      <c r="AH620">
        <v>115117</v>
      </c>
      <c r="AI620">
        <v>18277984</v>
      </c>
      <c r="AJ620">
        <v>29552734</v>
      </c>
      <c r="AK620">
        <v>235351</v>
      </c>
      <c r="AM620">
        <v>235351</v>
      </c>
      <c r="AN620">
        <v>2873946</v>
      </c>
      <c r="AO620">
        <v>100206</v>
      </c>
      <c r="AP620">
        <v>7263843</v>
      </c>
      <c r="AR620">
        <v>10473346</v>
      </c>
      <c r="AS620">
        <v>10473346</v>
      </c>
      <c r="AT620">
        <v>2493820</v>
      </c>
      <c r="AU620">
        <v>12967166</v>
      </c>
      <c r="AV620">
        <v>8093386</v>
      </c>
      <c r="AW620">
        <v>698539</v>
      </c>
      <c r="AX620">
        <v>5659559</v>
      </c>
      <c r="AY620">
        <v>16585568</v>
      </c>
      <c r="AZ620">
        <v>16585568</v>
      </c>
      <c r="BA620">
        <v>29552734</v>
      </c>
      <c r="BB620">
        <f>AD620-AS620</f>
        <v>801404</v>
      </c>
      <c r="BC620">
        <f>AD620/AS620</f>
        <v>1.0765184306906312</v>
      </c>
      <c r="BD620">
        <f>(AD620-Y620)/AS620</f>
        <v>0.53070203161434748</v>
      </c>
      <c r="BE620">
        <f>AU620/AD620</f>
        <v>1.1501067429433025</v>
      </c>
      <c r="BF620">
        <f>AU620/AZ620</f>
        <v>0.78183430317249314</v>
      </c>
      <c r="BG620">
        <f>AU620/AJ620</f>
        <v>0.4387805879483096</v>
      </c>
      <c r="BH620">
        <f>AS620/AU620</f>
        <v>0.80768195610359272</v>
      </c>
      <c r="BI620">
        <f t="shared" si="8"/>
        <v>0.19231804389640728</v>
      </c>
      <c r="BJ620">
        <f>(X620*360)/I620</f>
        <v>85.010768377611839</v>
      </c>
      <c r="BK620">
        <f>(AN620*360)/I620</f>
        <v>94.30493376545391</v>
      </c>
      <c r="BL620" s="3" t="s">
        <v>1993</v>
      </c>
      <c r="BM620" t="s">
        <v>1996</v>
      </c>
    </row>
    <row r="621" spans="1:65" x14ac:dyDescent="0.25">
      <c r="A621" t="s">
        <v>1139</v>
      </c>
      <c r="B621" t="s">
        <v>1140</v>
      </c>
      <c r="C621" t="s">
        <v>32</v>
      </c>
      <c r="D621" t="s">
        <v>1141</v>
      </c>
      <c r="E621" t="s">
        <v>43</v>
      </c>
      <c r="F621" t="s">
        <v>1142</v>
      </c>
      <c r="G621" t="s">
        <v>28</v>
      </c>
      <c r="H621" t="s">
        <v>1143</v>
      </c>
      <c r="I621">
        <v>15358322</v>
      </c>
      <c r="J621">
        <v>7956123</v>
      </c>
      <c r="K621">
        <v>7402199</v>
      </c>
      <c r="L621">
        <v>457878</v>
      </c>
      <c r="M621">
        <v>4695380</v>
      </c>
      <c r="N621">
        <v>1603388</v>
      </c>
      <c r="O621">
        <v>1567207</v>
      </c>
      <c r="P621">
        <v>-5898</v>
      </c>
      <c r="R621">
        <v>-5898</v>
      </c>
      <c r="S621">
        <v>1447925</v>
      </c>
      <c r="T621">
        <v>-1453823</v>
      </c>
      <c r="U621">
        <v>-1453823</v>
      </c>
      <c r="V621">
        <v>-1453823</v>
      </c>
      <c r="W621">
        <v>662996</v>
      </c>
      <c r="X621">
        <v>2480929</v>
      </c>
      <c r="Y621">
        <v>5243293</v>
      </c>
      <c r="Z621">
        <v>1001555</v>
      </c>
      <c r="AA621">
        <v>0</v>
      </c>
      <c r="AB621">
        <v>490056</v>
      </c>
      <c r="AC621">
        <v>9878829</v>
      </c>
      <c r="AD621">
        <v>9878829</v>
      </c>
      <c r="AE621">
        <v>16490407</v>
      </c>
      <c r="AF621">
        <v>8438</v>
      </c>
      <c r="AG621">
        <v>64344</v>
      </c>
      <c r="AH621">
        <v>115117</v>
      </c>
      <c r="AI621">
        <v>23954382</v>
      </c>
      <c r="AJ621">
        <v>33833211</v>
      </c>
      <c r="AK621">
        <v>212750</v>
      </c>
      <c r="AM621">
        <v>212750</v>
      </c>
      <c r="AN621">
        <v>2712595</v>
      </c>
      <c r="AO621">
        <v>979020</v>
      </c>
      <c r="AP621">
        <v>3035848</v>
      </c>
      <c r="AR621">
        <v>6940213</v>
      </c>
      <c r="AS621">
        <v>6940213</v>
      </c>
      <c r="AT621">
        <v>6991435</v>
      </c>
      <c r="AU621">
        <v>13931648</v>
      </c>
      <c r="AV621">
        <v>8093386</v>
      </c>
      <c r="AW621">
        <v>698539</v>
      </c>
      <c r="AX621">
        <v>8975554</v>
      </c>
      <c r="AY621">
        <v>19901563</v>
      </c>
      <c r="AZ621">
        <v>19901563</v>
      </c>
      <c r="BA621">
        <v>33833211</v>
      </c>
      <c r="BB621">
        <f>AD621-AS621</f>
        <v>2938616</v>
      </c>
      <c r="BC621">
        <f>AD621/AS621</f>
        <v>1.4234187048726026</v>
      </c>
      <c r="BD621">
        <f>(AD621-Y621)/AS621</f>
        <v>0.66792416889798623</v>
      </c>
      <c r="BE621">
        <f>AU621/AD621</f>
        <v>1.4102529763396046</v>
      </c>
      <c r="BF621">
        <f>AU621/AZ621</f>
        <v>0.70002783198485463</v>
      </c>
      <c r="BG621">
        <f>AU621/AJ621</f>
        <v>0.41177433616927461</v>
      </c>
      <c r="BH621">
        <f>AS621/AU621</f>
        <v>0.49816166759309449</v>
      </c>
      <c r="BI621">
        <f t="shared" si="8"/>
        <v>0.50183833240690545</v>
      </c>
      <c r="BJ621">
        <f>(X621*360)/I621</f>
        <v>58.153126363674367</v>
      </c>
      <c r="BK621">
        <f>(AN621*360)/I621</f>
        <v>63.583391466854259</v>
      </c>
      <c r="BL621" s="3" t="s">
        <v>1993</v>
      </c>
      <c r="BM621" t="s">
        <v>1996</v>
      </c>
    </row>
    <row r="622" spans="1:65" x14ac:dyDescent="0.25">
      <c r="A622" t="s">
        <v>1144</v>
      </c>
      <c r="B622" t="s">
        <v>1145</v>
      </c>
      <c r="C622" t="s">
        <v>32</v>
      </c>
      <c r="D622" t="s">
        <v>205</v>
      </c>
      <c r="E622" t="s">
        <v>26</v>
      </c>
      <c r="F622" t="s">
        <v>1146</v>
      </c>
      <c r="G622" t="s">
        <v>35</v>
      </c>
      <c r="H622" t="s">
        <v>35</v>
      </c>
      <c r="I622">
        <v>53106688</v>
      </c>
      <c r="J622">
        <v>45959331</v>
      </c>
      <c r="K622">
        <v>7147357</v>
      </c>
      <c r="L622">
        <v>1467740</v>
      </c>
      <c r="M622">
        <v>0</v>
      </c>
      <c r="N622">
        <v>6086383</v>
      </c>
      <c r="O622">
        <v>756909</v>
      </c>
      <c r="P622">
        <v>1771805</v>
      </c>
      <c r="Q622">
        <v>3200642</v>
      </c>
      <c r="R622">
        <v>929778</v>
      </c>
      <c r="S622">
        <v>3086976</v>
      </c>
      <c r="T622">
        <v>-2157198</v>
      </c>
      <c r="U622">
        <v>-2157198</v>
      </c>
      <c r="V622">
        <v>-2157198</v>
      </c>
      <c r="W622">
        <v>977193</v>
      </c>
      <c r="X622">
        <v>24462204</v>
      </c>
      <c r="Y622">
        <v>2907222</v>
      </c>
      <c r="Z622">
        <v>3091634</v>
      </c>
      <c r="AA622">
        <v>705382</v>
      </c>
      <c r="AB622">
        <v>37571</v>
      </c>
      <c r="AC622">
        <v>32181206</v>
      </c>
      <c r="AD622">
        <v>32181206</v>
      </c>
      <c r="AE622">
        <v>18466779</v>
      </c>
      <c r="AF622">
        <v>1723162</v>
      </c>
      <c r="AG622">
        <v>8248031</v>
      </c>
      <c r="AH622">
        <v>61778</v>
      </c>
      <c r="AI622">
        <v>45299467</v>
      </c>
      <c r="AJ622">
        <v>77480673</v>
      </c>
      <c r="AK622">
        <v>1738634</v>
      </c>
      <c r="AL622">
        <v>0</v>
      </c>
      <c r="AM622">
        <v>1738634</v>
      </c>
      <c r="AN622">
        <v>18385767</v>
      </c>
      <c r="AO622">
        <v>5279807</v>
      </c>
      <c r="AP622">
        <v>6172447</v>
      </c>
      <c r="AQ622">
        <v>9706567</v>
      </c>
      <c r="AR622">
        <v>41283222</v>
      </c>
      <c r="AS622">
        <v>41283222</v>
      </c>
      <c r="AT622">
        <v>47676177</v>
      </c>
      <c r="AU622">
        <v>88959399</v>
      </c>
      <c r="AV622">
        <v>12000000</v>
      </c>
      <c r="AW622">
        <v>2376123</v>
      </c>
      <c r="AX622">
        <v>-34043437</v>
      </c>
      <c r="AY622">
        <v>-11478726</v>
      </c>
      <c r="AZ622">
        <v>-11478726</v>
      </c>
      <c r="BA622">
        <v>77480673</v>
      </c>
      <c r="BB622">
        <f>AD622-AS622</f>
        <v>-9102016</v>
      </c>
      <c r="BC622">
        <f>AD622/AS622</f>
        <v>0.77952263512765552</v>
      </c>
      <c r="BD622">
        <f>(AD622-Y622)/AS622</f>
        <v>0.70910124214626469</v>
      </c>
      <c r="BE622">
        <f>AU622/AD622</f>
        <v>2.7643276948663762</v>
      </c>
      <c r="BF622">
        <f>AU622/AZ622</f>
        <v>-7.7499366218864356</v>
      </c>
      <c r="BG622">
        <f>AU622/AJ622</f>
        <v>1.1481495391760472</v>
      </c>
      <c r="BH622">
        <f>AS622/AU622</f>
        <v>0.46406813067610764</v>
      </c>
      <c r="BI622">
        <f t="shared" si="8"/>
        <v>0.53593186932389236</v>
      </c>
      <c r="BJ622">
        <f>(X622*360)/I622</f>
        <v>165.82456507172881</v>
      </c>
      <c r="BK622">
        <f>(AN622*360)/I622</f>
        <v>124.63357006936678</v>
      </c>
      <c r="BL622" s="3" t="s">
        <v>1993</v>
      </c>
      <c r="BM622" t="s">
        <v>1996</v>
      </c>
    </row>
    <row r="623" spans="1:65" x14ac:dyDescent="0.25">
      <c r="A623" t="s">
        <v>1144</v>
      </c>
      <c r="B623" t="s">
        <v>1145</v>
      </c>
      <c r="C623" t="s">
        <v>32</v>
      </c>
      <c r="D623" t="s">
        <v>205</v>
      </c>
      <c r="E623" t="s">
        <v>26</v>
      </c>
      <c r="F623" t="s">
        <v>1146</v>
      </c>
      <c r="G623" t="s">
        <v>35</v>
      </c>
      <c r="H623" t="s">
        <v>35</v>
      </c>
      <c r="I623">
        <v>80724527</v>
      </c>
      <c r="J623">
        <v>74749234</v>
      </c>
      <c r="K623">
        <v>5975293</v>
      </c>
      <c r="L623">
        <v>3233908</v>
      </c>
      <c r="M623">
        <v>0</v>
      </c>
      <c r="N623">
        <v>6445564</v>
      </c>
      <c r="O623">
        <v>1495001</v>
      </c>
      <c r="P623">
        <v>1268636</v>
      </c>
      <c r="Q623">
        <v>5616459</v>
      </c>
      <c r="R623">
        <v>-178780</v>
      </c>
      <c r="S623">
        <v>-327609</v>
      </c>
      <c r="T623">
        <v>148829</v>
      </c>
      <c r="U623">
        <v>148829</v>
      </c>
      <c r="V623">
        <v>148829</v>
      </c>
      <c r="W623">
        <v>447550</v>
      </c>
      <c r="X623">
        <v>42213436</v>
      </c>
      <c r="Y623">
        <v>12135057</v>
      </c>
      <c r="Z623">
        <v>5195700</v>
      </c>
      <c r="AA623">
        <v>803069</v>
      </c>
      <c r="AB623">
        <v>80421</v>
      </c>
      <c r="AC623">
        <v>60875233</v>
      </c>
      <c r="AD623">
        <v>60875233</v>
      </c>
      <c r="AE623">
        <v>21206988</v>
      </c>
      <c r="AF623">
        <v>2274603</v>
      </c>
      <c r="AG623">
        <v>8768807</v>
      </c>
      <c r="AH623">
        <v>61778</v>
      </c>
      <c r="AI623">
        <v>47892958</v>
      </c>
      <c r="AJ623">
        <v>108768191</v>
      </c>
      <c r="AK623">
        <v>2948314</v>
      </c>
      <c r="AL623">
        <v>0</v>
      </c>
      <c r="AM623">
        <v>2948314</v>
      </c>
      <c r="AN623">
        <v>32642841</v>
      </c>
      <c r="AO623">
        <v>6078453</v>
      </c>
      <c r="AP623">
        <v>5617951</v>
      </c>
      <c r="AQ623">
        <v>18916994</v>
      </c>
      <c r="AR623">
        <v>66204553</v>
      </c>
      <c r="AS623">
        <v>66204553</v>
      </c>
      <c r="AT623">
        <v>50094365</v>
      </c>
      <c r="AU623">
        <v>116298918</v>
      </c>
      <c r="AV623">
        <v>12000000</v>
      </c>
      <c r="AW623">
        <v>2376123</v>
      </c>
      <c r="AX623">
        <v>-30095438</v>
      </c>
      <c r="AY623">
        <v>-7530727</v>
      </c>
      <c r="AZ623">
        <v>-7530727</v>
      </c>
      <c r="BA623">
        <v>108768191</v>
      </c>
      <c r="BB623">
        <f>AD623-AS623</f>
        <v>-5329320</v>
      </c>
      <c r="BC623">
        <f>AD623/AS623</f>
        <v>0.91950221308797297</v>
      </c>
      <c r="BD623">
        <f>(AD623-Y623)/AS623</f>
        <v>0.73620580143483483</v>
      </c>
      <c r="BE623">
        <f>AU623/AD623</f>
        <v>1.9104471928674178</v>
      </c>
      <c r="BF623">
        <f>AU623/AZ623</f>
        <v>-15.443252424367527</v>
      </c>
      <c r="BG623">
        <f>AU623/AJ623</f>
        <v>1.0692364829346108</v>
      </c>
      <c r="BH623">
        <f>AS623/AU623</f>
        <v>0.56926198573919662</v>
      </c>
      <c r="BI623">
        <f t="shared" si="8"/>
        <v>0.43073801426080338</v>
      </c>
      <c r="BJ623">
        <f>(X623*360)/I623</f>
        <v>188.25550950580362</v>
      </c>
      <c r="BK623">
        <f>(AN623*360)/I623</f>
        <v>145.57437741319933</v>
      </c>
      <c r="BL623" s="3" t="s">
        <v>1993</v>
      </c>
      <c r="BM623" t="s">
        <v>1996</v>
      </c>
    </row>
    <row r="624" spans="1:65" x14ac:dyDescent="0.25">
      <c r="A624" t="s">
        <v>1147</v>
      </c>
      <c r="B624" t="s">
        <v>1148</v>
      </c>
      <c r="C624" t="s">
        <v>32</v>
      </c>
      <c r="D624" t="s">
        <v>73</v>
      </c>
      <c r="E624" t="s">
        <v>26</v>
      </c>
      <c r="F624" t="s">
        <v>1149</v>
      </c>
      <c r="G624" t="s">
        <v>35</v>
      </c>
      <c r="H624" t="s">
        <v>35</v>
      </c>
      <c r="I624">
        <v>156185482</v>
      </c>
      <c r="J624">
        <v>82122462</v>
      </c>
      <c r="K624">
        <v>74063020</v>
      </c>
      <c r="L624">
        <v>1439010</v>
      </c>
      <c r="M624">
        <v>33705849</v>
      </c>
      <c r="N624">
        <v>14402978</v>
      </c>
      <c r="P624">
        <v>27393203</v>
      </c>
      <c r="Q624">
        <v>1132563</v>
      </c>
      <c r="R624">
        <v>26260640</v>
      </c>
      <c r="S624">
        <v>8049810</v>
      </c>
      <c r="T624">
        <v>18210830</v>
      </c>
      <c r="U624">
        <v>18210830</v>
      </c>
      <c r="V624">
        <v>15785660</v>
      </c>
      <c r="W624">
        <v>28661984</v>
      </c>
      <c r="X624">
        <v>27484503</v>
      </c>
      <c r="Y624">
        <v>40422775</v>
      </c>
      <c r="Z624">
        <v>1857391</v>
      </c>
      <c r="AB624">
        <v>6466402</v>
      </c>
      <c r="AC624">
        <v>104893055</v>
      </c>
      <c r="AD624">
        <v>104893055</v>
      </c>
      <c r="AE624">
        <v>37147396</v>
      </c>
      <c r="AF624">
        <v>13927111</v>
      </c>
      <c r="AI624">
        <v>51088676</v>
      </c>
      <c r="AJ624">
        <v>155981731</v>
      </c>
      <c r="AK624">
        <v>2045376</v>
      </c>
      <c r="AM624">
        <v>2045376</v>
      </c>
      <c r="AN624">
        <v>34793314</v>
      </c>
      <c r="AO624">
        <v>6147036</v>
      </c>
      <c r="AP624">
        <v>1789719</v>
      </c>
      <c r="AQ624">
        <v>2469476</v>
      </c>
      <c r="AR624">
        <v>47244921</v>
      </c>
      <c r="AS624">
        <v>47244921</v>
      </c>
      <c r="AT624">
        <v>5548939</v>
      </c>
      <c r="AU624">
        <v>52793860</v>
      </c>
      <c r="AV624">
        <v>28345259</v>
      </c>
      <c r="AW624">
        <v>8905232</v>
      </c>
      <c r="AX624">
        <v>32152155</v>
      </c>
      <c r="AY624">
        <v>71192750</v>
      </c>
      <c r="AZ624">
        <v>103187871</v>
      </c>
      <c r="BA624">
        <v>155981731</v>
      </c>
      <c r="BB624">
        <f>AD624-AS624</f>
        <v>57648134</v>
      </c>
      <c r="BC624">
        <f>AD624/AS624</f>
        <v>2.2201974895883518</v>
      </c>
      <c r="BD624">
        <f>(AD624-Y624)/AS624</f>
        <v>1.3645970537235104</v>
      </c>
      <c r="BE624">
        <f>AU624/AD624</f>
        <v>0.50331130121055201</v>
      </c>
      <c r="BF624">
        <f>AU624/AZ624</f>
        <v>0.51162854207933028</v>
      </c>
      <c r="BG624">
        <f>AU624/AJ624</f>
        <v>0.33846181640335815</v>
      </c>
      <c r="BH624">
        <f>AS624/AU624</f>
        <v>0.89489423580696692</v>
      </c>
      <c r="BI624">
        <f t="shared" si="8"/>
        <v>0.10510576419303305</v>
      </c>
      <c r="BJ624">
        <f>(X624*360)/I624</f>
        <v>63.350453277084995</v>
      </c>
      <c r="BK624">
        <f>(AN624*360)/I624</f>
        <v>80.196909979123419</v>
      </c>
      <c r="BL624" s="3" t="s">
        <v>1993</v>
      </c>
      <c r="BM624" t="s">
        <v>1996</v>
      </c>
    </row>
    <row r="625" spans="1:65" x14ac:dyDescent="0.25">
      <c r="A625" t="s">
        <v>1147</v>
      </c>
      <c r="B625" t="s">
        <v>1148</v>
      </c>
      <c r="C625" t="s">
        <v>32</v>
      </c>
      <c r="D625" t="s">
        <v>73</v>
      </c>
      <c r="E625" t="s">
        <v>26</v>
      </c>
      <c r="F625" t="s">
        <v>1149</v>
      </c>
      <c r="G625" t="s">
        <v>35</v>
      </c>
      <c r="H625" t="s">
        <v>35</v>
      </c>
      <c r="I625">
        <v>151982820</v>
      </c>
      <c r="J625">
        <v>83353631</v>
      </c>
      <c r="K625">
        <v>68629189</v>
      </c>
      <c r="L625">
        <v>1256519</v>
      </c>
      <c r="M625">
        <v>35225793</v>
      </c>
      <c r="N625">
        <v>16599343</v>
      </c>
      <c r="P625">
        <v>18060572</v>
      </c>
      <c r="Q625">
        <v>725263</v>
      </c>
      <c r="R625">
        <v>17335309</v>
      </c>
      <c r="S625">
        <v>5547410</v>
      </c>
      <c r="T625">
        <v>11787899</v>
      </c>
      <c r="U625">
        <v>11787899</v>
      </c>
      <c r="V625">
        <v>8025635</v>
      </c>
      <c r="W625">
        <v>15234117</v>
      </c>
      <c r="X625">
        <v>42684596</v>
      </c>
      <c r="Y625">
        <v>35297526</v>
      </c>
      <c r="Z625">
        <v>1944544</v>
      </c>
      <c r="AB625">
        <v>2305351</v>
      </c>
      <c r="AC625">
        <v>97466134</v>
      </c>
      <c r="AD625">
        <v>97466134</v>
      </c>
      <c r="AE625">
        <v>32814170</v>
      </c>
      <c r="AF625">
        <v>14626833</v>
      </c>
      <c r="AI625">
        <v>47577065</v>
      </c>
      <c r="AJ625">
        <v>145043199</v>
      </c>
      <c r="AK625">
        <v>2014405</v>
      </c>
      <c r="AM625">
        <v>2014405</v>
      </c>
      <c r="AN625">
        <v>41714218</v>
      </c>
      <c r="AO625">
        <v>1770800</v>
      </c>
      <c r="AP625">
        <v>3725531</v>
      </c>
      <c r="AQ625">
        <v>3125272</v>
      </c>
      <c r="AR625">
        <v>52350226</v>
      </c>
      <c r="AS625">
        <v>52350226</v>
      </c>
      <c r="AT625">
        <v>7715932</v>
      </c>
      <c r="AU625">
        <v>60066158</v>
      </c>
      <c r="AV625">
        <v>28345259</v>
      </c>
      <c r="AW625">
        <v>8101180</v>
      </c>
      <c r="AX625">
        <v>17170547</v>
      </c>
      <c r="AY625">
        <v>55407090</v>
      </c>
      <c r="AZ625">
        <v>84977041</v>
      </c>
      <c r="BA625">
        <v>145043199</v>
      </c>
      <c r="BB625">
        <f>AD625-AS625</f>
        <v>45115908</v>
      </c>
      <c r="BC625">
        <f>AD625/AS625</f>
        <v>1.8618092307758136</v>
      </c>
      <c r="BD625">
        <f>(AD625-Y625)/AS625</f>
        <v>1.1875518550769961</v>
      </c>
      <c r="BE625">
        <f>AU625/AD625</f>
        <v>0.61627721891585441</v>
      </c>
      <c r="BF625">
        <f>AU625/AZ625</f>
        <v>0.70685160712997763</v>
      </c>
      <c r="BG625">
        <f>AU625/AJ625</f>
        <v>0.41412598738945355</v>
      </c>
      <c r="BH625">
        <f>AS625/AU625</f>
        <v>0.87154277455201978</v>
      </c>
      <c r="BI625">
        <f t="shared" si="8"/>
        <v>0.12845722544798022</v>
      </c>
      <c r="BJ625">
        <f>(X625*360)/I625</f>
        <v>101.10652348732575</v>
      </c>
      <c r="BK625">
        <f>(AN625*360)/I625</f>
        <v>98.808000009474753</v>
      </c>
      <c r="BL625" s="3" t="s">
        <v>1993</v>
      </c>
      <c r="BM625" t="s">
        <v>1996</v>
      </c>
    </row>
    <row r="626" spans="1:65" x14ac:dyDescent="0.25">
      <c r="A626" t="s">
        <v>1150</v>
      </c>
      <c r="B626" t="s">
        <v>1151</v>
      </c>
      <c r="C626" t="s">
        <v>32</v>
      </c>
      <c r="D626" t="s">
        <v>1141</v>
      </c>
      <c r="E626" t="s">
        <v>26</v>
      </c>
      <c r="F626" t="s">
        <v>1152</v>
      </c>
      <c r="G626" t="s">
        <v>28</v>
      </c>
      <c r="H626" t="s">
        <v>559</v>
      </c>
      <c r="I626">
        <v>116279962</v>
      </c>
      <c r="J626">
        <v>75338710</v>
      </c>
      <c r="K626">
        <v>40941252</v>
      </c>
      <c r="L626">
        <v>2618739</v>
      </c>
      <c r="M626">
        <v>11970779</v>
      </c>
      <c r="N626">
        <v>7542057</v>
      </c>
      <c r="O626">
        <v>14381171</v>
      </c>
      <c r="P626">
        <v>9665984</v>
      </c>
      <c r="Q626">
        <v>1656496</v>
      </c>
      <c r="R626">
        <v>8009488</v>
      </c>
      <c r="S626">
        <v>2604901</v>
      </c>
      <c r="T626">
        <v>5404587</v>
      </c>
      <c r="U626">
        <v>5404587</v>
      </c>
      <c r="V626">
        <v>5404587</v>
      </c>
      <c r="W626">
        <v>10338388</v>
      </c>
      <c r="X626">
        <v>9532885</v>
      </c>
      <c r="Y626">
        <v>38135047</v>
      </c>
      <c r="Z626">
        <v>3316629</v>
      </c>
      <c r="AA626">
        <v>10822</v>
      </c>
      <c r="AB626">
        <v>5024629</v>
      </c>
      <c r="AC626">
        <v>66358400</v>
      </c>
      <c r="AD626">
        <v>66358400</v>
      </c>
      <c r="AE626">
        <v>44046261</v>
      </c>
      <c r="AF626">
        <v>0</v>
      </c>
      <c r="AI626">
        <v>46283326</v>
      </c>
      <c r="AJ626">
        <v>112641726</v>
      </c>
      <c r="AN626">
        <v>1859698</v>
      </c>
      <c r="AO626">
        <v>3238524</v>
      </c>
      <c r="AP626">
        <v>39011508</v>
      </c>
      <c r="AQ626">
        <v>46514</v>
      </c>
      <c r="AR626">
        <v>44156244</v>
      </c>
      <c r="AS626">
        <v>44156244</v>
      </c>
      <c r="AT626">
        <v>6064569</v>
      </c>
      <c r="AU626">
        <v>50220813</v>
      </c>
      <c r="AV626">
        <v>5062500</v>
      </c>
      <c r="AW626">
        <v>2215947</v>
      </c>
      <c r="AX626">
        <v>48163640</v>
      </c>
      <c r="AY626">
        <v>62420913</v>
      </c>
      <c r="AZ626">
        <v>62420913</v>
      </c>
      <c r="BA626">
        <v>112641726</v>
      </c>
      <c r="BB626">
        <f>AD626-AS626</f>
        <v>22202156</v>
      </c>
      <c r="BC626">
        <f>AD626/AS626</f>
        <v>1.5028089798579789</v>
      </c>
      <c r="BD626">
        <f>(AD626-Y626)/AS626</f>
        <v>0.63917014771455649</v>
      </c>
      <c r="BE626">
        <f>AU626/AD626</f>
        <v>0.75681169226503353</v>
      </c>
      <c r="BF626">
        <f>AU626/AZ626</f>
        <v>0.80455108050085711</v>
      </c>
      <c r="BG626">
        <f>AU626/AJ626</f>
        <v>0.44584555637934736</v>
      </c>
      <c r="BH626">
        <f>AS626/AU626</f>
        <v>0.87924191908243299</v>
      </c>
      <c r="BI626">
        <f t="shared" si="8"/>
        <v>0.12075808091756698</v>
      </c>
      <c r="BJ626">
        <f>(X626*360)/I626</f>
        <v>29.51358549635577</v>
      </c>
      <c r="BK626">
        <f>(AN626*360)/I626</f>
        <v>5.7575808289307835</v>
      </c>
      <c r="BL626" s="3" t="s">
        <v>1993</v>
      </c>
      <c r="BM626" t="s">
        <v>1996</v>
      </c>
    </row>
    <row r="627" spans="1:65" x14ac:dyDescent="0.25">
      <c r="A627" t="s">
        <v>1150</v>
      </c>
      <c r="B627" t="s">
        <v>1151</v>
      </c>
      <c r="C627" t="s">
        <v>32</v>
      </c>
      <c r="D627" t="s">
        <v>1141</v>
      </c>
      <c r="E627" t="s">
        <v>26</v>
      </c>
      <c r="F627" t="s">
        <v>1152</v>
      </c>
      <c r="G627" t="s">
        <v>28</v>
      </c>
      <c r="H627" t="s">
        <v>559</v>
      </c>
      <c r="I627">
        <v>84616248</v>
      </c>
      <c r="J627">
        <v>51530989</v>
      </c>
      <c r="K627">
        <v>33085259</v>
      </c>
      <c r="L627">
        <v>264814</v>
      </c>
      <c r="M627">
        <v>9888520</v>
      </c>
      <c r="N627">
        <v>6719854</v>
      </c>
      <c r="O627">
        <v>6369038</v>
      </c>
      <c r="P627">
        <v>10372661</v>
      </c>
      <c r="Q627">
        <v>2314462</v>
      </c>
      <c r="R627">
        <v>8058199</v>
      </c>
      <c r="S627">
        <v>2673586</v>
      </c>
      <c r="T627">
        <v>5384613</v>
      </c>
      <c r="U627">
        <v>5384613</v>
      </c>
      <c r="V627">
        <v>5384613</v>
      </c>
      <c r="W627">
        <v>2133750</v>
      </c>
      <c r="X627">
        <v>10731658</v>
      </c>
      <c r="Y627">
        <v>42855599</v>
      </c>
      <c r="Z627">
        <v>2847834</v>
      </c>
      <c r="AA627">
        <v>10822</v>
      </c>
      <c r="AB627">
        <v>5139200</v>
      </c>
      <c r="AC627">
        <v>63718863</v>
      </c>
      <c r="AD627">
        <v>63718863</v>
      </c>
      <c r="AE627">
        <v>39385983</v>
      </c>
      <c r="AI627">
        <v>41342203</v>
      </c>
      <c r="AJ627">
        <v>105061066</v>
      </c>
      <c r="AN627">
        <v>1169660</v>
      </c>
      <c r="AO627">
        <v>3006331</v>
      </c>
      <c r="AP627">
        <v>35732489</v>
      </c>
      <c r="AQ627">
        <v>55599</v>
      </c>
      <c r="AR627">
        <v>39964079</v>
      </c>
      <c r="AS627">
        <v>39964079</v>
      </c>
      <c r="AT627">
        <v>5750932</v>
      </c>
      <c r="AU627">
        <v>45715011</v>
      </c>
      <c r="AV627">
        <v>5062500</v>
      </c>
      <c r="AW627">
        <v>2215947</v>
      </c>
      <c r="AX627">
        <v>45125172</v>
      </c>
      <c r="AY627">
        <v>59346055</v>
      </c>
      <c r="AZ627">
        <v>59346055</v>
      </c>
      <c r="BA627">
        <v>105061066</v>
      </c>
      <c r="BB627">
        <f>AD627-AS627</f>
        <v>23754784</v>
      </c>
      <c r="BC627">
        <f>AD627/AS627</f>
        <v>1.5944033891034997</v>
      </c>
      <c r="BD627">
        <f>(AD627-Y627)/AS627</f>
        <v>0.52205041432332266</v>
      </c>
      <c r="BE627">
        <f>AU627/AD627</f>
        <v>0.71744863055701413</v>
      </c>
      <c r="BF627">
        <f>AU627/AZ627</f>
        <v>0.77031255068260229</v>
      </c>
      <c r="BG627">
        <f>AU627/AJ627</f>
        <v>0.43512799498912375</v>
      </c>
      <c r="BH627">
        <f>AS627/AU627</f>
        <v>0.87420035838993893</v>
      </c>
      <c r="BI627">
        <f t="shared" si="8"/>
        <v>0.12579964161006107</v>
      </c>
      <c r="BJ627">
        <f>(X627*360)/I627</f>
        <v>45.657860887426729</v>
      </c>
      <c r="BK627">
        <f>(AN627*360)/I627</f>
        <v>4.9763208597951545</v>
      </c>
      <c r="BL627" s="3" t="s">
        <v>1993</v>
      </c>
      <c r="BM627" t="s">
        <v>1996</v>
      </c>
    </row>
    <row r="628" spans="1:65" x14ac:dyDescent="0.25">
      <c r="A628" t="s">
        <v>1153</v>
      </c>
      <c r="B628" t="s">
        <v>1154</v>
      </c>
      <c r="C628" t="s">
        <v>32</v>
      </c>
      <c r="D628" t="s">
        <v>396</v>
      </c>
      <c r="E628" t="s">
        <v>43</v>
      </c>
      <c r="F628" t="s">
        <v>1155</v>
      </c>
      <c r="G628" t="s">
        <v>35</v>
      </c>
      <c r="H628" t="s">
        <v>35</v>
      </c>
      <c r="I628">
        <v>10736980</v>
      </c>
      <c r="J628">
        <v>6274679</v>
      </c>
      <c r="K628">
        <v>4462301</v>
      </c>
      <c r="L628">
        <v>301562</v>
      </c>
      <c r="M628">
        <v>1311853</v>
      </c>
      <c r="N628">
        <v>2797150</v>
      </c>
      <c r="O628">
        <v>155832</v>
      </c>
      <c r="P628">
        <v>527624</v>
      </c>
      <c r="Q628">
        <v>1953207</v>
      </c>
      <c r="R628">
        <v>-1357532</v>
      </c>
      <c r="S628">
        <v>-222204</v>
      </c>
      <c r="T628">
        <v>-1135328</v>
      </c>
      <c r="U628">
        <v>-1135328</v>
      </c>
      <c r="V628">
        <v>-1135328</v>
      </c>
      <c r="W628">
        <v>1093389</v>
      </c>
      <c r="X628">
        <v>14261321</v>
      </c>
      <c r="Y628">
        <v>4431610</v>
      </c>
      <c r="Z628">
        <v>271287</v>
      </c>
      <c r="AB628">
        <v>103554</v>
      </c>
      <c r="AC628">
        <v>20161161</v>
      </c>
      <c r="AD628">
        <v>20161161</v>
      </c>
      <c r="AE628">
        <v>5034410</v>
      </c>
      <c r="AF628">
        <v>21946</v>
      </c>
      <c r="AG628">
        <v>204667</v>
      </c>
      <c r="AI628">
        <v>5261023</v>
      </c>
      <c r="AJ628">
        <v>25422184</v>
      </c>
      <c r="AN628">
        <v>5283010</v>
      </c>
      <c r="AO628">
        <v>582964</v>
      </c>
      <c r="AP628">
        <v>6316032</v>
      </c>
      <c r="AR628">
        <v>12182006</v>
      </c>
      <c r="AS628">
        <v>12182006</v>
      </c>
      <c r="AT628">
        <v>4935992</v>
      </c>
      <c r="AU628">
        <v>17117998</v>
      </c>
      <c r="AV628">
        <v>1070000</v>
      </c>
      <c r="AW628">
        <v>559876</v>
      </c>
      <c r="AX628">
        <v>-486715</v>
      </c>
      <c r="AY628">
        <v>8304186</v>
      </c>
      <c r="AZ628">
        <v>8304186</v>
      </c>
      <c r="BA628">
        <v>25422184</v>
      </c>
      <c r="BB628">
        <f>AD628-AS628</f>
        <v>7979155</v>
      </c>
      <c r="BC628">
        <f>AD628/AS628</f>
        <v>1.6549951625372701</v>
      </c>
      <c r="BD628">
        <f>(AD628-Y628)/AS628</f>
        <v>1.2912118907181624</v>
      </c>
      <c r="BE628">
        <f>AU628/AD628</f>
        <v>0.84905814699857807</v>
      </c>
      <c r="BF628">
        <f>AU628/AZ628</f>
        <v>2.0613697718235118</v>
      </c>
      <c r="BG628">
        <f>AU628/AJ628</f>
        <v>0.67334883580419369</v>
      </c>
      <c r="BH628">
        <f>AS628/AU628</f>
        <v>0.71164899072893917</v>
      </c>
      <c r="BI628">
        <f t="shared" si="8"/>
        <v>0.28835100927106078</v>
      </c>
      <c r="BJ628">
        <f>(X628*360)/I628</f>
        <v>478.16756294600532</v>
      </c>
      <c r="BK628">
        <f>(AN628*360)/I628</f>
        <v>177.13394269152033</v>
      </c>
      <c r="BL628" s="3" t="s">
        <v>1993</v>
      </c>
      <c r="BM628" t="s">
        <v>1996</v>
      </c>
    </row>
    <row r="629" spans="1:65" x14ac:dyDescent="0.25">
      <c r="A629" t="s">
        <v>1153</v>
      </c>
      <c r="B629" t="s">
        <v>1154</v>
      </c>
      <c r="C629" t="s">
        <v>32</v>
      </c>
      <c r="D629" t="s">
        <v>396</v>
      </c>
      <c r="E629" t="s">
        <v>43</v>
      </c>
      <c r="F629" t="s">
        <v>1155</v>
      </c>
      <c r="G629" t="s">
        <v>35</v>
      </c>
      <c r="H629" t="s">
        <v>35</v>
      </c>
      <c r="I629">
        <v>20536929</v>
      </c>
      <c r="J629">
        <v>12948610</v>
      </c>
      <c r="K629">
        <v>7588319</v>
      </c>
      <c r="L629">
        <v>207865</v>
      </c>
      <c r="M629">
        <v>2085962</v>
      </c>
      <c r="N629">
        <v>3188411</v>
      </c>
      <c r="O629">
        <v>216535</v>
      </c>
      <c r="P629">
        <v>2305276</v>
      </c>
      <c r="Q629">
        <v>1873637</v>
      </c>
      <c r="R629">
        <v>551202</v>
      </c>
      <c r="S629">
        <v>216686</v>
      </c>
      <c r="T629">
        <v>334516</v>
      </c>
      <c r="U629">
        <v>334516</v>
      </c>
      <c r="V629">
        <v>334516</v>
      </c>
      <c r="W629">
        <v>432333</v>
      </c>
      <c r="X629">
        <v>15861822</v>
      </c>
      <c r="Y629">
        <v>5601960</v>
      </c>
      <c r="Z629">
        <v>43773</v>
      </c>
      <c r="AA629">
        <v>280000</v>
      </c>
      <c r="AB629">
        <v>122500</v>
      </c>
      <c r="AC629">
        <v>22342388</v>
      </c>
      <c r="AD629">
        <v>22342388</v>
      </c>
      <c r="AE629">
        <v>5068088</v>
      </c>
      <c r="AF629">
        <v>18253</v>
      </c>
      <c r="AG629">
        <v>44521</v>
      </c>
      <c r="AI629">
        <v>5130862</v>
      </c>
      <c r="AJ629">
        <v>27473250</v>
      </c>
      <c r="AN629">
        <v>5076857</v>
      </c>
      <c r="AP629">
        <v>10056446</v>
      </c>
      <c r="AQ629">
        <v>411845</v>
      </c>
      <c r="AR629">
        <v>15545148</v>
      </c>
      <c r="AS629">
        <v>15545148</v>
      </c>
      <c r="AT629">
        <v>2465891</v>
      </c>
      <c r="AU629">
        <v>18011039</v>
      </c>
      <c r="AV629">
        <v>1070000</v>
      </c>
      <c r="AW629">
        <v>559876</v>
      </c>
      <c r="AX629">
        <v>648613</v>
      </c>
      <c r="AY629">
        <v>9462211</v>
      </c>
      <c r="AZ629">
        <v>9462211</v>
      </c>
      <c r="BA629">
        <v>27473250</v>
      </c>
      <c r="BB629">
        <f>AD629-AS629</f>
        <v>6797240</v>
      </c>
      <c r="BC629">
        <f>AD629/AS629</f>
        <v>1.4372579791456472</v>
      </c>
      <c r="BD629">
        <f>(AD629-Y629)/AS629</f>
        <v>1.0768908729592024</v>
      </c>
      <c r="BE629">
        <f>AU629/AD629</f>
        <v>0.80613759818332753</v>
      </c>
      <c r="BF629">
        <f>AU629/AZ629</f>
        <v>1.9034704468120611</v>
      </c>
      <c r="BG629">
        <f>AU629/AJ629</f>
        <v>0.65558457772560585</v>
      </c>
      <c r="BH629">
        <f>AS629/AU629</f>
        <v>0.86309001940421093</v>
      </c>
      <c r="BI629">
        <f t="shared" si="8"/>
        <v>0.13690998059578907</v>
      </c>
      <c r="BJ629">
        <f>(X629*360)/I629</f>
        <v>278.04818919128559</v>
      </c>
      <c r="BK629">
        <f>(AN629*360)/I629</f>
        <v>88.994246413375635</v>
      </c>
      <c r="BL629" s="3" t="s">
        <v>1993</v>
      </c>
      <c r="BM629" t="s">
        <v>1996</v>
      </c>
    </row>
    <row r="630" spans="1:65" x14ac:dyDescent="0.25">
      <c r="A630" t="s">
        <v>1156</v>
      </c>
      <c r="B630" t="s">
        <v>1157</v>
      </c>
      <c r="C630" t="s">
        <v>32</v>
      </c>
      <c r="D630" t="s">
        <v>709</v>
      </c>
      <c r="E630" t="s">
        <v>43</v>
      </c>
      <c r="F630" t="s">
        <v>1158</v>
      </c>
      <c r="G630" t="s">
        <v>35</v>
      </c>
      <c r="H630" t="s">
        <v>35</v>
      </c>
      <c r="I630">
        <v>41489229</v>
      </c>
      <c r="J630">
        <v>5817975</v>
      </c>
      <c r="K630">
        <v>35671254</v>
      </c>
      <c r="L630">
        <v>1171947</v>
      </c>
      <c r="N630">
        <v>31742032</v>
      </c>
      <c r="O630">
        <v>7104714</v>
      </c>
      <c r="P630">
        <v>-2003545</v>
      </c>
      <c r="Q630">
        <v>4622768</v>
      </c>
      <c r="R630">
        <v>-6545356</v>
      </c>
      <c r="S630">
        <v>-236095</v>
      </c>
      <c r="T630">
        <v>-6309261</v>
      </c>
      <c r="U630">
        <v>-6309261</v>
      </c>
      <c r="V630">
        <v>-6309261</v>
      </c>
      <c r="W630">
        <v>8863447</v>
      </c>
      <c r="X630">
        <v>9685699</v>
      </c>
      <c r="Y630">
        <v>258063</v>
      </c>
      <c r="Z630">
        <v>9622187</v>
      </c>
      <c r="AA630">
        <v>358610</v>
      </c>
      <c r="AB630">
        <v>931171</v>
      </c>
      <c r="AC630">
        <v>29719177</v>
      </c>
      <c r="AD630">
        <v>29719177</v>
      </c>
      <c r="AE630">
        <v>31221508</v>
      </c>
      <c r="AF630">
        <v>6399</v>
      </c>
      <c r="AG630">
        <v>2963888</v>
      </c>
      <c r="AH630">
        <v>2885397</v>
      </c>
      <c r="AI630">
        <v>40579693</v>
      </c>
      <c r="AJ630">
        <v>70298870</v>
      </c>
      <c r="AK630">
        <v>2587041</v>
      </c>
      <c r="AL630">
        <v>907585</v>
      </c>
      <c r="AM630">
        <v>3494626</v>
      </c>
      <c r="AN630">
        <v>15683746</v>
      </c>
      <c r="AO630">
        <v>3266324</v>
      </c>
      <c r="AP630">
        <v>1214307</v>
      </c>
      <c r="AQ630">
        <v>4217919</v>
      </c>
      <c r="AR630">
        <v>27876922</v>
      </c>
      <c r="AS630">
        <v>27876922</v>
      </c>
      <c r="AT630">
        <v>28616612</v>
      </c>
      <c r="AU630">
        <v>56493534</v>
      </c>
      <c r="AV630">
        <v>8996592</v>
      </c>
      <c r="AX630">
        <v>-11019675</v>
      </c>
      <c r="AY630">
        <v>13805336</v>
      </c>
      <c r="AZ630">
        <v>13805336</v>
      </c>
      <c r="BA630">
        <v>70298870</v>
      </c>
      <c r="BB630">
        <f>AD630-AS630</f>
        <v>1842255</v>
      </c>
      <c r="BC630">
        <f>AD630/AS630</f>
        <v>1.0660853088443552</v>
      </c>
      <c r="BD630">
        <f>(AD630-Y630)/AS630</f>
        <v>1.056828081665544</v>
      </c>
      <c r="BE630">
        <f>AU630/AD630</f>
        <v>1.9009117917363594</v>
      </c>
      <c r="BF630">
        <f>AU630/AZ630</f>
        <v>4.0921520490337935</v>
      </c>
      <c r="BG630">
        <f>AU630/AJ630</f>
        <v>0.80361937538967554</v>
      </c>
      <c r="BH630">
        <f>AS630/AU630</f>
        <v>0.49345332157835975</v>
      </c>
      <c r="BI630">
        <f t="shared" si="8"/>
        <v>0.50654667842164025</v>
      </c>
      <c r="BJ630">
        <f>(X630*360)/I630</f>
        <v>84.042333975403594</v>
      </c>
      <c r="BK630">
        <f>(AN630*360)/I630</f>
        <v>136.08709286933242</v>
      </c>
      <c r="BL630" s="3" t="s">
        <v>1993</v>
      </c>
      <c r="BM630" t="s">
        <v>1996</v>
      </c>
    </row>
    <row r="631" spans="1:65" x14ac:dyDescent="0.25">
      <c r="A631" t="s">
        <v>1156</v>
      </c>
      <c r="B631" t="s">
        <v>1157</v>
      </c>
      <c r="C631" t="s">
        <v>32</v>
      </c>
      <c r="D631" t="s">
        <v>709</v>
      </c>
      <c r="E631" t="s">
        <v>43</v>
      </c>
      <c r="F631" t="s">
        <v>1158</v>
      </c>
      <c r="G631" t="s">
        <v>35</v>
      </c>
      <c r="H631" t="s">
        <v>35</v>
      </c>
      <c r="I631">
        <v>52601499</v>
      </c>
      <c r="J631">
        <v>10217208</v>
      </c>
      <c r="K631">
        <v>42384291</v>
      </c>
      <c r="L631">
        <v>638920</v>
      </c>
      <c r="N631">
        <v>37072016</v>
      </c>
      <c r="O631">
        <v>9467718</v>
      </c>
      <c r="P631">
        <v>-3516523</v>
      </c>
      <c r="Q631">
        <v>1897529</v>
      </c>
      <c r="R631">
        <v>-5352001</v>
      </c>
      <c r="S631">
        <v>-2215485</v>
      </c>
      <c r="T631">
        <v>-3136516</v>
      </c>
      <c r="U631">
        <v>-3136516</v>
      </c>
      <c r="V631">
        <v>-3136516</v>
      </c>
      <c r="W631">
        <v>2029259</v>
      </c>
      <c r="X631">
        <v>8832926</v>
      </c>
      <c r="Y631">
        <v>152864</v>
      </c>
      <c r="Z631">
        <v>5360718</v>
      </c>
      <c r="AA631">
        <v>293484</v>
      </c>
      <c r="AB631">
        <v>1048781</v>
      </c>
      <c r="AC631">
        <v>17718032</v>
      </c>
      <c r="AD631">
        <v>17718032</v>
      </c>
      <c r="AE631">
        <v>19136407</v>
      </c>
      <c r="AF631">
        <v>6147</v>
      </c>
      <c r="AG631">
        <v>2785223</v>
      </c>
      <c r="AH631">
        <v>3688537</v>
      </c>
      <c r="AI631">
        <v>30196057</v>
      </c>
      <c r="AJ631">
        <v>47914089</v>
      </c>
      <c r="AK631">
        <v>1039748</v>
      </c>
      <c r="AL631">
        <v>530699</v>
      </c>
      <c r="AM631">
        <v>1570447</v>
      </c>
      <c r="AN631">
        <v>6531751</v>
      </c>
      <c r="AO631">
        <v>1350167</v>
      </c>
      <c r="AP631">
        <v>120125</v>
      </c>
      <c r="AQ631">
        <v>2020750</v>
      </c>
      <c r="AR631">
        <v>11593240</v>
      </c>
      <c r="AS631">
        <v>11593240</v>
      </c>
      <c r="AT631">
        <v>27565542</v>
      </c>
      <c r="AU631">
        <v>39158782</v>
      </c>
      <c r="AV631">
        <v>8996591</v>
      </c>
      <c r="AX631">
        <v>-4710414</v>
      </c>
      <c r="AY631">
        <v>8755307</v>
      </c>
      <c r="AZ631">
        <v>8755307</v>
      </c>
      <c r="BA631">
        <v>47914089</v>
      </c>
      <c r="BB631">
        <f>AD631-AS631</f>
        <v>6124792</v>
      </c>
      <c r="BC631">
        <f>AD631/AS631</f>
        <v>1.52830718591179</v>
      </c>
      <c r="BD631">
        <f>(AD631-Y631)/AS631</f>
        <v>1.5151215708464587</v>
      </c>
      <c r="BE631">
        <f>AU631/AD631</f>
        <v>2.2101090008190525</v>
      </c>
      <c r="BF631">
        <f>AU631/AZ631</f>
        <v>4.4725766897722714</v>
      </c>
      <c r="BG631">
        <f>AU631/AJ631</f>
        <v>0.81727071968330656</v>
      </c>
      <c r="BH631">
        <f>AS631/AU631</f>
        <v>0.29605721648850059</v>
      </c>
      <c r="BI631">
        <f t="shared" si="8"/>
        <v>0.70394278351149941</v>
      </c>
      <c r="BJ631">
        <f>(X631*360)/I631</f>
        <v>60.451763171235861</v>
      </c>
      <c r="BK631">
        <f>(AN631*360)/I631</f>
        <v>44.702725296858937</v>
      </c>
      <c r="BL631" s="3" t="s">
        <v>1993</v>
      </c>
      <c r="BM631" t="s">
        <v>1996</v>
      </c>
    </row>
    <row r="632" spans="1:65" x14ac:dyDescent="0.25">
      <c r="A632" t="s">
        <v>1159</v>
      </c>
      <c r="B632" t="s">
        <v>1160</v>
      </c>
      <c r="C632" t="s">
        <v>32</v>
      </c>
      <c r="D632" t="s">
        <v>532</v>
      </c>
      <c r="E632" t="s">
        <v>43</v>
      </c>
      <c r="F632" t="s">
        <v>1161</v>
      </c>
      <c r="G632" t="s">
        <v>35</v>
      </c>
      <c r="H632" t="s">
        <v>35</v>
      </c>
      <c r="I632">
        <v>130395368</v>
      </c>
      <c r="J632">
        <v>115786079</v>
      </c>
      <c r="K632">
        <v>14609289</v>
      </c>
      <c r="L632">
        <v>5558194</v>
      </c>
      <c r="M632">
        <v>1969338</v>
      </c>
      <c r="N632">
        <v>6517972</v>
      </c>
      <c r="O632">
        <v>8036911</v>
      </c>
      <c r="P632">
        <v>3643262</v>
      </c>
      <c r="Q632">
        <v>8249604</v>
      </c>
      <c r="R632">
        <v>-4210026</v>
      </c>
      <c r="S632">
        <v>-4473966</v>
      </c>
      <c r="T632">
        <v>263940</v>
      </c>
      <c r="U632">
        <v>263940</v>
      </c>
      <c r="V632">
        <v>263940</v>
      </c>
      <c r="W632">
        <v>3269837</v>
      </c>
      <c r="X632">
        <v>27456196</v>
      </c>
      <c r="Y632">
        <v>0</v>
      </c>
      <c r="Z632">
        <v>3423453</v>
      </c>
      <c r="AB632">
        <v>997057</v>
      </c>
      <c r="AC632">
        <v>64203007</v>
      </c>
      <c r="AD632">
        <v>64203007</v>
      </c>
      <c r="AE632">
        <v>34998370</v>
      </c>
      <c r="AF632">
        <v>1661704</v>
      </c>
      <c r="AG632">
        <v>5822600</v>
      </c>
      <c r="AH632">
        <v>646934</v>
      </c>
      <c r="AI632">
        <v>80759403</v>
      </c>
      <c r="AJ632">
        <v>144962410</v>
      </c>
      <c r="AK632">
        <v>2012951</v>
      </c>
      <c r="AL632">
        <v>217185</v>
      </c>
      <c r="AM632">
        <v>2230136</v>
      </c>
      <c r="AN632">
        <v>17958940</v>
      </c>
      <c r="AO632">
        <v>1510926</v>
      </c>
      <c r="AP632">
        <v>4330412</v>
      </c>
      <c r="AQ632">
        <v>9740831</v>
      </c>
      <c r="AR632">
        <v>35771245</v>
      </c>
      <c r="AS632">
        <v>35771245</v>
      </c>
      <c r="AT632">
        <v>70215453</v>
      </c>
      <c r="AU632">
        <v>105986698</v>
      </c>
      <c r="AV632">
        <v>27539518</v>
      </c>
      <c r="AW632">
        <v>389310</v>
      </c>
      <c r="AX632">
        <v>-8085669</v>
      </c>
      <c r="AY632">
        <v>38975712</v>
      </c>
      <c r="AZ632">
        <v>38975712</v>
      </c>
      <c r="BA632">
        <v>144962410</v>
      </c>
      <c r="BB632">
        <f>AD632-AS632</f>
        <v>28431762</v>
      </c>
      <c r="BC632">
        <f>AD632/AS632</f>
        <v>1.7948217066529275</v>
      </c>
      <c r="BD632">
        <f>(AD632-Y632)/AS632</f>
        <v>1.7948217066529275</v>
      </c>
      <c r="BE632">
        <f>AU632/AD632</f>
        <v>1.6508058259638836</v>
      </c>
      <c r="BF632">
        <f>AU632/AZ632</f>
        <v>2.7193011381036478</v>
      </c>
      <c r="BG632">
        <f>AU632/AJ632</f>
        <v>0.7311322845694963</v>
      </c>
      <c r="BH632">
        <f>AS632/AU632</f>
        <v>0.33750692940731108</v>
      </c>
      <c r="BI632">
        <f t="shared" si="8"/>
        <v>0.66249307059268892</v>
      </c>
      <c r="BJ632">
        <f>(X632*360)/I632</f>
        <v>75.802006709318078</v>
      </c>
      <c r="BK632">
        <f>(AN632*360)/I632</f>
        <v>49.581656918978901</v>
      </c>
      <c r="BL632" s="3" t="s">
        <v>1993</v>
      </c>
      <c r="BM632" t="s">
        <v>1996</v>
      </c>
    </row>
    <row r="633" spans="1:65" x14ac:dyDescent="0.25">
      <c r="A633" t="s">
        <v>1159</v>
      </c>
      <c r="B633" t="s">
        <v>1160</v>
      </c>
      <c r="C633" t="s">
        <v>32</v>
      </c>
      <c r="D633" t="s">
        <v>532</v>
      </c>
      <c r="E633" t="s">
        <v>43</v>
      </c>
      <c r="F633" t="s">
        <v>1161</v>
      </c>
      <c r="G633" t="s">
        <v>35</v>
      </c>
      <c r="H633" t="s">
        <v>35</v>
      </c>
      <c r="I633">
        <v>131313140</v>
      </c>
      <c r="J633">
        <v>117163787</v>
      </c>
      <c r="K633">
        <v>14149353</v>
      </c>
      <c r="L633">
        <v>1541386</v>
      </c>
      <c r="M633">
        <v>2257551</v>
      </c>
      <c r="N633">
        <v>5707264</v>
      </c>
      <c r="O633">
        <v>3492894</v>
      </c>
      <c r="P633">
        <v>4233030</v>
      </c>
      <c r="Q633">
        <v>7256272</v>
      </c>
      <c r="R633">
        <v>-2618615</v>
      </c>
      <c r="S633">
        <v>1056623</v>
      </c>
      <c r="T633">
        <v>-3675238</v>
      </c>
      <c r="U633">
        <v>-3675238</v>
      </c>
      <c r="V633">
        <v>-3675238</v>
      </c>
      <c r="W633">
        <v>149333</v>
      </c>
      <c r="X633">
        <v>26915965</v>
      </c>
      <c r="Y633">
        <v>0</v>
      </c>
      <c r="Z633">
        <v>5018986</v>
      </c>
      <c r="AA633">
        <v>0</v>
      </c>
      <c r="AB633">
        <v>827246</v>
      </c>
      <c r="AC633">
        <v>32911530</v>
      </c>
      <c r="AD633">
        <v>32911530</v>
      </c>
      <c r="AE633">
        <v>71470211</v>
      </c>
      <c r="AF633">
        <v>2158105</v>
      </c>
      <c r="AG633">
        <v>274006</v>
      </c>
      <c r="AH633">
        <v>398217</v>
      </c>
      <c r="AI633">
        <v>118244188</v>
      </c>
      <c r="AJ633">
        <v>151155718</v>
      </c>
      <c r="AK633">
        <v>1537819</v>
      </c>
      <c r="AL633">
        <v>752534</v>
      </c>
      <c r="AM633">
        <v>2290353</v>
      </c>
      <c r="AN633">
        <v>17587304</v>
      </c>
      <c r="AO633">
        <v>1935991</v>
      </c>
      <c r="AP633">
        <v>13971283</v>
      </c>
      <c r="AQ633">
        <v>10495337</v>
      </c>
      <c r="AR633">
        <v>46280268</v>
      </c>
      <c r="AS633">
        <v>46280268</v>
      </c>
      <c r="AT633">
        <v>66163678</v>
      </c>
      <c r="AU633">
        <v>112443946</v>
      </c>
      <c r="AV633">
        <v>27539518</v>
      </c>
      <c r="AW633">
        <v>362916</v>
      </c>
      <c r="AX633">
        <v>-8323215</v>
      </c>
      <c r="AY633">
        <v>38711772</v>
      </c>
      <c r="AZ633">
        <v>38711772</v>
      </c>
      <c r="BA633">
        <v>151155718</v>
      </c>
      <c r="BB633">
        <f>AD633-AS633</f>
        <v>-13368738</v>
      </c>
      <c r="BC633">
        <f>AD633/AS633</f>
        <v>0.71113525098860708</v>
      </c>
      <c r="BD633">
        <f>(AD633-Y633)/AS633</f>
        <v>0.71113525098860708</v>
      </c>
      <c r="BE633">
        <f>AU633/AD633</f>
        <v>3.4165517677239556</v>
      </c>
      <c r="BF633">
        <f>AU633/AZ633</f>
        <v>2.9046447680049368</v>
      </c>
      <c r="BG633">
        <f>AU633/AJ633</f>
        <v>0.74389475626717605</v>
      </c>
      <c r="BH633">
        <f>AS633/AU633</f>
        <v>0.41158523554482873</v>
      </c>
      <c r="BI633">
        <f t="shared" si="8"/>
        <v>0.58841476445517127</v>
      </c>
      <c r="BJ633">
        <f>(X633*360)/I633</f>
        <v>73.791148395354796</v>
      </c>
      <c r="BK633">
        <f>(AN633*360)/I633</f>
        <v>48.21626716107771</v>
      </c>
      <c r="BL633" s="3" t="s">
        <v>1993</v>
      </c>
      <c r="BM633" t="s">
        <v>1996</v>
      </c>
    </row>
    <row r="634" spans="1:65" x14ac:dyDescent="0.25">
      <c r="A634" t="s">
        <v>1162</v>
      </c>
      <c r="B634" t="s">
        <v>1163</v>
      </c>
      <c r="C634" t="s">
        <v>32</v>
      </c>
      <c r="D634" t="s">
        <v>481</v>
      </c>
      <c r="E634" t="s">
        <v>43</v>
      </c>
      <c r="F634" t="s">
        <v>1164</v>
      </c>
      <c r="G634" t="s">
        <v>28</v>
      </c>
      <c r="H634" t="s">
        <v>559</v>
      </c>
      <c r="I634">
        <v>62270317</v>
      </c>
      <c r="J634">
        <v>22028173</v>
      </c>
      <c r="K634">
        <v>40242144</v>
      </c>
      <c r="L634">
        <v>2763066</v>
      </c>
      <c r="M634">
        <v>48119865</v>
      </c>
      <c r="N634">
        <v>7674784</v>
      </c>
      <c r="O634">
        <v>1405029</v>
      </c>
      <c r="P634">
        <v>-14194468</v>
      </c>
      <c r="Q634">
        <v>15159784</v>
      </c>
      <c r="R634">
        <v>-24779557</v>
      </c>
      <c r="S634">
        <v>-6547778</v>
      </c>
      <c r="T634">
        <v>-18231779</v>
      </c>
      <c r="U634">
        <v>-18231779</v>
      </c>
      <c r="V634">
        <v>-17887419</v>
      </c>
      <c r="W634">
        <v>20872873</v>
      </c>
      <c r="X634">
        <v>44756389</v>
      </c>
      <c r="Y634">
        <v>7352107</v>
      </c>
      <c r="Z634">
        <v>3084011</v>
      </c>
      <c r="AB634">
        <v>4022560</v>
      </c>
      <c r="AC634">
        <v>80087940</v>
      </c>
      <c r="AD634">
        <v>80087940</v>
      </c>
      <c r="AE634">
        <v>70379266</v>
      </c>
      <c r="AF634">
        <v>6428347</v>
      </c>
      <c r="AG634">
        <v>136363</v>
      </c>
      <c r="AH634">
        <v>71332558</v>
      </c>
      <c r="AI634">
        <v>163837099</v>
      </c>
      <c r="AJ634">
        <v>243925039</v>
      </c>
      <c r="AK634">
        <v>1629777</v>
      </c>
      <c r="AM634">
        <v>1629777</v>
      </c>
      <c r="AN634">
        <v>32487019</v>
      </c>
      <c r="AO634">
        <v>1558430</v>
      </c>
      <c r="AP634">
        <v>4297517</v>
      </c>
      <c r="AQ634">
        <v>4043153</v>
      </c>
      <c r="AR634">
        <v>44015896</v>
      </c>
      <c r="AS634">
        <v>44015896</v>
      </c>
      <c r="AT634">
        <v>139890163</v>
      </c>
      <c r="AU634">
        <v>183906059</v>
      </c>
      <c r="AV634">
        <v>8511216</v>
      </c>
      <c r="AW634">
        <v>2025912</v>
      </c>
      <c r="AX634">
        <v>-25260313</v>
      </c>
      <c r="AY634">
        <v>59178552</v>
      </c>
      <c r="AZ634">
        <v>60018980</v>
      </c>
      <c r="BA634">
        <v>243925039</v>
      </c>
      <c r="BB634">
        <f>AD634-AS634</f>
        <v>36072044</v>
      </c>
      <c r="BC634">
        <f>AD634/AS634</f>
        <v>1.8195231104689997</v>
      </c>
      <c r="BD634">
        <f>(AD634-Y634)/AS634</f>
        <v>1.6524901140260781</v>
      </c>
      <c r="BE634">
        <f>AU634/AD634</f>
        <v>2.2963015280452961</v>
      </c>
      <c r="BF634">
        <f>AU634/AZ634</f>
        <v>3.0641316963400578</v>
      </c>
      <c r="BG634">
        <f>AU634/AJ634</f>
        <v>0.75394498143341493</v>
      </c>
      <c r="BH634">
        <f>AS634/AU634</f>
        <v>0.23933902036365207</v>
      </c>
      <c r="BI634">
        <f t="shared" si="8"/>
        <v>0.76066097963634793</v>
      </c>
      <c r="BJ634">
        <f>(X634*360)/I634</f>
        <v>258.74767973318654</v>
      </c>
      <c r="BK634">
        <f>(AN634*360)/I634</f>
        <v>187.81543765065464</v>
      </c>
      <c r="BL634" s="3" t="s">
        <v>1993</v>
      </c>
      <c r="BM634" t="s">
        <v>1996</v>
      </c>
    </row>
    <row r="635" spans="1:65" x14ac:dyDescent="0.25">
      <c r="A635" t="s">
        <v>1162</v>
      </c>
      <c r="B635" t="s">
        <v>1163</v>
      </c>
      <c r="C635" t="s">
        <v>32</v>
      </c>
      <c r="D635" t="s">
        <v>481</v>
      </c>
      <c r="E635" t="s">
        <v>43</v>
      </c>
      <c r="F635" t="s">
        <v>1164</v>
      </c>
      <c r="G635" t="s">
        <v>28</v>
      </c>
      <c r="H635" t="s">
        <v>559</v>
      </c>
      <c r="I635">
        <v>187798993</v>
      </c>
      <c r="J635">
        <v>55369419</v>
      </c>
      <c r="K635">
        <v>132429574</v>
      </c>
      <c r="L635">
        <v>4374030</v>
      </c>
      <c r="M635">
        <v>104992412</v>
      </c>
      <c r="N635">
        <v>11137990</v>
      </c>
      <c r="O635">
        <v>2384471</v>
      </c>
      <c r="P635">
        <v>18288731</v>
      </c>
      <c r="Q635">
        <v>16125560</v>
      </c>
      <c r="R635">
        <v>4958774</v>
      </c>
      <c r="S635">
        <v>7705947</v>
      </c>
      <c r="T635">
        <v>-2747173</v>
      </c>
      <c r="U635">
        <v>-2747173</v>
      </c>
      <c r="V635">
        <v>-2747173</v>
      </c>
      <c r="W635">
        <v>11148388</v>
      </c>
      <c r="X635">
        <v>76992950</v>
      </c>
      <c r="Y635">
        <v>9305449</v>
      </c>
      <c r="Z635">
        <v>11500163</v>
      </c>
      <c r="AB635">
        <v>3386872</v>
      </c>
      <c r="AC635">
        <v>112333822</v>
      </c>
      <c r="AD635">
        <v>112333822</v>
      </c>
      <c r="AE635">
        <v>78490782</v>
      </c>
      <c r="AF635">
        <v>7254499</v>
      </c>
      <c r="AH635">
        <v>69393257</v>
      </c>
      <c r="AI635">
        <v>169903418</v>
      </c>
      <c r="AJ635">
        <v>282237240</v>
      </c>
      <c r="AK635">
        <v>4563326</v>
      </c>
      <c r="AM635">
        <v>4563326</v>
      </c>
      <c r="AN635">
        <v>59431170</v>
      </c>
      <c r="AO635">
        <v>10916638</v>
      </c>
      <c r="AP635">
        <v>10800769</v>
      </c>
      <c r="AQ635">
        <v>10324185</v>
      </c>
      <c r="AR635">
        <v>96036088</v>
      </c>
      <c r="AS635">
        <v>96036088</v>
      </c>
      <c r="AT635">
        <v>108646062</v>
      </c>
      <c r="AU635">
        <v>204682150</v>
      </c>
      <c r="AV635">
        <v>8511216</v>
      </c>
      <c r="AW635">
        <v>2025912</v>
      </c>
      <c r="AX635">
        <v>-7369894</v>
      </c>
      <c r="AY635">
        <v>77068971</v>
      </c>
      <c r="AZ635">
        <v>77555090</v>
      </c>
      <c r="BA635">
        <v>282237240</v>
      </c>
      <c r="BB635">
        <f>AD635-AS635</f>
        <v>16297734</v>
      </c>
      <c r="BC635">
        <f>AD635/AS635</f>
        <v>1.1697042678373155</v>
      </c>
      <c r="BD635">
        <f>(AD635-Y635)/AS635</f>
        <v>1.0728089319923153</v>
      </c>
      <c r="BE635">
        <f>AU635/AD635</f>
        <v>1.822088364446462</v>
      </c>
      <c r="BF635">
        <f>AU635/AZ635</f>
        <v>2.639183965875096</v>
      </c>
      <c r="BG635">
        <f>AU635/AJ635</f>
        <v>0.72521312212378497</v>
      </c>
      <c r="BH635">
        <f>AS635/AU635</f>
        <v>0.46919620494508191</v>
      </c>
      <c r="BI635">
        <f t="shared" si="8"/>
        <v>0.53080379505491804</v>
      </c>
      <c r="BJ635">
        <f>(X635*360)/I635</f>
        <v>147.59111088524313</v>
      </c>
      <c r="BK635">
        <f>(AN635*360)/I635</f>
        <v>113.92617637731422</v>
      </c>
      <c r="BL635" s="3" t="s">
        <v>1993</v>
      </c>
      <c r="BM635" t="s">
        <v>1996</v>
      </c>
    </row>
    <row r="636" spans="1:65" x14ac:dyDescent="0.25">
      <c r="A636" t="s">
        <v>1165</v>
      </c>
      <c r="B636" t="s">
        <v>1166</v>
      </c>
      <c r="C636" t="s">
        <v>32</v>
      </c>
      <c r="D636" t="s">
        <v>321</v>
      </c>
      <c r="E636" t="s">
        <v>26</v>
      </c>
      <c r="F636" t="s">
        <v>1167</v>
      </c>
      <c r="G636" t="s">
        <v>35</v>
      </c>
      <c r="H636" t="s">
        <v>35</v>
      </c>
      <c r="I636">
        <v>64742118</v>
      </c>
      <c r="J636">
        <v>42548404</v>
      </c>
      <c r="K636">
        <v>22193714</v>
      </c>
      <c r="L636">
        <v>36935</v>
      </c>
      <c r="M636">
        <v>3857122</v>
      </c>
      <c r="N636">
        <v>4006456</v>
      </c>
      <c r="O636">
        <v>47267</v>
      </c>
      <c r="P636">
        <v>14485237</v>
      </c>
      <c r="Q636">
        <v>403198</v>
      </c>
      <c r="R636">
        <v>18225534</v>
      </c>
      <c r="S636">
        <v>6341331</v>
      </c>
      <c r="T636">
        <v>11884203</v>
      </c>
      <c r="U636">
        <v>11884203</v>
      </c>
      <c r="V636">
        <v>12242333</v>
      </c>
      <c r="W636">
        <v>68346053</v>
      </c>
      <c r="X636">
        <v>19848460</v>
      </c>
      <c r="Y636">
        <v>5766607</v>
      </c>
      <c r="Z636">
        <v>748427</v>
      </c>
      <c r="AC636">
        <v>94709547</v>
      </c>
      <c r="AD636">
        <v>94709547</v>
      </c>
      <c r="AE636">
        <v>4446424</v>
      </c>
      <c r="AF636">
        <v>44742</v>
      </c>
      <c r="AI636">
        <v>6400890</v>
      </c>
      <c r="AJ636">
        <v>101110437</v>
      </c>
      <c r="AK636">
        <v>1694574</v>
      </c>
      <c r="AM636">
        <v>1694574</v>
      </c>
      <c r="AN636">
        <v>8128687</v>
      </c>
      <c r="AO636">
        <v>2750202</v>
      </c>
      <c r="AP636">
        <v>109847</v>
      </c>
      <c r="AQ636">
        <v>15348990</v>
      </c>
      <c r="AR636">
        <v>28032300</v>
      </c>
      <c r="AS636">
        <v>28032300</v>
      </c>
      <c r="AT636">
        <v>2409047</v>
      </c>
      <c r="AU636">
        <v>30441347</v>
      </c>
      <c r="AV636">
        <v>2130618</v>
      </c>
      <c r="AW636">
        <v>6142500</v>
      </c>
      <c r="AX636">
        <v>57293033</v>
      </c>
      <c r="AY636">
        <v>68853002</v>
      </c>
      <c r="AZ636">
        <v>70669090</v>
      </c>
      <c r="BA636">
        <v>101110437</v>
      </c>
      <c r="BB636">
        <f>AD636-AS636</f>
        <v>66677247</v>
      </c>
      <c r="BC636">
        <f>AD636/AS636</f>
        <v>3.3785863807108227</v>
      </c>
      <c r="BD636">
        <f>(AD636-Y636)/AS636</f>
        <v>3.1728734352871508</v>
      </c>
      <c r="BE636">
        <f>AU636/AD636</f>
        <v>0.32141793477272151</v>
      </c>
      <c r="BF636">
        <f>AU636/AZ636</f>
        <v>0.43075900651897459</v>
      </c>
      <c r="BG636">
        <f>AU636/AJ636</f>
        <v>0.30107027427841104</v>
      </c>
      <c r="BH636">
        <f>AS636/AU636</f>
        <v>0.92086266747657386</v>
      </c>
      <c r="BI636">
        <f t="shared" si="8"/>
        <v>7.9137332523426113E-2</v>
      </c>
      <c r="BJ636">
        <f>(X636*360)/I636</f>
        <v>110.36780724411889</v>
      </c>
      <c r="BK636">
        <f>(AN636*360)/I636</f>
        <v>45.199746477246855</v>
      </c>
      <c r="BL636" s="3" t="s">
        <v>1993</v>
      </c>
      <c r="BM636" t="s">
        <v>1996</v>
      </c>
    </row>
    <row r="637" spans="1:65" x14ac:dyDescent="0.25">
      <c r="A637" t="s">
        <v>1165</v>
      </c>
      <c r="B637" t="s">
        <v>1166</v>
      </c>
      <c r="C637" t="s">
        <v>32</v>
      </c>
      <c r="D637" t="s">
        <v>321</v>
      </c>
      <c r="E637" t="s">
        <v>26</v>
      </c>
      <c r="F637" t="s">
        <v>1167</v>
      </c>
      <c r="G637" t="s">
        <v>35</v>
      </c>
      <c r="H637" t="s">
        <v>35</v>
      </c>
      <c r="I637">
        <v>90722039</v>
      </c>
      <c r="J637">
        <v>54427239</v>
      </c>
      <c r="K637">
        <v>36294800</v>
      </c>
      <c r="L637">
        <v>29627</v>
      </c>
      <c r="M637">
        <v>7329665</v>
      </c>
      <c r="N637">
        <v>5268047</v>
      </c>
      <c r="O637">
        <v>52807</v>
      </c>
      <c r="P637">
        <v>23870585</v>
      </c>
      <c r="Q637">
        <v>1124889</v>
      </c>
      <c r="R637">
        <v>23466530</v>
      </c>
      <c r="S637">
        <v>8350942</v>
      </c>
      <c r="T637">
        <v>15115588</v>
      </c>
      <c r="U637">
        <v>15115588</v>
      </c>
      <c r="V637">
        <v>15415255</v>
      </c>
      <c r="W637">
        <v>42283973</v>
      </c>
      <c r="X637">
        <v>31063825</v>
      </c>
      <c r="Y637">
        <v>2622976</v>
      </c>
      <c r="Z637">
        <v>697889</v>
      </c>
      <c r="AC637">
        <v>76668663</v>
      </c>
      <c r="AD637">
        <v>76668663</v>
      </c>
      <c r="AE637">
        <v>4669824</v>
      </c>
      <c r="AF637">
        <v>9942</v>
      </c>
      <c r="AH637">
        <v>77608</v>
      </c>
      <c r="AI637">
        <v>7139263</v>
      </c>
      <c r="AJ637">
        <v>83807926</v>
      </c>
      <c r="AK637">
        <v>1313970</v>
      </c>
      <c r="AM637">
        <v>1313970</v>
      </c>
      <c r="AN637">
        <v>10605949</v>
      </c>
      <c r="AO637">
        <v>4647055</v>
      </c>
      <c r="AP637">
        <v>45855</v>
      </c>
      <c r="AQ637">
        <v>5974450</v>
      </c>
      <c r="AR637">
        <v>22587279</v>
      </c>
      <c r="AS637">
        <v>22587279</v>
      </c>
      <c r="AT637">
        <v>2619288</v>
      </c>
      <c r="AU637">
        <v>25206567</v>
      </c>
      <c r="AV637">
        <v>2115603</v>
      </c>
      <c r="AW637">
        <v>6134845</v>
      </c>
      <c r="AX637">
        <v>44748796</v>
      </c>
      <c r="AY637">
        <v>56286213</v>
      </c>
      <c r="AZ637">
        <v>58601359</v>
      </c>
      <c r="BA637">
        <v>83807926</v>
      </c>
      <c r="BB637">
        <f>AD637-AS637</f>
        <v>54081384</v>
      </c>
      <c r="BC637">
        <f>AD637/AS637</f>
        <v>3.3943293036757547</v>
      </c>
      <c r="BD637">
        <f>(AD637-Y637)/AS637</f>
        <v>3.2782030540287743</v>
      </c>
      <c r="BE637">
        <f>AU637/AD637</f>
        <v>0.32877274773919041</v>
      </c>
      <c r="BF637">
        <f>AU637/AZ637</f>
        <v>0.43013621919587225</v>
      </c>
      <c r="BG637">
        <f>AU637/AJ637</f>
        <v>0.30076590846550721</v>
      </c>
      <c r="BH637">
        <f>AS637/AU637</f>
        <v>0.89608707921233388</v>
      </c>
      <c r="BI637">
        <f t="shared" si="8"/>
        <v>0.10391292078766616</v>
      </c>
      <c r="BJ637">
        <f>(X637*360)/I637</f>
        <v>123.26637632119358</v>
      </c>
      <c r="BK637">
        <f>(AN637*360)/I637</f>
        <v>42.086153288507987</v>
      </c>
      <c r="BL637" t="s">
        <v>1995</v>
      </c>
      <c r="BM637" t="s">
        <v>1998</v>
      </c>
    </row>
    <row r="638" spans="1:65" x14ac:dyDescent="0.25">
      <c r="A638" t="s">
        <v>1168</v>
      </c>
      <c r="B638" t="s">
        <v>1169</v>
      </c>
      <c r="C638" t="s">
        <v>32</v>
      </c>
      <c r="D638" t="s">
        <v>713</v>
      </c>
      <c r="E638" t="s">
        <v>43</v>
      </c>
      <c r="F638" t="s">
        <v>1170</v>
      </c>
      <c r="G638" t="s">
        <v>35</v>
      </c>
      <c r="H638" t="s">
        <v>35</v>
      </c>
      <c r="I638">
        <v>35912675</v>
      </c>
      <c r="J638">
        <v>28814019</v>
      </c>
      <c r="K638">
        <v>7098656</v>
      </c>
      <c r="M638">
        <v>2277747</v>
      </c>
      <c r="N638">
        <v>3197368</v>
      </c>
      <c r="O638">
        <v>1006450</v>
      </c>
      <c r="P638">
        <v>367836</v>
      </c>
      <c r="Q638">
        <v>40210</v>
      </c>
      <c r="R638">
        <v>2428539</v>
      </c>
      <c r="S638">
        <v>933767</v>
      </c>
      <c r="T638">
        <v>1494772</v>
      </c>
      <c r="U638">
        <v>1744027</v>
      </c>
      <c r="V638">
        <v>1744027</v>
      </c>
      <c r="W638">
        <v>7005327</v>
      </c>
      <c r="X638">
        <v>8647576</v>
      </c>
      <c r="Y638">
        <v>15180486</v>
      </c>
      <c r="Z638">
        <v>1021070</v>
      </c>
      <c r="AA638">
        <v>1435777</v>
      </c>
      <c r="AB638">
        <v>1380356</v>
      </c>
      <c r="AC638">
        <v>34670592</v>
      </c>
      <c r="AD638">
        <v>34670592</v>
      </c>
      <c r="AE638">
        <v>11315475</v>
      </c>
      <c r="AF638">
        <v>0</v>
      </c>
      <c r="AG638">
        <v>0</v>
      </c>
      <c r="AH638">
        <v>0</v>
      </c>
      <c r="AI638">
        <v>11405633</v>
      </c>
      <c r="AJ638">
        <v>46076225</v>
      </c>
      <c r="AK638">
        <v>0</v>
      </c>
      <c r="AL638">
        <v>0</v>
      </c>
      <c r="AM638">
        <v>0</v>
      </c>
      <c r="AN638">
        <v>13492038</v>
      </c>
      <c r="AO638">
        <v>241654</v>
      </c>
      <c r="AP638">
        <v>0</v>
      </c>
      <c r="AQ638">
        <v>6615718</v>
      </c>
      <c r="AR638">
        <v>20349410</v>
      </c>
      <c r="AS638">
        <v>20349410</v>
      </c>
      <c r="AT638">
        <v>416618</v>
      </c>
      <c r="AU638">
        <v>20766028</v>
      </c>
      <c r="AV638">
        <v>2669809</v>
      </c>
      <c r="AW638">
        <v>14570084</v>
      </c>
      <c r="AX638">
        <v>8137995</v>
      </c>
      <c r="AY638">
        <v>25310197</v>
      </c>
      <c r="AZ638">
        <v>25310197</v>
      </c>
      <c r="BA638">
        <v>46076225</v>
      </c>
      <c r="BB638">
        <f>AD638-AS638</f>
        <v>14321182</v>
      </c>
      <c r="BC638">
        <f>AD638/AS638</f>
        <v>1.7037639911918823</v>
      </c>
      <c r="BD638">
        <f>(AD638-Y638)/AS638</f>
        <v>0.95777253492853109</v>
      </c>
      <c r="BE638">
        <f>AU638/AD638</f>
        <v>0.59895221864108927</v>
      </c>
      <c r="BF638">
        <f>AU638/AZ638</f>
        <v>0.82046093912267848</v>
      </c>
      <c r="BG638">
        <f>AU638/AJ638</f>
        <v>0.4506885709495515</v>
      </c>
      <c r="BH638">
        <f>AS638/AU638</f>
        <v>0.97993752103194698</v>
      </c>
      <c r="BI638">
        <f t="shared" si="8"/>
        <v>2.0062478968053014E-2</v>
      </c>
      <c r="BJ638">
        <f>(X638*360)/I638</f>
        <v>86.686033830673992</v>
      </c>
      <c r="BK638">
        <f>(AN638*360)/I638</f>
        <v>135.24845141722247</v>
      </c>
      <c r="BL638" s="3" t="s">
        <v>1993</v>
      </c>
      <c r="BM638" t="s">
        <v>1996</v>
      </c>
    </row>
    <row r="639" spans="1:65" x14ac:dyDescent="0.25">
      <c r="A639" t="s">
        <v>1168</v>
      </c>
      <c r="B639" t="s">
        <v>1169</v>
      </c>
      <c r="C639" t="s">
        <v>32</v>
      </c>
      <c r="D639" t="s">
        <v>713</v>
      </c>
      <c r="E639" t="s">
        <v>43</v>
      </c>
      <c r="F639" t="s">
        <v>1170</v>
      </c>
      <c r="G639" t="s">
        <v>35</v>
      </c>
      <c r="H639" t="s">
        <v>35</v>
      </c>
      <c r="I639">
        <v>33670328</v>
      </c>
      <c r="J639">
        <v>26169674</v>
      </c>
      <c r="K639">
        <v>7500654</v>
      </c>
      <c r="M639">
        <v>2262836</v>
      </c>
      <c r="N639">
        <v>2834888</v>
      </c>
      <c r="O639">
        <v>1137857</v>
      </c>
      <c r="P639">
        <v>1360868</v>
      </c>
      <c r="Q639">
        <v>48066</v>
      </c>
      <c r="R639">
        <v>1462666</v>
      </c>
      <c r="S639">
        <v>246321</v>
      </c>
      <c r="T639">
        <v>1216345</v>
      </c>
      <c r="U639">
        <v>1120549</v>
      </c>
      <c r="V639">
        <v>1120549</v>
      </c>
      <c r="W639">
        <v>10016012</v>
      </c>
      <c r="X639">
        <v>6418825</v>
      </c>
      <c r="Y639">
        <v>8830072</v>
      </c>
      <c r="Z639">
        <v>1520411</v>
      </c>
      <c r="AA639">
        <v>0</v>
      </c>
      <c r="AB639">
        <v>1726535</v>
      </c>
      <c r="AC639">
        <v>28511855</v>
      </c>
      <c r="AD639">
        <v>28511855</v>
      </c>
      <c r="AE639">
        <v>11317498</v>
      </c>
      <c r="AF639">
        <v>0</v>
      </c>
      <c r="AG639">
        <v>0</v>
      </c>
      <c r="AH639">
        <v>0</v>
      </c>
      <c r="AI639">
        <v>11403799</v>
      </c>
      <c r="AJ639">
        <v>39915654</v>
      </c>
      <c r="AK639">
        <v>0</v>
      </c>
      <c r="AL639">
        <v>0</v>
      </c>
      <c r="AM639">
        <v>0</v>
      </c>
      <c r="AN639">
        <v>5702709</v>
      </c>
      <c r="AO639">
        <v>838220</v>
      </c>
      <c r="AP639">
        <v>0</v>
      </c>
      <c r="AQ639">
        <v>9411724</v>
      </c>
      <c r="AR639">
        <v>15952653</v>
      </c>
      <c r="AS639">
        <v>15952653</v>
      </c>
      <c r="AT639">
        <v>296831</v>
      </c>
      <c r="AU639">
        <v>16249484</v>
      </c>
      <c r="AV639">
        <v>2669809</v>
      </c>
      <c r="AW639">
        <v>14570084</v>
      </c>
      <c r="AX639">
        <v>6393968</v>
      </c>
      <c r="AY639">
        <v>23666170</v>
      </c>
      <c r="AZ639">
        <v>23666170</v>
      </c>
      <c r="BA639">
        <v>39915654</v>
      </c>
      <c r="BB639">
        <f>AD639-AS639</f>
        <v>12559202</v>
      </c>
      <c r="BC639">
        <f>AD639/AS639</f>
        <v>1.7872798336427176</v>
      </c>
      <c r="BD639">
        <f>(AD639-Y639)/AS639</f>
        <v>1.2337623716882702</v>
      </c>
      <c r="BE639">
        <f>AU639/AD639</f>
        <v>0.56992026649967176</v>
      </c>
      <c r="BF639">
        <f>AU639/AZ639</f>
        <v>0.68661232468117994</v>
      </c>
      <c r="BG639">
        <f>AU639/AJ639</f>
        <v>0.40709552197240712</v>
      </c>
      <c r="BH639">
        <f>AS639/AU639</f>
        <v>0.98173289687229448</v>
      </c>
      <c r="BI639">
        <f t="shared" si="8"/>
        <v>1.8267103127705471E-2</v>
      </c>
      <c r="BJ639">
        <f>(X639*360)/I639</f>
        <v>68.629476968564134</v>
      </c>
      <c r="BK639">
        <f>(AN639*360)/I639</f>
        <v>60.97283162789504</v>
      </c>
      <c r="BL639" s="3" t="s">
        <v>1993</v>
      </c>
      <c r="BM639" t="s">
        <v>1996</v>
      </c>
    </row>
    <row r="640" spans="1:65" x14ac:dyDescent="0.25">
      <c r="A640" t="s">
        <v>1171</v>
      </c>
      <c r="B640" t="s">
        <v>1172</v>
      </c>
      <c r="C640" t="s">
        <v>32</v>
      </c>
      <c r="D640" t="s">
        <v>240</v>
      </c>
      <c r="E640" t="s">
        <v>43</v>
      </c>
      <c r="F640" t="s">
        <v>1173</v>
      </c>
      <c r="G640" t="s">
        <v>35</v>
      </c>
      <c r="H640" t="s">
        <v>35</v>
      </c>
      <c r="I640">
        <v>31105899</v>
      </c>
      <c r="J640">
        <v>5948806</v>
      </c>
      <c r="K640">
        <v>25157093</v>
      </c>
      <c r="L640">
        <v>1638371</v>
      </c>
      <c r="N640">
        <v>822455</v>
      </c>
      <c r="O640">
        <v>98240</v>
      </c>
      <c r="P640">
        <v>25960973</v>
      </c>
      <c r="Q640">
        <v>3331562</v>
      </c>
      <c r="R640">
        <v>26630982</v>
      </c>
      <c r="S640">
        <v>5553547</v>
      </c>
      <c r="T640">
        <v>21077435</v>
      </c>
      <c r="U640">
        <v>21077435</v>
      </c>
      <c r="V640">
        <v>21077435</v>
      </c>
      <c r="W640">
        <v>3523145</v>
      </c>
      <c r="X640">
        <v>42833893</v>
      </c>
      <c r="Z640">
        <v>183382</v>
      </c>
      <c r="AB640">
        <v>173575</v>
      </c>
      <c r="AC640">
        <v>46713995</v>
      </c>
      <c r="AD640">
        <v>48079616</v>
      </c>
      <c r="AG640">
        <v>21549</v>
      </c>
      <c r="AI640">
        <v>298867243</v>
      </c>
      <c r="AJ640">
        <v>346946859</v>
      </c>
      <c r="AK640">
        <v>14973</v>
      </c>
      <c r="AM640">
        <v>14973</v>
      </c>
      <c r="AN640">
        <v>812959</v>
      </c>
      <c r="AP640">
        <v>10181978</v>
      </c>
      <c r="AQ640">
        <v>383417</v>
      </c>
      <c r="AR640">
        <v>11393327</v>
      </c>
      <c r="AS640">
        <v>11393327</v>
      </c>
      <c r="AT640">
        <v>119496863</v>
      </c>
      <c r="AU640">
        <v>130890190</v>
      </c>
      <c r="AV640">
        <v>259800</v>
      </c>
      <c r="AW640">
        <v>147632463</v>
      </c>
      <c r="AX640">
        <v>21077435</v>
      </c>
      <c r="AY640">
        <v>216056669</v>
      </c>
      <c r="AZ640">
        <v>216056669</v>
      </c>
      <c r="BA640">
        <v>346946859</v>
      </c>
      <c r="BB640">
        <f>AD640-AS640</f>
        <v>36686289</v>
      </c>
      <c r="BC640">
        <f>AD640/AS640</f>
        <v>4.2199803446350659</v>
      </c>
      <c r="BD640">
        <f>(AD640-Y640)/AS640</f>
        <v>4.2199803446350659</v>
      </c>
      <c r="BE640">
        <f>AU640/AD640</f>
        <v>2.7223634647997188</v>
      </c>
      <c r="BF640">
        <f>AU640/AZ640</f>
        <v>0.60581416257972576</v>
      </c>
      <c r="BG640">
        <f>AU640/AJ640</f>
        <v>0.37726293409101019</v>
      </c>
      <c r="BH640">
        <f>AS640/AU640</f>
        <v>8.7044926743555032E-2</v>
      </c>
      <c r="BI640">
        <f t="shared" ref="BI640:BI703" si="9">AT640/AU640</f>
        <v>0.91295507325644498</v>
      </c>
      <c r="BJ640">
        <f>(X640*360)/I640</f>
        <v>495.73238439435556</v>
      </c>
      <c r="BK640">
        <f>(AN640*360)/I640</f>
        <v>9.4086732551918857</v>
      </c>
      <c r="BL640" t="s">
        <v>1994</v>
      </c>
      <c r="BM640" t="s">
        <v>1998</v>
      </c>
    </row>
    <row r="641" spans="1:65" x14ac:dyDescent="0.25">
      <c r="A641" t="s">
        <v>1171</v>
      </c>
      <c r="B641" t="s">
        <v>1172</v>
      </c>
      <c r="C641" t="s">
        <v>32</v>
      </c>
      <c r="D641" t="s">
        <v>240</v>
      </c>
      <c r="E641" t="s">
        <v>43</v>
      </c>
      <c r="F641" t="s">
        <v>1173</v>
      </c>
      <c r="G641" t="s">
        <v>35</v>
      </c>
      <c r="H641" t="s">
        <v>35</v>
      </c>
      <c r="I641">
        <v>29213160</v>
      </c>
      <c r="J641">
        <v>6915425</v>
      </c>
      <c r="K641">
        <v>22297735</v>
      </c>
      <c r="L641">
        <v>1176797</v>
      </c>
      <c r="N641">
        <v>1477643</v>
      </c>
      <c r="O641">
        <v>3987</v>
      </c>
      <c r="P641">
        <v>21992902</v>
      </c>
      <c r="Q641">
        <v>1905383</v>
      </c>
      <c r="R641">
        <v>24821672</v>
      </c>
      <c r="S641">
        <v>5972087</v>
      </c>
      <c r="T641">
        <v>18849585</v>
      </c>
      <c r="U641">
        <v>18849585</v>
      </c>
      <c r="V641">
        <v>18849585</v>
      </c>
      <c r="W641">
        <v>2721078</v>
      </c>
      <c r="X641">
        <v>36468818</v>
      </c>
      <c r="AB641">
        <v>196610</v>
      </c>
      <c r="AC641">
        <v>39386506</v>
      </c>
      <c r="AD641">
        <v>39386506</v>
      </c>
      <c r="AE641">
        <v>3717</v>
      </c>
      <c r="AG641">
        <v>32000</v>
      </c>
      <c r="AI641">
        <v>224371525</v>
      </c>
      <c r="AJ641">
        <v>263758031</v>
      </c>
      <c r="AK641">
        <v>15743</v>
      </c>
      <c r="AM641">
        <v>15743</v>
      </c>
      <c r="AN641">
        <v>605114</v>
      </c>
      <c r="AO641">
        <v>2204366</v>
      </c>
      <c r="AP641">
        <v>11152775</v>
      </c>
      <c r="AQ641">
        <v>875132</v>
      </c>
      <c r="AR641">
        <v>14853130</v>
      </c>
      <c r="AS641">
        <v>14853130</v>
      </c>
      <c r="AT641">
        <v>56035273</v>
      </c>
      <c r="AU641">
        <v>70888403</v>
      </c>
      <c r="AV641">
        <v>259800</v>
      </c>
      <c r="AW641">
        <v>126673272</v>
      </c>
      <c r="AX641">
        <v>18849585</v>
      </c>
      <c r="AY641">
        <v>192869628</v>
      </c>
      <c r="AZ641">
        <v>192869628</v>
      </c>
      <c r="BA641">
        <v>263758031</v>
      </c>
      <c r="BB641">
        <f>AD641-AS641</f>
        <v>24533376</v>
      </c>
      <c r="BC641">
        <f>AD641/AS641</f>
        <v>2.6517310492805222</v>
      </c>
      <c r="BD641">
        <f>(AD641-Y641)/AS641</f>
        <v>2.6517310492805222</v>
      </c>
      <c r="BE641">
        <f>AU641/AD641</f>
        <v>1.7998144592973035</v>
      </c>
      <c r="BF641">
        <f>AU641/AZ641</f>
        <v>0.36754570294499661</v>
      </c>
      <c r="BG641">
        <f>AU641/AJ641</f>
        <v>0.26876301256586194</v>
      </c>
      <c r="BH641">
        <f>AS641/AU641</f>
        <v>0.20952834838161047</v>
      </c>
      <c r="BI641">
        <f t="shared" si="9"/>
        <v>0.7904716516183895</v>
      </c>
      <c r="BJ641">
        <f>(X641*360)/I641</f>
        <v>449.413020707106</v>
      </c>
      <c r="BK641">
        <f>(AN641*360)/I641</f>
        <v>7.4569488545573295</v>
      </c>
      <c r="BL641" s="3" t="s">
        <v>1993</v>
      </c>
      <c r="BM641" t="s">
        <v>1996</v>
      </c>
    </row>
    <row r="642" spans="1:65" x14ac:dyDescent="0.25">
      <c r="A642" t="s">
        <v>1174</v>
      </c>
      <c r="B642" t="s">
        <v>1175</v>
      </c>
      <c r="C642" t="s">
        <v>32</v>
      </c>
      <c r="D642" t="s">
        <v>1176</v>
      </c>
      <c r="E642" t="s">
        <v>43</v>
      </c>
      <c r="F642" t="s">
        <v>1177</v>
      </c>
      <c r="G642" t="s">
        <v>35</v>
      </c>
      <c r="H642" t="s">
        <v>35</v>
      </c>
      <c r="I642">
        <v>35617555</v>
      </c>
      <c r="J642">
        <v>18991800</v>
      </c>
      <c r="K642">
        <v>16625755</v>
      </c>
      <c r="L642">
        <v>1124517</v>
      </c>
      <c r="N642">
        <v>10339606</v>
      </c>
      <c r="O642">
        <v>666499</v>
      </c>
      <c r="P642">
        <v>6744167</v>
      </c>
      <c r="Q642">
        <v>536117</v>
      </c>
      <c r="R642">
        <v>6208050</v>
      </c>
      <c r="S642">
        <v>2273273</v>
      </c>
      <c r="T642">
        <v>3934777</v>
      </c>
      <c r="U642">
        <v>3934777</v>
      </c>
      <c r="V642">
        <v>3934777</v>
      </c>
      <c r="W642">
        <v>4532495</v>
      </c>
      <c r="X642">
        <v>1918106</v>
      </c>
      <c r="Y642">
        <v>377111</v>
      </c>
      <c r="Z642">
        <v>69829</v>
      </c>
      <c r="AC642">
        <v>6897541</v>
      </c>
      <c r="AD642">
        <v>6897541</v>
      </c>
      <c r="AE642">
        <v>20632028</v>
      </c>
      <c r="AF642">
        <v>299892</v>
      </c>
      <c r="AI642">
        <v>141863549</v>
      </c>
      <c r="AJ642">
        <v>148761090</v>
      </c>
      <c r="AK642">
        <v>1304140</v>
      </c>
      <c r="AM642">
        <v>1304140</v>
      </c>
      <c r="AN642">
        <v>887800</v>
      </c>
      <c r="AO642">
        <v>807230</v>
      </c>
      <c r="AP642">
        <v>2582207</v>
      </c>
      <c r="AQ642">
        <v>3186665</v>
      </c>
      <c r="AR642">
        <v>8768042</v>
      </c>
      <c r="AS642">
        <v>8768042</v>
      </c>
      <c r="AT642">
        <v>14033895</v>
      </c>
      <c r="AU642">
        <v>22801937</v>
      </c>
      <c r="AV642">
        <v>2389201</v>
      </c>
      <c r="AW642">
        <v>3940562</v>
      </c>
      <c r="AX642">
        <v>9141382</v>
      </c>
      <c r="AY642">
        <v>125959153</v>
      </c>
      <c r="AZ642">
        <v>125959153</v>
      </c>
      <c r="BA642">
        <v>148761090</v>
      </c>
      <c r="BB642">
        <f>AD642-AS642</f>
        <v>-1870501</v>
      </c>
      <c r="BC642">
        <f>AD642/AS642</f>
        <v>0.78666833484602383</v>
      </c>
      <c r="BD642">
        <f>(AD642-Y642)/AS642</f>
        <v>0.74365861842358871</v>
      </c>
      <c r="BE642">
        <f>AU642/AD642</f>
        <v>3.3058066635631453</v>
      </c>
      <c r="BF642">
        <f>AU642/AZ642</f>
        <v>0.18102643957918643</v>
      </c>
      <c r="BG642">
        <f>AU642/AJ642</f>
        <v>0.15327890512230047</v>
      </c>
      <c r="BH642">
        <f>AS642/AU642</f>
        <v>0.38453057738033397</v>
      </c>
      <c r="BI642">
        <f t="shared" si="9"/>
        <v>0.61546942261966608</v>
      </c>
      <c r="BJ642">
        <f>(X642*360)/I642</f>
        <v>19.387017441258951</v>
      </c>
      <c r="BK642">
        <f>(AN642*360)/I642</f>
        <v>8.9733278996831753</v>
      </c>
      <c r="BL642" s="3" t="s">
        <v>1993</v>
      </c>
      <c r="BM642" t="s">
        <v>1996</v>
      </c>
    </row>
    <row r="643" spans="1:65" x14ac:dyDescent="0.25">
      <c r="A643" t="s">
        <v>1174</v>
      </c>
      <c r="B643" t="s">
        <v>1175</v>
      </c>
      <c r="C643" t="s">
        <v>32</v>
      </c>
      <c r="D643" t="s">
        <v>1176</v>
      </c>
      <c r="E643" t="s">
        <v>43</v>
      </c>
      <c r="F643" t="s">
        <v>1177</v>
      </c>
      <c r="G643" t="s">
        <v>35</v>
      </c>
      <c r="H643" t="s">
        <v>35</v>
      </c>
      <c r="I643">
        <v>43371591</v>
      </c>
      <c r="J643">
        <v>23510475</v>
      </c>
      <c r="K643">
        <v>19861116</v>
      </c>
      <c r="L643">
        <v>525317</v>
      </c>
      <c r="N643">
        <v>13670470</v>
      </c>
      <c r="O643">
        <v>645467</v>
      </c>
      <c r="P643">
        <v>6070496</v>
      </c>
      <c r="Q643">
        <v>576446</v>
      </c>
      <c r="R643">
        <v>5494050</v>
      </c>
      <c r="S643">
        <v>2007807</v>
      </c>
      <c r="T643">
        <v>3486243</v>
      </c>
      <c r="U643">
        <v>3486243</v>
      </c>
      <c r="V643">
        <v>3486243</v>
      </c>
      <c r="W643">
        <v>2811684</v>
      </c>
      <c r="X643">
        <v>2262345</v>
      </c>
      <c r="Y643">
        <v>350560</v>
      </c>
      <c r="Z643">
        <v>727</v>
      </c>
      <c r="AC643">
        <v>5425316</v>
      </c>
      <c r="AD643">
        <v>5425316</v>
      </c>
      <c r="AE643">
        <v>21653945</v>
      </c>
      <c r="AF643">
        <v>390384</v>
      </c>
      <c r="AI643">
        <v>139748125</v>
      </c>
      <c r="AJ643">
        <v>145173441</v>
      </c>
      <c r="AK643">
        <v>1224214</v>
      </c>
      <c r="AM643">
        <v>1224214</v>
      </c>
      <c r="AN643">
        <v>1065939</v>
      </c>
      <c r="AO643">
        <v>739296</v>
      </c>
      <c r="AP643">
        <v>1252142</v>
      </c>
      <c r="AQ643">
        <v>3346109</v>
      </c>
      <c r="AR643">
        <v>7627700</v>
      </c>
      <c r="AS643">
        <v>7627700</v>
      </c>
      <c r="AT643">
        <v>14521365</v>
      </c>
      <c r="AU643">
        <v>22149065</v>
      </c>
      <c r="AV643">
        <v>2389201</v>
      </c>
      <c r="AW643">
        <v>3940562</v>
      </c>
      <c r="AX643">
        <v>6206605</v>
      </c>
      <c r="AY643">
        <v>123024376</v>
      </c>
      <c r="AZ643">
        <v>123024376</v>
      </c>
      <c r="BA643">
        <v>145173441</v>
      </c>
      <c r="BB643">
        <f>AD643-AS643</f>
        <v>-2202384</v>
      </c>
      <c r="BC643">
        <f>AD643/AS643</f>
        <v>0.71126499469040472</v>
      </c>
      <c r="BD643">
        <f>(AD643-Y643)/AS643</f>
        <v>0.66530618666177221</v>
      </c>
      <c r="BE643">
        <f>AU643/AD643</f>
        <v>4.0825391553229338</v>
      </c>
      <c r="BF643">
        <f>AU643/AZ643</f>
        <v>0.18003801945721717</v>
      </c>
      <c r="BG643">
        <f>AU643/AJ643</f>
        <v>0.1525696769838224</v>
      </c>
      <c r="BH643">
        <f>AS643/AU643</f>
        <v>0.34438022553096487</v>
      </c>
      <c r="BI643">
        <f t="shared" si="9"/>
        <v>0.65561977446903519</v>
      </c>
      <c r="BJ643">
        <f>(X643*360)/I643</f>
        <v>18.7782873817103</v>
      </c>
      <c r="BK643">
        <f>(AN643*360)/I643</f>
        <v>8.8476818846696208</v>
      </c>
      <c r="BL643" s="3" t="s">
        <v>1993</v>
      </c>
      <c r="BM643" t="s">
        <v>1996</v>
      </c>
    </row>
    <row r="644" spans="1:65" x14ac:dyDescent="0.25">
      <c r="A644" t="s">
        <v>1178</v>
      </c>
      <c r="B644" t="s">
        <v>1179</v>
      </c>
      <c r="C644" t="s">
        <v>32</v>
      </c>
      <c r="D644" t="s">
        <v>366</v>
      </c>
      <c r="E644" t="s">
        <v>26</v>
      </c>
      <c r="F644" t="s">
        <v>1180</v>
      </c>
      <c r="G644" t="s">
        <v>28</v>
      </c>
      <c r="H644" t="s">
        <v>251</v>
      </c>
      <c r="I644">
        <v>359620890</v>
      </c>
      <c r="J644">
        <v>274154376</v>
      </c>
      <c r="K644">
        <v>85466514</v>
      </c>
      <c r="L644">
        <v>2656128</v>
      </c>
      <c r="M644">
        <v>46303900</v>
      </c>
      <c r="N644">
        <v>19854262</v>
      </c>
      <c r="O644">
        <v>2837098</v>
      </c>
      <c r="P644">
        <v>19127382</v>
      </c>
      <c r="Q644">
        <v>16843284</v>
      </c>
      <c r="R644">
        <v>4341300</v>
      </c>
      <c r="S644">
        <v>6426006</v>
      </c>
      <c r="T644">
        <v>-2084706</v>
      </c>
      <c r="U644">
        <v>-2084706</v>
      </c>
      <c r="V644">
        <v>-2007989</v>
      </c>
      <c r="W644">
        <v>9750476</v>
      </c>
      <c r="X644">
        <v>75107807</v>
      </c>
      <c r="Y644">
        <v>78886250</v>
      </c>
      <c r="AB644">
        <v>1402810</v>
      </c>
      <c r="AC644">
        <v>165147343</v>
      </c>
      <c r="AD644">
        <v>165147343</v>
      </c>
      <c r="AE644">
        <v>251283699</v>
      </c>
      <c r="AF644">
        <v>20573695</v>
      </c>
      <c r="AG644">
        <v>4661967</v>
      </c>
      <c r="AH644">
        <v>28984982</v>
      </c>
      <c r="AI644">
        <v>305504343</v>
      </c>
      <c r="AJ644">
        <v>470651686</v>
      </c>
      <c r="AK644">
        <v>4113156</v>
      </c>
      <c r="AM644">
        <v>4113156</v>
      </c>
      <c r="AN644">
        <v>117850667</v>
      </c>
      <c r="AO644">
        <v>10075783</v>
      </c>
      <c r="AP644">
        <v>23856668</v>
      </c>
      <c r="AR644">
        <v>155896274</v>
      </c>
      <c r="AS644">
        <v>155896274</v>
      </c>
      <c r="AT644">
        <v>148285567</v>
      </c>
      <c r="AU644">
        <v>304181841</v>
      </c>
      <c r="AV644">
        <v>3170195</v>
      </c>
      <c r="AW644">
        <v>77171399</v>
      </c>
      <c r="AX644">
        <v>-17744712</v>
      </c>
      <c r="AY644">
        <v>160226433</v>
      </c>
      <c r="AZ644">
        <v>166469845</v>
      </c>
      <c r="BA644">
        <v>470651686</v>
      </c>
      <c r="BB644">
        <f>AD644-AS644</f>
        <v>9251069</v>
      </c>
      <c r="BC644">
        <f>AD644/AS644</f>
        <v>1.0593411809187947</v>
      </c>
      <c r="BD644">
        <f>(AD644-Y644)/AS644</f>
        <v>0.55332363491894621</v>
      </c>
      <c r="BE644">
        <f>AU644/AD644</f>
        <v>1.8418815312093759</v>
      </c>
      <c r="BF644">
        <f>AU644/AZ644</f>
        <v>1.8272488990423461</v>
      </c>
      <c r="BG644">
        <f>AU644/AJ644</f>
        <v>0.6462992698171276</v>
      </c>
      <c r="BH644">
        <f>AS644/AU644</f>
        <v>0.51251012712491273</v>
      </c>
      <c r="BI644">
        <f t="shared" si="9"/>
        <v>0.48748987287508722</v>
      </c>
      <c r="BJ644">
        <f>(X644*360)/I644</f>
        <v>75.186985160956581</v>
      </c>
      <c r="BK644">
        <f>(AN644*360)/I644</f>
        <v>117.97490440558111</v>
      </c>
      <c r="BL644" s="3" t="s">
        <v>1993</v>
      </c>
      <c r="BM644" t="s">
        <v>1996</v>
      </c>
    </row>
    <row r="645" spans="1:65" x14ac:dyDescent="0.25">
      <c r="A645" t="s">
        <v>1178</v>
      </c>
      <c r="B645" t="s">
        <v>1179</v>
      </c>
      <c r="C645" t="s">
        <v>32</v>
      </c>
      <c r="D645" t="s">
        <v>366</v>
      </c>
      <c r="E645" t="s">
        <v>26</v>
      </c>
      <c r="F645" t="s">
        <v>1180</v>
      </c>
      <c r="G645" t="s">
        <v>28</v>
      </c>
      <c r="H645" t="s">
        <v>251</v>
      </c>
      <c r="I645">
        <v>351187279</v>
      </c>
      <c r="J645">
        <v>273579755</v>
      </c>
      <c r="K645">
        <v>77607524</v>
      </c>
      <c r="L645">
        <v>1880084</v>
      </c>
      <c r="M645">
        <v>44540714</v>
      </c>
      <c r="N645">
        <v>19910813</v>
      </c>
      <c r="O645">
        <v>2145642</v>
      </c>
      <c r="P645">
        <v>12890439</v>
      </c>
      <c r="Q645">
        <v>12959218</v>
      </c>
      <c r="R645">
        <v>6042451</v>
      </c>
      <c r="S645">
        <v>-62479</v>
      </c>
      <c r="T645">
        <v>6104930</v>
      </c>
      <c r="U645">
        <v>6104930</v>
      </c>
      <c r="V645">
        <v>5880095</v>
      </c>
      <c r="W645">
        <v>11179514</v>
      </c>
      <c r="X645">
        <v>81195155</v>
      </c>
      <c r="Y645">
        <v>69765128</v>
      </c>
      <c r="AB645">
        <v>60398</v>
      </c>
      <c r="AC645">
        <v>162200195</v>
      </c>
      <c r="AD645">
        <v>162200195</v>
      </c>
      <c r="AE645">
        <v>239794626</v>
      </c>
      <c r="AF645">
        <v>13746160</v>
      </c>
      <c r="AG645">
        <v>4176944</v>
      </c>
      <c r="AH645">
        <v>24233816</v>
      </c>
      <c r="AI645">
        <v>281951546</v>
      </c>
      <c r="AJ645">
        <v>444151741</v>
      </c>
      <c r="AK645">
        <v>4167072</v>
      </c>
      <c r="AM645">
        <v>4167072</v>
      </c>
      <c r="AN645">
        <v>101845052</v>
      </c>
      <c r="AO645">
        <v>6551016</v>
      </c>
      <c r="AP645">
        <v>813004</v>
      </c>
      <c r="AR645">
        <v>113376144</v>
      </c>
      <c r="AS645">
        <v>113376144</v>
      </c>
      <c r="AT645">
        <v>162378596</v>
      </c>
      <c r="AU645">
        <v>275754740</v>
      </c>
      <c r="AV645">
        <v>3170195</v>
      </c>
      <c r="AW645">
        <v>71214741</v>
      </c>
      <c r="AX645">
        <v>-10512095</v>
      </c>
      <c r="AY645">
        <v>160102103</v>
      </c>
      <c r="AZ645">
        <v>168397001</v>
      </c>
      <c r="BA645">
        <v>444151741</v>
      </c>
      <c r="BB645">
        <f>AD645-AS645</f>
        <v>48824051</v>
      </c>
      <c r="BC645">
        <f>AD645/AS645</f>
        <v>1.4306377803782073</v>
      </c>
      <c r="BD645">
        <f>(AD645-Y645)/AS645</f>
        <v>0.81529556164831285</v>
      </c>
      <c r="BE645">
        <f>AU645/AD645</f>
        <v>1.7000888315824774</v>
      </c>
      <c r="BF645">
        <f>AU645/AZ645</f>
        <v>1.6375276184401883</v>
      </c>
      <c r="BG645">
        <f>AU645/AJ645</f>
        <v>0.62085705074383579</v>
      </c>
      <c r="BH645">
        <f>AS645/AU645</f>
        <v>0.41114848651377672</v>
      </c>
      <c r="BI645">
        <f t="shared" si="9"/>
        <v>0.58885151348622333</v>
      </c>
      <c r="BJ645">
        <f>(X645*360)/I645</f>
        <v>83.232672559304177</v>
      </c>
      <c r="BK645">
        <f>(AN645*360)/I645</f>
        <v>104.40075968697032</v>
      </c>
      <c r="BL645" s="3" t="s">
        <v>1993</v>
      </c>
      <c r="BM645" t="s">
        <v>1996</v>
      </c>
    </row>
    <row r="646" spans="1:65" x14ac:dyDescent="0.25">
      <c r="A646" t="s">
        <v>1181</v>
      </c>
      <c r="B646" t="s">
        <v>1182</v>
      </c>
      <c r="C646" t="s">
        <v>32</v>
      </c>
      <c r="D646" t="s">
        <v>676</v>
      </c>
      <c r="E646" t="s">
        <v>43</v>
      </c>
      <c r="F646" t="s">
        <v>1183</v>
      </c>
      <c r="G646" t="s">
        <v>35</v>
      </c>
      <c r="H646" t="s">
        <v>35</v>
      </c>
      <c r="I646">
        <v>16642758</v>
      </c>
      <c r="J646">
        <v>9119949</v>
      </c>
      <c r="K646">
        <v>7522809</v>
      </c>
      <c r="L646">
        <v>1496381</v>
      </c>
      <c r="M646">
        <v>4506175</v>
      </c>
      <c r="N646">
        <v>4653969</v>
      </c>
      <c r="P646">
        <v>-140954</v>
      </c>
      <c r="R646">
        <v>-140954</v>
      </c>
      <c r="S646">
        <v>133071</v>
      </c>
      <c r="T646">
        <v>-274025</v>
      </c>
      <c r="U646">
        <v>-274025</v>
      </c>
      <c r="V646">
        <v>-274025</v>
      </c>
      <c r="W646">
        <v>6754594</v>
      </c>
      <c r="X646">
        <v>4899106</v>
      </c>
      <c r="Y646">
        <v>24029873</v>
      </c>
      <c r="Z646">
        <v>1710544</v>
      </c>
      <c r="AC646">
        <v>37394117</v>
      </c>
      <c r="AD646">
        <v>37394117</v>
      </c>
      <c r="AE646">
        <v>78150</v>
      </c>
      <c r="AF646">
        <v>122570</v>
      </c>
      <c r="AG646">
        <v>103163</v>
      </c>
      <c r="AH646">
        <v>328203</v>
      </c>
      <c r="AI646">
        <v>632086</v>
      </c>
      <c r="AJ646">
        <v>38026203</v>
      </c>
      <c r="AN646">
        <v>3178323</v>
      </c>
      <c r="AO646">
        <v>884621</v>
      </c>
      <c r="AP646">
        <v>1541455</v>
      </c>
      <c r="AR646">
        <v>5604399</v>
      </c>
      <c r="AS646">
        <v>5604399</v>
      </c>
      <c r="AT646">
        <v>131635</v>
      </c>
      <c r="AU646">
        <v>5736034</v>
      </c>
      <c r="AV646">
        <v>265545</v>
      </c>
      <c r="AW646">
        <v>793906</v>
      </c>
      <c r="AX646">
        <v>28755718</v>
      </c>
      <c r="AY646">
        <v>32290169</v>
      </c>
      <c r="AZ646">
        <v>32290169</v>
      </c>
      <c r="BA646">
        <v>38026203</v>
      </c>
      <c r="BB646">
        <f>AD646-AS646</f>
        <v>31789718</v>
      </c>
      <c r="BC646">
        <f>AD646/AS646</f>
        <v>6.6722795789521765</v>
      </c>
      <c r="BD646">
        <f>(AD646-Y646)/AS646</f>
        <v>2.384598955213574</v>
      </c>
      <c r="BE646">
        <f>AU646/AD646</f>
        <v>0.15339402184573578</v>
      </c>
      <c r="BF646">
        <f>AU646/AZ646</f>
        <v>0.17764025948578963</v>
      </c>
      <c r="BG646">
        <f>AU646/AJ646</f>
        <v>0.15084424810965219</v>
      </c>
      <c r="BH646">
        <f>AS646/AU646</f>
        <v>0.97705121692095964</v>
      </c>
      <c r="BI646">
        <f t="shared" si="9"/>
        <v>2.2948783079040327E-2</v>
      </c>
      <c r="BJ646">
        <f>(X646*360)/I646</f>
        <v>105.97270957133426</v>
      </c>
      <c r="BK646">
        <f>(AN646*360)/I646</f>
        <v>68.750400624704156</v>
      </c>
      <c r="BL646" s="3" t="s">
        <v>1993</v>
      </c>
      <c r="BM646" t="s">
        <v>1996</v>
      </c>
    </row>
    <row r="647" spans="1:65" x14ac:dyDescent="0.25">
      <c r="A647" t="s">
        <v>1181</v>
      </c>
      <c r="B647" t="s">
        <v>1182</v>
      </c>
      <c r="C647" t="s">
        <v>32</v>
      </c>
      <c r="D647" t="s">
        <v>676</v>
      </c>
      <c r="E647" t="s">
        <v>43</v>
      </c>
      <c r="F647" t="s">
        <v>1183</v>
      </c>
      <c r="G647" t="s">
        <v>35</v>
      </c>
      <c r="H647" t="s">
        <v>35</v>
      </c>
      <c r="I647">
        <v>37730720</v>
      </c>
      <c r="J647">
        <v>21238060</v>
      </c>
      <c r="K647">
        <v>16492660</v>
      </c>
      <c r="L647">
        <v>229800</v>
      </c>
      <c r="M647">
        <v>7133090</v>
      </c>
      <c r="N647">
        <v>7670361</v>
      </c>
      <c r="O647">
        <v>69050</v>
      </c>
      <c r="P647">
        <v>1849959</v>
      </c>
      <c r="R647">
        <v>1849959</v>
      </c>
      <c r="S647">
        <v>701130</v>
      </c>
      <c r="T647">
        <v>1148829</v>
      </c>
      <c r="U647">
        <v>1148829</v>
      </c>
      <c r="V647">
        <v>1148829</v>
      </c>
      <c r="W647">
        <v>12070501</v>
      </c>
      <c r="X647">
        <v>5130894</v>
      </c>
      <c r="Y647">
        <v>25219560</v>
      </c>
      <c r="Z647">
        <v>1196989</v>
      </c>
      <c r="AC647">
        <v>43617944</v>
      </c>
      <c r="AD647">
        <v>43617944</v>
      </c>
      <c r="AE647">
        <v>434774</v>
      </c>
      <c r="AF647">
        <v>188258</v>
      </c>
      <c r="AG647">
        <v>902708</v>
      </c>
      <c r="AH647">
        <v>2638139</v>
      </c>
      <c r="AI647">
        <v>4163879</v>
      </c>
      <c r="AJ647">
        <v>47781823</v>
      </c>
      <c r="AN647">
        <v>10371121</v>
      </c>
      <c r="AO647">
        <v>1177134</v>
      </c>
      <c r="AP647">
        <v>1232327</v>
      </c>
      <c r="AR647">
        <v>12780582</v>
      </c>
      <c r="AS647">
        <v>12780582</v>
      </c>
      <c r="AT647">
        <v>2450998</v>
      </c>
      <c r="AU647">
        <v>15231580</v>
      </c>
      <c r="AV647">
        <v>265545</v>
      </c>
      <c r="AW647">
        <v>793906</v>
      </c>
      <c r="AX647">
        <v>29015792</v>
      </c>
      <c r="AY647">
        <v>32550243</v>
      </c>
      <c r="AZ647">
        <v>32550243</v>
      </c>
      <c r="BA647">
        <v>47781823</v>
      </c>
      <c r="BB647">
        <f>AD647-AS647</f>
        <v>30837362</v>
      </c>
      <c r="BC647">
        <f>AD647/AS647</f>
        <v>3.4128292436134755</v>
      </c>
      <c r="BD647">
        <f>(AD647-Y647)/AS647</f>
        <v>1.4395576038712479</v>
      </c>
      <c r="BE647">
        <f>AU647/AD647</f>
        <v>0.34920444668368594</v>
      </c>
      <c r="BF647">
        <f>AU647/AZ647</f>
        <v>0.46794059264012255</v>
      </c>
      <c r="BG647">
        <f>AU647/AJ647</f>
        <v>0.31877352188927577</v>
      </c>
      <c r="BH647">
        <f>AS647/AU647</f>
        <v>0.83908445479720428</v>
      </c>
      <c r="BI647">
        <f t="shared" si="9"/>
        <v>0.16091554520279577</v>
      </c>
      <c r="BJ647">
        <f>(X647*360)/I647</f>
        <v>48.955382775626866</v>
      </c>
      <c r="BK647">
        <f>(AN647*360)/I647</f>
        <v>98.953944160090245</v>
      </c>
      <c r="BL647" s="3" t="s">
        <v>1993</v>
      </c>
      <c r="BM647" t="s">
        <v>1996</v>
      </c>
    </row>
    <row r="648" spans="1:65" x14ac:dyDescent="0.25">
      <c r="A648" t="s">
        <v>1184</v>
      </c>
      <c r="B648" t="s">
        <v>1185</v>
      </c>
      <c r="C648" t="s">
        <v>32</v>
      </c>
      <c r="D648" t="s">
        <v>313</v>
      </c>
      <c r="E648" t="s">
        <v>43</v>
      </c>
      <c r="F648" t="s">
        <v>1186</v>
      </c>
      <c r="G648" t="s">
        <v>35</v>
      </c>
      <c r="H648" t="s">
        <v>35</v>
      </c>
      <c r="I648">
        <v>79253355</v>
      </c>
      <c r="J648">
        <v>56928161</v>
      </c>
      <c r="K648">
        <v>22325194</v>
      </c>
      <c r="L648">
        <v>6455778</v>
      </c>
      <c r="N648">
        <v>2039582</v>
      </c>
      <c r="O648">
        <v>11996361</v>
      </c>
      <c r="P648">
        <v>14745029</v>
      </c>
      <c r="Q648">
        <v>8879196</v>
      </c>
      <c r="R648">
        <v>5865833</v>
      </c>
      <c r="S648">
        <v>-515494</v>
      </c>
      <c r="T648">
        <v>6381327</v>
      </c>
      <c r="U648">
        <v>6381327</v>
      </c>
      <c r="V648">
        <v>6233104</v>
      </c>
      <c r="W648">
        <v>10443787</v>
      </c>
      <c r="X648">
        <v>64303120</v>
      </c>
      <c r="Y648">
        <v>5021629</v>
      </c>
      <c r="Z648">
        <v>700239</v>
      </c>
      <c r="AA648">
        <v>136154789</v>
      </c>
      <c r="AB648">
        <v>4629968</v>
      </c>
      <c r="AC648">
        <v>221253532</v>
      </c>
      <c r="AD648">
        <v>221253532</v>
      </c>
      <c r="AE648">
        <v>26483931</v>
      </c>
      <c r="AG648">
        <v>38568669</v>
      </c>
      <c r="AI648">
        <v>595162112</v>
      </c>
      <c r="AJ648">
        <v>816415644</v>
      </c>
      <c r="AN648">
        <v>13374982</v>
      </c>
      <c r="AO648">
        <v>4342076</v>
      </c>
      <c r="AP648">
        <v>33484787</v>
      </c>
      <c r="AQ648">
        <v>66639817</v>
      </c>
      <c r="AR648">
        <v>117841662</v>
      </c>
      <c r="AS648">
        <v>117841662</v>
      </c>
      <c r="AT648">
        <v>356592420</v>
      </c>
      <c r="AU648">
        <v>474434082</v>
      </c>
      <c r="AV648">
        <v>3000000</v>
      </c>
      <c r="AW648">
        <v>5503313</v>
      </c>
      <c r="AX648">
        <v>261844949</v>
      </c>
      <c r="AY648">
        <v>336530699</v>
      </c>
      <c r="AZ648">
        <v>341981562</v>
      </c>
      <c r="BA648">
        <v>816415644</v>
      </c>
      <c r="BB648">
        <f>AD648-AS648</f>
        <v>103411870</v>
      </c>
      <c r="BC648">
        <f>AD648/AS648</f>
        <v>1.8775493169809503</v>
      </c>
      <c r="BD648">
        <f>(AD648-Y648)/AS648</f>
        <v>1.8349359583879596</v>
      </c>
      <c r="BE648">
        <f>AU648/AD648</f>
        <v>2.1443006026226961</v>
      </c>
      <c r="BF648">
        <f>AU648/AZ648</f>
        <v>1.387308950884317</v>
      </c>
      <c r="BG648">
        <f>AU648/AJ648</f>
        <v>0.58111831330855779</v>
      </c>
      <c r="BH648">
        <f>AS648/AU648</f>
        <v>0.24838363530552596</v>
      </c>
      <c r="BI648">
        <f t="shared" si="9"/>
        <v>0.75161636469447402</v>
      </c>
      <c r="BJ648">
        <f>(X648*360)/I648</f>
        <v>292.09013549016316</v>
      </c>
      <c r="BK648">
        <f>(AN648*360)/I648</f>
        <v>60.754444023221474</v>
      </c>
      <c r="BL648" s="3" t="s">
        <v>1993</v>
      </c>
      <c r="BM648" t="s">
        <v>1996</v>
      </c>
    </row>
    <row r="649" spans="1:65" x14ac:dyDescent="0.25">
      <c r="A649" t="s">
        <v>1184</v>
      </c>
      <c r="B649" t="s">
        <v>1185</v>
      </c>
      <c r="C649" t="s">
        <v>32</v>
      </c>
      <c r="D649" t="s">
        <v>313</v>
      </c>
      <c r="E649" t="s">
        <v>43</v>
      </c>
      <c r="F649" t="s">
        <v>1186</v>
      </c>
      <c r="G649" t="s">
        <v>35</v>
      </c>
      <c r="H649" t="s">
        <v>35</v>
      </c>
      <c r="I649">
        <v>106424484</v>
      </c>
      <c r="J649">
        <v>53027027</v>
      </c>
      <c r="K649">
        <v>53397457</v>
      </c>
      <c r="L649">
        <v>1824788</v>
      </c>
      <c r="N649">
        <v>2086621</v>
      </c>
      <c r="O649">
        <v>6093832</v>
      </c>
      <c r="P649">
        <v>47041792</v>
      </c>
      <c r="Q649">
        <v>6326027</v>
      </c>
      <c r="R649">
        <v>40715765</v>
      </c>
      <c r="S649">
        <v>5487716</v>
      </c>
      <c r="T649">
        <v>35228049</v>
      </c>
      <c r="U649">
        <v>35228049</v>
      </c>
      <c r="V649">
        <v>34976095</v>
      </c>
      <c r="W649">
        <v>13134582</v>
      </c>
      <c r="X649">
        <v>38168297</v>
      </c>
      <c r="Y649">
        <v>4323171</v>
      </c>
      <c r="Z649">
        <v>248077</v>
      </c>
      <c r="AA649">
        <v>130471832</v>
      </c>
      <c r="AB649">
        <v>3403276</v>
      </c>
      <c r="AC649">
        <v>189749235</v>
      </c>
      <c r="AD649">
        <v>189749235</v>
      </c>
      <c r="AE649">
        <v>24824385</v>
      </c>
      <c r="AG649">
        <v>22943236</v>
      </c>
      <c r="AI649">
        <v>571060585</v>
      </c>
      <c r="AJ649">
        <v>760809820</v>
      </c>
      <c r="AL649">
        <v>87476</v>
      </c>
      <c r="AM649">
        <v>87476</v>
      </c>
      <c r="AN649">
        <v>11986049</v>
      </c>
      <c r="AO649">
        <v>4204680</v>
      </c>
      <c r="AQ649">
        <v>73229837</v>
      </c>
      <c r="AR649">
        <v>89508042</v>
      </c>
      <c r="AS649">
        <v>89508042</v>
      </c>
      <c r="AT649">
        <v>337849906</v>
      </c>
      <c r="AU649">
        <v>427357948</v>
      </c>
      <c r="AV649">
        <v>3000000</v>
      </c>
      <c r="AW649">
        <v>3394796</v>
      </c>
      <c r="AX649">
        <v>255150112</v>
      </c>
      <c r="AY649">
        <v>327721064</v>
      </c>
      <c r="AZ649">
        <v>333451872</v>
      </c>
      <c r="BA649">
        <v>760809820</v>
      </c>
      <c r="BB649">
        <f>AD649-AS649</f>
        <v>100241193</v>
      </c>
      <c r="BC649">
        <f>AD649/AS649</f>
        <v>2.1199127001348104</v>
      </c>
      <c r="BD649">
        <f>(AD649-Y649)/AS649</f>
        <v>2.0716134534592991</v>
      </c>
      <c r="BE649">
        <f>AU649/AD649</f>
        <v>2.2522248798526117</v>
      </c>
      <c r="BF649">
        <f>AU649/AZ649</f>
        <v>1.2816180801048254</v>
      </c>
      <c r="BG649">
        <f>AU649/AJ649</f>
        <v>0.56171455305348184</v>
      </c>
      <c r="BH649">
        <f>AS649/AU649</f>
        <v>0.20944513239753762</v>
      </c>
      <c r="BI649">
        <f t="shared" si="9"/>
        <v>0.79055486760246241</v>
      </c>
      <c r="BJ649">
        <f>(X649*360)/I649</f>
        <v>129.111144386662</v>
      </c>
      <c r="BK649">
        <f>(AN649*360)/I649</f>
        <v>40.544971211699746</v>
      </c>
      <c r="BL649" s="3" t="s">
        <v>1993</v>
      </c>
      <c r="BM649" t="s">
        <v>1996</v>
      </c>
    </row>
    <row r="650" spans="1:65" x14ac:dyDescent="0.25">
      <c r="A650" t="s">
        <v>1187</v>
      </c>
      <c r="B650" t="s">
        <v>1188</v>
      </c>
      <c r="C650" t="s">
        <v>32</v>
      </c>
      <c r="D650" t="s">
        <v>240</v>
      </c>
      <c r="E650" t="s">
        <v>43</v>
      </c>
      <c r="F650" t="s">
        <v>1189</v>
      </c>
      <c r="G650" t="s">
        <v>35</v>
      </c>
      <c r="H650" t="s">
        <v>35</v>
      </c>
      <c r="I650">
        <v>17139274</v>
      </c>
      <c r="J650">
        <v>12883391</v>
      </c>
      <c r="K650">
        <v>4255883</v>
      </c>
      <c r="L650">
        <v>741527</v>
      </c>
      <c r="M650">
        <v>17746607</v>
      </c>
      <c r="N650">
        <v>6238774</v>
      </c>
      <c r="O650">
        <v>1169266</v>
      </c>
      <c r="P650">
        <v>-20206455</v>
      </c>
      <c r="Q650">
        <v>720076</v>
      </c>
      <c r="R650">
        <v>-11868638</v>
      </c>
      <c r="S650">
        <v>-1591652</v>
      </c>
      <c r="T650">
        <v>-10276986</v>
      </c>
      <c r="U650">
        <v>-10276986</v>
      </c>
      <c r="V650">
        <v>-10276986</v>
      </c>
      <c r="W650">
        <v>1697836</v>
      </c>
      <c r="X650">
        <v>18405960</v>
      </c>
      <c r="Y650">
        <v>34800</v>
      </c>
      <c r="Z650">
        <v>402146</v>
      </c>
      <c r="AB650">
        <v>14673063</v>
      </c>
      <c r="AC650">
        <v>35242995</v>
      </c>
      <c r="AD650">
        <v>35242995</v>
      </c>
      <c r="AE650">
        <v>956699</v>
      </c>
      <c r="AF650">
        <v>318505</v>
      </c>
      <c r="AG650">
        <v>4597567</v>
      </c>
      <c r="AI650">
        <v>24261807</v>
      </c>
      <c r="AJ650">
        <v>59504802</v>
      </c>
      <c r="AK650">
        <v>343968</v>
      </c>
      <c r="AM650">
        <v>343968</v>
      </c>
      <c r="AN650">
        <v>397299</v>
      </c>
      <c r="AO650">
        <v>117397</v>
      </c>
      <c r="AP650">
        <v>3231722</v>
      </c>
      <c r="AQ650">
        <v>39882</v>
      </c>
      <c r="AR650">
        <v>4130268</v>
      </c>
      <c r="AS650">
        <v>4130268</v>
      </c>
      <c r="AT650">
        <v>20003943</v>
      </c>
      <c r="AU650">
        <v>24134211</v>
      </c>
      <c r="AV650">
        <v>20266877</v>
      </c>
      <c r="AW650">
        <v>6869170</v>
      </c>
      <c r="AX650">
        <v>1803780</v>
      </c>
      <c r="AY650">
        <v>30150319</v>
      </c>
      <c r="AZ650">
        <v>35370591</v>
      </c>
      <c r="BA650">
        <v>59504802</v>
      </c>
      <c r="BB650">
        <f>AD650-AS650</f>
        <v>31112727</v>
      </c>
      <c r="BC650">
        <f>AD650/AS650</f>
        <v>8.5328591268169518</v>
      </c>
      <c r="BD650">
        <f>(AD650-Y650)/AS650</f>
        <v>8.5244335234420632</v>
      </c>
      <c r="BE650">
        <f>AU650/AD650</f>
        <v>0.68479455278985224</v>
      </c>
      <c r="BF650">
        <f>AU650/AZ650</f>
        <v>0.68232422240273005</v>
      </c>
      <c r="BG650">
        <f>AU650/AJ650</f>
        <v>0.40558425856118302</v>
      </c>
      <c r="BH650">
        <f>AS650/AU650</f>
        <v>0.17113747783177996</v>
      </c>
      <c r="BI650">
        <f t="shared" si="9"/>
        <v>0.82886252216822009</v>
      </c>
      <c r="BJ650">
        <f>(X650*360)/I650</f>
        <v>386.60596709055471</v>
      </c>
      <c r="BK650">
        <f>(AN650*360)/I650</f>
        <v>8.3450232489427503</v>
      </c>
      <c r="BL650" t="s">
        <v>1994</v>
      </c>
      <c r="BM650" t="s">
        <v>1998</v>
      </c>
    </row>
    <row r="651" spans="1:65" x14ac:dyDescent="0.25">
      <c r="A651" t="s">
        <v>1187</v>
      </c>
      <c r="B651" t="s">
        <v>1188</v>
      </c>
      <c r="C651" t="s">
        <v>32</v>
      </c>
      <c r="D651" t="s">
        <v>240</v>
      </c>
      <c r="E651" t="s">
        <v>43</v>
      </c>
      <c r="F651" t="s">
        <v>1189</v>
      </c>
      <c r="G651" t="s">
        <v>35</v>
      </c>
      <c r="H651" t="s">
        <v>35</v>
      </c>
      <c r="I651">
        <v>29865609</v>
      </c>
      <c r="J651">
        <v>24026243</v>
      </c>
      <c r="K651">
        <v>5839366</v>
      </c>
      <c r="L651">
        <v>236287</v>
      </c>
      <c r="M651">
        <v>6252359</v>
      </c>
      <c r="N651">
        <v>6454078</v>
      </c>
      <c r="O651">
        <v>1115365</v>
      </c>
      <c r="P651">
        <v>-9237019</v>
      </c>
      <c r="Q651">
        <v>1794819</v>
      </c>
      <c r="R651">
        <v>-4595324</v>
      </c>
      <c r="S651">
        <v>2679242</v>
      </c>
      <c r="T651">
        <v>-7274566</v>
      </c>
      <c r="U651">
        <v>-7274566</v>
      </c>
      <c r="V651">
        <v>-7274566</v>
      </c>
      <c r="W651">
        <v>1083490</v>
      </c>
      <c r="X651">
        <v>2088558</v>
      </c>
      <c r="Y651">
        <v>643020</v>
      </c>
      <c r="Z651">
        <v>177818</v>
      </c>
      <c r="AB651">
        <v>172860</v>
      </c>
      <c r="AC651">
        <v>4203624</v>
      </c>
      <c r="AD651">
        <v>4203624</v>
      </c>
      <c r="AE651">
        <v>874781</v>
      </c>
      <c r="AF651">
        <v>12691147</v>
      </c>
      <c r="AG651">
        <v>2927782</v>
      </c>
      <c r="AI651">
        <v>63541504</v>
      </c>
      <c r="AJ651">
        <v>67745128</v>
      </c>
      <c r="AK651">
        <v>424656</v>
      </c>
      <c r="AM651">
        <v>424656</v>
      </c>
      <c r="AN651">
        <v>477102</v>
      </c>
      <c r="AO651">
        <v>183014</v>
      </c>
      <c r="AP651">
        <v>2983218</v>
      </c>
      <c r="AQ651">
        <v>2924153</v>
      </c>
      <c r="AR651">
        <v>6992143</v>
      </c>
      <c r="AS651">
        <v>6992143</v>
      </c>
      <c r="AT651">
        <v>8265443</v>
      </c>
      <c r="AU651">
        <v>15257586</v>
      </c>
      <c r="AV651">
        <v>19941658</v>
      </c>
      <c r="AW651">
        <v>6869170</v>
      </c>
      <c r="AX651">
        <v>19290334</v>
      </c>
      <c r="AY651">
        <v>47311654</v>
      </c>
      <c r="AZ651">
        <v>52487542</v>
      </c>
      <c r="BA651">
        <v>67745128</v>
      </c>
      <c r="BB651">
        <f>AD651-AS651</f>
        <v>-2788519</v>
      </c>
      <c r="BC651">
        <f>AD651/AS651</f>
        <v>0.60119250993579509</v>
      </c>
      <c r="BD651">
        <f>(AD651-Y651)/AS651</f>
        <v>0.50922928778773546</v>
      </c>
      <c r="BE651">
        <f>AU651/AD651</f>
        <v>3.629626722085515</v>
      </c>
      <c r="BF651">
        <f>AU651/AZ651</f>
        <v>0.29068966498755078</v>
      </c>
      <c r="BG651">
        <f>AU651/AJ651</f>
        <v>0.22522041732654191</v>
      </c>
      <c r="BH651">
        <f>AS651/AU651</f>
        <v>0.45827321569742424</v>
      </c>
      <c r="BI651">
        <f t="shared" si="9"/>
        <v>0.54172678430257581</v>
      </c>
      <c r="BJ651">
        <f>(X651*360)/I651</f>
        <v>25.175474573446667</v>
      </c>
      <c r="BK651">
        <f>(AN651*360)/I651</f>
        <v>5.7509866950980308</v>
      </c>
      <c r="BL651" s="3" t="s">
        <v>1993</v>
      </c>
      <c r="BM651" t="s">
        <v>1996</v>
      </c>
    </row>
    <row r="652" spans="1:65" x14ac:dyDescent="0.25">
      <c r="A652" t="s">
        <v>1190</v>
      </c>
      <c r="B652" t="s">
        <v>1191</v>
      </c>
      <c r="C652" t="s">
        <v>32</v>
      </c>
      <c r="D652" t="s">
        <v>797</v>
      </c>
      <c r="E652" t="s">
        <v>272</v>
      </c>
      <c r="F652" t="s">
        <v>1192</v>
      </c>
      <c r="G652" t="s">
        <v>35</v>
      </c>
      <c r="H652" t="s">
        <v>35</v>
      </c>
      <c r="I652">
        <v>184172045</v>
      </c>
      <c r="J652">
        <v>186000219</v>
      </c>
      <c r="K652">
        <v>-1828174</v>
      </c>
      <c r="L652">
        <v>132106899</v>
      </c>
      <c r="N652">
        <v>23438409</v>
      </c>
      <c r="O652">
        <v>22766198</v>
      </c>
      <c r="P652">
        <v>84074118</v>
      </c>
      <c r="Q652">
        <v>455839</v>
      </c>
      <c r="R652">
        <v>89335730</v>
      </c>
      <c r="S652">
        <v>21199779</v>
      </c>
      <c r="T652">
        <v>68135951</v>
      </c>
      <c r="U652">
        <v>68135951</v>
      </c>
      <c r="V652">
        <v>68135951</v>
      </c>
      <c r="W652">
        <v>69047200</v>
      </c>
      <c r="X652">
        <v>57920211</v>
      </c>
      <c r="Y652">
        <v>66236757</v>
      </c>
      <c r="Z652">
        <v>26104771</v>
      </c>
      <c r="AB652">
        <v>359022</v>
      </c>
      <c r="AC652">
        <v>219667961</v>
      </c>
      <c r="AD652">
        <v>219667961</v>
      </c>
      <c r="AE652">
        <v>86842460</v>
      </c>
      <c r="AF652">
        <v>121045303</v>
      </c>
      <c r="AG652">
        <v>19285534</v>
      </c>
      <c r="AI652">
        <v>483783850</v>
      </c>
      <c r="AJ652">
        <v>703451811</v>
      </c>
      <c r="AN652">
        <v>79273946</v>
      </c>
      <c r="AO652">
        <v>21862346</v>
      </c>
      <c r="AP652">
        <v>9937121</v>
      </c>
      <c r="AR652">
        <v>111073413</v>
      </c>
      <c r="AS652">
        <v>111073413</v>
      </c>
      <c r="AT652">
        <v>288914020</v>
      </c>
      <c r="AU652">
        <v>399987433</v>
      </c>
      <c r="AV652">
        <v>18700</v>
      </c>
      <c r="AW652">
        <v>5248805</v>
      </c>
      <c r="AX652">
        <v>2597563085</v>
      </c>
      <c r="AY652">
        <v>303464378</v>
      </c>
      <c r="AZ652">
        <v>303464378</v>
      </c>
      <c r="BA652">
        <v>703451811</v>
      </c>
      <c r="BB652">
        <f>AD652-AS652</f>
        <v>108594548</v>
      </c>
      <c r="BC652">
        <f>AD652/AS652</f>
        <v>1.977682643100199</v>
      </c>
      <c r="BD652">
        <f>(AD652-Y652)/AS652</f>
        <v>1.3813495044039026</v>
      </c>
      <c r="BE652">
        <f>AU652/AD652</f>
        <v>1.8208728809569092</v>
      </c>
      <c r="BF652">
        <f>AU652/AZ652</f>
        <v>1.3180704622932713</v>
      </c>
      <c r="BG652">
        <f>AU652/AJ652</f>
        <v>0.56860672862778372</v>
      </c>
      <c r="BH652">
        <f>AS652/AU652</f>
        <v>0.27769225689648103</v>
      </c>
      <c r="BI652">
        <f t="shared" si="9"/>
        <v>0.72230774310351897</v>
      </c>
      <c r="BJ652">
        <f>(X652*360)/I652</f>
        <v>113.21629164730184</v>
      </c>
      <c r="BK652">
        <f>(AN652*360)/I652</f>
        <v>154.95631033471992</v>
      </c>
      <c r="BL652" t="s">
        <v>1994</v>
      </c>
      <c r="BM652" t="s">
        <v>1998</v>
      </c>
    </row>
    <row r="653" spans="1:65" x14ac:dyDescent="0.25">
      <c r="A653" t="s">
        <v>1190</v>
      </c>
      <c r="B653" t="s">
        <v>1191</v>
      </c>
      <c r="C653" t="s">
        <v>32</v>
      </c>
      <c r="D653" t="s">
        <v>797</v>
      </c>
      <c r="E653" t="s">
        <v>272</v>
      </c>
      <c r="F653" t="s">
        <v>1192</v>
      </c>
      <c r="G653" t="s">
        <v>35</v>
      </c>
      <c r="H653" t="s">
        <v>35</v>
      </c>
      <c r="I653">
        <v>328154628</v>
      </c>
      <c r="J653">
        <v>227221260</v>
      </c>
      <c r="K653">
        <v>100933368</v>
      </c>
      <c r="L653">
        <v>109320509</v>
      </c>
      <c r="N653">
        <v>21100121</v>
      </c>
      <c r="O653">
        <v>45953187</v>
      </c>
      <c r="P653">
        <v>143200569</v>
      </c>
      <c r="Q653">
        <v>551566</v>
      </c>
      <c r="R653">
        <v>148118690</v>
      </c>
      <c r="S653">
        <v>45704553</v>
      </c>
      <c r="T653">
        <v>102414137</v>
      </c>
      <c r="U653">
        <v>102414137</v>
      </c>
      <c r="V653">
        <v>102414137</v>
      </c>
      <c r="W653">
        <v>143671244</v>
      </c>
      <c r="X653">
        <v>90114169</v>
      </c>
      <c r="Y653">
        <v>69647750</v>
      </c>
      <c r="Z653">
        <v>34142832</v>
      </c>
      <c r="AB653">
        <v>287969</v>
      </c>
      <c r="AC653">
        <v>337863964</v>
      </c>
      <c r="AD653">
        <v>337863964</v>
      </c>
      <c r="AE653">
        <v>53480752</v>
      </c>
      <c r="AF653">
        <v>163920739</v>
      </c>
      <c r="AG653">
        <v>19576286</v>
      </c>
      <c r="AI653">
        <v>477218887</v>
      </c>
      <c r="AJ653">
        <v>815082851</v>
      </c>
      <c r="AN653">
        <v>111702695</v>
      </c>
      <c r="AO653">
        <v>49521214</v>
      </c>
      <c r="AP653">
        <v>9446648</v>
      </c>
      <c r="AR653">
        <v>170670557</v>
      </c>
      <c r="AS653">
        <v>170670557</v>
      </c>
      <c r="AT653">
        <v>302738907</v>
      </c>
      <c r="AU653">
        <v>473409464</v>
      </c>
      <c r="AV653">
        <v>18700</v>
      </c>
      <c r="AW653">
        <v>5248805</v>
      </c>
      <c r="AX653">
        <v>2519614623</v>
      </c>
      <c r="AY653">
        <v>341673387</v>
      </c>
      <c r="AZ653">
        <v>341673387</v>
      </c>
      <c r="BA653">
        <v>815082851</v>
      </c>
      <c r="BB653">
        <f>AD653-AS653</f>
        <v>167193407</v>
      </c>
      <c r="BC653">
        <f>AD653/AS653</f>
        <v>1.9796265386302103</v>
      </c>
      <c r="BD653">
        <f>(AD653-Y653)/AS653</f>
        <v>1.5715435556936748</v>
      </c>
      <c r="BE653">
        <f>AU653/AD653</f>
        <v>1.4011836550878802</v>
      </c>
      <c r="BF653">
        <f>AU653/AZ653</f>
        <v>1.3855614221426031</v>
      </c>
      <c r="BG653">
        <f>AU653/AJ653</f>
        <v>0.58081146403606521</v>
      </c>
      <c r="BH653">
        <f>AS653/AU653</f>
        <v>0.3605136144891265</v>
      </c>
      <c r="BI653">
        <f t="shared" si="9"/>
        <v>0.63948638551087356</v>
      </c>
      <c r="BJ653">
        <f>(X653*360)/I653</f>
        <v>98.85919036924264</v>
      </c>
      <c r="BK653">
        <f>(AN653*360)/I653</f>
        <v>122.54274896284565</v>
      </c>
      <c r="BL653" s="3" t="s">
        <v>1993</v>
      </c>
      <c r="BM653" t="s">
        <v>1996</v>
      </c>
    </row>
    <row r="654" spans="1:65" x14ac:dyDescent="0.25">
      <c r="A654" t="s">
        <v>1193</v>
      </c>
      <c r="B654" t="s">
        <v>1194</v>
      </c>
      <c r="C654" t="s">
        <v>32</v>
      </c>
      <c r="D654" t="s">
        <v>236</v>
      </c>
      <c r="E654" t="s">
        <v>55</v>
      </c>
      <c r="F654" t="s">
        <v>1195</v>
      </c>
      <c r="G654" t="s">
        <v>28</v>
      </c>
      <c r="H654" t="s">
        <v>368</v>
      </c>
      <c r="I654">
        <v>32297090</v>
      </c>
      <c r="J654">
        <v>25729001</v>
      </c>
      <c r="K654">
        <v>6568089</v>
      </c>
      <c r="L654">
        <v>10162073</v>
      </c>
      <c r="N654">
        <v>5764497</v>
      </c>
      <c r="O654">
        <v>10169146</v>
      </c>
      <c r="P654">
        <v>796519</v>
      </c>
      <c r="R654">
        <v>796519</v>
      </c>
      <c r="S654">
        <v>1335764</v>
      </c>
      <c r="T654">
        <v>-539245</v>
      </c>
      <c r="U654">
        <v>-539245</v>
      </c>
      <c r="V654">
        <v>-539245</v>
      </c>
      <c r="W654">
        <v>9769625</v>
      </c>
      <c r="X654">
        <v>37140927</v>
      </c>
      <c r="Y654">
        <v>5859267</v>
      </c>
      <c r="AC654">
        <v>52769819</v>
      </c>
      <c r="AD654">
        <v>52769819</v>
      </c>
      <c r="AE654">
        <v>14620507</v>
      </c>
      <c r="AG654">
        <v>4035974</v>
      </c>
      <c r="AI654">
        <v>133089902</v>
      </c>
      <c r="AJ654">
        <v>185859721</v>
      </c>
      <c r="AK654">
        <v>462739</v>
      </c>
      <c r="AM654">
        <v>462739</v>
      </c>
      <c r="AN654">
        <v>8691843</v>
      </c>
      <c r="AO654">
        <v>1541289</v>
      </c>
      <c r="AP654">
        <v>9962142</v>
      </c>
      <c r="AQ654">
        <v>4662831</v>
      </c>
      <c r="AR654">
        <v>25320844</v>
      </c>
      <c r="AS654">
        <v>25320844</v>
      </c>
      <c r="AT654">
        <v>34934940</v>
      </c>
      <c r="AU654">
        <v>60255784</v>
      </c>
      <c r="AV654">
        <v>1082893</v>
      </c>
      <c r="AW654">
        <v>16897355</v>
      </c>
      <c r="AX654">
        <v>89621880</v>
      </c>
      <c r="AY654">
        <v>118409740</v>
      </c>
      <c r="AZ654">
        <v>125603937</v>
      </c>
      <c r="BA654">
        <v>185859721</v>
      </c>
      <c r="BB654">
        <f>AD654-AS654</f>
        <v>27448975</v>
      </c>
      <c r="BC654">
        <f>AD654/AS654</f>
        <v>2.0840466060294043</v>
      </c>
      <c r="BD654">
        <f>(AD654-Y654)/AS654</f>
        <v>1.8526456701048353</v>
      </c>
      <c r="BE654">
        <f>AU654/AD654</f>
        <v>1.1418607291414056</v>
      </c>
      <c r="BF654">
        <f>AU654/AZ654</f>
        <v>0.47972846583622614</v>
      </c>
      <c r="BG654">
        <f>AU654/AJ654</f>
        <v>0.32420033601578474</v>
      </c>
      <c r="BH654">
        <f>AS654/AU654</f>
        <v>0.42022262958191697</v>
      </c>
      <c r="BI654">
        <f t="shared" si="9"/>
        <v>0.57977737041808297</v>
      </c>
      <c r="BJ654">
        <f>(X654*360)/I654</f>
        <v>413.99190205681072</v>
      </c>
      <c r="BK654">
        <f>(AN654*360)/I654</f>
        <v>96.883758877347773</v>
      </c>
      <c r="BL654" s="3" t="s">
        <v>1993</v>
      </c>
      <c r="BM654" t="s">
        <v>1996</v>
      </c>
    </row>
    <row r="655" spans="1:65" x14ac:dyDescent="0.25">
      <c r="A655" t="s">
        <v>1193</v>
      </c>
      <c r="B655" t="s">
        <v>1194</v>
      </c>
      <c r="C655" t="s">
        <v>32</v>
      </c>
      <c r="D655" t="s">
        <v>236</v>
      </c>
      <c r="E655" t="s">
        <v>55</v>
      </c>
      <c r="F655" t="s">
        <v>1195</v>
      </c>
      <c r="G655" t="s">
        <v>28</v>
      </c>
      <c r="H655" t="s">
        <v>368</v>
      </c>
      <c r="I655">
        <v>51649408</v>
      </c>
      <c r="J655">
        <v>22015427</v>
      </c>
      <c r="K655">
        <v>29633981</v>
      </c>
      <c r="L655">
        <v>6294437</v>
      </c>
      <c r="N655">
        <v>6695222</v>
      </c>
      <c r="O655">
        <v>26587330</v>
      </c>
      <c r="P655">
        <v>2645866</v>
      </c>
      <c r="R655">
        <v>2645866</v>
      </c>
      <c r="S655">
        <v>-855776</v>
      </c>
      <c r="T655">
        <v>3501642</v>
      </c>
      <c r="U655">
        <v>3501642</v>
      </c>
      <c r="V655">
        <v>3501642</v>
      </c>
      <c r="W655">
        <v>3091011</v>
      </c>
      <c r="X655">
        <v>36980509</v>
      </c>
      <c r="Y655">
        <v>3646599</v>
      </c>
      <c r="AC655">
        <v>43718119</v>
      </c>
      <c r="AD655">
        <v>43718119</v>
      </c>
      <c r="AE655">
        <v>14364223</v>
      </c>
      <c r="AG655">
        <v>0</v>
      </c>
      <c r="AI655">
        <v>125186643</v>
      </c>
      <c r="AJ655">
        <v>168904762</v>
      </c>
      <c r="AK655">
        <v>604473</v>
      </c>
      <c r="AM655">
        <v>604473</v>
      </c>
      <c r="AN655">
        <v>5760294</v>
      </c>
      <c r="AO655">
        <v>1624419</v>
      </c>
      <c r="AP655">
        <v>12112659</v>
      </c>
      <c r="AQ655">
        <v>3828467</v>
      </c>
      <c r="AR655">
        <v>23930312</v>
      </c>
      <c r="AS655">
        <v>23930312</v>
      </c>
      <c r="AT655">
        <v>20851312</v>
      </c>
      <c r="AU655">
        <v>44781624</v>
      </c>
      <c r="AV655">
        <v>1073183</v>
      </c>
      <c r="AW655">
        <v>16090006</v>
      </c>
      <c r="AX655">
        <v>89656126</v>
      </c>
      <c r="AY655">
        <v>117636232</v>
      </c>
      <c r="AZ655">
        <v>124123138</v>
      </c>
      <c r="BA655">
        <v>168904762</v>
      </c>
      <c r="BB655">
        <f>AD655-AS655</f>
        <v>19787807</v>
      </c>
      <c r="BC655">
        <f>AD655/AS655</f>
        <v>1.8268929799160161</v>
      </c>
      <c r="BD655">
        <f>(AD655-Y655)/AS655</f>
        <v>1.6745088822912129</v>
      </c>
      <c r="BE655">
        <f>AU655/AD655</f>
        <v>1.0243264125796445</v>
      </c>
      <c r="BF655">
        <f>AU655/AZ655</f>
        <v>0.36078385320873857</v>
      </c>
      <c r="BG655">
        <f>AU655/AJ655</f>
        <v>0.26512943430215424</v>
      </c>
      <c r="BH655">
        <f>AS655/AU655</f>
        <v>0.53437794038018804</v>
      </c>
      <c r="BI655">
        <f t="shared" si="9"/>
        <v>0.4656220596198119</v>
      </c>
      <c r="BJ655">
        <f>(X655*360)/I655</f>
        <v>257.75674408504352</v>
      </c>
      <c r="BK655">
        <f>(AN655*360)/I655</f>
        <v>40.14965360299967</v>
      </c>
      <c r="BL655" s="3" t="s">
        <v>1993</v>
      </c>
      <c r="BM655" t="s">
        <v>1996</v>
      </c>
    </row>
    <row r="656" spans="1:65" x14ac:dyDescent="0.25">
      <c r="A656" t="s">
        <v>1196</v>
      </c>
      <c r="B656" t="s">
        <v>1197</v>
      </c>
      <c r="C656" t="s">
        <v>32</v>
      </c>
      <c r="D656" t="s">
        <v>1198</v>
      </c>
      <c r="E656" t="s">
        <v>43</v>
      </c>
      <c r="F656" t="s">
        <v>1199</v>
      </c>
      <c r="G656" t="s">
        <v>35</v>
      </c>
      <c r="H656" t="s">
        <v>35</v>
      </c>
      <c r="I656">
        <v>183219037</v>
      </c>
      <c r="J656">
        <v>115696892</v>
      </c>
      <c r="K656">
        <v>67522145</v>
      </c>
      <c r="L656">
        <v>4354239</v>
      </c>
      <c r="M656">
        <v>29480152</v>
      </c>
      <c r="N656">
        <v>11000543</v>
      </c>
      <c r="O656">
        <v>1547779</v>
      </c>
      <c r="P656">
        <v>30868428</v>
      </c>
      <c r="Q656">
        <v>6227586</v>
      </c>
      <c r="R656">
        <v>28046206</v>
      </c>
      <c r="S656">
        <v>8812374</v>
      </c>
      <c r="T656">
        <v>19233832</v>
      </c>
      <c r="U656">
        <v>19233832</v>
      </c>
      <c r="V656">
        <v>12579527</v>
      </c>
      <c r="W656">
        <v>17051047</v>
      </c>
      <c r="X656">
        <v>82408222</v>
      </c>
      <c r="Y656">
        <v>32907866</v>
      </c>
      <c r="Z656">
        <v>10611307</v>
      </c>
      <c r="AA656">
        <v>5972449</v>
      </c>
      <c r="AB656">
        <v>8151770</v>
      </c>
      <c r="AC656">
        <v>161274792</v>
      </c>
      <c r="AD656">
        <v>166784255</v>
      </c>
      <c r="AE656">
        <v>39371868</v>
      </c>
      <c r="AF656">
        <v>301113</v>
      </c>
      <c r="AG656">
        <v>195274</v>
      </c>
      <c r="AH656">
        <v>10515196</v>
      </c>
      <c r="AI656">
        <v>186114517</v>
      </c>
      <c r="AJ656">
        <v>352898772</v>
      </c>
      <c r="AK656">
        <v>999855</v>
      </c>
      <c r="AL656">
        <v>1129249</v>
      </c>
      <c r="AM656">
        <v>2129104</v>
      </c>
      <c r="AN656">
        <v>80361767</v>
      </c>
      <c r="AO656">
        <v>12915300</v>
      </c>
      <c r="AR656">
        <v>95406171</v>
      </c>
      <c r="AS656">
        <v>95406171</v>
      </c>
      <c r="AT656">
        <v>54499640</v>
      </c>
      <c r="AU656">
        <v>149905811</v>
      </c>
      <c r="AV656">
        <v>420000</v>
      </c>
      <c r="AW656">
        <v>2470821</v>
      </c>
      <c r="AX656">
        <v>139572037</v>
      </c>
      <c r="AY656">
        <v>167149540</v>
      </c>
      <c r="AZ656">
        <v>202992961</v>
      </c>
      <c r="BA656">
        <v>352898772</v>
      </c>
      <c r="BB656">
        <f>AD656-AS656</f>
        <v>71378084</v>
      </c>
      <c r="BC656">
        <f>AD656/AS656</f>
        <v>1.7481495510389993</v>
      </c>
      <c r="BD656">
        <f>(AD656-Y656)/AS656</f>
        <v>1.4032256781377381</v>
      </c>
      <c r="BE656">
        <f>AU656/AD656</f>
        <v>0.8988007351173527</v>
      </c>
      <c r="BF656">
        <f>AU656/AZ656</f>
        <v>0.7384778775654196</v>
      </c>
      <c r="BG656">
        <f>AU656/AJ656</f>
        <v>0.42478416728522933</v>
      </c>
      <c r="BH656">
        <f>AS656/AU656</f>
        <v>0.63644077813634592</v>
      </c>
      <c r="BI656">
        <f t="shared" si="9"/>
        <v>0.36355922186365408</v>
      </c>
      <c r="BJ656">
        <f>(X656*360)/I656</f>
        <v>161.92072835750142</v>
      </c>
      <c r="BK656">
        <f>(AN656*360)/I656</f>
        <v>157.89972807247099</v>
      </c>
      <c r="BL656" s="3" t="s">
        <v>1993</v>
      </c>
      <c r="BM656" t="s">
        <v>1996</v>
      </c>
    </row>
    <row r="657" spans="1:65" x14ac:dyDescent="0.25">
      <c r="A657" t="s">
        <v>1196</v>
      </c>
      <c r="B657" t="s">
        <v>1197</v>
      </c>
      <c r="C657" t="s">
        <v>32</v>
      </c>
      <c r="D657" t="s">
        <v>1198</v>
      </c>
      <c r="E657" t="s">
        <v>43</v>
      </c>
      <c r="F657" t="s">
        <v>1199</v>
      </c>
      <c r="G657" t="s">
        <v>35</v>
      </c>
      <c r="H657" t="s">
        <v>35</v>
      </c>
      <c r="I657">
        <v>229203295</v>
      </c>
      <c r="J657">
        <v>131889764</v>
      </c>
      <c r="K657">
        <v>97313531</v>
      </c>
      <c r="L657">
        <v>2773387</v>
      </c>
      <c r="M657">
        <v>50523984</v>
      </c>
      <c r="N657">
        <v>13707746</v>
      </c>
      <c r="O657">
        <v>2118065</v>
      </c>
      <c r="P657">
        <v>35089197</v>
      </c>
      <c r="Q657">
        <v>9559748</v>
      </c>
      <c r="R657">
        <v>30326438</v>
      </c>
      <c r="S657">
        <v>11125414</v>
      </c>
      <c r="T657">
        <v>19201024</v>
      </c>
      <c r="U657">
        <v>19201024</v>
      </c>
      <c r="V657">
        <v>11887950</v>
      </c>
      <c r="W657">
        <v>6805192</v>
      </c>
      <c r="X657">
        <v>55604052</v>
      </c>
      <c r="Y657">
        <v>83174149</v>
      </c>
      <c r="Z657">
        <v>109358077</v>
      </c>
      <c r="AA657">
        <v>36804342</v>
      </c>
      <c r="AC657">
        <v>296190195</v>
      </c>
      <c r="AD657">
        <v>301710011</v>
      </c>
      <c r="AE657">
        <v>38475668</v>
      </c>
      <c r="AF657">
        <v>279868</v>
      </c>
      <c r="AG657">
        <v>123104</v>
      </c>
      <c r="AI657">
        <v>205109385</v>
      </c>
      <c r="AJ657">
        <v>506819396</v>
      </c>
      <c r="AK657">
        <v>1338690</v>
      </c>
      <c r="AL657">
        <v>2715935</v>
      </c>
      <c r="AM657">
        <v>4054625</v>
      </c>
      <c r="AN657">
        <v>199625641</v>
      </c>
      <c r="AO657">
        <v>13609889</v>
      </c>
      <c r="AR657">
        <v>217290155</v>
      </c>
      <c r="AS657">
        <v>217290155</v>
      </c>
      <c r="AT657">
        <v>90780965</v>
      </c>
      <c r="AU657">
        <v>308071120</v>
      </c>
      <c r="AV657">
        <v>420000</v>
      </c>
      <c r="AW657">
        <v>2470821</v>
      </c>
      <c r="AX657">
        <v>126992510</v>
      </c>
      <c r="AY657">
        <v>154955890</v>
      </c>
      <c r="AZ657">
        <v>198748276</v>
      </c>
      <c r="BA657">
        <v>506819396</v>
      </c>
      <c r="BB657">
        <f>AD657-AS657</f>
        <v>84419856</v>
      </c>
      <c r="BC657">
        <f>AD657/AS657</f>
        <v>1.3885121072328381</v>
      </c>
      <c r="BD657">
        <f>(AD657-Y657)/AS657</f>
        <v>1.0057329196529865</v>
      </c>
      <c r="BE657">
        <f>AU657/AD657</f>
        <v>1.0210835198305701</v>
      </c>
      <c r="BF657">
        <f>AU657/AZ657</f>
        <v>1.5500568165934683</v>
      </c>
      <c r="BG657">
        <f>AU657/AJ657</f>
        <v>0.60785187471396618</v>
      </c>
      <c r="BH657">
        <f>AS657/AU657</f>
        <v>0.70532465035995584</v>
      </c>
      <c r="BI657">
        <f t="shared" si="9"/>
        <v>0.29467534964004416</v>
      </c>
      <c r="BJ657">
        <f>(X657*360)/I657</f>
        <v>87.334951794650252</v>
      </c>
      <c r="BK657">
        <f>(AN657*360)/I657</f>
        <v>313.54361969359996</v>
      </c>
      <c r="BL657" s="3" t="s">
        <v>1993</v>
      </c>
      <c r="BM657" t="s">
        <v>1996</v>
      </c>
    </row>
    <row r="658" spans="1:65" x14ac:dyDescent="0.25">
      <c r="A658" t="s">
        <v>1200</v>
      </c>
      <c r="B658" t="s">
        <v>1201</v>
      </c>
      <c r="C658" t="s">
        <v>32</v>
      </c>
      <c r="D658" t="s">
        <v>528</v>
      </c>
      <c r="E658" t="s">
        <v>26</v>
      </c>
      <c r="F658" t="s">
        <v>1202</v>
      </c>
      <c r="G658" t="s">
        <v>35</v>
      </c>
      <c r="H658" t="s">
        <v>35</v>
      </c>
      <c r="I658">
        <v>43975263</v>
      </c>
      <c r="J658">
        <v>36333813</v>
      </c>
      <c r="K658">
        <v>7641450</v>
      </c>
      <c r="N658">
        <v>14999302</v>
      </c>
      <c r="O658">
        <v>2745373</v>
      </c>
      <c r="P658">
        <v>-10103225</v>
      </c>
      <c r="Q658">
        <v>2117976</v>
      </c>
      <c r="R658">
        <v>-12221201</v>
      </c>
      <c r="S658">
        <v>1042412</v>
      </c>
      <c r="T658">
        <v>-13263613</v>
      </c>
      <c r="U658">
        <v>-13263613</v>
      </c>
      <c r="V658">
        <v>-13263613</v>
      </c>
      <c r="W658">
        <v>1352792</v>
      </c>
      <c r="X658">
        <v>49857671</v>
      </c>
      <c r="AC658">
        <v>51210463</v>
      </c>
      <c r="AD658">
        <v>51210463</v>
      </c>
      <c r="AE658">
        <v>4505129</v>
      </c>
      <c r="AF658">
        <v>4547782</v>
      </c>
      <c r="AI658">
        <v>9052911</v>
      </c>
      <c r="AJ658">
        <v>60263374</v>
      </c>
      <c r="AN658">
        <v>45301617</v>
      </c>
      <c r="AP658">
        <v>21173015</v>
      </c>
      <c r="AR658">
        <v>66474632</v>
      </c>
      <c r="AS658">
        <v>66474632</v>
      </c>
      <c r="AT658">
        <v>3736223</v>
      </c>
      <c r="AU658">
        <v>70210855</v>
      </c>
      <c r="AV658">
        <v>4633000</v>
      </c>
      <c r="AW658">
        <v>115190</v>
      </c>
      <c r="AX658">
        <v>-20072671</v>
      </c>
      <c r="AY658">
        <v>-9947481</v>
      </c>
      <c r="AZ658">
        <v>-9947481</v>
      </c>
      <c r="BA658">
        <v>60263374</v>
      </c>
      <c r="BB658">
        <f>AD658-AS658</f>
        <v>-15264169</v>
      </c>
      <c r="BC658">
        <f>AD658/AS658</f>
        <v>0.77037602855778131</v>
      </c>
      <c r="BD658">
        <f>(AD658-Y658)/AS658</f>
        <v>0.77037602855778131</v>
      </c>
      <c r="BE658">
        <f>AU658/AD658</f>
        <v>1.3710255851426298</v>
      </c>
      <c r="BF658">
        <f>AU658/AZ658</f>
        <v>-7.0581542201487997</v>
      </c>
      <c r="BG658">
        <f>AU658/AJ658</f>
        <v>1.1650667783718847</v>
      </c>
      <c r="BH658">
        <f>AS658/AU658</f>
        <v>0.94678567865325103</v>
      </c>
      <c r="BI658">
        <f t="shared" si="9"/>
        <v>5.321432134674902E-2</v>
      </c>
      <c r="BJ658">
        <f>(X658*360)/I658</f>
        <v>408.15586617412612</v>
      </c>
      <c r="BK658">
        <f>(AN658*360)/I658</f>
        <v>370.85809174125916</v>
      </c>
      <c r="BL658" s="3" t="s">
        <v>1993</v>
      </c>
      <c r="BM658" t="s">
        <v>1996</v>
      </c>
    </row>
    <row r="659" spans="1:65" x14ac:dyDescent="0.25">
      <c r="A659" t="s">
        <v>1200</v>
      </c>
      <c r="B659" t="s">
        <v>1201</v>
      </c>
      <c r="C659" t="s">
        <v>32</v>
      </c>
      <c r="D659" t="s">
        <v>528</v>
      </c>
      <c r="E659" t="s">
        <v>26</v>
      </c>
      <c r="F659" t="s">
        <v>1202</v>
      </c>
      <c r="G659" t="s">
        <v>35</v>
      </c>
      <c r="H659" t="s">
        <v>35</v>
      </c>
      <c r="I659">
        <v>55111965</v>
      </c>
      <c r="J659">
        <v>40204041</v>
      </c>
      <c r="K659">
        <v>14907924</v>
      </c>
      <c r="L659">
        <v>0</v>
      </c>
      <c r="M659">
        <v>0</v>
      </c>
      <c r="N659">
        <v>11535870</v>
      </c>
      <c r="O659">
        <v>1844055</v>
      </c>
      <c r="P659">
        <v>1527999</v>
      </c>
      <c r="Q659">
        <v>2674489</v>
      </c>
      <c r="R659">
        <v>-1189348</v>
      </c>
      <c r="S659">
        <v>2435961</v>
      </c>
      <c r="T659">
        <v>-3625309</v>
      </c>
      <c r="U659">
        <v>-3625309</v>
      </c>
      <c r="V659">
        <v>-3625309</v>
      </c>
      <c r="W659">
        <v>548810</v>
      </c>
      <c r="X659">
        <v>62842735</v>
      </c>
      <c r="Y659">
        <v>0</v>
      </c>
      <c r="Z659">
        <v>0</v>
      </c>
      <c r="AA659">
        <v>0</v>
      </c>
      <c r="AB659">
        <v>0</v>
      </c>
      <c r="AC659">
        <v>63391545</v>
      </c>
      <c r="AD659">
        <v>63391545</v>
      </c>
      <c r="AE659">
        <v>4364317</v>
      </c>
      <c r="AF659">
        <v>28719</v>
      </c>
      <c r="AG659">
        <v>0</v>
      </c>
      <c r="AH659">
        <v>0</v>
      </c>
      <c r="AI659">
        <v>4539198</v>
      </c>
      <c r="AJ659">
        <v>67930743</v>
      </c>
      <c r="AK659">
        <v>0</v>
      </c>
      <c r="AL659">
        <v>0</v>
      </c>
      <c r="AM659">
        <v>0</v>
      </c>
      <c r="AN659">
        <v>45251457</v>
      </c>
      <c r="AO659">
        <v>0</v>
      </c>
      <c r="AP659">
        <v>21284279</v>
      </c>
      <c r="AQ659">
        <v>0</v>
      </c>
      <c r="AR659">
        <v>66535736</v>
      </c>
      <c r="AS659">
        <v>66535736</v>
      </c>
      <c r="AT659">
        <v>3078875</v>
      </c>
      <c r="AU659">
        <v>69614611</v>
      </c>
      <c r="AV659">
        <v>3760000</v>
      </c>
      <c r="AW659">
        <v>115190</v>
      </c>
      <c r="AX659">
        <v>-6809058</v>
      </c>
      <c r="AY659">
        <v>-1683868</v>
      </c>
      <c r="AZ659">
        <v>-1683868</v>
      </c>
      <c r="BA659">
        <v>67930743</v>
      </c>
      <c r="BB659">
        <f>AD659-AS659</f>
        <v>-3144191</v>
      </c>
      <c r="BC659">
        <f>AD659/AS659</f>
        <v>0.95274432674795995</v>
      </c>
      <c r="BD659">
        <f>(AD659-Y659)/AS659</f>
        <v>0.95274432674795995</v>
      </c>
      <c r="BE659">
        <f>AU659/AD659</f>
        <v>1.0981687068835442</v>
      </c>
      <c r="BF659">
        <f>AU659/AZ659</f>
        <v>-41.342083227426379</v>
      </c>
      <c r="BG659">
        <f>AU659/AJ659</f>
        <v>1.0247880109304854</v>
      </c>
      <c r="BH659">
        <f>AS659/AU659</f>
        <v>0.95577257481191702</v>
      </c>
      <c r="BI659">
        <f t="shared" si="9"/>
        <v>4.4227425188083001E-2</v>
      </c>
      <c r="BJ659">
        <f>(X659*360)/I659</f>
        <v>410.49860225451948</v>
      </c>
      <c r="BK659">
        <f>(AN659*360)/I659</f>
        <v>295.58961506816172</v>
      </c>
      <c r="BL659" s="3" t="s">
        <v>1993</v>
      </c>
      <c r="BM659" t="s">
        <v>1996</v>
      </c>
    </row>
    <row r="660" spans="1:65" x14ac:dyDescent="0.25">
      <c r="A660" t="s">
        <v>1203</v>
      </c>
      <c r="B660" t="s">
        <v>1204</v>
      </c>
      <c r="C660" t="s">
        <v>32</v>
      </c>
      <c r="D660" t="s">
        <v>1205</v>
      </c>
      <c r="E660" t="s">
        <v>43</v>
      </c>
      <c r="F660" t="s">
        <v>1206</v>
      </c>
      <c r="G660" t="s">
        <v>35</v>
      </c>
      <c r="H660" t="s">
        <v>35</v>
      </c>
      <c r="I660">
        <v>110378054</v>
      </c>
      <c r="J660">
        <v>81479972</v>
      </c>
      <c r="K660">
        <v>28898082</v>
      </c>
      <c r="N660">
        <v>20035942</v>
      </c>
      <c r="O660">
        <v>1177948</v>
      </c>
      <c r="P660">
        <v>10320486</v>
      </c>
      <c r="Q660">
        <v>2512860</v>
      </c>
      <c r="R660">
        <v>10947294</v>
      </c>
      <c r="S660">
        <v>1618835</v>
      </c>
      <c r="T660">
        <v>9328459</v>
      </c>
      <c r="U660">
        <v>9328459</v>
      </c>
      <c r="V660">
        <v>7819048</v>
      </c>
      <c r="W660">
        <v>5816856</v>
      </c>
      <c r="X660">
        <v>11890229</v>
      </c>
      <c r="Y660">
        <v>13200842</v>
      </c>
      <c r="Z660">
        <v>3314331</v>
      </c>
      <c r="AC660">
        <v>34222258</v>
      </c>
      <c r="AD660">
        <v>34222258</v>
      </c>
      <c r="AE660">
        <v>13704999</v>
      </c>
      <c r="AF660">
        <v>183821</v>
      </c>
      <c r="AG660">
        <v>526351</v>
      </c>
      <c r="AI660">
        <v>21315015</v>
      </c>
      <c r="AJ660">
        <v>55537273</v>
      </c>
      <c r="AK660">
        <v>734276</v>
      </c>
      <c r="AM660">
        <v>734276</v>
      </c>
      <c r="AN660">
        <v>16189474</v>
      </c>
      <c r="AO660">
        <v>975200</v>
      </c>
      <c r="AP660">
        <v>633150</v>
      </c>
      <c r="AR660">
        <v>18532100</v>
      </c>
      <c r="AS660">
        <v>18532100</v>
      </c>
      <c r="AT660">
        <v>5966950</v>
      </c>
      <c r="AU660">
        <v>24499050</v>
      </c>
      <c r="AV660">
        <v>500000</v>
      </c>
      <c r="AW660">
        <v>3895383</v>
      </c>
      <c r="AX660">
        <v>22560757</v>
      </c>
      <c r="AY660">
        <v>28413821</v>
      </c>
      <c r="AZ660">
        <v>31038223</v>
      </c>
      <c r="BA660">
        <v>55537273</v>
      </c>
      <c r="BB660">
        <f>AD660-AS660</f>
        <v>15690158</v>
      </c>
      <c r="BC660">
        <f>AD660/AS660</f>
        <v>1.8466476006496835</v>
      </c>
      <c r="BD660">
        <f>(AD660-Y660)/AS660</f>
        <v>1.1343245503747552</v>
      </c>
      <c r="BE660">
        <f>AU660/AD660</f>
        <v>0.71588058274822197</v>
      </c>
      <c r="BF660">
        <f>AU660/AZ660</f>
        <v>0.78931870551996486</v>
      </c>
      <c r="BG660">
        <f>AU660/AJ660</f>
        <v>0.44112806907173852</v>
      </c>
      <c r="BH660">
        <f>AS660/AU660</f>
        <v>0.75644157630602005</v>
      </c>
      <c r="BI660">
        <f t="shared" si="9"/>
        <v>0.24355842369397998</v>
      </c>
      <c r="BJ660">
        <f>(X660*360)/I660</f>
        <v>38.780194838368864</v>
      </c>
      <c r="BK660">
        <f>(AN660*360)/I660</f>
        <v>52.802259405660479</v>
      </c>
      <c r="BL660" s="3" t="s">
        <v>1993</v>
      </c>
      <c r="BM660" t="s">
        <v>1996</v>
      </c>
    </row>
    <row r="661" spans="1:65" x14ac:dyDescent="0.25">
      <c r="A661" t="s">
        <v>1203</v>
      </c>
      <c r="B661" t="s">
        <v>1204</v>
      </c>
      <c r="C661" t="s">
        <v>32</v>
      </c>
      <c r="D661" t="s">
        <v>1205</v>
      </c>
      <c r="E661" t="s">
        <v>43</v>
      </c>
      <c r="F661" t="s">
        <v>1206</v>
      </c>
      <c r="G661" t="s">
        <v>35</v>
      </c>
      <c r="H661" t="s">
        <v>35</v>
      </c>
      <c r="I661">
        <v>116324661</v>
      </c>
      <c r="J661">
        <v>87618952</v>
      </c>
      <c r="K661">
        <v>28705709</v>
      </c>
      <c r="N661">
        <v>21192142</v>
      </c>
      <c r="O661">
        <v>580652</v>
      </c>
      <c r="P661">
        <v>7219450</v>
      </c>
      <c r="Q661">
        <v>1673180</v>
      </c>
      <c r="R661">
        <v>7215029</v>
      </c>
      <c r="S661">
        <v>3208102</v>
      </c>
      <c r="T661">
        <v>4006927</v>
      </c>
      <c r="U661">
        <v>4006927</v>
      </c>
      <c r="V661">
        <v>3069946</v>
      </c>
      <c r="W661">
        <v>2142135</v>
      </c>
      <c r="X661">
        <v>14664267</v>
      </c>
      <c r="Y661">
        <v>12489611</v>
      </c>
      <c r="Z661">
        <v>441074</v>
      </c>
      <c r="AC661">
        <v>29737087</v>
      </c>
      <c r="AD661">
        <v>29737087</v>
      </c>
      <c r="AE661">
        <v>16968607</v>
      </c>
      <c r="AF661">
        <v>369354</v>
      </c>
      <c r="AG661">
        <v>218213</v>
      </c>
      <c r="AI661">
        <v>17556174</v>
      </c>
      <c r="AJ661">
        <v>47293261</v>
      </c>
      <c r="AK661">
        <v>773692</v>
      </c>
      <c r="AM661">
        <v>773692</v>
      </c>
      <c r="AN661">
        <v>15298213</v>
      </c>
      <c r="AO661">
        <v>769732</v>
      </c>
      <c r="AR661">
        <v>16841637</v>
      </c>
      <c r="AS661">
        <v>16841637</v>
      </c>
      <c r="AT661">
        <v>12720027</v>
      </c>
      <c r="AU661">
        <v>29561664</v>
      </c>
      <c r="AV661">
        <v>500000</v>
      </c>
      <c r="AW661">
        <v>-82784</v>
      </c>
      <c r="AX661">
        <v>14741709</v>
      </c>
      <c r="AY661">
        <v>16616606</v>
      </c>
      <c r="AZ661">
        <v>17731597</v>
      </c>
      <c r="BA661">
        <v>47293261</v>
      </c>
      <c r="BB661">
        <f>AD661-AS661</f>
        <v>12895450</v>
      </c>
      <c r="BC661">
        <f>AD661/AS661</f>
        <v>1.7656886322867547</v>
      </c>
      <c r="BD661">
        <f>(AD661-Y661)/AS661</f>
        <v>1.024097360606929</v>
      </c>
      <c r="BE661">
        <f>AU661/AD661</f>
        <v>0.99410086805072739</v>
      </c>
      <c r="BF661">
        <f>AU661/AZ661</f>
        <v>1.6671743667533161</v>
      </c>
      <c r="BG661">
        <f>AU661/AJ661</f>
        <v>0.62507138173449284</v>
      </c>
      <c r="BH661">
        <f>AS661/AU661</f>
        <v>0.56971207710093719</v>
      </c>
      <c r="BI661">
        <f t="shared" si="9"/>
        <v>0.43028792289906281</v>
      </c>
      <c r="BJ661">
        <f>(X661*360)/I661</f>
        <v>45.382776744133388</v>
      </c>
      <c r="BK661">
        <f>(AN661*360)/I661</f>
        <v>47.344704318545148</v>
      </c>
      <c r="BL661" s="3" t="s">
        <v>1993</v>
      </c>
      <c r="BM661" t="s">
        <v>1996</v>
      </c>
    </row>
    <row r="662" spans="1:65" x14ac:dyDescent="0.25">
      <c r="A662" t="s">
        <v>1207</v>
      </c>
      <c r="B662" t="s">
        <v>1208</v>
      </c>
      <c r="C662" t="s">
        <v>32</v>
      </c>
      <c r="D662" t="s">
        <v>366</v>
      </c>
      <c r="E662" t="s">
        <v>43</v>
      </c>
      <c r="F662" t="s">
        <v>1209</v>
      </c>
      <c r="G662" t="s">
        <v>35</v>
      </c>
      <c r="H662" t="s">
        <v>35</v>
      </c>
      <c r="I662">
        <v>305302170</v>
      </c>
      <c r="J662">
        <v>227696547</v>
      </c>
      <c r="K662">
        <v>77605623</v>
      </c>
      <c r="L662">
        <v>23311793</v>
      </c>
      <c r="M662">
        <v>38706439</v>
      </c>
      <c r="N662">
        <v>32018304</v>
      </c>
      <c r="O662">
        <v>13472868</v>
      </c>
      <c r="P662">
        <v>16719805</v>
      </c>
      <c r="Q662">
        <v>19810858</v>
      </c>
      <c r="R662">
        <v>-556954</v>
      </c>
      <c r="S662">
        <v>5479769</v>
      </c>
      <c r="T662">
        <v>-6036723</v>
      </c>
      <c r="U662">
        <v>-6036723</v>
      </c>
      <c r="V662">
        <v>-8054378</v>
      </c>
      <c r="W662">
        <v>13618704</v>
      </c>
      <c r="X662">
        <v>66696115</v>
      </c>
      <c r="Y662">
        <v>57780771</v>
      </c>
      <c r="Z662">
        <v>8887229</v>
      </c>
      <c r="AC662">
        <v>146982819</v>
      </c>
      <c r="AD662">
        <v>154744032</v>
      </c>
      <c r="AE662">
        <v>194386369</v>
      </c>
      <c r="AG662">
        <v>1821348</v>
      </c>
      <c r="AH662">
        <v>35082663</v>
      </c>
      <c r="AI662">
        <v>280643616</v>
      </c>
      <c r="AJ662">
        <v>435387648</v>
      </c>
      <c r="AK662">
        <v>5090793</v>
      </c>
      <c r="AL662">
        <v>1258059</v>
      </c>
      <c r="AM662">
        <v>6348852</v>
      </c>
      <c r="AN662">
        <v>95031314</v>
      </c>
      <c r="AO662">
        <v>5932834</v>
      </c>
      <c r="AP662">
        <v>20290267</v>
      </c>
      <c r="AQ662">
        <v>479838</v>
      </c>
      <c r="AR662">
        <v>128083105</v>
      </c>
      <c r="AS662">
        <v>128083105</v>
      </c>
      <c r="AT662">
        <v>253462063</v>
      </c>
      <c r="AU662">
        <v>381545168</v>
      </c>
      <c r="AV662">
        <v>10282083</v>
      </c>
      <c r="AX662">
        <v>-9571047</v>
      </c>
      <c r="AY662">
        <v>17878009</v>
      </c>
      <c r="AZ662">
        <v>53842480</v>
      </c>
      <c r="BA662">
        <v>435387648</v>
      </c>
      <c r="BB662">
        <f>AD662-AS662</f>
        <v>26660927</v>
      </c>
      <c r="BC662">
        <f>AD662/AS662</f>
        <v>1.2081533470007617</v>
      </c>
      <c r="BD662">
        <f>(AD662-Y662)/AS662</f>
        <v>0.75703396634552234</v>
      </c>
      <c r="BE662">
        <f>AU662/AD662</f>
        <v>2.465653525171168</v>
      </c>
      <c r="BF662">
        <f>AU662/AZ662</f>
        <v>7.0863223239345583</v>
      </c>
      <c r="BG662">
        <f>AU662/AJ662</f>
        <v>0.87633438787863827</v>
      </c>
      <c r="BH662">
        <f>AS662/AU662</f>
        <v>0.33569578582633236</v>
      </c>
      <c r="BI662">
        <f t="shared" si="9"/>
        <v>0.66430421417366758</v>
      </c>
      <c r="BJ662">
        <f>(X662*360)/I662</f>
        <v>78.645367636921804</v>
      </c>
      <c r="BK662">
        <f>(AN662*360)/I662</f>
        <v>112.05709097973329</v>
      </c>
      <c r="BL662" s="3" t="s">
        <v>1993</v>
      </c>
      <c r="BM662" t="s">
        <v>1996</v>
      </c>
    </row>
    <row r="663" spans="1:65" x14ac:dyDescent="0.25">
      <c r="A663" t="s">
        <v>1207</v>
      </c>
      <c r="B663" t="s">
        <v>1208</v>
      </c>
      <c r="C663" t="s">
        <v>32</v>
      </c>
      <c r="D663" t="s">
        <v>366</v>
      </c>
      <c r="E663" t="s">
        <v>43</v>
      </c>
      <c r="F663" t="s">
        <v>1209</v>
      </c>
      <c r="G663" t="s">
        <v>35</v>
      </c>
      <c r="H663" t="s">
        <v>35</v>
      </c>
      <c r="I663">
        <v>442616528</v>
      </c>
      <c r="J663">
        <v>314689533</v>
      </c>
      <c r="K663">
        <v>127926995</v>
      </c>
      <c r="L663">
        <v>1437908</v>
      </c>
      <c r="M663">
        <v>50762993</v>
      </c>
      <c r="N663">
        <v>37692046</v>
      </c>
      <c r="O663">
        <v>612782</v>
      </c>
      <c r="P663">
        <v>40297082</v>
      </c>
      <c r="Q663">
        <v>28727457</v>
      </c>
      <c r="R663">
        <v>12450221</v>
      </c>
      <c r="S663">
        <v>9531906</v>
      </c>
      <c r="T663">
        <v>2918315</v>
      </c>
      <c r="U663">
        <v>2918315</v>
      </c>
      <c r="V663">
        <v>11698837</v>
      </c>
      <c r="W663">
        <v>11472852</v>
      </c>
      <c r="X663">
        <v>115509038</v>
      </c>
      <c r="Y663">
        <v>68572139</v>
      </c>
      <c r="Z663">
        <v>6723385</v>
      </c>
      <c r="AC663">
        <v>202277414</v>
      </c>
      <c r="AD663">
        <v>202277414</v>
      </c>
      <c r="AE663">
        <v>201883626</v>
      </c>
      <c r="AG663">
        <v>4856658</v>
      </c>
      <c r="AH663">
        <v>668239</v>
      </c>
      <c r="AI663">
        <v>263475296</v>
      </c>
      <c r="AJ663">
        <v>465752710</v>
      </c>
      <c r="AK663">
        <v>5975396</v>
      </c>
      <c r="AL663">
        <v>798060</v>
      </c>
      <c r="AM663">
        <v>6773456</v>
      </c>
      <c r="AN663">
        <v>90801063</v>
      </c>
      <c r="AO663">
        <v>4004304</v>
      </c>
      <c r="AP663">
        <v>30295637</v>
      </c>
      <c r="AQ663">
        <v>274535</v>
      </c>
      <c r="AR663">
        <v>132148995</v>
      </c>
      <c r="AS663">
        <v>132148995</v>
      </c>
      <c r="AT663">
        <v>272661826</v>
      </c>
      <c r="AU663">
        <v>404810821</v>
      </c>
      <c r="AV663">
        <v>10282083</v>
      </c>
      <c r="AX663">
        <v>-1215524</v>
      </c>
      <c r="AY663">
        <v>26233532</v>
      </c>
      <c r="AZ663">
        <v>60941889</v>
      </c>
      <c r="BA663">
        <v>465752710</v>
      </c>
      <c r="BB663">
        <f>AD663-AS663</f>
        <v>70128419</v>
      </c>
      <c r="BC663">
        <f>AD663/AS663</f>
        <v>1.5306768999643168</v>
      </c>
      <c r="BD663">
        <f>(AD663-Y663)/AS663</f>
        <v>1.0117767070419263</v>
      </c>
      <c r="BE663">
        <f>AU663/AD663</f>
        <v>2.0012655540474729</v>
      </c>
      <c r="BF663">
        <f>AU663/AZ663</f>
        <v>6.6425709416391738</v>
      </c>
      <c r="BG663">
        <f>AU663/AJ663</f>
        <v>0.86915397872832556</v>
      </c>
      <c r="BH663">
        <f>AS663/AU663</f>
        <v>0.32644630070301406</v>
      </c>
      <c r="BI663">
        <f t="shared" si="9"/>
        <v>0.67355369929698594</v>
      </c>
      <c r="BJ663">
        <f>(X663*360)/I663</f>
        <v>93.948714179060204</v>
      </c>
      <c r="BK663">
        <f>(AN663*360)/I663</f>
        <v>73.8526029014443</v>
      </c>
      <c r="BL663" s="3" t="s">
        <v>1993</v>
      </c>
      <c r="BM663" t="s">
        <v>1996</v>
      </c>
    </row>
    <row r="664" spans="1:65" x14ac:dyDescent="0.25">
      <c r="A664" t="s">
        <v>1210</v>
      </c>
      <c r="B664" t="s">
        <v>1211</v>
      </c>
      <c r="C664" t="s">
        <v>32</v>
      </c>
      <c r="D664" t="s">
        <v>375</v>
      </c>
      <c r="E664" t="s">
        <v>43</v>
      </c>
      <c r="F664" t="s">
        <v>1212</v>
      </c>
      <c r="G664" t="s">
        <v>35</v>
      </c>
      <c r="H664" t="s">
        <v>35</v>
      </c>
      <c r="I664">
        <v>63186723</v>
      </c>
      <c r="J664">
        <v>54109388</v>
      </c>
      <c r="K664">
        <v>9077335</v>
      </c>
      <c r="L664">
        <v>1777971</v>
      </c>
      <c r="M664">
        <v>1346299</v>
      </c>
      <c r="N664">
        <v>5019327</v>
      </c>
      <c r="O664">
        <v>1549313</v>
      </c>
      <c r="P664">
        <v>2940367</v>
      </c>
      <c r="R664">
        <v>2655124</v>
      </c>
      <c r="T664">
        <v>2655124</v>
      </c>
      <c r="U664">
        <v>1319652</v>
      </c>
      <c r="V664">
        <v>1319652</v>
      </c>
      <c r="W664">
        <v>15163960</v>
      </c>
      <c r="X664">
        <v>12514385</v>
      </c>
      <c r="Z664">
        <v>549278</v>
      </c>
      <c r="AC664">
        <v>28227623</v>
      </c>
      <c r="AD664">
        <v>28227623</v>
      </c>
      <c r="AE664">
        <v>246406</v>
      </c>
      <c r="AF664">
        <v>503238</v>
      </c>
      <c r="AG664">
        <v>435562</v>
      </c>
      <c r="AI664">
        <v>1449538</v>
      </c>
      <c r="AJ664">
        <v>29677161</v>
      </c>
      <c r="AK664">
        <v>488158</v>
      </c>
      <c r="AM664">
        <v>488158</v>
      </c>
      <c r="AN664">
        <v>7868585</v>
      </c>
      <c r="AO664">
        <v>1086766</v>
      </c>
      <c r="AP664">
        <v>301023</v>
      </c>
      <c r="AQ664">
        <v>15411776</v>
      </c>
      <c r="AR664">
        <v>25156308</v>
      </c>
      <c r="AS664">
        <v>25156308</v>
      </c>
      <c r="AT664">
        <v>16990</v>
      </c>
      <c r="AU664">
        <v>25173298</v>
      </c>
      <c r="AV664">
        <v>110000</v>
      </c>
      <c r="AW664">
        <v>1668619</v>
      </c>
      <c r="AX664">
        <v>2725244</v>
      </c>
      <c r="AY664">
        <v>4503863</v>
      </c>
      <c r="AZ664">
        <v>4503863</v>
      </c>
      <c r="BA664">
        <v>29677161</v>
      </c>
      <c r="BB664">
        <f>AD664-AS664</f>
        <v>3071315</v>
      </c>
      <c r="BC664">
        <f>AD664/AS664</f>
        <v>1.1220892588848888</v>
      </c>
      <c r="BD664">
        <f>(AD664-Y664)/AS664</f>
        <v>1.1220892588848888</v>
      </c>
      <c r="BE664">
        <f>AU664/AD664</f>
        <v>0.8917965922954264</v>
      </c>
      <c r="BF664">
        <f>AU664/AZ664</f>
        <v>5.5892681460337492</v>
      </c>
      <c r="BG664">
        <f>AU664/AJ664</f>
        <v>0.84823807775952698</v>
      </c>
      <c r="BH664">
        <f>AS664/AU664</f>
        <v>0.99932507850183161</v>
      </c>
      <c r="BI664">
        <f t="shared" si="9"/>
        <v>6.7492149816841644E-4</v>
      </c>
      <c r="BJ664">
        <f>(X664*360)/I664</f>
        <v>71.299450044275915</v>
      </c>
      <c r="BK664">
        <f>(AN664*360)/I664</f>
        <v>44.830471743248971</v>
      </c>
      <c r="BL664" s="3" t="s">
        <v>1993</v>
      </c>
      <c r="BM664" t="s">
        <v>1996</v>
      </c>
    </row>
    <row r="665" spans="1:65" x14ac:dyDescent="0.25">
      <c r="A665" t="s">
        <v>1210</v>
      </c>
      <c r="B665" t="s">
        <v>1211</v>
      </c>
      <c r="C665" t="s">
        <v>32</v>
      </c>
      <c r="D665" t="s">
        <v>375</v>
      </c>
      <c r="E665" t="s">
        <v>43</v>
      </c>
      <c r="F665" t="s">
        <v>1212</v>
      </c>
      <c r="G665" t="s">
        <v>35</v>
      </c>
      <c r="H665" t="s">
        <v>35</v>
      </c>
      <c r="I665">
        <v>33463228</v>
      </c>
      <c r="J665">
        <v>24694619</v>
      </c>
      <c r="K665">
        <v>8768609</v>
      </c>
      <c r="L665">
        <v>819365</v>
      </c>
      <c r="M665">
        <v>1520952</v>
      </c>
      <c r="N665">
        <v>5206282</v>
      </c>
      <c r="O665">
        <v>1917574</v>
      </c>
      <c r="P665">
        <v>943166</v>
      </c>
      <c r="R665">
        <v>276901</v>
      </c>
      <c r="T665">
        <v>276901</v>
      </c>
      <c r="U665">
        <v>49218</v>
      </c>
      <c r="V665">
        <v>49218</v>
      </c>
      <c r="W665">
        <v>11158857</v>
      </c>
      <c r="X665">
        <v>4369125</v>
      </c>
      <c r="Z665">
        <v>886417</v>
      </c>
      <c r="AC665">
        <v>16414399</v>
      </c>
      <c r="AD665">
        <v>16414399</v>
      </c>
      <c r="AE665">
        <v>149256</v>
      </c>
      <c r="AF665">
        <v>1135040</v>
      </c>
      <c r="AG665">
        <v>937869</v>
      </c>
      <c r="AI665">
        <v>3745889</v>
      </c>
      <c r="AJ665">
        <v>20160288</v>
      </c>
      <c r="AK665">
        <v>679804</v>
      </c>
      <c r="AM665">
        <v>679804</v>
      </c>
      <c r="AN665">
        <v>3328676</v>
      </c>
      <c r="AO665">
        <v>557617</v>
      </c>
      <c r="AP665">
        <v>580344</v>
      </c>
      <c r="AQ665">
        <v>11615593</v>
      </c>
      <c r="AR665">
        <v>16762034</v>
      </c>
      <c r="AS665">
        <v>16762034</v>
      </c>
      <c r="AT665">
        <v>302596</v>
      </c>
      <c r="AU665">
        <v>17064630</v>
      </c>
      <c r="AV665">
        <v>110000</v>
      </c>
      <c r="AW665">
        <v>1441181</v>
      </c>
      <c r="AX665">
        <v>1544477</v>
      </c>
      <c r="AY665">
        <v>3095658</v>
      </c>
      <c r="AZ665">
        <v>3095658</v>
      </c>
      <c r="BA665">
        <v>20160288</v>
      </c>
      <c r="BB665">
        <f>AD665-AS665</f>
        <v>-347635</v>
      </c>
      <c r="BC665">
        <f>AD665/AS665</f>
        <v>0.9792605718375228</v>
      </c>
      <c r="BD665">
        <f>(AD665-Y665)/AS665</f>
        <v>0.9792605718375228</v>
      </c>
      <c r="BE665">
        <f>AU665/AD665</f>
        <v>1.0396134515799207</v>
      </c>
      <c r="BF665">
        <f>AU665/AZ665</f>
        <v>5.5124403277106193</v>
      </c>
      <c r="BG665">
        <f>AU665/AJ665</f>
        <v>0.8464477293181526</v>
      </c>
      <c r="BH665">
        <f>AS665/AU665</f>
        <v>0.98226764951833123</v>
      </c>
      <c r="BI665">
        <f t="shared" si="9"/>
        <v>1.773235048166881E-2</v>
      </c>
      <c r="BJ665">
        <f>(X665*360)/I665</f>
        <v>47.00338532791875</v>
      </c>
      <c r="BK665">
        <f>(AN665*360)/I665</f>
        <v>35.810154358091218</v>
      </c>
      <c r="BL665" s="3" t="s">
        <v>1993</v>
      </c>
      <c r="BM665" t="s">
        <v>1996</v>
      </c>
    </row>
    <row r="666" spans="1:65" x14ac:dyDescent="0.25">
      <c r="A666" t="s">
        <v>1213</v>
      </c>
      <c r="B666" t="s">
        <v>1214</v>
      </c>
      <c r="C666" t="s">
        <v>32</v>
      </c>
      <c r="D666" t="s">
        <v>1215</v>
      </c>
      <c r="E666" t="s">
        <v>26</v>
      </c>
      <c r="F666" t="s">
        <v>1216</v>
      </c>
      <c r="G666" t="s">
        <v>159</v>
      </c>
      <c r="H666" t="s">
        <v>160</v>
      </c>
      <c r="I666">
        <v>22566242</v>
      </c>
      <c r="J666">
        <v>12237328</v>
      </c>
      <c r="K666">
        <v>10328914</v>
      </c>
      <c r="M666">
        <v>7645048</v>
      </c>
      <c r="N666">
        <v>9892137</v>
      </c>
      <c r="P666">
        <v>-5426504</v>
      </c>
      <c r="R666">
        <v>-5049986</v>
      </c>
      <c r="S666">
        <v>341311</v>
      </c>
      <c r="T666">
        <v>-5391297</v>
      </c>
      <c r="U666">
        <v>-5391297</v>
      </c>
      <c r="V666">
        <v>-5391297</v>
      </c>
      <c r="W666">
        <v>355437</v>
      </c>
      <c r="X666">
        <v>6306521</v>
      </c>
      <c r="Y666">
        <v>1680231</v>
      </c>
      <c r="AA666">
        <v>11927828</v>
      </c>
      <c r="AC666">
        <v>20270017</v>
      </c>
      <c r="AD666">
        <v>20270017</v>
      </c>
      <c r="AE666">
        <v>14274163</v>
      </c>
      <c r="AF666">
        <v>450569</v>
      </c>
      <c r="AH666">
        <v>1774633</v>
      </c>
      <c r="AI666">
        <v>20423298</v>
      </c>
      <c r="AJ666">
        <v>40693315</v>
      </c>
      <c r="AL666">
        <v>1164541</v>
      </c>
      <c r="AM666">
        <v>1164541</v>
      </c>
      <c r="AN666">
        <v>7831377</v>
      </c>
      <c r="AO666">
        <v>228658</v>
      </c>
      <c r="AP666">
        <v>55317</v>
      </c>
      <c r="AQ666">
        <v>1174413</v>
      </c>
      <c r="AR666">
        <v>10454306</v>
      </c>
      <c r="AS666">
        <v>10454306</v>
      </c>
      <c r="AT666">
        <v>3439992</v>
      </c>
      <c r="AU666">
        <v>13894298</v>
      </c>
      <c r="AV666">
        <v>2319000</v>
      </c>
      <c r="AW666">
        <v>855409</v>
      </c>
      <c r="AX666">
        <v>23522617</v>
      </c>
      <c r="AY666">
        <v>26799017</v>
      </c>
      <c r="AZ666">
        <v>26799017</v>
      </c>
      <c r="BA666">
        <v>40693315</v>
      </c>
      <c r="BB666">
        <f>AD666-AS666</f>
        <v>9815711</v>
      </c>
      <c r="BC666">
        <f>AD666/AS666</f>
        <v>1.9389156009016764</v>
      </c>
      <c r="BD666">
        <f>(AD666-Y666)/AS666</f>
        <v>1.7781941718560754</v>
      </c>
      <c r="BE666">
        <f>AU666/AD666</f>
        <v>0.68546059926836767</v>
      </c>
      <c r="BF666">
        <f>AU666/AZ666</f>
        <v>0.51846297198139768</v>
      </c>
      <c r="BG666">
        <f>AU666/AJ666</f>
        <v>0.34143932486208117</v>
      </c>
      <c r="BH666">
        <f>AS666/AU666</f>
        <v>0.75241699868535994</v>
      </c>
      <c r="BI666">
        <f t="shared" si="9"/>
        <v>0.24758300131464001</v>
      </c>
      <c r="BJ666">
        <f>(X666*360)/I666</f>
        <v>100.60813670260205</v>
      </c>
      <c r="BK666">
        <f>(AN666*360)/I666</f>
        <v>124.93421456705109</v>
      </c>
      <c r="BL666" s="3" t="s">
        <v>1993</v>
      </c>
      <c r="BM666" t="s">
        <v>1996</v>
      </c>
    </row>
    <row r="667" spans="1:65" x14ac:dyDescent="0.25">
      <c r="A667" t="s">
        <v>1213</v>
      </c>
      <c r="B667" t="s">
        <v>1214</v>
      </c>
      <c r="C667" t="s">
        <v>32</v>
      </c>
      <c r="D667" t="s">
        <v>1215</v>
      </c>
      <c r="E667" t="s">
        <v>26</v>
      </c>
      <c r="F667" t="s">
        <v>1216</v>
      </c>
      <c r="G667" t="s">
        <v>159</v>
      </c>
      <c r="H667" t="s">
        <v>160</v>
      </c>
      <c r="I667">
        <v>36666899</v>
      </c>
      <c r="J667">
        <v>19145601</v>
      </c>
      <c r="K667">
        <v>17521298</v>
      </c>
      <c r="M667">
        <v>11406635</v>
      </c>
      <c r="N667">
        <v>11638364</v>
      </c>
      <c r="P667">
        <v>1098908</v>
      </c>
      <c r="R667">
        <v>1389042</v>
      </c>
      <c r="S667">
        <v>787770</v>
      </c>
      <c r="T667">
        <v>601272</v>
      </c>
      <c r="U667">
        <v>601272</v>
      </c>
      <c r="V667">
        <v>601272</v>
      </c>
      <c r="W667">
        <v>1539270</v>
      </c>
      <c r="X667">
        <v>14635336</v>
      </c>
      <c r="Y667">
        <v>2166413</v>
      </c>
      <c r="AA667">
        <v>8723074</v>
      </c>
      <c r="AC667">
        <v>27064093</v>
      </c>
      <c r="AD667">
        <v>27064093</v>
      </c>
      <c r="AE667">
        <v>16219886</v>
      </c>
      <c r="AF667">
        <v>209778</v>
      </c>
      <c r="AH667">
        <v>1879283</v>
      </c>
      <c r="AI667">
        <v>22232880</v>
      </c>
      <c r="AJ667">
        <v>49296973</v>
      </c>
      <c r="AL667">
        <v>1681837</v>
      </c>
      <c r="AM667">
        <v>1681837</v>
      </c>
      <c r="AN667">
        <v>7911248</v>
      </c>
      <c r="AO667">
        <v>747044</v>
      </c>
      <c r="AP667">
        <v>6051</v>
      </c>
      <c r="AQ667">
        <v>980606</v>
      </c>
      <c r="AR667">
        <v>11326786</v>
      </c>
      <c r="AS667">
        <v>11326786</v>
      </c>
      <c r="AT667">
        <v>3073967</v>
      </c>
      <c r="AU667">
        <v>14400753</v>
      </c>
      <c r="AV667">
        <v>2319000</v>
      </c>
      <c r="AW667">
        <v>1161473</v>
      </c>
      <c r="AX667">
        <v>31313756</v>
      </c>
      <c r="AY667">
        <v>34896220</v>
      </c>
      <c r="AZ667">
        <v>34896220</v>
      </c>
      <c r="BA667">
        <v>49296973</v>
      </c>
      <c r="BB667">
        <f>AD667-AS667</f>
        <v>15737307</v>
      </c>
      <c r="BC667">
        <f>AD667/AS667</f>
        <v>2.3893885697143036</v>
      </c>
      <c r="BD667">
        <f>(AD667-Y667)/AS667</f>
        <v>2.1981239868043767</v>
      </c>
      <c r="BE667">
        <f>AU667/AD667</f>
        <v>0.53209811982245259</v>
      </c>
      <c r="BF667">
        <f>AU667/AZ667</f>
        <v>0.41267372225415816</v>
      </c>
      <c r="BG667">
        <f>AU667/AJ667</f>
        <v>0.29212245952707888</v>
      </c>
      <c r="BH667">
        <f>AS667/AU667</f>
        <v>0.78654123155921085</v>
      </c>
      <c r="BI667">
        <f t="shared" si="9"/>
        <v>0.21345876844078918</v>
      </c>
      <c r="BJ667">
        <f>(X667*360)/I667</f>
        <v>143.69147933671729</v>
      </c>
      <c r="BK667">
        <f>(AN667*360)/I667</f>
        <v>77.673579104685132</v>
      </c>
      <c r="BL667" s="3" t="s">
        <v>1993</v>
      </c>
      <c r="BM667" t="s">
        <v>1996</v>
      </c>
    </row>
    <row r="668" spans="1:65" x14ac:dyDescent="0.25">
      <c r="A668" t="s">
        <v>1217</v>
      </c>
      <c r="B668" t="s">
        <v>1218</v>
      </c>
      <c r="C668" t="s">
        <v>32</v>
      </c>
      <c r="D668" t="s">
        <v>1198</v>
      </c>
      <c r="E668" t="s">
        <v>26</v>
      </c>
      <c r="F668" t="s">
        <v>1219</v>
      </c>
      <c r="G668" t="s">
        <v>159</v>
      </c>
      <c r="H668" t="s">
        <v>160</v>
      </c>
      <c r="I668">
        <v>478228513</v>
      </c>
      <c r="J668">
        <v>376060966</v>
      </c>
      <c r="K668">
        <v>102167547</v>
      </c>
      <c r="L668">
        <v>3110224</v>
      </c>
      <c r="M668">
        <v>26415840</v>
      </c>
      <c r="N668">
        <v>36479269</v>
      </c>
      <c r="O668">
        <v>1304628</v>
      </c>
      <c r="P668">
        <v>41078034</v>
      </c>
      <c r="Q668">
        <v>13424994</v>
      </c>
      <c r="R668">
        <v>29596563</v>
      </c>
      <c r="S668">
        <v>11483503</v>
      </c>
      <c r="T668">
        <v>18113060</v>
      </c>
      <c r="U668">
        <v>18113060</v>
      </c>
      <c r="V668">
        <v>18278298</v>
      </c>
      <c r="W668">
        <v>14327201</v>
      </c>
      <c r="X668">
        <v>88315736</v>
      </c>
      <c r="Y668">
        <v>82240356</v>
      </c>
      <c r="AB668">
        <v>501790</v>
      </c>
      <c r="AC668">
        <v>188572754</v>
      </c>
      <c r="AD668">
        <v>188572754</v>
      </c>
      <c r="AE668">
        <v>26633417</v>
      </c>
      <c r="AF668">
        <v>381362</v>
      </c>
      <c r="AG668">
        <v>1615617</v>
      </c>
      <c r="AI668">
        <v>29965580</v>
      </c>
      <c r="AJ668">
        <v>218538334</v>
      </c>
      <c r="AK668">
        <v>2940827</v>
      </c>
      <c r="AM668">
        <v>2940827</v>
      </c>
      <c r="AN668">
        <v>46083710</v>
      </c>
      <c r="AO668">
        <v>17757389</v>
      </c>
      <c r="AP668">
        <v>70737437</v>
      </c>
      <c r="AQ668">
        <v>630080</v>
      </c>
      <c r="AR668">
        <v>138149443</v>
      </c>
      <c r="AS668">
        <v>138149443</v>
      </c>
      <c r="AT668">
        <v>21580056</v>
      </c>
      <c r="AU668">
        <v>159729499</v>
      </c>
      <c r="AV668">
        <v>12000000</v>
      </c>
      <c r="AW668">
        <v>5861454</v>
      </c>
      <c r="AX668">
        <v>39391442</v>
      </c>
      <c r="AY668">
        <v>57973228</v>
      </c>
      <c r="AZ668">
        <v>58808835</v>
      </c>
      <c r="BA668">
        <v>218538334</v>
      </c>
      <c r="BB668">
        <f>AD668-AS668</f>
        <v>50423311</v>
      </c>
      <c r="BC668">
        <f>AD668/AS668</f>
        <v>1.364991055374722</v>
      </c>
      <c r="BD668">
        <f>(AD668-Y668)/AS668</f>
        <v>0.76969110906947336</v>
      </c>
      <c r="BE668">
        <f>AU668/AD668</f>
        <v>0.8470444197892979</v>
      </c>
      <c r="BF668">
        <f>AU668/AZ668</f>
        <v>2.7160799733577448</v>
      </c>
      <c r="BG668">
        <f>AU668/AJ668</f>
        <v>0.73089922521327544</v>
      </c>
      <c r="BH668">
        <f>AS668/AU668</f>
        <v>0.86489623936026994</v>
      </c>
      <c r="BI668">
        <f t="shared" si="9"/>
        <v>0.13510376063973004</v>
      </c>
      <c r="BJ668">
        <f>(X668*360)/I668</f>
        <v>66.482160924603846</v>
      </c>
      <c r="BK668">
        <f>(AN668*360)/I668</f>
        <v>34.690812339748547</v>
      </c>
      <c r="BL668" s="3" t="s">
        <v>1993</v>
      </c>
      <c r="BM668" t="s">
        <v>1996</v>
      </c>
    </row>
    <row r="669" spans="1:65" x14ac:dyDescent="0.25">
      <c r="A669" t="s">
        <v>1217</v>
      </c>
      <c r="B669" t="s">
        <v>1218</v>
      </c>
      <c r="C669" t="s">
        <v>32</v>
      </c>
      <c r="D669" t="s">
        <v>1198</v>
      </c>
      <c r="E669" t="s">
        <v>26</v>
      </c>
      <c r="F669" t="s">
        <v>1219</v>
      </c>
      <c r="G669" t="s">
        <v>159</v>
      </c>
      <c r="H669" t="s">
        <v>160</v>
      </c>
      <c r="I669">
        <v>390941472</v>
      </c>
      <c r="J669">
        <v>311172319</v>
      </c>
      <c r="K669">
        <v>79769153</v>
      </c>
      <c r="L669">
        <v>1210998</v>
      </c>
      <c r="M669">
        <v>23133520</v>
      </c>
      <c r="N669">
        <v>32422924</v>
      </c>
      <c r="O669">
        <v>383008</v>
      </c>
      <c r="P669">
        <v>25040699</v>
      </c>
      <c r="Q669">
        <v>13168533</v>
      </c>
      <c r="R669">
        <v>13965255</v>
      </c>
      <c r="S669">
        <v>6344545</v>
      </c>
      <c r="T669">
        <v>7620710</v>
      </c>
      <c r="U669">
        <v>7620710</v>
      </c>
      <c r="V669">
        <v>8043453</v>
      </c>
      <c r="W669">
        <v>8162156</v>
      </c>
      <c r="X669">
        <v>86153489</v>
      </c>
      <c r="Y669">
        <v>80127252</v>
      </c>
      <c r="AB669">
        <v>395691</v>
      </c>
      <c r="AC669">
        <v>179181438</v>
      </c>
      <c r="AD669">
        <v>179181438</v>
      </c>
      <c r="AE669">
        <v>19547077</v>
      </c>
      <c r="AF669">
        <v>397554</v>
      </c>
      <c r="AG669">
        <v>1202213</v>
      </c>
      <c r="AI669">
        <v>22478702</v>
      </c>
      <c r="AJ669">
        <v>201660140</v>
      </c>
      <c r="AK669">
        <v>2486159</v>
      </c>
      <c r="AM669">
        <v>2486159</v>
      </c>
      <c r="AN669">
        <v>39981419</v>
      </c>
      <c r="AO669">
        <v>9921867</v>
      </c>
      <c r="AP669">
        <v>101189501</v>
      </c>
      <c r="AQ669">
        <v>522359</v>
      </c>
      <c r="AR669">
        <v>154101305</v>
      </c>
      <c r="AS669">
        <v>154101305</v>
      </c>
      <c r="AT669">
        <v>6104225</v>
      </c>
      <c r="AU669">
        <v>160205530</v>
      </c>
      <c r="AV669">
        <v>12000000</v>
      </c>
      <c r="AW669">
        <v>5943512</v>
      </c>
      <c r="AX669">
        <v>22092754</v>
      </c>
      <c r="AY669">
        <v>40756598</v>
      </c>
      <c r="AZ669">
        <v>41454610</v>
      </c>
      <c r="BA669">
        <v>201660140</v>
      </c>
      <c r="BB669">
        <f>AD669-AS669</f>
        <v>25080133</v>
      </c>
      <c r="BC669">
        <f>AD669/AS669</f>
        <v>1.1627509449060149</v>
      </c>
      <c r="BD669">
        <f>(AD669-Y669)/AS669</f>
        <v>0.64278615940338724</v>
      </c>
      <c r="BE669">
        <f>AU669/AD669</f>
        <v>0.89409668651057483</v>
      </c>
      <c r="BF669">
        <f>AU669/AZ669</f>
        <v>3.8646010660816734</v>
      </c>
      <c r="BG669">
        <f>AU669/AJ669</f>
        <v>0.79443329752721581</v>
      </c>
      <c r="BH669">
        <f>AS669/AU669</f>
        <v>0.96189753874288864</v>
      </c>
      <c r="BI669">
        <f t="shared" si="9"/>
        <v>3.8102461257111413E-2</v>
      </c>
      <c r="BJ669">
        <f>(X669*360)/I669</f>
        <v>79.334780936211345</v>
      </c>
      <c r="BK669">
        <f>(AN669*360)/I669</f>
        <v>36.817047744681332</v>
      </c>
      <c r="BL669" s="3" t="s">
        <v>1993</v>
      </c>
      <c r="BM669" t="s">
        <v>1996</v>
      </c>
    </row>
    <row r="670" spans="1:65" x14ac:dyDescent="0.25">
      <c r="A670" t="s">
        <v>1220</v>
      </c>
      <c r="B670" t="s">
        <v>1221</v>
      </c>
      <c r="C670" t="s">
        <v>32</v>
      </c>
      <c r="D670" t="s">
        <v>415</v>
      </c>
      <c r="E670" t="s">
        <v>43</v>
      </c>
      <c r="F670" t="s">
        <v>1222</v>
      </c>
      <c r="G670" t="s">
        <v>159</v>
      </c>
      <c r="H670" t="s">
        <v>160</v>
      </c>
      <c r="I670">
        <v>168930971</v>
      </c>
      <c r="J670">
        <v>102146682</v>
      </c>
      <c r="K670">
        <v>66784289</v>
      </c>
      <c r="L670">
        <v>9039858</v>
      </c>
      <c r="M670">
        <v>50727945</v>
      </c>
      <c r="N670">
        <v>6491030</v>
      </c>
      <c r="O670">
        <v>79189</v>
      </c>
      <c r="P670">
        <v>18525983</v>
      </c>
      <c r="Q670">
        <v>4759859</v>
      </c>
      <c r="R670">
        <v>14127984</v>
      </c>
      <c r="S670">
        <v>4039383</v>
      </c>
      <c r="T670">
        <v>10088601</v>
      </c>
      <c r="U670">
        <v>10088601</v>
      </c>
      <c r="V670">
        <v>10088601</v>
      </c>
      <c r="W670">
        <v>3504507</v>
      </c>
      <c r="X670">
        <v>50115358</v>
      </c>
      <c r="Y670">
        <v>81505138</v>
      </c>
      <c r="Z670">
        <v>4366130</v>
      </c>
      <c r="AA670">
        <v>9720425</v>
      </c>
      <c r="AC670">
        <v>149211558</v>
      </c>
      <c r="AD670">
        <v>149211558</v>
      </c>
      <c r="AE670">
        <v>71477793</v>
      </c>
      <c r="AG670">
        <v>135560</v>
      </c>
      <c r="AH670">
        <v>4294</v>
      </c>
      <c r="AI670">
        <v>71617647</v>
      </c>
      <c r="AJ670">
        <v>220829205</v>
      </c>
      <c r="AN670">
        <v>41295141</v>
      </c>
      <c r="AO670">
        <v>7682419</v>
      </c>
      <c r="AP670">
        <v>42454955</v>
      </c>
      <c r="AQ670">
        <v>1068122</v>
      </c>
      <c r="AR670">
        <v>92500637</v>
      </c>
      <c r="AS670">
        <v>92500637</v>
      </c>
      <c r="AT670">
        <v>514869</v>
      </c>
      <c r="AU670">
        <v>93015506</v>
      </c>
      <c r="AV670">
        <v>5082465</v>
      </c>
      <c r="AW670">
        <v>3115934</v>
      </c>
      <c r="AX670">
        <v>76447360</v>
      </c>
      <c r="AY670">
        <v>127813699</v>
      </c>
      <c r="AZ670">
        <v>127813699</v>
      </c>
      <c r="BA670">
        <v>220829205</v>
      </c>
      <c r="BB670">
        <f>AD670-AS670</f>
        <v>56710921</v>
      </c>
      <c r="BC670">
        <f>AD670/AS670</f>
        <v>1.6130868158237657</v>
      </c>
      <c r="BD670">
        <f>(AD670-Y670)/AS670</f>
        <v>0.73195625669042685</v>
      </c>
      <c r="BE670">
        <f>AU670/AD670</f>
        <v>0.62338003333495118</v>
      </c>
      <c r="BF670">
        <f>AU670/AZ670</f>
        <v>0.72774285329149269</v>
      </c>
      <c r="BG670">
        <f>AU670/AJ670</f>
        <v>0.42121016556664231</v>
      </c>
      <c r="BH670">
        <f>AS670/AU670</f>
        <v>0.99446469710114782</v>
      </c>
      <c r="BI670">
        <f t="shared" si="9"/>
        <v>5.5353028988521548E-3</v>
      </c>
      <c r="BJ670">
        <f>(X670*360)/I670</f>
        <v>106.79823109523238</v>
      </c>
      <c r="BK670">
        <f>(AN670*360)/I670</f>
        <v>88.001925709643857</v>
      </c>
      <c r="BL670" s="3" t="s">
        <v>1993</v>
      </c>
      <c r="BM670" t="s">
        <v>1996</v>
      </c>
    </row>
    <row r="671" spans="1:65" x14ac:dyDescent="0.25">
      <c r="A671" t="s">
        <v>1220</v>
      </c>
      <c r="B671" t="s">
        <v>1221</v>
      </c>
      <c r="C671" t="s">
        <v>32</v>
      </c>
      <c r="D671" t="s">
        <v>415</v>
      </c>
      <c r="E671" t="s">
        <v>43</v>
      </c>
      <c r="F671" t="s">
        <v>1222</v>
      </c>
      <c r="G671" t="s">
        <v>159</v>
      </c>
      <c r="H671" t="s">
        <v>160</v>
      </c>
      <c r="I671">
        <v>177753096</v>
      </c>
      <c r="J671">
        <v>112829616</v>
      </c>
      <c r="K671">
        <v>64923480</v>
      </c>
      <c r="L671">
        <v>5306922</v>
      </c>
      <c r="M671">
        <v>55193443</v>
      </c>
      <c r="N671">
        <v>6513506</v>
      </c>
      <c r="O671">
        <v>20146</v>
      </c>
      <c r="P671">
        <v>8503307</v>
      </c>
      <c r="Q671">
        <v>5679946</v>
      </c>
      <c r="R671">
        <v>3196417</v>
      </c>
      <c r="S671">
        <v>737973</v>
      </c>
      <c r="T671">
        <v>2458444</v>
      </c>
      <c r="U671">
        <v>2458444</v>
      </c>
      <c r="V671">
        <v>2458444</v>
      </c>
      <c r="W671">
        <v>10159483</v>
      </c>
      <c r="X671">
        <v>56730859</v>
      </c>
      <c r="Y671">
        <v>78113972</v>
      </c>
      <c r="Z671">
        <v>5775598</v>
      </c>
      <c r="AA671">
        <v>8518934</v>
      </c>
      <c r="AC671">
        <v>159298846</v>
      </c>
      <c r="AD671">
        <v>159298846</v>
      </c>
      <c r="AE671">
        <v>51195932</v>
      </c>
      <c r="AG671">
        <v>224271</v>
      </c>
      <c r="AH671">
        <v>53731</v>
      </c>
      <c r="AI671">
        <v>51473934</v>
      </c>
      <c r="AJ671">
        <v>210772780</v>
      </c>
      <c r="AN671">
        <v>37969711</v>
      </c>
      <c r="AO671">
        <v>9065829</v>
      </c>
      <c r="AP671">
        <v>72485032</v>
      </c>
      <c r="AQ671">
        <v>1127651</v>
      </c>
      <c r="AR671">
        <v>120648223</v>
      </c>
      <c r="AS671">
        <v>120648223</v>
      </c>
      <c r="AT671">
        <v>347790</v>
      </c>
      <c r="AU671">
        <v>120996013</v>
      </c>
      <c r="AV671">
        <v>4433348</v>
      </c>
      <c r="AW671">
        <v>3105823</v>
      </c>
      <c r="AX671">
        <v>59248479</v>
      </c>
      <c r="AY671">
        <v>89776767</v>
      </c>
      <c r="AZ671">
        <v>89776767</v>
      </c>
      <c r="BA671">
        <v>210772780</v>
      </c>
      <c r="BB671">
        <f>AD671-AS671</f>
        <v>38650623</v>
      </c>
      <c r="BC671">
        <f>AD671/AS671</f>
        <v>1.3203579964870267</v>
      </c>
      <c r="BD671">
        <f>(AD671-Y671)/AS671</f>
        <v>0.67290567553572667</v>
      </c>
      <c r="BE671">
        <f>AU671/AD671</f>
        <v>0.75955360655908333</v>
      </c>
      <c r="BF671">
        <f>AU671/AZ671</f>
        <v>1.3477430413594644</v>
      </c>
      <c r="BG671">
        <f>AU671/AJ671</f>
        <v>0.57405900799904053</v>
      </c>
      <c r="BH671">
        <f>AS671/AU671</f>
        <v>0.99712560776692705</v>
      </c>
      <c r="BI671">
        <f t="shared" si="9"/>
        <v>2.8743922330730022E-3</v>
      </c>
      <c r="BJ671">
        <f>(X671*360)/I671</f>
        <v>114.89594105297608</v>
      </c>
      <c r="BK671">
        <f>(AN671*360)/I671</f>
        <v>76.89934109502093</v>
      </c>
      <c r="BL671" s="3" t="s">
        <v>1993</v>
      </c>
      <c r="BM671" t="s">
        <v>1996</v>
      </c>
    </row>
    <row r="672" spans="1:65" x14ac:dyDescent="0.25">
      <c r="A672" t="s">
        <v>1223</v>
      </c>
      <c r="B672" t="s">
        <v>1224</v>
      </c>
      <c r="C672" t="s">
        <v>32</v>
      </c>
      <c r="D672" t="s">
        <v>309</v>
      </c>
      <c r="E672" t="s">
        <v>43</v>
      </c>
      <c r="F672" t="s">
        <v>1225</v>
      </c>
      <c r="G672" t="s">
        <v>159</v>
      </c>
      <c r="H672" t="s">
        <v>160</v>
      </c>
      <c r="I672">
        <v>387230777</v>
      </c>
      <c r="J672">
        <v>185321519</v>
      </c>
      <c r="K672">
        <v>201909258</v>
      </c>
      <c r="L672">
        <v>8922715</v>
      </c>
      <c r="M672">
        <v>11451464</v>
      </c>
      <c r="N672">
        <v>39959776</v>
      </c>
      <c r="O672">
        <v>1002098</v>
      </c>
      <c r="P672">
        <v>158627597</v>
      </c>
      <c r="Q672">
        <v>8016746</v>
      </c>
      <c r="R672">
        <v>157458765</v>
      </c>
      <c r="S672">
        <v>51009410</v>
      </c>
      <c r="T672">
        <v>106449355</v>
      </c>
      <c r="U672">
        <v>106449355</v>
      </c>
      <c r="V672">
        <v>42912115</v>
      </c>
      <c r="W672">
        <v>25035603</v>
      </c>
      <c r="X672">
        <v>84230737</v>
      </c>
      <c r="Y672">
        <v>40817064</v>
      </c>
      <c r="Z672">
        <v>9921115</v>
      </c>
      <c r="AA672">
        <v>460432</v>
      </c>
      <c r="AC672">
        <v>160464951</v>
      </c>
      <c r="AD672">
        <v>160464951</v>
      </c>
      <c r="AE672">
        <v>166956260</v>
      </c>
      <c r="AF672">
        <v>502833</v>
      </c>
      <c r="AG672">
        <v>687944</v>
      </c>
      <c r="AH672">
        <v>872873</v>
      </c>
      <c r="AI672">
        <v>177515690</v>
      </c>
      <c r="AJ672">
        <v>337980641</v>
      </c>
      <c r="AK672">
        <v>7771363</v>
      </c>
      <c r="AM672">
        <v>7771363</v>
      </c>
      <c r="AN672">
        <v>31834640</v>
      </c>
      <c r="AO672">
        <v>27486168</v>
      </c>
      <c r="AP672">
        <v>28684935</v>
      </c>
      <c r="AQ672">
        <v>127212</v>
      </c>
      <c r="AR672">
        <v>95904318</v>
      </c>
      <c r="AS672">
        <v>95904318</v>
      </c>
      <c r="AT672">
        <v>30074642</v>
      </c>
      <c r="AU672">
        <v>125978960</v>
      </c>
      <c r="AV672">
        <v>6120000</v>
      </c>
      <c r="AW672">
        <v>20325</v>
      </c>
      <c r="AX672">
        <v>76273409</v>
      </c>
      <c r="AY672">
        <v>82413734</v>
      </c>
      <c r="AZ672">
        <v>212001681</v>
      </c>
      <c r="BA672">
        <v>337980641</v>
      </c>
      <c r="BB672">
        <f>AD672-AS672</f>
        <v>64560633</v>
      </c>
      <c r="BC672">
        <f>AD672/AS672</f>
        <v>1.673177541390785</v>
      </c>
      <c r="BD672">
        <f>(AD672-Y672)/AS672</f>
        <v>1.2475755992550825</v>
      </c>
      <c r="BE672">
        <f>AU672/AD672</f>
        <v>0.7850870811034617</v>
      </c>
      <c r="BF672">
        <f>AU672/AZ672</f>
        <v>0.59423566551814277</v>
      </c>
      <c r="BG672">
        <f>AU672/AJ672</f>
        <v>0.37274016531615489</v>
      </c>
      <c r="BH672">
        <f>AS672/AU672</f>
        <v>0.76127250137642033</v>
      </c>
      <c r="BI672">
        <f t="shared" si="9"/>
        <v>0.23872749862357967</v>
      </c>
      <c r="BJ672">
        <f>(X672*360)/I672</f>
        <v>78.307477403842825</v>
      </c>
      <c r="BK672">
        <f>(AN672*360)/I672</f>
        <v>29.595969847200447</v>
      </c>
      <c r="BL672" s="3" t="s">
        <v>1993</v>
      </c>
      <c r="BM672" t="s">
        <v>1996</v>
      </c>
    </row>
    <row r="673" spans="1:65" x14ac:dyDescent="0.25">
      <c r="A673" t="s">
        <v>1223</v>
      </c>
      <c r="B673" t="s">
        <v>1224</v>
      </c>
      <c r="C673" t="s">
        <v>32</v>
      </c>
      <c r="D673" t="s">
        <v>309</v>
      </c>
      <c r="E673" t="s">
        <v>43</v>
      </c>
      <c r="F673" t="s">
        <v>1225</v>
      </c>
      <c r="G673" t="s">
        <v>159</v>
      </c>
      <c r="H673" t="s">
        <v>160</v>
      </c>
      <c r="I673">
        <v>298005401</v>
      </c>
      <c r="J673">
        <v>176100922</v>
      </c>
      <c r="K673">
        <v>121904479</v>
      </c>
      <c r="L673">
        <v>2238767</v>
      </c>
      <c r="M673">
        <v>10630337</v>
      </c>
      <c r="N673">
        <v>29849738</v>
      </c>
      <c r="O673">
        <v>4152714</v>
      </c>
      <c r="P673">
        <v>79095746</v>
      </c>
      <c r="Q673">
        <v>7889472</v>
      </c>
      <c r="R673">
        <v>72225912</v>
      </c>
      <c r="S673">
        <v>17074944</v>
      </c>
      <c r="T673">
        <v>55150968</v>
      </c>
      <c r="U673">
        <v>55150968</v>
      </c>
      <c r="V673">
        <v>21296436</v>
      </c>
      <c r="W673">
        <v>18303351</v>
      </c>
      <c r="X673">
        <v>68532679</v>
      </c>
      <c r="Y673">
        <v>30926822</v>
      </c>
      <c r="Z673">
        <v>3002154</v>
      </c>
      <c r="AA673">
        <v>141491</v>
      </c>
      <c r="AC673">
        <v>120906497</v>
      </c>
      <c r="AD673">
        <v>120906497</v>
      </c>
      <c r="AE673">
        <v>126574724</v>
      </c>
      <c r="AF673">
        <v>220666</v>
      </c>
      <c r="AG673">
        <v>4119278</v>
      </c>
      <c r="AH673">
        <v>1119121</v>
      </c>
      <c r="AI673">
        <v>142857752</v>
      </c>
      <c r="AJ673">
        <v>263764249</v>
      </c>
      <c r="AK673">
        <v>5824122</v>
      </c>
      <c r="AM673">
        <v>5824122</v>
      </c>
      <c r="AN673">
        <v>19659311</v>
      </c>
      <c r="AO673">
        <v>13372966</v>
      </c>
      <c r="AP673">
        <v>36958375</v>
      </c>
      <c r="AQ673">
        <v>1180784</v>
      </c>
      <c r="AR673">
        <v>76995558</v>
      </c>
      <c r="AS673">
        <v>76995558</v>
      </c>
      <c r="AT673">
        <v>30702244</v>
      </c>
      <c r="AU673">
        <v>107697802</v>
      </c>
      <c r="AV673">
        <v>6120000</v>
      </c>
      <c r="AW673">
        <v>-3103954</v>
      </c>
      <c r="AX673">
        <v>55359796</v>
      </c>
      <c r="AY673">
        <v>58375842</v>
      </c>
      <c r="AZ673">
        <v>156066447</v>
      </c>
      <c r="BA673">
        <v>263764249</v>
      </c>
      <c r="BB673">
        <f>AD673-AS673</f>
        <v>43910939</v>
      </c>
      <c r="BC673">
        <f>AD673/AS673</f>
        <v>1.5703048349880131</v>
      </c>
      <c r="BD673">
        <f>(AD673-Y673)/AS673</f>
        <v>1.1686346243506671</v>
      </c>
      <c r="BE673">
        <f>AU673/AD673</f>
        <v>0.89075281041348842</v>
      </c>
      <c r="BF673">
        <f>AU673/AZ673</f>
        <v>0.69007659282459344</v>
      </c>
      <c r="BG673">
        <f>AU673/AJ673</f>
        <v>0.40831083973021681</v>
      </c>
      <c r="BH673">
        <f>AS673/AU673</f>
        <v>0.71492227854380908</v>
      </c>
      <c r="BI673">
        <f t="shared" si="9"/>
        <v>0.28507772145619092</v>
      </c>
      <c r="BJ673">
        <f>(X673*360)/I673</f>
        <v>82.789655345877435</v>
      </c>
      <c r="BK673">
        <f>(AN673*360)/I673</f>
        <v>23.749072789455919</v>
      </c>
      <c r="BL673" s="3" t="s">
        <v>1993</v>
      </c>
      <c r="BM673" t="s">
        <v>1996</v>
      </c>
    </row>
    <row r="674" spans="1:65" x14ac:dyDescent="0.25">
      <c r="A674" t="s">
        <v>1226</v>
      </c>
      <c r="B674" t="s">
        <v>1227</v>
      </c>
      <c r="C674" t="s">
        <v>32</v>
      </c>
      <c r="D674" t="s">
        <v>73</v>
      </c>
      <c r="E674" t="s">
        <v>26</v>
      </c>
      <c r="F674" t="s">
        <v>1228</v>
      </c>
      <c r="G674" t="s">
        <v>159</v>
      </c>
      <c r="H674" t="s">
        <v>160</v>
      </c>
      <c r="I674">
        <v>1002466667</v>
      </c>
      <c r="J674">
        <v>474132044</v>
      </c>
      <c r="K674">
        <v>528334623</v>
      </c>
      <c r="M674">
        <v>232136398</v>
      </c>
      <c r="N674">
        <v>165927011</v>
      </c>
      <c r="O674">
        <v>16398091</v>
      </c>
      <c r="P674">
        <v>113873123</v>
      </c>
      <c r="Q674">
        <v>86038996</v>
      </c>
      <c r="R674">
        <v>27834127</v>
      </c>
      <c r="S674">
        <v>6521099</v>
      </c>
      <c r="T674">
        <v>21313028</v>
      </c>
      <c r="U674">
        <v>21313028</v>
      </c>
      <c r="V674">
        <v>15714994</v>
      </c>
      <c r="W674">
        <v>10524241</v>
      </c>
      <c r="X674">
        <v>407387177</v>
      </c>
      <c r="Y674">
        <v>188951467</v>
      </c>
      <c r="Z674">
        <v>45331215</v>
      </c>
      <c r="AB674">
        <v>489407</v>
      </c>
      <c r="AC674">
        <v>652683507</v>
      </c>
      <c r="AD674">
        <v>652683507</v>
      </c>
      <c r="AE674">
        <v>301419234</v>
      </c>
      <c r="AF674">
        <v>161942535</v>
      </c>
      <c r="AG674">
        <v>31512778</v>
      </c>
      <c r="AH674">
        <v>1004298</v>
      </c>
      <c r="AI674">
        <v>562320072</v>
      </c>
      <c r="AJ674">
        <v>1215003579</v>
      </c>
      <c r="AN674">
        <v>387749857</v>
      </c>
      <c r="AO674">
        <v>17703928</v>
      </c>
      <c r="AP674">
        <v>291713349</v>
      </c>
      <c r="AR674">
        <v>697167134</v>
      </c>
      <c r="AS674">
        <v>697167134</v>
      </c>
      <c r="AT674">
        <v>326277966</v>
      </c>
      <c r="AU674">
        <v>1023445100</v>
      </c>
      <c r="AV674">
        <v>1799999</v>
      </c>
      <c r="AW674">
        <v>108742852</v>
      </c>
      <c r="AX674">
        <v>-66443758</v>
      </c>
      <c r="AY674">
        <v>216706538</v>
      </c>
      <c r="AZ674">
        <v>191558479</v>
      </c>
      <c r="BA674">
        <v>1215003579</v>
      </c>
      <c r="BB674">
        <f>AD674-AS674</f>
        <v>-44483627</v>
      </c>
      <c r="BC674">
        <f>AD674/AS674</f>
        <v>0.93619374059592431</v>
      </c>
      <c r="BD674">
        <f>(AD674-Y674)/AS674</f>
        <v>0.66516623831553134</v>
      </c>
      <c r="BE674">
        <f>AU674/AD674</f>
        <v>1.5680572421757242</v>
      </c>
      <c r="BF674">
        <f>AU674/AZ674</f>
        <v>5.3427293082651799</v>
      </c>
      <c r="BG674">
        <f>AU674/AJ674</f>
        <v>0.84233916482973581</v>
      </c>
      <c r="BH674">
        <f>AS674/AU674</f>
        <v>0.68119641590936342</v>
      </c>
      <c r="BI674">
        <f t="shared" si="9"/>
        <v>0.31880358409063664</v>
      </c>
      <c r="BJ674">
        <f>(X674*360)/I674</f>
        <v>146.29851400335889</v>
      </c>
      <c r="BK674">
        <f>(AN674*360)/I674</f>
        <v>139.24647383811714</v>
      </c>
      <c r="BL674" s="3" t="s">
        <v>1993</v>
      </c>
      <c r="BM674" t="s">
        <v>1996</v>
      </c>
    </row>
    <row r="675" spans="1:65" x14ac:dyDescent="0.25">
      <c r="A675" t="s">
        <v>1226</v>
      </c>
      <c r="B675" t="s">
        <v>1227</v>
      </c>
      <c r="C675" t="s">
        <v>32</v>
      </c>
      <c r="D675" t="s">
        <v>73</v>
      </c>
      <c r="E675" t="s">
        <v>26</v>
      </c>
      <c r="F675" t="s">
        <v>1228</v>
      </c>
      <c r="G675" t="s">
        <v>159</v>
      </c>
      <c r="H675" t="s">
        <v>160</v>
      </c>
      <c r="I675">
        <v>976959095</v>
      </c>
      <c r="J675">
        <v>482742532</v>
      </c>
      <c r="K675">
        <v>494216563</v>
      </c>
      <c r="M675">
        <v>215266713</v>
      </c>
      <c r="N675">
        <v>144573516</v>
      </c>
      <c r="O675">
        <v>15818467</v>
      </c>
      <c r="P675">
        <v>118557867</v>
      </c>
      <c r="Q675">
        <v>81372169</v>
      </c>
      <c r="R675">
        <v>37185698</v>
      </c>
      <c r="S675">
        <v>12397982</v>
      </c>
      <c r="T675">
        <v>24787716</v>
      </c>
      <c r="U675">
        <v>24787716</v>
      </c>
      <c r="V675">
        <v>33992705</v>
      </c>
      <c r="W675">
        <v>2442198</v>
      </c>
      <c r="X675">
        <v>509351127</v>
      </c>
      <c r="Y675">
        <v>174286770</v>
      </c>
      <c r="Z675">
        <v>17242450</v>
      </c>
      <c r="AB675">
        <v>13023</v>
      </c>
      <c r="AC675">
        <v>703335568</v>
      </c>
      <c r="AD675">
        <v>703335568</v>
      </c>
      <c r="AE675">
        <v>289842428</v>
      </c>
      <c r="AF675">
        <v>127747022</v>
      </c>
      <c r="AG675">
        <v>20540011</v>
      </c>
      <c r="AH675">
        <v>842724</v>
      </c>
      <c r="AI675">
        <v>499955939</v>
      </c>
      <c r="AJ675">
        <v>1203291507</v>
      </c>
      <c r="AN675">
        <v>419620299</v>
      </c>
      <c r="AO675">
        <v>14353224</v>
      </c>
      <c r="AP675">
        <v>235880022</v>
      </c>
      <c r="AR675">
        <v>669853545</v>
      </c>
      <c r="AS675">
        <v>669853545</v>
      </c>
      <c r="AT675">
        <v>349004113</v>
      </c>
      <c r="AU675">
        <v>1018857658</v>
      </c>
      <c r="AV675">
        <v>1799999</v>
      </c>
      <c r="AW675">
        <v>72687190</v>
      </c>
      <c r="AX675">
        <v>-31491762</v>
      </c>
      <c r="AY675">
        <v>215602872</v>
      </c>
      <c r="AZ675">
        <v>184433849</v>
      </c>
      <c r="BA675">
        <v>1203291507</v>
      </c>
      <c r="BB675">
        <f>AD675-AS675</f>
        <v>33482023</v>
      </c>
      <c r="BC675">
        <f>AD675/AS675</f>
        <v>1.0499840946575867</v>
      </c>
      <c r="BD675">
        <f>(AD675-Y675)/AS675</f>
        <v>0.78979771317027214</v>
      </c>
      <c r="BE675">
        <f>AU675/AD675</f>
        <v>1.4486081812941956</v>
      </c>
      <c r="BF675">
        <f>AU675/AZ675</f>
        <v>5.524244402663852</v>
      </c>
      <c r="BG675">
        <f>AU675/AJ675</f>
        <v>0.84672554578248183</v>
      </c>
      <c r="BH675">
        <f>AS675/AU675</f>
        <v>0.6574554745114356</v>
      </c>
      <c r="BI675">
        <f t="shared" si="9"/>
        <v>0.34254452548856434</v>
      </c>
      <c r="BJ675">
        <f>(X675*360)/I675</f>
        <v>187.6909756595285</v>
      </c>
      <c r="BK675">
        <f>(AN675*360)/I675</f>
        <v>154.62603133859969</v>
      </c>
      <c r="BL675" s="3" t="s">
        <v>1993</v>
      </c>
      <c r="BM675" t="s">
        <v>1996</v>
      </c>
    </row>
    <row r="676" spans="1:65" x14ac:dyDescent="0.25">
      <c r="A676" t="s">
        <v>1229</v>
      </c>
      <c r="B676" t="s">
        <v>1230</v>
      </c>
      <c r="C676" t="s">
        <v>32</v>
      </c>
      <c r="D676" t="s">
        <v>95</v>
      </c>
      <c r="E676" t="s">
        <v>26</v>
      </c>
      <c r="F676" t="s">
        <v>1231</v>
      </c>
      <c r="G676" t="s">
        <v>159</v>
      </c>
      <c r="H676" t="s">
        <v>160</v>
      </c>
      <c r="I676">
        <v>7735139164</v>
      </c>
      <c r="J676">
        <v>5718607505</v>
      </c>
      <c r="K676">
        <v>2016531659</v>
      </c>
      <c r="L676">
        <v>24646547</v>
      </c>
      <c r="M676">
        <v>1057915424</v>
      </c>
      <c r="N676">
        <v>632060130</v>
      </c>
      <c r="O676">
        <v>135275855</v>
      </c>
      <c r="P676">
        <v>215926797</v>
      </c>
      <c r="Q676">
        <v>64133027</v>
      </c>
      <c r="R676">
        <v>149526173</v>
      </c>
      <c r="S676">
        <v>59922158</v>
      </c>
      <c r="T676">
        <v>89604015</v>
      </c>
      <c r="U676">
        <v>89604015</v>
      </c>
      <c r="V676">
        <v>76446545</v>
      </c>
      <c r="W676">
        <v>713886817</v>
      </c>
      <c r="X676">
        <v>235817631</v>
      </c>
      <c r="Y676">
        <v>859227334</v>
      </c>
      <c r="AA676">
        <v>1715071641</v>
      </c>
      <c r="AB676">
        <v>2511847</v>
      </c>
      <c r="AC676">
        <v>3526515270</v>
      </c>
      <c r="AD676">
        <v>3526515270</v>
      </c>
      <c r="AE676">
        <v>2673082114</v>
      </c>
      <c r="AF676">
        <v>42182432</v>
      </c>
      <c r="AH676">
        <v>87908920</v>
      </c>
      <c r="AI676">
        <v>3181413676</v>
      </c>
      <c r="AJ676">
        <v>6707928946</v>
      </c>
      <c r="AK676">
        <v>50912011</v>
      </c>
      <c r="AM676">
        <v>50912011</v>
      </c>
      <c r="AN676">
        <v>1413673745</v>
      </c>
      <c r="AO676">
        <v>39635885</v>
      </c>
      <c r="AP676">
        <v>1611145597</v>
      </c>
      <c r="AQ676">
        <v>30609522</v>
      </c>
      <c r="AR676">
        <v>3145976760</v>
      </c>
      <c r="AS676">
        <v>3145976760</v>
      </c>
      <c r="AT676">
        <v>1900060117</v>
      </c>
      <c r="AU676">
        <v>5046036877</v>
      </c>
      <c r="AV676">
        <v>1962120</v>
      </c>
      <c r="AW676">
        <v>433300746</v>
      </c>
      <c r="AX676">
        <v>-182099865</v>
      </c>
      <c r="AY676">
        <v>1558596643</v>
      </c>
      <c r="AZ676">
        <v>1661892069</v>
      </c>
      <c r="BA676">
        <v>6707928946</v>
      </c>
      <c r="BB676">
        <f>AD676-AS676</f>
        <v>380538510</v>
      </c>
      <c r="BC676">
        <f>AD676/AS676</f>
        <v>1.1209603690778696</v>
      </c>
      <c r="BD676">
        <f>(AD676-Y676)/AS676</f>
        <v>0.84784095353584243</v>
      </c>
      <c r="BE676">
        <f>AU676/AD676</f>
        <v>1.4308847376690927</v>
      </c>
      <c r="BF676">
        <f>AU676/AZ676</f>
        <v>3.0363204513252899</v>
      </c>
      <c r="BG676">
        <f>AU676/AJ676</f>
        <v>0.75224960157173382</v>
      </c>
      <c r="BH676">
        <f>AS676/AU676</f>
        <v>0.62345496806403933</v>
      </c>
      <c r="BI676">
        <f t="shared" si="9"/>
        <v>0.37654503193596062</v>
      </c>
      <c r="BJ676">
        <f>(X676*360)/I676</f>
        <v>10.975154468468462</v>
      </c>
      <c r="BK676">
        <f>(AN676*360)/I676</f>
        <v>65.79358656772061</v>
      </c>
      <c r="BL676" s="3" t="s">
        <v>1993</v>
      </c>
      <c r="BM676" t="s">
        <v>1996</v>
      </c>
    </row>
    <row r="677" spans="1:65" x14ac:dyDescent="0.25">
      <c r="A677" t="s">
        <v>1229</v>
      </c>
      <c r="B677" t="s">
        <v>1230</v>
      </c>
      <c r="C677" t="s">
        <v>32</v>
      </c>
      <c r="D677" t="s">
        <v>95</v>
      </c>
      <c r="E677" t="s">
        <v>26</v>
      </c>
      <c r="F677" t="s">
        <v>1231</v>
      </c>
      <c r="G677" t="s">
        <v>159</v>
      </c>
      <c r="H677" t="s">
        <v>160</v>
      </c>
      <c r="I677">
        <v>7800192132</v>
      </c>
      <c r="J677">
        <v>5750538117</v>
      </c>
      <c r="K677">
        <v>2049654015</v>
      </c>
      <c r="L677">
        <v>16792020</v>
      </c>
      <c r="M677">
        <v>1050845805</v>
      </c>
      <c r="N677">
        <v>628194843</v>
      </c>
      <c r="O677">
        <v>127553525</v>
      </c>
      <c r="P677">
        <v>306637552</v>
      </c>
      <c r="Q677">
        <v>74646554</v>
      </c>
      <c r="R677">
        <v>211095805</v>
      </c>
      <c r="S677">
        <v>97793412</v>
      </c>
      <c r="T677">
        <v>113302393</v>
      </c>
      <c r="U677">
        <v>113302393</v>
      </c>
      <c r="V677">
        <v>101547402</v>
      </c>
      <c r="W677">
        <v>498431487</v>
      </c>
      <c r="X677">
        <v>200194418</v>
      </c>
      <c r="Y677">
        <v>1037948662</v>
      </c>
      <c r="AA677">
        <v>1640840444</v>
      </c>
      <c r="AB677">
        <v>4065162</v>
      </c>
      <c r="AC677">
        <v>3381480173</v>
      </c>
      <c r="AD677">
        <v>3381480173</v>
      </c>
      <c r="AE677">
        <v>2834057989</v>
      </c>
      <c r="AF677">
        <v>49267068</v>
      </c>
      <c r="AH677">
        <v>85761682</v>
      </c>
      <c r="AI677">
        <v>3357412435</v>
      </c>
      <c r="AJ677">
        <v>6738892608</v>
      </c>
      <c r="AK677">
        <v>57991704</v>
      </c>
      <c r="AM677">
        <v>57991704</v>
      </c>
      <c r="AN677">
        <v>1633830140</v>
      </c>
      <c r="AO677">
        <v>52493522</v>
      </c>
      <c r="AP677">
        <v>1649734125</v>
      </c>
      <c r="AQ677">
        <v>46802574</v>
      </c>
      <c r="AR677">
        <v>3440852065</v>
      </c>
      <c r="AS677">
        <v>3440852065</v>
      </c>
      <c r="AT677">
        <v>1674675843</v>
      </c>
      <c r="AU677">
        <v>5115527908</v>
      </c>
      <c r="AV677">
        <v>1962120</v>
      </c>
      <c r="AW677">
        <v>398570859</v>
      </c>
      <c r="AX677">
        <v>-156999008</v>
      </c>
      <c r="AY677">
        <v>1532061765</v>
      </c>
      <c r="AZ677">
        <v>1623364700</v>
      </c>
      <c r="BA677">
        <v>6738892608</v>
      </c>
      <c r="BB677">
        <f>AD677-AS677</f>
        <v>-59371892</v>
      </c>
      <c r="BC677">
        <f>AD677/AS677</f>
        <v>0.9827450030171524</v>
      </c>
      <c r="BD677">
        <f>(AD677-Y677)/AS677</f>
        <v>0.68109045862162054</v>
      </c>
      <c r="BE677">
        <f>AU677/AD677</f>
        <v>1.5128073051694335</v>
      </c>
      <c r="BF677">
        <f>AU677/AZ677</f>
        <v>3.1511883361760917</v>
      </c>
      <c r="BG677">
        <f>AU677/AJ677</f>
        <v>0.75910512387853746</v>
      </c>
      <c r="BH677">
        <f>AS677/AU677</f>
        <v>0.67262893036297755</v>
      </c>
      <c r="BI677">
        <f t="shared" si="9"/>
        <v>0.3273710696370225</v>
      </c>
      <c r="BJ677">
        <f>(X677*360)/I677</f>
        <v>9.2395147786598137</v>
      </c>
      <c r="BK677">
        <f>(AN677*360)/I677</f>
        <v>75.405687506980499</v>
      </c>
      <c r="BL677" s="3" t="s">
        <v>1993</v>
      </c>
      <c r="BM677" t="s">
        <v>1996</v>
      </c>
    </row>
    <row r="678" spans="1:65" x14ac:dyDescent="0.25">
      <c r="A678" t="s">
        <v>1232</v>
      </c>
      <c r="B678" t="s">
        <v>1233</v>
      </c>
      <c r="C678" t="s">
        <v>32</v>
      </c>
      <c r="D678" t="s">
        <v>1018</v>
      </c>
      <c r="E678" t="s">
        <v>43</v>
      </c>
      <c r="F678" t="s">
        <v>1234</v>
      </c>
      <c r="G678" t="s">
        <v>159</v>
      </c>
      <c r="H678" t="s">
        <v>160</v>
      </c>
      <c r="I678">
        <v>1157717279</v>
      </c>
      <c r="J678">
        <v>783145280</v>
      </c>
      <c r="K678">
        <v>374571999</v>
      </c>
      <c r="M678">
        <v>88514419</v>
      </c>
      <c r="N678">
        <v>52565631</v>
      </c>
      <c r="O678">
        <v>9869877</v>
      </c>
      <c r="P678">
        <v>209511630</v>
      </c>
      <c r="Q678">
        <v>104073092</v>
      </c>
      <c r="R678">
        <v>105438538</v>
      </c>
      <c r="S678">
        <v>42638877</v>
      </c>
      <c r="T678">
        <v>62799661</v>
      </c>
      <c r="U678">
        <v>62799661</v>
      </c>
      <c r="V678">
        <v>62799661</v>
      </c>
      <c r="W678">
        <v>116846607</v>
      </c>
      <c r="X678">
        <v>364384040</v>
      </c>
      <c r="Y678">
        <v>272334117</v>
      </c>
      <c r="Z678">
        <v>16693950</v>
      </c>
      <c r="AA678">
        <v>1332590</v>
      </c>
      <c r="AB678">
        <v>12045905</v>
      </c>
      <c r="AC678">
        <v>783637209</v>
      </c>
      <c r="AD678">
        <v>783637209</v>
      </c>
      <c r="AE678">
        <v>521363559</v>
      </c>
      <c r="AG678">
        <v>3059342</v>
      </c>
      <c r="AH678">
        <v>14129615</v>
      </c>
      <c r="AI678">
        <v>559600973</v>
      </c>
      <c r="AJ678">
        <v>1343238182</v>
      </c>
      <c r="AN678">
        <v>246062216</v>
      </c>
      <c r="AO678">
        <v>13036518</v>
      </c>
      <c r="AP678">
        <v>796814</v>
      </c>
      <c r="AQ678">
        <v>5145560</v>
      </c>
      <c r="AR678">
        <v>265041108</v>
      </c>
      <c r="AS678">
        <v>265041108</v>
      </c>
      <c r="AT678">
        <v>623135740</v>
      </c>
      <c r="AU678">
        <v>888176848</v>
      </c>
      <c r="AV678">
        <v>3007485</v>
      </c>
      <c r="AW678">
        <v>6315348</v>
      </c>
      <c r="AX678">
        <v>309073355</v>
      </c>
      <c r="AY678">
        <v>455061334</v>
      </c>
      <c r="AZ678">
        <v>455061334</v>
      </c>
      <c r="BA678">
        <v>1343238182</v>
      </c>
      <c r="BB678">
        <f>AD678-AS678</f>
        <v>518596101</v>
      </c>
      <c r="BC678">
        <f>AD678/AS678</f>
        <v>2.9566628924596858</v>
      </c>
      <c r="BD678">
        <f>(AD678-Y678)/AS678</f>
        <v>1.9291463722676558</v>
      </c>
      <c r="BE678">
        <f>AU678/AD678</f>
        <v>1.1334031077128193</v>
      </c>
      <c r="BF678">
        <f>AU678/AZ678</f>
        <v>1.9517739294457392</v>
      </c>
      <c r="BG678">
        <f>AU678/AJ678</f>
        <v>0.66122066801105872</v>
      </c>
      <c r="BH678">
        <f>AS678/AU678</f>
        <v>0.29841028686665338</v>
      </c>
      <c r="BI678">
        <f t="shared" si="9"/>
        <v>0.70158971313334662</v>
      </c>
      <c r="BJ678">
        <f>(X678*360)/I678</f>
        <v>113.30767604445506</v>
      </c>
      <c r="BK678">
        <f>(AN678*360)/I678</f>
        <v>76.514706454510815</v>
      </c>
      <c r="BL678" t="s">
        <v>1994</v>
      </c>
      <c r="BM678" t="s">
        <v>1998</v>
      </c>
    </row>
    <row r="679" spans="1:65" x14ac:dyDescent="0.25">
      <c r="A679" t="s">
        <v>1232</v>
      </c>
      <c r="B679" t="s">
        <v>1233</v>
      </c>
      <c r="C679" t="s">
        <v>32</v>
      </c>
      <c r="D679" t="s">
        <v>1018</v>
      </c>
      <c r="E679" t="s">
        <v>43</v>
      </c>
      <c r="F679" t="s">
        <v>1234</v>
      </c>
      <c r="G679" t="s">
        <v>159</v>
      </c>
      <c r="H679" t="s">
        <v>160</v>
      </c>
      <c r="I679">
        <v>1080327628</v>
      </c>
      <c r="J679">
        <v>760737670</v>
      </c>
      <c r="K679">
        <v>319589958</v>
      </c>
      <c r="M679">
        <v>80460126</v>
      </c>
      <c r="N679">
        <v>50137564</v>
      </c>
      <c r="O679">
        <v>8011805</v>
      </c>
      <c r="P679">
        <v>183820426</v>
      </c>
      <c r="Q679">
        <v>83851932</v>
      </c>
      <c r="R679">
        <v>99968494</v>
      </c>
      <c r="S679">
        <v>39545760</v>
      </c>
      <c r="T679">
        <v>60422734</v>
      </c>
      <c r="U679">
        <v>60422734</v>
      </c>
      <c r="V679">
        <v>60422734</v>
      </c>
      <c r="W679">
        <v>94845045</v>
      </c>
      <c r="X679">
        <v>477940108</v>
      </c>
      <c r="Y679">
        <v>268754121</v>
      </c>
      <c r="Z679">
        <v>32074458</v>
      </c>
      <c r="AA679">
        <v>2313090</v>
      </c>
      <c r="AB679">
        <v>10082792</v>
      </c>
      <c r="AC679">
        <v>886009614</v>
      </c>
      <c r="AD679">
        <v>886009614</v>
      </c>
      <c r="AE679">
        <v>505007874</v>
      </c>
      <c r="AG679">
        <v>26171761</v>
      </c>
      <c r="AH679">
        <v>12178494</v>
      </c>
      <c r="AI679">
        <v>584252200</v>
      </c>
      <c r="AJ679">
        <v>1470261814</v>
      </c>
      <c r="AN679">
        <v>299698247</v>
      </c>
      <c r="AO679">
        <v>98266</v>
      </c>
      <c r="AP679">
        <v>49778448</v>
      </c>
      <c r="AQ679">
        <v>6803682</v>
      </c>
      <c r="AR679">
        <v>356378643</v>
      </c>
      <c r="AS679">
        <v>356378643</v>
      </c>
      <c r="AT679">
        <v>720497360</v>
      </c>
      <c r="AU679">
        <v>1076876003</v>
      </c>
      <c r="AV679">
        <v>3007485</v>
      </c>
      <c r="AW679">
        <v>4468818</v>
      </c>
      <c r="AX679">
        <v>249244362</v>
      </c>
      <c r="AY679">
        <v>393385811</v>
      </c>
      <c r="AZ679">
        <v>393385811</v>
      </c>
      <c r="BA679">
        <v>1470261814</v>
      </c>
      <c r="BB679">
        <f>AD679-AS679</f>
        <v>529630971</v>
      </c>
      <c r="BC679">
        <f>AD679/AS679</f>
        <v>2.4861467750748463</v>
      </c>
      <c r="BD679">
        <f>(AD679-Y679)/AS679</f>
        <v>1.7320215594400812</v>
      </c>
      <c r="BE679">
        <f>AU679/AD679</f>
        <v>1.215422480731682</v>
      </c>
      <c r="BF679">
        <f>AU679/AZ679</f>
        <v>2.7374551213795559</v>
      </c>
      <c r="BG679">
        <f>AU679/AJ679</f>
        <v>0.73243825878211921</v>
      </c>
      <c r="BH679">
        <f>AS679/AU679</f>
        <v>0.33093749141701323</v>
      </c>
      <c r="BI679">
        <f t="shared" si="9"/>
        <v>0.66906250858298677</v>
      </c>
      <c r="BJ679">
        <f>(X679*360)/I679</f>
        <v>159.26505480428202</v>
      </c>
      <c r="BK679">
        <f>(AN679*360)/I679</f>
        <v>99.869119444569094</v>
      </c>
      <c r="BL679" t="s">
        <v>1995</v>
      </c>
      <c r="BM679" t="s">
        <v>1998</v>
      </c>
    </row>
    <row r="680" spans="1:65" x14ac:dyDescent="0.25">
      <c r="A680" t="s">
        <v>1235</v>
      </c>
      <c r="B680" t="s">
        <v>1236</v>
      </c>
      <c r="C680" t="s">
        <v>32</v>
      </c>
      <c r="D680" t="s">
        <v>179</v>
      </c>
      <c r="E680" t="s">
        <v>26</v>
      </c>
      <c r="F680" t="s">
        <v>1237</v>
      </c>
      <c r="G680" t="s">
        <v>101</v>
      </c>
      <c r="H680" t="s">
        <v>1238</v>
      </c>
      <c r="I680">
        <v>457586788</v>
      </c>
      <c r="J680">
        <v>379427473</v>
      </c>
      <c r="K680">
        <v>78159315</v>
      </c>
      <c r="L680">
        <v>8393140</v>
      </c>
      <c r="M680">
        <v>22828848</v>
      </c>
      <c r="N680">
        <v>66675216</v>
      </c>
      <c r="O680">
        <v>32569306</v>
      </c>
      <c r="P680">
        <v>-35520915</v>
      </c>
      <c r="R680">
        <v>-35520915</v>
      </c>
      <c r="S680">
        <v>-10562380</v>
      </c>
      <c r="T680">
        <v>-24958535</v>
      </c>
      <c r="U680">
        <v>-24958535</v>
      </c>
      <c r="V680">
        <v>-24958535</v>
      </c>
      <c r="W680">
        <v>5016837</v>
      </c>
      <c r="X680">
        <v>30840345</v>
      </c>
      <c r="Y680">
        <v>44265813</v>
      </c>
      <c r="Z680">
        <v>18699073</v>
      </c>
      <c r="AA680">
        <v>53651311</v>
      </c>
      <c r="AB680">
        <v>2544277</v>
      </c>
      <c r="AC680">
        <v>155559925</v>
      </c>
      <c r="AD680">
        <v>155559925</v>
      </c>
      <c r="AE680">
        <v>363715064</v>
      </c>
      <c r="AF680">
        <v>3000260</v>
      </c>
      <c r="AH680">
        <v>39454</v>
      </c>
      <c r="AI680">
        <v>474795040</v>
      </c>
      <c r="AJ680">
        <v>630354965</v>
      </c>
      <c r="AK680">
        <v>8604171</v>
      </c>
      <c r="AL680">
        <v>0</v>
      </c>
      <c r="AM680">
        <v>8604171</v>
      </c>
      <c r="AN680">
        <v>79249341</v>
      </c>
      <c r="AO680">
        <v>1363054</v>
      </c>
      <c r="AP680">
        <v>233505529</v>
      </c>
      <c r="AQ680">
        <v>5439835</v>
      </c>
      <c r="AR680">
        <v>328161930</v>
      </c>
      <c r="AS680">
        <v>328161930</v>
      </c>
      <c r="AT680">
        <v>139941427</v>
      </c>
      <c r="AU680">
        <v>468103357</v>
      </c>
      <c r="AV680">
        <v>26492280</v>
      </c>
      <c r="AW680">
        <v>29732443</v>
      </c>
      <c r="AX680">
        <v>6051745</v>
      </c>
      <c r="AY680">
        <v>162251608</v>
      </c>
      <c r="AZ680">
        <v>162251608</v>
      </c>
      <c r="BA680">
        <v>630354965</v>
      </c>
      <c r="BB680">
        <f>AD680-AS680</f>
        <v>-172602005</v>
      </c>
      <c r="BC680">
        <f>AD680/AS680</f>
        <v>0.47403403862233501</v>
      </c>
      <c r="BD680">
        <f>(AD680-Y680)/AS680</f>
        <v>0.33914388545923047</v>
      </c>
      <c r="BE680">
        <f>AU680/AD680</f>
        <v>3.0091513415167821</v>
      </c>
      <c r="BF680">
        <f>AU680/AZ680</f>
        <v>2.8850460267857563</v>
      </c>
      <c r="BG680">
        <f>AU680/AJ680</f>
        <v>0.74260279206335755</v>
      </c>
      <c r="BH680">
        <f>AS680/AU680</f>
        <v>0.70104588034390025</v>
      </c>
      <c r="BI680">
        <f t="shared" si="9"/>
        <v>0.2989541196560998</v>
      </c>
      <c r="BJ680">
        <f>(X680*360)/I680</f>
        <v>24.263209714874897</v>
      </c>
      <c r="BK680">
        <f>(AN680*360)/I680</f>
        <v>62.348309671912993</v>
      </c>
      <c r="BL680" s="3" t="s">
        <v>1993</v>
      </c>
      <c r="BM680" t="s">
        <v>1996</v>
      </c>
    </row>
    <row r="681" spans="1:65" x14ac:dyDescent="0.25">
      <c r="A681" t="s">
        <v>1235</v>
      </c>
      <c r="B681" t="s">
        <v>1236</v>
      </c>
      <c r="C681" t="s">
        <v>32</v>
      </c>
      <c r="D681" t="s">
        <v>179</v>
      </c>
      <c r="E681" t="s">
        <v>26</v>
      </c>
      <c r="F681" t="s">
        <v>1237</v>
      </c>
      <c r="G681" t="s">
        <v>101</v>
      </c>
      <c r="H681" t="s">
        <v>1238</v>
      </c>
      <c r="I681">
        <v>470063025</v>
      </c>
      <c r="J681">
        <v>346385380</v>
      </c>
      <c r="K681">
        <v>123677645</v>
      </c>
      <c r="L681">
        <v>5744979</v>
      </c>
      <c r="M681">
        <v>24733762</v>
      </c>
      <c r="N681">
        <v>64293112</v>
      </c>
      <c r="O681">
        <v>30798228</v>
      </c>
      <c r="P681">
        <v>9597522</v>
      </c>
      <c r="R681">
        <v>9597522</v>
      </c>
      <c r="S681">
        <v>3428326</v>
      </c>
      <c r="T681">
        <v>6169196</v>
      </c>
      <c r="U681">
        <v>6169196</v>
      </c>
      <c r="V681">
        <v>6169196</v>
      </c>
      <c r="W681">
        <v>7385927</v>
      </c>
      <c r="X681">
        <v>26946696</v>
      </c>
      <c r="Y681">
        <v>51917648</v>
      </c>
      <c r="Z681">
        <v>16019499</v>
      </c>
      <c r="AA681">
        <v>39760611</v>
      </c>
      <c r="AB681">
        <v>3006249</v>
      </c>
      <c r="AC681">
        <v>145472972</v>
      </c>
      <c r="AD681">
        <v>145472972</v>
      </c>
      <c r="AE681">
        <v>363035496</v>
      </c>
      <c r="AF681">
        <v>2858996</v>
      </c>
      <c r="AH681">
        <v>39455</v>
      </c>
      <c r="AI681">
        <v>457213750</v>
      </c>
      <c r="AJ681">
        <v>602686722</v>
      </c>
      <c r="AK681">
        <v>8765371</v>
      </c>
      <c r="AL681">
        <v>0</v>
      </c>
      <c r="AM681">
        <v>8765371</v>
      </c>
      <c r="AN681">
        <v>69808753</v>
      </c>
      <c r="AO681">
        <v>1498797</v>
      </c>
      <c r="AP681">
        <v>180571188</v>
      </c>
      <c r="AQ681">
        <v>2879192</v>
      </c>
      <c r="AR681">
        <v>263523301</v>
      </c>
      <c r="AS681">
        <v>263523301</v>
      </c>
      <c r="AT681">
        <v>149189620</v>
      </c>
      <c r="AU681">
        <v>412712921</v>
      </c>
      <c r="AV681">
        <v>26492270</v>
      </c>
      <c r="AW681">
        <v>26362248</v>
      </c>
      <c r="AX681">
        <v>31886264</v>
      </c>
      <c r="AY681">
        <v>189973801</v>
      </c>
      <c r="AZ681">
        <v>189973801</v>
      </c>
      <c r="BA681">
        <v>602686722</v>
      </c>
      <c r="BB681">
        <f>AD681-AS681</f>
        <v>-118050329</v>
      </c>
      <c r="BC681">
        <f>AD681/AS681</f>
        <v>0.55203077469039441</v>
      </c>
      <c r="BD681">
        <f>(AD681-Y681)/AS681</f>
        <v>0.35501727416506518</v>
      </c>
      <c r="BE681">
        <f>AU681/AD681</f>
        <v>2.8370419283109167</v>
      </c>
      <c r="BF681">
        <f>AU681/AZ681</f>
        <v>2.1724728295561135</v>
      </c>
      <c r="BG681">
        <f>AU681/AJ681</f>
        <v>0.6847884745667252</v>
      </c>
      <c r="BH681">
        <f>AS681/AU681</f>
        <v>0.63851478253088179</v>
      </c>
      <c r="BI681">
        <f t="shared" si="9"/>
        <v>0.36148521746911821</v>
      </c>
      <c r="BJ681">
        <f>(X681*360)/I681</f>
        <v>20.637255099994302</v>
      </c>
      <c r="BK681">
        <f>(AN681*360)/I681</f>
        <v>53.46336500302273</v>
      </c>
      <c r="BL681" s="3" t="s">
        <v>1993</v>
      </c>
      <c r="BM681" t="s">
        <v>1996</v>
      </c>
    </row>
    <row r="682" spans="1:65" x14ac:dyDescent="0.25">
      <c r="A682" t="s">
        <v>1239</v>
      </c>
      <c r="B682" t="s">
        <v>1240</v>
      </c>
      <c r="C682" t="s">
        <v>32</v>
      </c>
      <c r="D682" t="s">
        <v>264</v>
      </c>
      <c r="E682" t="s">
        <v>43</v>
      </c>
      <c r="F682" t="s">
        <v>1241</v>
      </c>
      <c r="G682" t="s">
        <v>101</v>
      </c>
      <c r="H682" t="s">
        <v>102</v>
      </c>
      <c r="I682">
        <v>13395244</v>
      </c>
      <c r="J682">
        <v>1519266</v>
      </c>
      <c r="K682">
        <v>11875978</v>
      </c>
      <c r="L682">
        <v>1261842</v>
      </c>
      <c r="M682">
        <v>501530</v>
      </c>
      <c r="N682">
        <v>1689361</v>
      </c>
      <c r="O682">
        <v>473566</v>
      </c>
      <c r="P682">
        <v>10114345</v>
      </c>
      <c r="Q682">
        <v>188104</v>
      </c>
      <c r="R682">
        <v>10591006</v>
      </c>
      <c r="S682">
        <v>299581</v>
      </c>
      <c r="T682">
        <v>10291425</v>
      </c>
      <c r="U682">
        <v>10291425</v>
      </c>
      <c r="V682">
        <v>10251240</v>
      </c>
      <c r="W682">
        <v>8931232</v>
      </c>
      <c r="X682">
        <v>8663258</v>
      </c>
      <c r="Y682">
        <v>37526</v>
      </c>
      <c r="AA682">
        <v>374956</v>
      </c>
      <c r="AB682">
        <v>1708</v>
      </c>
      <c r="AC682">
        <v>18008680</v>
      </c>
      <c r="AD682">
        <v>18008680</v>
      </c>
      <c r="AE682">
        <v>794603</v>
      </c>
      <c r="AF682">
        <v>1492770</v>
      </c>
      <c r="AG682">
        <v>415444</v>
      </c>
      <c r="AI682">
        <v>102668867</v>
      </c>
      <c r="AJ682">
        <v>120677547</v>
      </c>
      <c r="AN682">
        <v>3421376</v>
      </c>
      <c r="AO682">
        <v>155197</v>
      </c>
      <c r="AP682">
        <v>644765</v>
      </c>
      <c r="AQ682">
        <v>598233</v>
      </c>
      <c r="AR682">
        <v>4819571</v>
      </c>
      <c r="AS682">
        <v>4819571</v>
      </c>
      <c r="AT682">
        <v>1599172</v>
      </c>
      <c r="AU682">
        <v>6418743</v>
      </c>
      <c r="AV682">
        <v>1000000</v>
      </c>
      <c r="AW682">
        <v>14941302</v>
      </c>
      <c r="AX682">
        <v>82082598</v>
      </c>
      <c r="AY682">
        <v>113862648</v>
      </c>
      <c r="AZ682">
        <v>114258804</v>
      </c>
      <c r="BA682">
        <v>120677547</v>
      </c>
      <c r="BB682">
        <f>AD682-AS682</f>
        <v>13189109</v>
      </c>
      <c r="BC682">
        <f>AD682/AS682</f>
        <v>3.7365732344227318</v>
      </c>
      <c r="BD682">
        <f>(AD682-Y682)/AS682</f>
        <v>3.7287870642428547</v>
      </c>
      <c r="BE682">
        <f>AU682/AD682</f>
        <v>0.35642495729836943</v>
      </c>
      <c r="BF682">
        <f>AU682/AZ682</f>
        <v>5.6177229021231484E-2</v>
      </c>
      <c r="BG682">
        <f>AU682/AJ682</f>
        <v>5.3189206770999413E-2</v>
      </c>
      <c r="BH682">
        <f>AS682/AU682</f>
        <v>0.75085900775276404</v>
      </c>
      <c r="BI682">
        <f t="shared" si="9"/>
        <v>0.24914099224723596</v>
      </c>
      <c r="BJ682">
        <f>(X682*360)/I682</f>
        <v>232.82688094371406</v>
      </c>
      <c r="BK682">
        <f>(AN682*360)/I682</f>
        <v>91.950199638020777</v>
      </c>
      <c r="BL682" s="3" t="s">
        <v>1993</v>
      </c>
      <c r="BM682" t="s">
        <v>1996</v>
      </c>
    </row>
    <row r="683" spans="1:65" x14ac:dyDescent="0.25">
      <c r="A683" t="s">
        <v>1239</v>
      </c>
      <c r="B683" t="s">
        <v>1240</v>
      </c>
      <c r="C683" t="s">
        <v>32</v>
      </c>
      <c r="D683" t="s">
        <v>264</v>
      </c>
      <c r="E683" t="s">
        <v>43</v>
      </c>
      <c r="F683" t="s">
        <v>1241</v>
      </c>
      <c r="G683" t="s">
        <v>101</v>
      </c>
      <c r="H683" t="s">
        <v>102</v>
      </c>
      <c r="I683">
        <v>13747366</v>
      </c>
      <c r="J683">
        <v>1453480</v>
      </c>
      <c r="K683">
        <v>12293886</v>
      </c>
      <c r="L683">
        <v>756025</v>
      </c>
      <c r="M683">
        <v>409408</v>
      </c>
      <c r="N683">
        <v>1659892</v>
      </c>
      <c r="O683">
        <v>578172</v>
      </c>
      <c r="P683">
        <v>10635287</v>
      </c>
      <c r="Q683">
        <v>149406</v>
      </c>
      <c r="R683">
        <v>11064786</v>
      </c>
      <c r="S683">
        <v>-24835</v>
      </c>
      <c r="T683">
        <v>11089621</v>
      </c>
      <c r="U683">
        <v>11089621</v>
      </c>
      <c r="V683">
        <v>11107143</v>
      </c>
      <c r="W683">
        <v>352085</v>
      </c>
      <c r="X683">
        <v>815008</v>
      </c>
      <c r="Y683">
        <v>51577</v>
      </c>
      <c r="AA683">
        <v>727248</v>
      </c>
      <c r="AC683">
        <v>1945918</v>
      </c>
      <c r="AD683">
        <v>1945918</v>
      </c>
      <c r="AE683">
        <v>567338</v>
      </c>
      <c r="AF683">
        <v>1504864</v>
      </c>
      <c r="AG683">
        <v>451972</v>
      </c>
      <c r="AI683">
        <v>102713609</v>
      </c>
      <c r="AJ683">
        <v>104659527</v>
      </c>
      <c r="AN683">
        <v>1961423</v>
      </c>
      <c r="AO683">
        <v>26196</v>
      </c>
      <c r="AP683">
        <v>1402840</v>
      </c>
      <c r="AQ683">
        <v>152185</v>
      </c>
      <c r="AR683">
        <v>3542644</v>
      </c>
      <c r="AS683">
        <v>3542644</v>
      </c>
      <c r="AT683">
        <v>818329</v>
      </c>
      <c r="AU683">
        <v>4360973</v>
      </c>
      <c r="AV683">
        <v>1000000</v>
      </c>
      <c r="AW683">
        <v>10888096</v>
      </c>
      <c r="AX683">
        <v>78822735</v>
      </c>
      <c r="AY683">
        <v>99904358</v>
      </c>
      <c r="AZ683">
        <v>100298554</v>
      </c>
      <c r="BA683">
        <v>104659527</v>
      </c>
      <c r="BB683">
        <f>AD683-AS683</f>
        <v>-1596726</v>
      </c>
      <c r="BC683">
        <f>AD683/AS683</f>
        <v>0.54928409402694711</v>
      </c>
      <c r="BD683">
        <f>(AD683-Y683)/AS683</f>
        <v>0.53472519395118445</v>
      </c>
      <c r="BE683">
        <f>AU683/AD683</f>
        <v>2.2410877539546887</v>
      </c>
      <c r="BF683">
        <f>AU683/AZ683</f>
        <v>4.3479918962739984E-2</v>
      </c>
      <c r="BG683">
        <f>AU683/AJ683</f>
        <v>4.1668189461624455E-2</v>
      </c>
      <c r="BH683">
        <f>AS683/AU683</f>
        <v>0.81235173893532475</v>
      </c>
      <c r="BI683">
        <f t="shared" si="9"/>
        <v>0.18764826106467525</v>
      </c>
      <c r="BJ683">
        <f>(X683*360)/I683</f>
        <v>21.342479715750638</v>
      </c>
      <c r="BK683">
        <f>(AN683*360)/I683</f>
        <v>51.363459734759374</v>
      </c>
      <c r="BL683" s="3" t="s">
        <v>1993</v>
      </c>
      <c r="BM683" t="s">
        <v>1996</v>
      </c>
    </row>
    <row r="684" spans="1:65" x14ac:dyDescent="0.25">
      <c r="A684" t="s">
        <v>1242</v>
      </c>
      <c r="B684" t="s">
        <v>1243</v>
      </c>
      <c r="C684" t="s">
        <v>32</v>
      </c>
      <c r="D684" t="s">
        <v>1244</v>
      </c>
      <c r="E684" t="s">
        <v>26</v>
      </c>
      <c r="F684" t="s">
        <v>1245</v>
      </c>
      <c r="G684" t="s">
        <v>101</v>
      </c>
      <c r="H684" t="s">
        <v>186</v>
      </c>
      <c r="I684">
        <v>133833513</v>
      </c>
      <c r="J684">
        <v>124758145</v>
      </c>
      <c r="K684">
        <v>9075368</v>
      </c>
      <c r="L684">
        <v>5515055</v>
      </c>
      <c r="M684">
        <v>1635197</v>
      </c>
      <c r="N684">
        <v>16909640</v>
      </c>
      <c r="O684">
        <v>5862990</v>
      </c>
      <c r="P684">
        <v>-9817404</v>
      </c>
      <c r="Q684">
        <v>30690490</v>
      </c>
      <c r="R684">
        <v>-39443304</v>
      </c>
      <c r="S684">
        <v>-144747</v>
      </c>
      <c r="T684">
        <v>-39298557</v>
      </c>
      <c r="U684">
        <v>-39298557</v>
      </c>
      <c r="V684">
        <v>-38725570</v>
      </c>
      <c r="W684">
        <v>9052044</v>
      </c>
      <c r="X684">
        <v>47616739</v>
      </c>
      <c r="Y684">
        <v>345812678</v>
      </c>
      <c r="Z684">
        <v>4080282</v>
      </c>
      <c r="AA684">
        <v>0</v>
      </c>
      <c r="AB684">
        <v>0</v>
      </c>
      <c r="AC684">
        <v>406561743</v>
      </c>
      <c r="AD684">
        <v>406729111</v>
      </c>
      <c r="AE684">
        <v>28262358</v>
      </c>
      <c r="AF684">
        <v>1877599</v>
      </c>
      <c r="AG684">
        <v>5817005</v>
      </c>
      <c r="AH684">
        <v>501154</v>
      </c>
      <c r="AI684">
        <v>90561313</v>
      </c>
      <c r="AJ684">
        <v>497290424</v>
      </c>
      <c r="AK684">
        <v>1229495</v>
      </c>
      <c r="AL684">
        <v>0</v>
      </c>
      <c r="AM684">
        <v>1229495</v>
      </c>
      <c r="AN684">
        <v>57261080</v>
      </c>
      <c r="AO684">
        <v>16360749</v>
      </c>
      <c r="AP684">
        <v>83733603</v>
      </c>
      <c r="AQ684">
        <v>2683116</v>
      </c>
      <c r="AR684">
        <v>161268043</v>
      </c>
      <c r="AS684">
        <v>161268043</v>
      </c>
      <c r="AT684">
        <v>276275408</v>
      </c>
      <c r="AU684">
        <v>437543451</v>
      </c>
      <c r="AV684">
        <v>40814535</v>
      </c>
      <c r="AW684">
        <v>52310054</v>
      </c>
      <c r="AX684">
        <v>-46983628</v>
      </c>
      <c r="AY684">
        <v>50199456</v>
      </c>
      <c r="AZ684">
        <v>59746973</v>
      </c>
      <c r="BA684">
        <v>497290424</v>
      </c>
      <c r="BB684">
        <f>AD684-AS684</f>
        <v>245461068</v>
      </c>
      <c r="BC684">
        <f>AD684/AS684</f>
        <v>2.5220688701480678</v>
      </c>
      <c r="BD684">
        <f>(AD684-Y684)/AS684</f>
        <v>0.37773406229031997</v>
      </c>
      <c r="BE684">
        <f>AU684/AD684</f>
        <v>1.0757613339360899</v>
      </c>
      <c r="BF684">
        <f>AU684/AZ684</f>
        <v>7.3232739506317754</v>
      </c>
      <c r="BG684">
        <f>AU684/AJ684</f>
        <v>0.87985496981940681</v>
      </c>
      <c r="BH684">
        <f>AS684/AU684</f>
        <v>0.36857606400329829</v>
      </c>
      <c r="BI684">
        <f t="shared" si="9"/>
        <v>0.63142393599670177</v>
      </c>
      <c r="BJ684">
        <f>(X684*360)/I684</f>
        <v>128.08470506187788</v>
      </c>
      <c r="BK684">
        <f>(AN684*360)/I684</f>
        <v>154.02710679798116</v>
      </c>
      <c r="BL684" s="3" t="s">
        <v>1993</v>
      </c>
      <c r="BM684" t="s">
        <v>1996</v>
      </c>
    </row>
    <row r="685" spans="1:65" x14ac:dyDescent="0.25">
      <c r="A685" t="s">
        <v>1242</v>
      </c>
      <c r="B685" t="s">
        <v>1243</v>
      </c>
      <c r="C685" t="s">
        <v>32</v>
      </c>
      <c r="D685" t="s">
        <v>1244</v>
      </c>
      <c r="E685" t="s">
        <v>26</v>
      </c>
      <c r="F685" t="s">
        <v>1245</v>
      </c>
      <c r="G685" t="s">
        <v>101</v>
      </c>
      <c r="H685" t="s">
        <v>186</v>
      </c>
      <c r="I685">
        <v>133575276</v>
      </c>
      <c r="J685">
        <v>117564188</v>
      </c>
      <c r="K685">
        <v>16011088</v>
      </c>
      <c r="L685">
        <v>3317388</v>
      </c>
      <c r="M685">
        <v>10467459</v>
      </c>
      <c r="N685">
        <v>17154114</v>
      </c>
      <c r="O685">
        <v>6890186</v>
      </c>
      <c r="P685">
        <v>-15183283</v>
      </c>
      <c r="Q685">
        <v>4535530</v>
      </c>
      <c r="R685">
        <v>-20737094</v>
      </c>
      <c r="S685">
        <v>857924</v>
      </c>
      <c r="T685">
        <v>-21595018</v>
      </c>
      <c r="U685">
        <v>-21595018</v>
      </c>
      <c r="V685">
        <v>-22794171</v>
      </c>
      <c r="W685">
        <v>13504246</v>
      </c>
      <c r="X685">
        <v>52614640</v>
      </c>
      <c r="Y685">
        <v>383704188</v>
      </c>
      <c r="Z685">
        <v>6601483</v>
      </c>
      <c r="AA685">
        <v>0</v>
      </c>
      <c r="AB685">
        <v>0</v>
      </c>
      <c r="AC685">
        <v>456424557</v>
      </c>
      <c r="AD685">
        <v>456730370</v>
      </c>
      <c r="AE685">
        <v>30104711</v>
      </c>
      <c r="AF685">
        <v>1833252</v>
      </c>
      <c r="AG685">
        <v>4385303</v>
      </c>
      <c r="AH685">
        <v>20747595</v>
      </c>
      <c r="AI685">
        <v>113979460</v>
      </c>
      <c r="AJ685">
        <v>570709830</v>
      </c>
      <c r="AK685">
        <v>1889101</v>
      </c>
      <c r="AL685">
        <v>0</v>
      </c>
      <c r="AM685">
        <v>1889101</v>
      </c>
      <c r="AN685">
        <v>84082490</v>
      </c>
      <c r="AO685">
        <v>14968159</v>
      </c>
      <c r="AP685">
        <v>44900002</v>
      </c>
      <c r="AQ685">
        <v>3116201</v>
      </c>
      <c r="AR685">
        <v>148955953</v>
      </c>
      <c r="AS685">
        <v>148955953</v>
      </c>
      <c r="AT685">
        <v>320649196</v>
      </c>
      <c r="AU685">
        <v>469605149</v>
      </c>
      <c r="AV685">
        <v>40814535</v>
      </c>
      <c r="AW685">
        <v>52310054</v>
      </c>
      <c r="AX685">
        <v>-7872090</v>
      </c>
      <c r="AY685">
        <v>89410456</v>
      </c>
      <c r="AZ685">
        <v>101104681</v>
      </c>
      <c r="BA685">
        <v>570709830</v>
      </c>
      <c r="BB685">
        <f>AD685-AS685</f>
        <v>307774417</v>
      </c>
      <c r="BC685">
        <f>AD685/AS685</f>
        <v>3.0662109220972189</v>
      </c>
      <c r="BD685">
        <f>(AD685-Y685)/AS685</f>
        <v>0.4902535315255242</v>
      </c>
      <c r="BE685">
        <f>AU685/AD685</f>
        <v>1.0281890144506922</v>
      </c>
      <c r="BF685">
        <f>AU685/AZ685</f>
        <v>4.6447419086362576</v>
      </c>
      <c r="BG685">
        <f>AU685/AJ685</f>
        <v>0.82284398185326513</v>
      </c>
      <c r="BH685">
        <f>AS685/AU685</f>
        <v>0.31719403698446247</v>
      </c>
      <c r="BI685">
        <f t="shared" si="9"/>
        <v>0.68280596301553753</v>
      </c>
      <c r="BJ685">
        <f>(X685*360)/I685</f>
        <v>141.8022179493756</v>
      </c>
      <c r="BK685">
        <f>(AN685*360)/I685</f>
        <v>226.61152053318611</v>
      </c>
      <c r="BL685" s="3" t="s">
        <v>1993</v>
      </c>
      <c r="BM685" t="s">
        <v>1996</v>
      </c>
    </row>
    <row r="686" spans="1:65" x14ac:dyDescent="0.25">
      <c r="A686" t="s">
        <v>1246</v>
      </c>
      <c r="B686" t="s">
        <v>1247</v>
      </c>
      <c r="C686" t="s">
        <v>32</v>
      </c>
      <c r="D686" t="s">
        <v>575</v>
      </c>
      <c r="E686" t="s">
        <v>26</v>
      </c>
      <c r="F686" t="s">
        <v>1248</v>
      </c>
      <c r="G686" t="s">
        <v>101</v>
      </c>
      <c r="H686" t="s">
        <v>181</v>
      </c>
      <c r="I686">
        <v>35094864</v>
      </c>
      <c r="J686">
        <v>31312147</v>
      </c>
      <c r="K686">
        <v>3782717</v>
      </c>
      <c r="L686">
        <v>2722151</v>
      </c>
      <c r="M686">
        <v>3705909</v>
      </c>
      <c r="N686">
        <v>4660868</v>
      </c>
      <c r="O686">
        <v>535748</v>
      </c>
      <c r="P686">
        <v>-2397657</v>
      </c>
      <c r="Q686">
        <v>400506</v>
      </c>
      <c r="R686">
        <v>-1615840</v>
      </c>
      <c r="S686">
        <v>369337</v>
      </c>
      <c r="T686">
        <v>-1985177</v>
      </c>
      <c r="U686">
        <v>-1985177</v>
      </c>
      <c r="V686">
        <v>-1614979</v>
      </c>
      <c r="W686">
        <v>20907241</v>
      </c>
      <c r="X686">
        <v>9120279</v>
      </c>
      <c r="Y686">
        <v>12512051</v>
      </c>
      <c r="Z686">
        <v>1698625</v>
      </c>
      <c r="AC686">
        <v>44238196</v>
      </c>
      <c r="AD686">
        <v>44238196</v>
      </c>
      <c r="AE686">
        <v>13654418</v>
      </c>
      <c r="AG686">
        <v>3120590</v>
      </c>
      <c r="AH686">
        <v>229434</v>
      </c>
      <c r="AI686">
        <v>20304821</v>
      </c>
      <c r="AJ686">
        <v>64543017</v>
      </c>
      <c r="AK686">
        <v>479601</v>
      </c>
      <c r="AM686">
        <v>479601</v>
      </c>
      <c r="AN686">
        <v>8381539</v>
      </c>
      <c r="AO686">
        <v>14665</v>
      </c>
      <c r="AP686">
        <v>1684130</v>
      </c>
      <c r="AR686">
        <v>10559935</v>
      </c>
      <c r="AS686">
        <v>10559935</v>
      </c>
      <c r="AT686">
        <v>12715517</v>
      </c>
      <c r="AU686">
        <v>23275452</v>
      </c>
      <c r="AV686">
        <v>3762408</v>
      </c>
      <c r="AW686">
        <v>13444917</v>
      </c>
      <c r="AX686">
        <v>13611931</v>
      </c>
      <c r="AY686">
        <v>31157984</v>
      </c>
      <c r="AZ686">
        <v>41267565</v>
      </c>
      <c r="BA686">
        <v>64543017</v>
      </c>
      <c r="BB686">
        <f>AD686-AS686</f>
        <v>33678261</v>
      </c>
      <c r="BC686">
        <f>AD686/AS686</f>
        <v>4.189248892157007</v>
      </c>
      <c r="BD686">
        <f>(AD686-Y686)/AS686</f>
        <v>3.0043882845869789</v>
      </c>
      <c r="BE686">
        <f>AU686/AD686</f>
        <v>0.52613926661928079</v>
      </c>
      <c r="BF686">
        <f>AU686/AZ686</f>
        <v>0.5640132147365613</v>
      </c>
      <c r="BG686">
        <f>AU686/AJ686</f>
        <v>0.36061921307459177</v>
      </c>
      <c r="BH686">
        <f>AS686/AU686</f>
        <v>0.45369408937794203</v>
      </c>
      <c r="BI686">
        <f t="shared" si="9"/>
        <v>0.54630591062205791</v>
      </c>
      <c r="BJ686">
        <f>(X686*360)/I686</f>
        <v>93.555012494135894</v>
      </c>
      <c r="BK686">
        <f>(AN686*360)/I686</f>
        <v>85.977083142422202</v>
      </c>
      <c r="BL686" s="3" t="s">
        <v>1993</v>
      </c>
      <c r="BM686" t="s">
        <v>1996</v>
      </c>
    </row>
    <row r="687" spans="1:65" x14ac:dyDescent="0.25">
      <c r="A687" t="s">
        <v>1246</v>
      </c>
      <c r="B687" t="s">
        <v>1247</v>
      </c>
      <c r="C687" t="s">
        <v>32</v>
      </c>
      <c r="D687" t="s">
        <v>575</v>
      </c>
      <c r="E687" t="s">
        <v>26</v>
      </c>
      <c r="F687" t="s">
        <v>1248</v>
      </c>
      <c r="G687" t="s">
        <v>101</v>
      </c>
      <c r="H687" t="s">
        <v>181</v>
      </c>
      <c r="I687">
        <v>52872693</v>
      </c>
      <c r="J687">
        <v>45687258</v>
      </c>
      <c r="K687">
        <v>7185435</v>
      </c>
      <c r="L687">
        <v>5941648</v>
      </c>
      <c r="M687">
        <v>4466576</v>
      </c>
      <c r="N687">
        <v>5336945</v>
      </c>
      <c r="O687">
        <v>1357002</v>
      </c>
      <c r="P687">
        <v>1966560</v>
      </c>
      <c r="Q687">
        <v>693864</v>
      </c>
      <c r="R687">
        <v>1733332</v>
      </c>
      <c r="S687">
        <v>1167990</v>
      </c>
      <c r="T687">
        <v>565342</v>
      </c>
      <c r="U687">
        <v>565342</v>
      </c>
      <c r="V687">
        <v>24101</v>
      </c>
      <c r="W687">
        <v>19521338</v>
      </c>
      <c r="X687">
        <v>14131309</v>
      </c>
      <c r="Y687">
        <v>15130518</v>
      </c>
      <c r="Z687">
        <v>2756884</v>
      </c>
      <c r="AC687">
        <v>51540049</v>
      </c>
      <c r="AD687">
        <v>51540049</v>
      </c>
      <c r="AE687">
        <v>14797917</v>
      </c>
      <c r="AG687">
        <v>2986711</v>
      </c>
      <c r="AH687">
        <v>544498</v>
      </c>
      <c r="AI687">
        <v>21416999</v>
      </c>
      <c r="AJ687">
        <v>72957048</v>
      </c>
      <c r="AK687">
        <v>605965</v>
      </c>
      <c r="AM687">
        <v>605965</v>
      </c>
      <c r="AN687">
        <v>14227426</v>
      </c>
      <c r="AO687">
        <v>18310</v>
      </c>
      <c r="AP687">
        <v>2721370</v>
      </c>
      <c r="AR687">
        <v>17573071</v>
      </c>
      <c r="AS687">
        <v>17573071</v>
      </c>
      <c r="AT687">
        <v>12131235</v>
      </c>
      <c r="AU687">
        <v>29704306</v>
      </c>
      <c r="AV687">
        <v>3762408</v>
      </c>
      <c r="AW687">
        <v>13444917</v>
      </c>
      <c r="AX687">
        <v>15226910</v>
      </c>
      <c r="AY687">
        <v>32772963</v>
      </c>
      <c r="AZ687">
        <v>43252742</v>
      </c>
      <c r="BA687">
        <v>72957048</v>
      </c>
      <c r="BB687">
        <f>AD687-AS687</f>
        <v>33966978</v>
      </c>
      <c r="BC687">
        <f>AD687/AS687</f>
        <v>2.9328993776898757</v>
      </c>
      <c r="BD687">
        <f>(AD687-Y687)/AS687</f>
        <v>2.0718934669984548</v>
      </c>
      <c r="BE687">
        <f>AU687/AD687</f>
        <v>0.57633445400876515</v>
      </c>
      <c r="BF687">
        <f>AU687/AZ687</f>
        <v>0.686761223138177</v>
      </c>
      <c r="BG687">
        <f>AU687/AJ687</f>
        <v>0.40714786047812679</v>
      </c>
      <c r="BH687">
        <f>AS687/AU687</f>
        <v>0.59160012019806152</v>
      </c>
      <c r="BI687">
        <f t="shared" si="9"/>
        <v>0.40839987980193848</v>
      </c>
      <c r="BJ687">
        <f>(X687*360)/I687</f>
        <v>96.217365739248422</v>
      </c>
      <c r="BK687">
        <f>(AN687*360)/I687</f>
        <v>96.871807910370677</v>
      </c>
      <c r="BL687" s="3" t="s">
        <v>1993</v>
      </c>
      <c r="BM687" t="s">
        <v>1996</v>
      </c>
    </row>
    <row r="688" spans="1:65" x14ac:dyDescent="0.25">
      <c r="A688" t="s">
        <v>1249</v>
      </c>
      <c r="B688" t="s">
        <v>1250</v>
      </c>
      <c r="C688" t="s">
        <v>32</v>
      </c>
      <c r="D688" t="s">
        <v>1251</v>
      </c>
      <c r="E688" t="s">
        <v>50</v>
      </c>
      <c r="F688" t="s">
        <v>1252</v>
      </c>
      <c r="G688" t="s">
        <v>101</v>
      </c>
      <c r="H688" t="s">
        <v>186</v>
      </c>
      <c r="I688">
        <v>281283325</v>
      </c>
      <c r="J688">
        <v>249027861</v>
      </c>
      <c r="K688">
        <v>32255464</v>
      </c>
      <c r="L688">
        <v>528647</v>
      </c>
      <c r="M688">
        <v>2878467</v>
      </c>
      <c r="N688">
        <v>5198900</v>
      </c>
      <c r="P688">
        <v>21668098</v>
      </c>
      <c r="Q688">
        <v>4197055</v>
      </c>
      <c r="R688">
        <v>17656155</v>
      </c>
      <c r="S688">
        <v>6069386</v>
      </c>
      <c r="T688">
        <v>11586769</v>
      </c>
      <c r="U688">
        <v>11586769</v>
      </c>
      <c r="V688">
        <v>11586769</v>
      </c>
      <c r="W688">
        <v>2956036</v>
      </c>
      <c r="X688">
        <v>21634080</v>
      </c>
      <c r="Y688">
        <v>8137439</v>
      </c>
      <c r="Z688">
        <v>1217370</v>
      </c>
      <c r="AB688">
        <v>3304458</v>
      </c>
      <c r="AC688">
        <v>37249383</v>
      </c>
      <c r="AD688">
        <v>37249383</v>
      </c>
      <c r="AE688">
        <v>65632750</v>
      </c>
      <c r="AF688">
        <v>524742</v>
      </c>
      <c r="AH688">
        <v>854180</v>
      </c>
      <c r="AI688">
        <v>67011672</v>
      </c>
      <c r="AJ688">
        <v>104261055</v>
      </c>
      <c r="AK688">
        <v>931337</v>
      </c>
      <c r="AM688">
        <v>931337</v>
      </c>
      <c r="AN688">
        <v>12050422</v>
      </c>
      <c r="AO688">
        <v>205510</v>
      </c>
      <c r="AP688">
        <v>28558658</v>
      </c>
      <c r="AQ688">
        <v>3933039</v>
      </c>
      <c r="AR688">
        <v>45678966</v>
      </c>
      <c r="AS688">
        <v>45678966</v>
      </c>
      <c r="AT688">
        <v>24680599</v>
      </c>
      <c r="AU688">
        <v>70359565</v>
      </c>
      <c r="AV688">
        <v>5000000</v>
      </c>
      <c r="AW688">
        <v>4737781</v>
      </c>
      <c r="AX688">
        <v>24163709</v>
      </c>
      <c r="AY688">
        <v>33901490</v>
      </c>
      <c r="AZ688">
        <v>33901490</v>
      </c>
      <c r="BA688">
        <v>104261055</v>
      </c>
      <c r="BB688">
        <f>AD688-AS688</f>
        <v>-8429583</v>
      </c>
      <c r="BC688">
        <f>AD688/AS688</f>
        <v>0.81546029303728107</v>
      </c>
      <c r="BD688">
        <f>(AD688-Y688)/AS688</f>
        <v>0.63731617742835944</v>
      </c>
      <c r="BE688">
        <f>AU688/AD688</f>
        <v>1.8888786694802435</v>
      </c>
      <c r="BF688">
        <f>AU688/AZ688</f>
        <v>2.0754121721493659</v>
      </c>
      <c r="BG688">
        <f>AU688/AJ688</f>
        <v>0.67484033227939233</v>
      </c>
      <c r="BH688">
        <f>AS688/AU688</f>
        <v>0.64922183643403708</v>
      </c>
      <c r="BI688">
        <f t="shared" si="9"/>
        <v>0.35077816356596292</v>
      </c>
      <c r="BJ688">
        <f>(X688*360)/I688</f>
        <v>27.688341639164001</v>
      </c>
      <c r="BK688">
        <f>(AN688*360)/I688</f>
        <v>15.422712739903796</v>
      </c>
      <c r="BL688" s="3" t="s">
        <v>1993</v>
      </c>
      <c r="BM688" t="s">
        <v>1996</v>
      </c>
    </row>
    <row r="689" spans="1:65" x14ac:dyDescent="0.25">
      <c r="A689" t="s">
        <v>1249</v>
      </c>
      <c r="B689" t="s">
        <v>1250</v>
      </c>
      <c r="C689" t="s">
        <v>32</v>
      </c>
      <c r="D689" t="s">
        <v>1251</v>
      </c>
      <c r="E689" t="s">
        <v>50</v>
      </c>
      <c r="F689" t="s">
        <v>1252</v>
      </c>
      <c r="G689" t="s">
        <v>101</v>
      </c>
      <c r="H689" t="s">
        <v>186</v>
      </c>
      <c r="I689">
        <v>285670847</v>
      </c>
      <c r="J689">
        <v>253460675</v>
      </c>
      <c r="K689">
        <v>32210172</v>
      </c>
      <c r="L689">
        <v>178812</v>
      </c>
      <c r="M689">
        <v>5335421</v>
      </c>
      <c r="N689">
        <v>6031734</v>
      </c>
      <c r="P689">
        <v>18849869</v>
      </c>
      <c r="Q689">
        <v>4693436</v>
      </c>
      <c r="R689">
        <v>14505024</v>
      </c>
      <c r="S689">
        <v>4497451</v>
      </c>
      <c r="T689">
        <v>10007573</v>
      </c>
      <c r="U689">
        <v>10007573</v>
      </c>
      <c r="V689">
        <v>10007573</v>
      </c>
      <c r="W689">
        <v>9327591</v>
      </c>
      <c r="X689">
        <v>22835549</v>
      </c>
      <c r="Y689">
        <v>11775609</v>
      </c>
      <c r="Z689">
        <v>1685887</v>
      </c>
      <c r="AB689">
        <v>9087879</v>
      </c>
      <c r="AC689">
        <v>54712515</v>
      </c>
      <c r="AD689">
        <v>54712515</v>
      </c>
      <c r="AE689">
        <v>56012890</v>
      </c>
      <c r="AF689">
        <v>445494</v>
      </c>
      <c r="AH689">
        <v>769677</v>
      </c>
      <c r="AI689">
        <v>57228061</v>
      </c>
      <c r="AJ689">
        <v>111940576</v>
      </c>
      <c r="AK689">
        <v>801115</v>
      </c>
      <c r="AM689">
        <v>801115</v>
      </c>
      <c r="AN689">
        <v>7812767</v>
      </c>
      <c r="AO689">
        <v>0</v>
      </c>
      <c r="AP689">
        <v>37842474</v>
      </c>
      <c r="AQ689">
        <v>14920333</v>
      </c>
      <c r="AR689">
        <v>61376689</v>
      </c>
      <c r="AS689">
        <v>61376689</v>
      </c>
      <c r="AT689">
        <v>20442700</v>
      </c>
      <c r="AU689">
        <v>81819389</v>
      </c>
      <c r="AV689">
        <v>5000000</v>
      </c>
      <c r="AW689">
        <v>4538187</v>
      </c>
      <c r="AX689">
        <v>20583000</v>
      </c>
      <c r="AY689">
        <v>30121187</v>
      </c>
      <c r="AZ689">
        <v>30121187</v>
      </c>
      <c r="BA689">
        <v>111940576</v>
      </c>
      <c r="BB689">
        <f>AD689-AS689</f>
        <v>-6664174</v>
      </c>
      <c r="BC689">
        <f>AD689/AS689</f>
        <v>0.891421741567063</v>
      </c>
      <c r="BD689">
        <f>(AD689-Y689)/AS689</f>
        <v>0.69956373827855067</v>
      </c>
      <c r="BE689">
        <f>AU689/AD689</f>
        <v>1.4954419295110086</v>
      </c>
      <c r="BF689">
        <f>AU689/AZ689</f>
        <v>2.7163401296237097</v>
      </c>
      <c r="BG689">
        <f>AU689/AJ689</f>
        <v>0.73091806316951591</v>
      </c>
      <c r="BH689">
        <f>AS689/AU689</f>
        <v>0.7501484641983821</v>
      </c>
      <c r="BI689">
        <f t="shared" si="9"/>
        <v>0.24985153580161787</v>
      </c>
      <c r="BJ689">
        <f>(X689*360)/I689</f>
        <v>28.777166890956849</v>
      </c>
      <c r="BK689">
        <f>(AN689*360)/I689</f>
        <v>9.8455832981795304</v>
      </c>
      <c r="BL689" s="3" t="s">
        <v>1993</v>
      </c>
      <c r="BM689" t="s">
        <v>1996</v>
      </c>
    </row>
    <row r="690" spans="1:65" x14ac:dyDescent="0.25">
      <c r="A690" t="s">
        <v>1253</v>
      </c>
      <c r="B690" t="s">
        <v>1254</v>
      </c>
      <c r="C690" t="s">
        <v>32</v>
      </c>
      <c r="D690" t="s">
        <v>77</v>
      </c>
      <c r="E690" t="s">
        <v>43</v>
      </c>
      <c r="F690" t="s">
        <v>1255</v>
      </c>
      <c r="G690" t="s">
        <v>57</v>
      </c>
      <c r="H690" t="s">
        <v>107</v>
      </c>
      <c r="I690">
        <v>1556394</v>
      </c>
      <c r="J690">
        <v>2058440</v>
      </c>
      <c r="K690">
        <v>-502046</v>
      </c>
      <c r="L690">
        <v>344720</v>
      </c>
      <c r="N690">
        <v>3844429</v>
      </c>
      <c r="O690">
        <v>437669</v>
      </c>
      <c r="P690">
        <v>-4439424</v>
      </c>
      <c r="Q690">
        <v>1012517</v>
      </c>
      <c r="R690">
        <v>-3869921</v>
      </c>
      <c r="S690">
        <v>66970</v>
      </c>
      <c r="T690">
        <v>-3936891</v>
      </c>
      <c r="U690">
        <v>-3936891</v>
      </c>
      <c r="V690">
        <v>-3936891</v>
      </c>
      <c r="W690">
        <v>38785</v>
      </c>
      <c r="X690">
        <v>21629964</v>
      </c>
      <c r="Y690">
        <v>9433540</v>
      </c>
      <c r="AA690">
        <v>2029996</v>
      </c>
      <c r="AC690">
        <v>33132285</v>
      </c>
      <c r="AD690">
        <v>33132285</v>
      </c>
      <c r="AE690">
        <v>884176</v>
      </c>
      <c r="AF690">
        <v>653615</v>
      </c>
      <c r="AG690">
        <v>182544</v>
      </c>
      <c r="AH690">
        <v>62080961</v>
      </c>
      <c r="AI690">
        <v>64872524</v>
      </c>
      <c r="AJ690">
        <v>98004809</v>
      </c>
      <c r="AK690">
        <v>2128279</v>
      </c>
      <c r="AL690">
        <v>692717</v>
      </c>
      <c r="AM690">
        <v>2820996</v>
      </c>
      <c r="AN690">
        <v>16051606</v>
      </c>
      <c r="AP690">
        <v>8474093</v>
      </c>
      <c r="AR690">
        <v>27346695</v>
      </c>
      <c r="AS690">
        <v>27346695</v>
      </c>
      <c r="AT690">
        <v>33990989</v>
      </c>
      <c r="AU690">
        <v>61337684</v>
      </c>
      <c r="AV690">
        <v>3069000</v>
      </c>
      <c r="AW690">
        <v>1681237</v>
      </c>
      <c r="AX690">
        <v>14898422</v>
      </c>
      <c r="AY690">
        <v>35333925</v>
      </c>
      <c r="AZ690">
        <v>36667125</v>
      </c>
      <c r="BA690">
        <v>98004809</v>
      </c>
      <c r="BB690">
        <f>AD690-AS690</f>
        <v>5785590</v>
      </c>
      <c r="BC690">
        <f>AD690/AS690</f>
        <v>1.2115645053268778</v>
      </c>
      <c r="BD690">
        <f>(AD690-Y690)/AS690</f>
        <v>0.86660362431365101</v>
      </c>
      <c r="BE690">
        <f>AU690/AD690</f>
        <v>1.8512965224100904</v>
      </c>
      <c r="BF690">
        <f>AU690/AZ690</f>
        <v>1.6728250169600152</v>
      </c>
      <c r="BG690">
        <f>AU690/AJ690</f>
        <v>0.62586402265219454</v>
      </c>
      <c r="BH690">
        <f>AS690/AU690</f>
        <v>0.44583840172380818</v>
      </c>
      <c r="BI690">
        <f t="shared" si="9"/>
        <v>0.55416159827619182</v>
      </c>
      <c r="BJ690">
        <f>(X690*360)/I690</f>
        <v>5003.095000366231</v>
      </c>
      <c r="BK690">
        <f>(AN690*360)/I690</f>
        <v>3712.7990470279378</v>
      </c>
      <c r="BL690" s="3" t="s">
        <v>1993</v>
      </c>
      <c r="BM690" t="s">
        <v>1996</v>
      </c>
    </row>
    <row r="691" spans="1:65" x14ac:dyDescent="0.25">
      <c r="A691" t="s">
        <v>1253</v>
      </c>
      <c r="B691" t="s">
        <v>1254</v>
      </c>
      <c r="C691" t="s">
        <v>32</v>
      </c>
      <c r="D691" t="s">
        <v>77</v>
      </c>
      <c r="E691" t="s">
        <v>43</v>
      </c>
      <c r="F691" t="s">
        <v>1255</v>
      </c>
      <c r="G691" t="s">
        <v>57</v>
      </c>
      <c r="H691" t="s">
        <v>107</v>
      </c>
      <c r="I691">
        <v>20622886</v>
      </c>
      <c r="J691">
        <v>18584481</v>
      </c>
      <c r="K691">
        <v>2038405</v>
      </c>
      <c r="L691">
        <v>852046</v>
      </c>
      <c r="M691">
        <v>0</v>
      </c>
      <c r="N691">
        <v>1212419</v>
      </c>
      <c r="O691">
        <v>48676</v>
      </c>
      <c r="P691">
        <v>1629356</v>
      </c>
      <c r="Q691">
        <v>4492555</v>
      </c>
      <c r="R691">
        <v>-378771</v>
      </c>
      <c r="S691">
        <v>180841</v>
      </c>
      <c r="T691">
        <v>-559612</v>
      </c>
      <c r="U691">
        <v>-559612</v>
      </c>
      <c r="V691">
        <v>-559612</v>
      </c>
      <c r="W691">
        <v>149459</v>
      </c>
      <c r="X691">
        <v>14604501</v>
      </c>
      <c r="Y691">
        <v>5651224</v>
      </c>
      <c r="AA691">
        <v>2047469</v>
      </c>
      <c r="AC691">
        <v>22452653</v>
      </c>
      <c r="AD691">
        <v>22452653</v>
      </c>
      <c r="AE691">
        <v>1289816</v>
      </c>
      <c r="AF691">
        <v>689897</v>
      </c>
      <c r="AG691">
        <v>322497</v>
      </c>
      <c r="AH691">
        <v>53276552</v>
      </c>
      <c r="AI691">
        <v>56575665</v>
      </c>
      <c r="AJ691">
        <v>79028318</v>
      </c>
      <c r="AK691">
        <v>985554</v>
      </c>
      <c r="AL691">
        <v>278187</v>
      </c>
      <c r="AM691">
        <v>1263741</v>
      </c>
      <c r="AN691">
        <v>7117506</v>
      </c>
      <c r="AP691">
        <v>8415642</v>
      </c>
      <c r="AR691">
        <v>16796889</v>
      </c>
      <c r="AS691">
        <v>16796889</v>
      </c>
      <c r="AT691">
        <v>26384895</v>
      </c>
      <c r="AU691">
        <v>43181784</v>
      </c>
      <c r="AV691">
        <v>3069000</v>
      </c>
      <c r="AW691">
        <v>1681237</v>
      </c>
      <c r="AX691">
        <v>18480221</v>
      </c>
      <c r="AY691">
        <v>34513334</v>
      </c>
      <c r="AZ691">
        <v>35846534</v>
      </c>
      <c r="BA691">
        <v>79028318</v>
      </c>
      <c r="BB691">
        <f>AD691-AS691</f>
        <v>5655764</v>
      </c>
      <c r="BC691">
        <f>AD691/AS691</f>
        <v>1.3367149714450099</v>
      </c>
      <c r="BD691">
        <f>(AD691-Y691)/AS691</f>
        <v>1.0002702881468111</v>
      </c>
      <c r="BE691">
        <f>AU691/AD691</f>
        <v>1.9232374900195537</v>
      </c>
      <c r="BF691">
        <f>AU691/AZ691</f>
        <v>1.2046292676441186</v>
      </c>
      <c r="BG691">
        <f>AU691/AJ691</f>
        <v>0.54640899734194015</v>
      </c>
      <c r="BH691">
        <f>AS691/AU691</f>
        <v>0.38898089527750868</v>
      </c>
      <c r="BI691">
        <f t="shared" si="9"/>
        <v>0.61101910472249132</v>
      </c>
      <c r="BJ691">
        <f>(X691*360)/I691</f>
        <v>254.94105723127208</v>
      </c>
      <c r="BK691">
        <f>(AN691*360)/I691</f>
        <v>124.24556679409467</v>
      </c>
      <c r="BL691" s="3" t="s">
        <v>1993</v>
      </c>
      <c r="BM691" t="s">
        <v>1996</v>
      </c>
    </row>
    <row r="692" spans="1:65" x14ac:dyDescent="0.25">
      <c r="A692" t="s">
        <v>1256</v>
      </c>
      <c r="B692" t="s">
        <v>1257</v>
      </c>
      <c r="C692" t="s">
        <v>32</v>
      </c>
      <c r="D692" t="s">
        <v>77</v>
      </c>
      <c r="E692" t="s">
        <v>26</v>
      </c>
      <c r="F692" t="s">
        <v>1258</v>
      </c>
      <c r="G692" t="s">
        <v>101</v>
      </c>
      <c r="H692" t="s">
        <v>102</v>
      </c>
      <c r="I692">
        <v>1172667799</v>
      </c>
      <c r="J692">
        <v>789815973</v>
      </c>
      <c r="K692">
        <v>382851826</v>
      </c>
      <c r="M692">
        <v>34940491</v>
      </c>
      <c r="N692">
        <v>38794786</v>
      </c>
      <c r="O692">
        <v>56109455</v>
      </c>
      <c r="P692">
        <v>253007094</v>
      </c>
      <c r="Q692">
        <v>31214519</v>
      </c>
      <c r="R692">
        <v>221454025</v>
      </c>
      <c r="S692">
        <v>40899660</v>
      </c>
      <c r="T692">
        <v>180554365</v>
      </c>
      <c r="U692">
        <v>180554365</v>
      </c>
      <c r="V692">
        <v>144679676</v>
      </c>
      <c r="W692">
        <v>108238543</v>
      </c>
      <c r="X692">
        <v>159833875</v>
      </c>
      <c r="Y692">
        <v>1692118337</v>
      </c>
      <c r="Z692">
        <v>817597</v>
      </c>
      <c r="AB692">
        <v>36235103</v>
      </c>
      <c r="AC692">
        <v>1997243455</v>
      </c>
      <c r="AD692">
        <v>1997243455</v>
      </c>
      <c r="AE692">
        <v>46912629</v>
      </c>
      <c r="AF692">
        <v>154270</v>
      </c>
      <c r="AG692">
        <v>369606</v>
      </c>
      <c r="AH692">
        <v>75482018</v>
      </c>
      <c r="AI692">
        <v>2008191632</v>
      </c>
      <c r="AJ692">
        <v>4005435087</v>
      </c>
      <c r="AL692">
        <v>5687804</v>
      </c>
      <c r="AM692">
        <v>5687804</v>
      </c>
      <c r="AN692">
        <v>355888338</v>
      </c>
      <c r="AO692">
        <v>20088618</v>
      </c>
      <c r="AP692">
        <v>104198</v>
      </c>
      <c r="AQ692">
        <v>543254087</v>
      </c>
      <c r="AR692">
        <v>925023045</v>
      </c>
      <c r="AS692">
        <v>925023045</v>
      </c>
      <c r="AT692">
        <v>473947926</v>
      </c>
      <c r="AU692">
        <v>1398970971</v>
      </c>
      <c r="AV692">
        <v>11052610</v>
      </c>
      <c r="AW692">
        <v>6127016</v>
      </c>
      <c r="AX692">
        <v>2040879820</v>
      </c>
      <c r="AY692">
        <v>2058660371</v>
      </c>
      <c r="AZ692">
        <v>2606464116</v>
      </c>
      <c r="BA692">
        <v>4005435087</v>
      </c>
      <c r="BB692">
        <f>AD692-AS692</f>
        <v>1072220410</v>
      </c>
      <c r="BC692">
        <f>AD692/AS692</f>
        <v>2.159128322040885</v>
      </c>
      <c r="BD692">
        <f>(AD692-Y692)/AS692</f>
        <v>0.32985677454122236</v>
      </c>
      <c r="BE692">
        <f>AU692/AD692</f>
        <v>0.70045089770991387</v>
      </c>
      <c r="BF692">
        <f>AU692/AZ692</f>
        <v>0.53673133745149171</v>
      </c>
      <c r="BG692">
        <f>AU692/AJ692</f>
        <v>0.34926816703146335</v>
      </c>
      <c r="BH692">
        <f>AS692/AU692</f>
        <v>0.66121675443971739</v>
      </c>
      <c r="BI692">
        <f t="shared" si="9"/>
        <v>0.33878324556028261</v>
      </c>
      <c r="BJ692">
        <f>(X692*360)/I692</f>
        <v>49.067770982598624</v>
      </c>
      <c r="BK692">
        <f>(AN692*360)/I692</f>
        <v>109.2549840536723</v>
      </c>
      <c r="BL692" s="3" t="s">
        <v>1993</v>
      </c>
      <c r="BM692" t="s">
        <v>1996</v>
      </c>
    </row>
    <row r="693" spans="1:65" x14ac:dyDescent="0.25">
      <c r="A693" t="s">
        <v>1256</v>
      </c>
      <c r="B693" t="s">
        <v>1257</v>
      </c>
      <c r="C693" t="s">
        <v>32</v>
      </c>
      <c r="D693" t="s">
        <v>77</v>
      </c>
      <c r="E693" t="s">
        <v>26</v>
      </c>
      <c r="F693" t="s">
        <v>1258</v>
      </c>
      <c r="G693" t="s">
        <v>101</v>
      </c>
      <c r="H693" t="s">
        <v>102</v>
      </c>
      <c r="I693">
        <v>1048877718</v>
      </c>
      <c r="J693">
        <v>715410876</v>
      </c>
      <c r="K693">
        <v>333466842</v>
      </c>
      <c r="M693">
        <v>36248287</v>
      </c>
      <c r="N693">
        <v>37617592</v>
      </c>
      <c r="O693">
        <v>54867180</v>
      </c>
      <c r="P693">
        <v>204733783</v>
      </c>
      <c r="Q693">
        <v>35569349</v>
      </c>
      <c r="R693">
        <v>169155649</v>
      </c>
      <c r="S693">
        <v>16175795</v>
      </c>
      <c r="T693">
        <v>152979854</v>
      </c>
      <c r="U693">
        <v>152979854</v>
      </c>
      <c r="V693">
        <v>126353396</v>
      </c>
      <c r="W693">
        <v>92281328</v>
      </c>
      <c r="X693">
        <v>42881279</v>
      </c>
      <c r="Y693">
        <v>1774633296</v>
      </c>
      <c r="Z693">
        <v>728410</v>
      </c>
      <c r="AB693">
        <v>55185030</v>
      </c>
      <c r="AC693">
        <v>1965709343</v>
      </c>
      <c r="AD693">
        <v>1965709343</v>
      </c>
      <c r="AE693">
        <v>48277715</v>
      </c>
      <c r="AF693">
        <v>156897</v>
      </c>
      <c r="AG693">
        <v>9926994</v>
      </c>
      <c r="AH693">
        <v>24784998</v>
      </c>
      <c r="AI693">
        <v>2024344010</v>
      </c>
      <c r="AJ693">
        <v>3990053353</v>
      </c>
      <c r="AL693">
        <v>5985956</v>
      </c>
      <c r="AM693">
        <v>5985956</v>
      </c>
      <c r="AN693">
        <v>443948124</v>
      </c>
      <c r="AO693">
        <v>9439772</v>
      </c>
      <c r="AP693">
        <v>18268</v>
      </c>
      <c r="AQ693">
        <v>599753947</v>
      </c>
      <c r="AR693">
        <v>1059146067</v>
      </c>
      <c r="AS693">
        <v>1059146067</v>
      </c>
      <c r="AT693">
        <v>497506089</v>
      </c>
      <c r="AU693">
        <v>1556652156</v>
      </c>
      <c r="AV693">
        <v>11052734</v>
      </c>
      <c r="AW693">
        <v>8381373</v>
      </c>
      <c r="AX693">
        <v>1900033209</v>
      </c>
      <c r="AY693">
        <v>1920068241</v>
      </c>
      <c r="AZ693">
        <v>2433401197</v>
      </c>
      <c r="BA693">
        <v>3990053353</v>
      </c>
      <c r="BB693">
        <f>AD693-AS693</f>
        <v>906563276</v>
      </c>
      <c r="BC693">
        <f>AD693/AS693</f>
        <v>1.8559379147465598</v>
      </c>
      <c r="BD693">
        <f>(AD693-Y693)/AS693</f>
        <v>0.18040575606461653</v>
      </c>
      <c r="BE693">
        <f>AU693/AD693</f>
        <v>0.79190352406032183</v>
      </c>
      <c r="BF693">
        <f>AU693/AZ693</f>
        <v>0.63970222334036275</v>
      </c>
      <c r="BG693">
        <f>AU693/AJ693</f>
        <v>0.39013316822683597</v>
      </c>
      <c r="BH693">
        <f>AS693/AU693</f>
        <v>0.68039996149274595</v>
      </c>
      <c r="BI693">
        <f t="shared" si="9"/>
        <v>0.31960003850725405</v>
      </c>
      <c r="BJ693">
        <f>(X693*360)/I693</f>
        <v>14.717883862988117</v>
      </c>
      <c r="BK693">
        <f>(AN693*360)/I693</f>
        <v>152.37364842180773</v>
      </c>
      <c r="BL693" s="3" t="s">
        <v>1993</v>
      </c>
      <c r="BM693" t="s">
        <v>1996</v>
      </c>
    </row>
    <row r="694" spans="1:65" x14ac:dyDescent="0.25">
      <c r="A694" t="s">
        <v>1259</v>
      </c>
      <c r="B694" t="s">
        <v>1260</v>
      </c>
      <c r="C694" t="s">
        <v>32</v>
      </c>
      <c r="D694" t="s">
        <v>293</v>
      </c>
      <c r="E694" t="s">
        <v>26</v>
      </c>
      <c r="F694" t="s">
        <v>1261</v>
      </c>
      <c r="G694" t="s">
        <v>101</v>
      </c>
      <c r="H694" t="s">
        <v>186</v>
      </c>
      <c r="I694">
        <v>93360950</v>
      </c>
      <c r="J694">
        <v>46097494</v>
      </c>
      <c r="K694">
        <v>47263456</v>
      </c>
      <c r="L694">
        <v>2155795</v>
      </c>
      <c r="M694">
        <v>255257</v>
      </c>
      <c r="N694">
        <v>17441315</v>
      </c>
      <c r="O694">
        <v>212528</v>
      </c>
      <c r="P694">
        <v>31510151</v>
      </c>
      <c r="Q694">
        <v>180235</v>
      </c>
      <c r="R694">
        <v>37217916</v>
      </c>
      <c r="S694">
        <v>11676387</v>
      </c>
      <c r="T694">
        <v>25541529</v>
      </c>
      <c r="U694">
        <v>25541529</v>
      </c>
      <c r="V694">
        <v>25536165</v>
      </c>
      <c r="W694">
        <v>79974820</v>
      </c>
      <c r="X694">
        <v>15435291</v>
      </c>
      <c r="Y694">
        <v>707390</v>
      </c>
      <c r="AA694">
        <v>236681</v>
      </c>
      <c r="AB694">
        <v>1267953</v>
      </c>
      <c r="AC694">
        <v>97622135</v>
      </c>
      <c r="AD694">
        <v>97622135</v>
      </c>
      <c r="AE694">
        <v>48538632</v>
      </c>
      <c r="AF694">
        <v>2522005</v>
      </c>
      <c r="AG694">
        <v>6474664</v>
      </c>
      <c r="AI694">
        <v>66823994</v>
      </c>
      <c r="AJ694">
        <v>164446129</v>
      </c>
      <c r="AK694">
        <v>4796121</v>
      </c>
      <c r="AM694">
        <v>4796121</v>
      </c>
      <c r="AN694">
        <v>4140481</v>
      </c>
      <c r="AO694">
        <v>4726899</v>
      </c>
      <c r="AP694">
        <v>950284</v>
      </c>
      <c r="AQ694">
        <v>3870026</v>
      </c>
      <c r="AR694">
        <v>18483811</v>
      </c>
      <c r="AS694">
        <v>18483811</v>
      </c>
      <c r="AT694">
        <v>9835454</v>
      </c>
      <c r="AU694">
        <v>28319265</v>
      </c>
      <c r="AV694">
        <v>25000000</v>
      </c>
      <c r="AW694">
        <v>4081442</v>
      </c>
      <c r="AX694">
        <v>97783662</v>
      </c>
      <c r="AY694">
        <v>136053176</v>
      </c>
      <c r="AZ694">
        <v>136126864</v>
      </c>
      <c r="BA694">
        <v>164446129</v>
      </c>
      <c r="BB694">
        <f>AD694-AS694</f>
        <v>79138324</v>
      </c>
      <c r="BC694">
        <f>AD694/AS694</f>
        <v>5.2814938975517549</v>
      </c>
      <c r="BD694">
        <f>(AD694-Y694)/AS694</f>
        <v>5.2432231102124991</v>
      </c>
      <c r="BE694">
        <f>AU694/AD694</f>
        <v>0.29009061315858337</v>
      </c>
      <c r="BF694">
        <f>AU694/AZ694</f>
        <v>0.20803582898964013</v>
      </c>
      <c r="BG694">
        <f>AU694/AJ694</f>
        <v>0.1722099825165237</v>
      </c>
      <c r="BH694">
        <f>AS694/AU694</f>
        <v>0.65269388170914744</v>
      </c>
      <c r="BI694">
        <f t="shared" si="9"/>
        <v>0.34730611829085256</v>
      </c>
      <c r="BJ694">
        <f>(X694*360)/I694</f>
        <v>59.51851132620223</v>
      </c>
      <c r="BK694">
        <f>(AN694*360)/I694</f>
        <v>15.965702576933932</v>
      </c>
      <c r="BL694" s="3" t="s">
        <v>1993</v>
      </c>
      <c r="BM694" t="s">
        <v>1996</v>
      </c>
    </row>
    <row r="695" spans="1:65" x14ac:dyDescent="0.25">
      <c r="A695" t="s">
        <v>1259</v>
      </c>
      <c r="B695" t="s">
        <v>1260</v>
      </c>
      <c r="C695" t="s">
        <v>32</v>
      </c>
      <c r="D695" t="s">
        <v>293</v>
      </c>
      <c r="E695" t="s">
        <v>26</v>
      </c>
      <c r="F695" t="s">
        <v>1261</v>
      </c>
      <c r="G695" t="s">
        <v>101</v>
      </c>
      <c r="H695" t="s">
        <v>186</v>
      </c>
      <c r="I695">
        <v>107575656</v>
      </c>
      <c r="J695">
        <v>48958053</v>
      </c>
      <c r="K695">
        <v>58617603</v>
      </c>
      <c r="L695">
        <v>9460042</v>
      </c>
      <c r="M695">
        <v>1125829</v>
      </c>
      <c r="N695">
        <v>19294250</v>
      </c>
      <c r="O695">
        <v>2707722</v>
      </c>
      <c r="P695">
        <v>44949844</v>
      </c>
      <c r="Q695">
        <v>1353987</v>
      </c>
      <c r="R695">
        <v>46287827</v>
      </c>
      <c r="S695">
        <v>15548945</v>
      </c>
      <c r="T695">
        <v>30738882</v>
      </c>
      <c r="U695">
        <v>30738882</v>
      </c>
      <c r="V695">
        <v>30720418</v>
      </c>
      <c r="W695">
        <v>115244235</v>
      </c>
      <c r="X695">
        <v>12418738</v>
      </c>
      <c r="Y695">
        <v>667301</v>
      </c>
      <c r="AA695">
        <v>254482</v>
      </c>
      <c r="AB695">
        <v>750506</v>
      </c>
      <c r="AC695">
        <v>129335262</v>
      </c>
      <c r="AD695">
        <v>129335262</v>
      </c>
      <c r="AE695">
        <v>50866981</v>
      </c>
      <c r="AF695">
        <v>3031197</v>
      </c>
      <c r="AG695">
        <v>7890410</v>
      </c>
      <c r="AI695">
        <v>70664738</v>
      </c>
      <c r="AJ695">
        <v>200000000</v>
      </c>
      <c r="AK695">
        <v>4640825</v>
      </c>
      <c r="AM695">
        <v>4640825</v>
      </c>
      <c r="AN695">
        <v>7208065</v>
      </c>
      <c r="AO695">
        <v>9311635</v>
      </c>
      <c r="AP695">
        <v>894820</v>
      </c>
      <c r="AQ695">
        <v>2782177</v>
      </c>
      <c r="AR695">
        <v>24837522</v>
      </c>
      <c r="AS695">
        <v>24837522</v>
      </c>
      <c r="AT695">
        <v>10563765</v>
      </c>
      <c r="AU695">
        <v>35401287</v>
      </c>
      <c r="AV695">
        <v>25000000</v>
      </c>
      <c r="AW695">
        <v>1009400</v>
      </c>
      <c r="AX695">
        <v>129143539</v>
      </c>
      <c r="AY695">
        <v>164530389</v>
      </c>
      <c r="AZ695">
        <v>164598713</v>
      </c>
      <c r="BA695">
        <v>200000000</v>
      </c>
      <c r="BB695">
        <f>AD695-AS695</f>
        <v>104497740</v>
      </c>
      <c r="BC695">
        <f>AD695/AS695</f>
        <v>5.2072530423928765</v>
      </c>
      <c r="BD695">
        <f>(AD695-Y695)/AS695</f>
        <v>5.1803863928132605</v>
      </c>
      <c r="BE695">
        <f>AU695/AD695</f>
        <v>0.27371720946450012</v>
      </c>
      <c r="BF695">
        <f>AU695/AZ695</f>
        <v>0.21507632930276921</v>
      </c>
      <c r="BG695">
        <f>AU695/AJ695</f>
        <v>0.17700643499999999</v>
      </c>
      <c r="BH695">
        <f>AS695/AU695</f>
        <v>0.70159940795372777</v>
      </c>
      <c r="BI695">
        <f t="shared" si="9"/>
        <v>0.29840059204627223</v>
      </c>
      <c r="BJ695">
        <f>(X695*360)/I695</f>
        <v>41.55908359043611</v>
      </c>
      <c r="BK695">
        <f>(AN695*360)/I695</f>
        <v>24.121660015719542</v>
      </c>
      <c r="BL695" s="3" t="s">
        <v>1993</v>
      </c>
      <c r="BM695" t="s">
        <v>1996</v>
      </c>
    </row>
    <row r="696" spans="1:65" x14ac:dyDescent="0.25">
      <c r="A696" t="s">
        <v>1262</v>
      </c>
      <c r="B696" t="s">
        <v>1263</v>
      </c>
      <c r="C696" t="s">
        <v>32</v>
      </c>
      <c r="D696" t="s">
        <v>77</v>
      </c>
      <c r="E696" t="s">
        <v>26</v>
      </c>
      <c r="F696" t="s">
        <v>1264</v>
      </c>
      <c r="G696" t="s">
        <v>101</v>
      </c>
      <c r="H696" t="s">
        <v>186</v>
      </c>
      <c r="I696">
        <v>3725584</v>
      </c>
      <c r="J696">
        <v>3275025</v>
      </c>
      <c r="K696">
        <v>450559</v>
      </c>
      <c r="L696">
        <v>1039703</v>
      </c>
      <c r="M696">
        <v>509560</v>
      </c>
      <c r="N696">
        <v>1142878</v>
      </c>
      <c r="O696">
        <v>981480</v>
      </c>
      <c r="P696">
        <v>-1143656</v>
      </c>
      <c r="R696">
        <v>-1143656</v>
      </c>
      <c r="S696">
        <v>100572</v>
      </c>
      <c r="T696">
        <v>-1244228</v>
      </c>
      <c r="U696">
        <v>-1244228</v>
      </c>
      <c r="V696">
        <v>-1244228</v>
      </c>
      <c r="W696">
        <v>377131</v>
      </c>
      <c r="X696">
        <v>2395878</v>
      </c>
      <c r="Y696">
        <v>16080687</v>
      </c>
      <c r="AC696">
        <v>18853696</v>
      </c>
      <c r="AD696">
        <v>18853696</v>
      </c>
      <c r="AE696">
        <v>1636336</v>
      </c>
      <c r="AH696">
        <v>20988573</v>
      </c>
      <c r="AI696">
        <v>28150523</v>
      </c>
      <c r="AJ696">
        <v>47004219</v>
      </c>
      <c r="AN696">
        <v>3392678</v>
      </c>
      <c r="AP696">
        <v>808172</v>
      </c>
      <c r="AR696">
        <v>4200850</v>
      </c>
      <c r="AS696">
        <v>4200850</v>
      </c>
      <c r="AT696">
        <v>44215333</v>
      </c>
      <c r="AU696">
        <v>48416183</v>
      </c>
      <c r="AV696">
        <v>300000</v>
      </c>
      <c r="AW696">
        <v>119497</v>
      </c>
      <c r="AX696">
        <v>-1831461</v>
      </c>
      <c r="AY696">
        <v>-1411964</v>
      </c>
      <c r="AZ696">
        <v>-1411964</v>
      </c>
      <c r="BA696">
        <v>47004219</v>
      </c>
      <c r="BB696">
        <f>AD696-AS696</f>
        <v>14652846</v>
      </c>
      <c r="BC696">
        <f>AD696/AS696</f>
        <v>4.488066938833807</v>
      </c>
      <c r="BD696">
        <f>(AD696-Y696)/AS696</f>
        <v>0.66010664508373307</v>
      </c>
      <c r="BE696">
        <f>AU696/AD696</f>
        <v>2.5679942542830858</v>
      </c>
      <c r="BF696">
        <f>AU696/AZ696</f>
        <v>-34.289955692921346</v>
      </c>
      <c r="BG696">
        <f>AU696/AJ696</f>
        <v>1.0300390907463008</v>
      </c>
      <c r="BH696">
        <f>AS696/AU696</f>
        <v>8.676541064792323E-2</v>
      </c>
      <c r="BI696">
        <f t="shared" si="9"/>
        <v>0.9132345893520768</v>
      </c>
      <c r="BJ696">
        <f>(X696*360)/I696</f>
        <v>231.51164488574139</v>
      </c>
      <c r="BK696">
        <f>(AN696*360)/I696</f>
        <v>327.83157754596328</v>
      </c>
      <c r="BL696" s="3" t="s">
        <v>1993</v>
      </c>
      <c r="BM696" t="s">
        <v>1996</v>
      </c>
    </row>
    <row r="697" spans="1:65" x14ac:dyDescent="0.25">
      <c r="A697" t="s">
        <v>1262</v>
      </c>
      <c r="B697" t="s">
        <v>1263</v>
      </c>
      <c r="C697" t="s">
        <v>32</v>
      </c>
      <c r="D697" t="s">
        <v>77</v>
      </c>
      <c r="E697" t="s">
        <v>26</v>
      </c>
      <c r="F697" t="s">
        <v>1264</v>
      </c>
      <c r="G697" t="s">
        <v>101</v>
      </c>
      <c r="H697" t="s">
        <v>186</v>
      </c>
      <c r="I697">
        <v>9949305</v>
      </c>
      <c r="J697">
        <v>9246150</v>
      </c>
      <c r="K697">
        <v>703155</v>
      </c>
      <c r="L697">
        <v>696214</v>
      </c>
      <c r="M697">
        <v>701919</v>
      </c>
      <c r="N697">
        <v>1385616</v>
      </c>
      <c r="O697">
        <v>2620647</v>
      </c>
      <c r="P697">
        <v>-3308813</v>
      </c>
      <c r="R697">
        <v>-3308813</v>
      </c>
      <c r="S697">
        <v>262280</v>
      </c>
      <c r="T697">
        <v>-3571093</v>
      </c>
      <c r="U697">
        <v>-3571093</v>
      </c>
      <c r="V697">
        <v>-3571093</v>
      </c>
      <c r="W697">
        <v>433700</v>
      </c>
      <c r="X697">
        <v>4461794</v>
      </c>
      <c r="Y697">
        <v>21883644</v>
      </c>
      <c r="AC697">
        <v>26779138</v>
      </c>
      <c r="AD697">
        <v>26779138</v>
      </c>
      <c r="AE697">
        <v>1745157</v>
      </c>
      <c r="AH697">
        <v>17011949</v>
      </c>
      <c r="AI697">
        <v>25058535</v>
      </c>
      <c r="AJ697">
        <v>51837673</v>
      </c>
      <c r="AN697">
        <v>3868723</v>
      </c>
      <c r="AP697">
        <v>775452</v>
      </c>
      <c r="AR697">
        <v>4644175</v>
      </c>
      <c r="AS697">
        <v>4644175</v>
      </c>
      <c r="AT697">
        <v>47238923</v>
      </c>
      <c r="AU697">
        <v>51883098</v>
      </c>
      <c r="AV697">
        <v>300000</v>
      </c>
      <c r="AW697">
        <v>119497</v>
      </c>
      <c r="AX697">
        <v>-464922</v>
      </c>
      <c r="AY697">
        <v>-45425</v>
      </c>
      <c r="AZ697">
        <v>-45425</v>
      </c>
      <c r="BA697">
        <v>51837673</v>
      </c>
      <c r="BB697">
        <f>AD697-AS697</f>
        <v>22134963</v>
      </c>
      <c r="BC697">
        <f>AD697/AS697</f>
        <v>5.766177631118552</v>
      </c>
      <c r="BD697">
        <f>(AD697-Y697)/AS697</f>
        <v>1.0541148858516314</v>
      </c>
      <c r="BE697">
        <f>AU697/AD697</f>
        <v>1.9374446630806414</v>
      </c>
      <c r="BF697">
        <f>AU697/AZ697</f>
        <v>-1142.1705668684644</v>
      </c>
      <c r="BG697">
        <f>AU697/AJ697</f>
        <v>1.0008762931931763</v>
      </c>
      <c r="BH697">
        <f>AS697/AU697</f>
        <v>8.9512291652283374E-2</v>
      </c>
      <c r="BI697">
        <f t="shared" si="9"/>
        <v>0.91048770834771664</v>
      </c>
      <c r="BJ697">
        <f>(X697*360)/I697</f>
        <v>161.44301938678129</v>
      </c>
      <c r="BK697">
        <f>(AN697*360)/I697</f>
        <v>139.98367524163748</v>
      </c>
      <c r="BL697" s="3" t="s">
        <v>1993</v>
      </c>
      <c r="BM697" t="s">
        <v>1996</v>
      </c>
    </row>
    <row r="698" spans="1:65" x14ac:dyDescent="0.25">
      <c r="A698" t="s">
        <v>1265</v>
      </c>
      <c r="B698" t="s">
        <v>1266</v>
      </c>
      <c r="C698" t="s">
        <v>32</v>
      </c>
      <c r="D698" t="s">
        <v>219</v>
      </c>
      <c r="E698" t="s">
        <v>26</v>
      </c>
      <c r="F698" t="s">
        <v>1267</v>
      </c>
      <c r="G698" t="s">
        <v>57</v>
      </c>
      <c r="H698" t="s">
        <v>58</v>
      </c>
      <c r="I698">
        <v>176585243</v>
      </c>
      <c r="J698">
        <v>150600315</v>
      </c>
      <c r="K698">
        <v>25984928</v>
      </c>
      <c r="L698">
        <v>3431769</v>
      </c>
      <c r="M698">
        <v>29948000</v>
      </c>
      <c r="N698">
        <v>21698290</v>
      </c>
      <c r="O698">
        <v>5731734</v>
      </c>
      <c r="P698">
        <v>-27961327</v>
      </c>
      <c r="Q698">
        <v>8757172</v>
      </c>
      <c r="R698">
        <v>-36639436</v>
      </c>
      <c r="S698">
        <v>674930</v>
      </c>
      <c r="T698">
        <v>-37314366</v>
      </c>
      <c r="U698">
        <v>-37314366</v>
      </c>
      <c r="V698">
        <v>-37314366</v>
      </c>
      <c r="W698">
        <v>3493279</v>
      </c>
      <c r="X698">
        <v>17973194</v>
      </c>
      <c r="Y698">
        <v>54752914</v>
      </c>
      <c r="Z698">
        <v>2473508</v>
      </c>
      <c r="AA698">
        <v>655518</v>
      </c>
      <c r="AC698">
        <v>79348413</v>
      </c>
      <c r="AD698">
        <v>85416427</v>
      </c>
      <c r="AE698">
        <v>90259420</v>
      </c>
      <c r="AF698">
        <v>6496923</v>
      </c>
      <c r="AG698">
        <v>784296</v>
      </c>
      <c r="AH698">
        <v>11876556</v>
      </c>
      <c r="AI698">
        <v>111069982</v>
      </c>
      <c r="AJ698">
        <v>196486409</v>
      </c>
      <c r="AK698">
        <v>2652301</v>
      </c>
      <c r="AM698">
        <v>2652301</v>
      </c>
      <c r="AN698">
        <v>20824513</v>
      </c>
      <c r="AO698">
        <v>4394279</v>
      </c>
      <c r="AP698">
        <v>5181624</v>
      </c>
      <c r="AR698">
        <v>33052717</v>
      </c>
      <c r="AS698">
        <v>33052717</v>
      </c>
      <c r="AT698">
        <v>118498749</v>
      </c>
      <c r="AU698">
        <v>151551466</v>
      </c>
      <c r="AV698">
        <v>11619893</v>
      </c>
      <c r="AW698">
        <v>20833957</v>
      </c>
      <c r="AX698">
        <v>-13903364</v>
      </c>
      <c r="AY698">
        <v>44934943</v>
      </c>
      <c r="AZ698">
        <v>44934943</v>
      </c>
      <c r="BA698">
        <v>196486409</v>
      </c>
      <c r="BB698">
        <f>AD698-AS698</f>
        <v>52363710</v>
      </c>
      <c r="BC698">
        <f>AD698/AS698</f>
        <v>2.5842482782882872</v>
      </c>
      <c r="BD698">
        <f>(AD698-Y698)/AS698</f>
        <v>0.9277153524171704</v>
      </c>
      <c r="BE698">
        <f>AU698/AD698</f>
        <v>1.7742660436967235</v>
      </c>
      <c r="BF698">
        <f>AU698/AZ698</f>
        <v>3.3726862855929292</v>
      </c>
      <c r="BG698">
        <f>AU698/AJ698</f>
        <v>0.77130762769449357</v>
      </c>
      <c r="BH698">
        <f>AS698/AU698</f>
        <v>0.21809565999183406</v>
      </c>
      <c r="BI698">
        <f t="shared" si="9"/>
        <v>0.78190434000816589</v>
      </c>
      <c r="BJ698">
        <f>(X698*360)/I698</f>
        <v>36.641509392718618</v>
      </c>
      <c r="BK698">
        <f>(AN698*360)/I698</f>
        <v>42.454423442393768</v>
      </c>
      <c r="BL698" s="3" t="s">
        <v>1993</v>
      </c>
      <c r="BM698" t="s">
        <v>1996</v>
      </c>
    </row>
    <row r="699" spans="1:65" x14ac:dyDescent="0.25">
      <c r="A699" t="s">
        <v>1265</v>
      </c>
      <c r="B699" t="s">
        <v>1266</v>
      </c>
      <c r="C699" t="s">
        <v>32</v>
      </c>
      <c r="D699" t="s">
        <v>219</v>
      </c>
      <c r="E699" t="s">
        <v>26</v>
      </c>
      <c r="F699" t="s">
        <v>1267</v>
      </c>
      <c r="G699" t="s">
        <v>57</v>
      </c>
      <c r="H699" t="s">
        <v>58</v>
      </c>
      <c r="I699">
        <v>240819955</v>
      </c>
      <c r="J699">
        <v>193666979</v>
      </c>
      <c r="K699">
        <v>47152976</v>
      </c>
      <c r="L699">
        <v>3474109</v>
      </c>
      <c r="M699">
        <v>30920701</v>
      </c>
      <c r="N699">
        <v>16002618</v>
      </c>
      <c r="O699">
        <v>12420758</v>
      </c>
      <c r="P699">
        <v>-8716992</v>
      </c>
      <c r="Q699">
        <v>7650228</v>
      </c>
      <c r="R699">
        <v>-15784479</v>
      </c>
      <c r="S699">
        <v>-3783498</v>
      </c>
      <c r="T699">
        <v>-12000981</v>
      </c>
      <c r="U699">
        <v>-12000981</v>
      </c>
      <c r="V699">
        <v>-12000981</v>
      </c>
      <c r="W699">
        <v>5741179</v>
      </c>
      <c r="X699">
        <v>32516534</v>
      </c>
      <c r="Y699">
        <v>53315878</v>
      </c>
      <c r="Z699">
        <v>6675792</v>
      </c>
      <c r="AA699">
        <v>801910</v>
      </c>
      <c r="AC699">
        <v>99051293</v>
      </c>
      <c r="AD699">
        <v>119196112</v>
      </c>
      <c r="AE699">
        <v>78782539</v>
      </c>
      <c r="AF699">
        <v>8791948</v>
      </c>
      <c r="AG699">
        <v>550813</v>
      </c>
      <c r="AH699">
        <v>15294001</v>
      </c>
      <c r="AI699">
        <v>108500330</v>
      </c>
      <c r="AJ699">
        <v>227696442</v>
      </c>
      <c r="AK699">
        <v>3426637</v>
      </c>
      <c r="AM699">
        <v>3426637</v>
      </c>
      <c r="AN699">
        <v>46755246</v>
      </c>
      <c r="AO699">
        <v>3815483</v>
      </c>
      <c r="AP699">
        <v>36135877</v>
      </c>
      <c r="AR699">
        <v>90133243</v>
      </c>
      <c r="AS699">
        <v>90133243</v>
      </c>
      <c r="AT699">
        <v>55756787</v>
      </c>
      <c r="AU699">
        <v>145890030</v>
      </c>
      <c r="AV699">
        <v>11619893</v>
      </c>
      <c r="AW699">
        <v>20391059</v>
      </c>
      <c r="AX699">
        <v>23411003</v>
      </c>
      <c r="AY699">
        <v>81806412</v>
      </c>
      <c r="AZ699">
        <v>81806412</v>
      </c>
      <c r="BA699">
        <v>227696442</v>
      </c>
      <c r="BB699">
        <f>AD699-AS699</f>
        <v>29062869</v>
      </c>
      <c r="BC699">
        <f>AD699/AS699</f>
        <v>1.3224433963837294</v>
      </c>
      <c r="BD699">
        <f>(AD699-Y699)/AS699</f>
        <v>0.73092048845951318</v>
      </c>
      <c r="BE699">
        <f>AU699/AD699</f>
        <v>1.2239495697644902</v>
      </c>
      <c r="BF699">
        <f>AU699/AZ699</f>
        <v>1.7833569085024779</v>
      </c>
      <c r="BG699">
        <f>AU699/AJ699</f>
        <v>0.6407216060055958</v>
      </c>
      <c r="BH699">
        <f>AS699/AU699</f>
        <v>0.61781633056076557</v>
      </c>
      <c r="BI699">
        <f t="shared" si="9"/>
        <v>0.38218366943923449</v>
      </c>
      <c r="BJ699">
        <f>(X699*360)/I699</f>
        <v>48.608730285660918</v>
      </c>
      <c r="BK699">
        <f>(AN699*360)/I699</f>
        <v>69.894077340891457</v>
      </c>
      <c r="BL699" s="3" t="s">
        <v>1993</v>
      </c>
      <c r="BM699" t="s">
        <v>1996</v>
      </c>
    </row>
    <row r="700" spans="1:65" x14ac:dyDescent="0.25">
      <c r="A700" t="s">
        <v>1268</v>
      </c>
      <c r="B700" t="s">
        <v>1269</v>
      </c>
      <c r="C700" t="s">
        <v>32</v>
      </c>
      <c r="D700" t="s">
        <v>95</v>
      </c>
      <c r="E700" t="s">
        <v>26</v>
      </c>
      <c r="F700" t="s">
        <v>1270</v>
      </c>
      <c r="G700" t="s">
        <v>57</v>
      </c>
      <c r="H700" t="s">
        <v>107</v>
      </c>
      <c r="I700">
        <v>779098000</v>
      </c>
      <c r="J700">
        <v>576592000</v>
      </c>
      <c r="K700">
        <v>202506000</v>
      </c>
      <c r="M700">
        <v>263009000</v>
      </c>
      <c r="P700">
        <v>-14978000</v>
      </c>
      <c r="Q700">
        <v>71010000</v>
      </c>
      <c r="R700">
        <v>-84998000</v>
      </c>
      <c r="S700">
        <v>-2930000</v>
      </c>
      <c r="T700">
        <v>-82068000</v>
      </c>
      <c r="U700">
        <v>-82068000</v>
      </c>
      <c r="V700">
        <v>-96609000</v>
      </c>
      <c r="W700">
        <v>9797000</v>
      </c>
      <c r="X700">
        <v>23924000</v>
      </c>
      <c r="Y700">
        <v>20167000</v>
      </c>
      <c r="AA700">
        <v>837000</v>
      </c>
      <c r="AB700">
        <v>10000</v>
      </c>
      <c r="AC700">
        <v>54735000</v>
      </c>
      <c r="AD700">
        <v>157650000</v>
      </c>
      <c r="AE700">
        <v>1446820000</v>
      </c>
      <c r="AF700">
        <v>18112000</v>
      </c>
      <c r="AH700">
        <v>30376000</v>
      </c>
      <c r="AI700">
        <v>1724667000</v>
      </c>
      <c r="AJ700">
        <v>1882317000</v>
      </c>
      <c r="AK700">
        <v>7769000</v>
      </c>
      <c r="AM700">
        <v>7769000</v>
      </c>
      <c r="AN700">
        <v>247670000</v>
      </c>
      <c r="AO700">
        <v>15838000</v>
      </c>
      <c r="AP700">
        <v>387813000</v>
      </c>
      <c r="AQ700">
        <v>9211000</v>
      </c>
      <c r="AR700">
        <v>668301000</v>
      </c>
      <c r="AS700">
        <v>668301000</v>
      </c>
      <c r="AT700">
        <v>564023000</v>
      </c>
      <c r="AU700">
        <v>1232324000</v>
      </c>
      <c r="AV700">
        <v>41000000</v>
      </c>
      <c r="AW700">
        <v>152597000</v>
      </c>
      <c r="AX700">
        <v>-96226000</v>
      </c>
      <c r="AY700">
        <v>97371000</v>
      </c>
      <c r="AZ700">
        <v>649993000</v>
      </c>
      <c r="BA700">
        <v>1882317000</v>
      </c>
      <c r="BB700">
        <f>AD700-AS700</f>
        <v>-510651000</v>
      </c>
      <c r="BC700">
        <f>AD700/AS700</f>
        <v>0.2358966992418087</v>
      </c>
      <c r="BD700">
        <f>(AD700-Y700)/AS700</f>
        <v>0.20572017698611852</v>
      </c>
      <c r="BE700">
        <f>AU700/AD700</f>
        <v>7.816834760545512</v>
      </c>
      <c r="BF700">
        <f>AU700/AZ700</f>
        <v>1.8959034943453237</v>
      </c>
      <c r="BG700">
        <f>AU700/AJ700</f>
        <v>0.65468462538456595</v>
      </c>
      <c r="BH700">
        <f>AS700/AU700</f>
        <v>0.54230949003671114</v>
      </c>
      <c r="BI700">
        <f t="shared" si="9"/>
        <v>0.45769050996328886</v>
      </c>
      <c r="BJ700">
        <f>(X700*360)/I700</f>
        <v>11.054629841175307</v>
      </c>
      <c r="BK700">
        <f>(AN700*360)/I700</f>
        <v>114.44157217705603</v>
      </c>
      <c r="BL700" s="3" t="s">
        <v>1993</v>
      </c>
      <c r="BM700" t="s">
        <v>1996</v>
      </c>
    </row>
    <row r="701" spans="1:65" x14ac:dyDescent="0.25">
      <c r="A701" t="s">
        <v>1268</v>
      </c>
      <c r="B701" t="s">
        <v>1269</v>
      </c>
      <c r="C701" t="s">
        <v>32</v>
      </c>
      <c r="D701" t="s">
        <v>95</v>
      </c>
      <c r="E701" t="s">
        <v>26</v>
      </c>
      <c r="F701" t="s">
        <v>1270</v>
      </c>
      <c r="G701" t="s">
        <v>57</v>
      </c>
      <c r="H701" t="s">
        <v>107</v>
      </c>
      <c r="I701">
        <v>970896000</v>
      </c>
      <c r="J701">
        <v>749025000</v>
      </c>
      <c r="K701">
        <v>221871000</v>
      </c>
      <c r="M701">
        <v>287549000</v>
      </c>
      <c r="P701">
        <v>-11292000</v>
      </c>
      <c r="Q701">
        <v>100842000</v>
      </c>
      <c r="R701">
        <v>-110044000</v>
      </c>
      <c r="S701">
        <v>17078000</v>
      </c>
      <c r="T701">
        <v>-127122000</v>
      </c>
      <c r="U701">
        <v>-127122000</v>
      </c>
      <c r="V701">
        <v>-172504000</v>
      </c>
      <c r="W701">
        <v>19069000</v>
      </c>
      <c r="X701">
        <v>21783000</v>
      </c>
      <c r="Y701">
        <v>88610000</v>
      </c>
      <c r="AA701">
        <v>4242000</v>
      </c>
      <c r="AB701">
        <v>27000</v>
      </c>
      <c r="AC701">
        <v>133731000</v>
      </c>
      <c r="AD701">
        <v>265144000</v>
      </c>
      <c r="AE701">
        <v>1518403000</v>
      </c>
      <c r="AF701">
        <v>20196000</v>
      </c>
      <c r="AH701">
        <v>27936000</v>
      </c>
      <c r="AI701">
        <v>2140298000</v>
      </c>
      <c r="AJ701">
        <v>2405442000</v>
      </c>
      <c r="AK701">
        <v>7627000</v>
      </c>
      <c r="AM701">
        <v>7627000</v>
      </c>
      <c r="AN701">
        <v>264376000</v>
      </c>
      <c r="AO701">
        <v>15149000</v>
      </c>
      <c r="AP701">
        <v>169356000</v>
      </c>
      <c r="AQ701">
        <v>18460000</v>
      </c>
      <c r="AR701">
        <v>474968000</v>
      </c>
      <c r="AS701">
        <v>474968000</v>
      </c>
      <c r="AT701">
        <v>1197501000</v>
      </c>
      <c r="AU701">
        <v>1672469000</v>
      </c>
      <c r="AV701">
        <v>41000000</v>
      </c>
      <c r="AW701">
        <v>152597000</v>
      </c>
      <c r="AX701">
        <v>1210000</v>
      </c>
      <c r="AY701">
        <v>194807000</v>
      </c>
      <c r="AZ701">
        <v>732973000</v>
      </c>
      <c r="BA701">
        <v>2405442000</v>
      </c>
      <c r="BB701">
        <f>AD701-AS701</f>
        <v>-209824000</v>
      </c>
      <c r="BC701">
        <f>AD701/AS701</f>
        <v>0.55823550218119955</v>
      </c>
      <c r="BD701">
        <f>(AD701-Y701)/AS701</f>
        <v>0.37167556551178182</v>
      </c>
      <c r="BE701">
        <f>AU701/AD701</f>
        <v>6.307776151826932</v>
      </c>
      <c r="BF701">
        <f>AU701/AZ701</f>
        <v>2.2817607196990886</v>
      </c>
      <c r="BG701">
        <f>AU701/AJ701</f>
        <v>0.6952855234090034</v>
      </c>
      <c r="BH701">
        <f>AS701/AU701</f>
        <v>0.2839921098687031</v>
      </c>
      <c r="BI701">
        <f t="shared" si="9"/>
        <v>0.71600789013129695</v>
      </c>
      <c r="BJ701">
        <f>(X701*360)/I701</f>
        <v>8.0769515993474066</v>
      </c>
      <c r="BK701">
        <f>(AN701*360)/I701</f>
        <v>98.028377910713402</v>
      </c>
      <c r="BL701" s="3" t="s">
        <v>1993</v>
      </c>
      <c r="BM701" t="s">
        <v>1996</v>
      </c>
    </row>
    <row r="702" spans="1:65" x14ac:dyDescent="0.25">
      <c r="A702" t="s">
        <v>1271</v>
      </c>
      <c r="B702" t="s">
        <v>1272</v>
      </c>
      <c r="C702" t="s">
        <v>32</v>
      </c>
      <c r="D702" t="s">
        <v>149</v>
      </c>
      <c r="E702" t="s">
        <v>26</v>
      </c>
      <c r="F702" t="s">
        <v>1273</v>
      </c>
      <c r="G702" t="s">
        <v>57</v>
      </c>
      <c r="H702" t="s">
        <v>107</v>
      </c>
      <c r="I702">
        <v>2024490140</v>
      </c>
      <c r="J702">
        <v>933323520</v>
      </c>
      <c r="K702">
        <v>1091166620</v>
      </c>
      <c r="L702">
        <v>18010383</v>
      </c>
      <c r="M702">
        <v>520473117</v>
      </c>
      <c r="N702">
        <v>189541189</v>
      </c>
      <c r="O702">
        <v>11363405</v>
      </c>
      <c r="P702">
        <v>388073854</v>
      </c>
      <c r="Q702">
        <v>96570315</v>
      </c>
      <c r="R702">
        <v>360694416</v>
      </c>
      <c r="S702">
        <v>101376000</v>
      </c>
      <c r="T702">
        <v>259318416</v>
      </c>
      <c r="U702">
        <v>259318416</v>
      </c>
      <c r="V702">
        <v>259217150</v>
      </c>
      <c r="W702">
        <v>226574021</v>
      </c>
      <c r="X702">
        <v>420921491</v>
      </c>
      <c r="Y702">
        <v>359089621</v>
      </c>
      <c r="Z702">
        <v>2632710</v>
      </c>
      <c r="AA702">
        <v>35642617</v>
      </c>
      <c r="AB702">
        <v>29107</v>
      </c>
      <c r="AC702">
        <v>1044889567</v>
      </c>
      <c r="AD702">
        <v>1044889567</v>
      </c>
      <c r="AE702">
        <v>1077617889</v>
      </c>
      <c r="AF702">
        <v>237796641</v>
      </c>
      <c r="AG702">
        <v>344833</v>
      </c>
      <c r="AH702">
        <v>94476</v>
      </c>
      <c r="AI702">
        <v>1456903251</v>
      </c>
      <c r="AJ702">
        <v>2501792818</v>
      </c>
      <c r="AK702">
        <v>27396432</v>
      </c>
      <c r="AL702">
        <v>10346023</v>
      </c>
      <c r="AM702">
        <v>37742455</v>
      </c>
      <c r="AN702">
        <v>199840796</v>
      </c>
      <c r="AO702">
        <v>16029447</v>
      </c>
      <c r="AP702">
        <v>87040499</v>
      </c>
      <c r="AQ702">
        <v>31830764</v>
      </c>
      <c r="AR702">
        <v>372483961</v>
      </c>
      <c r="AS702">
        <v>372483961</v>
      </c>
      <c r="AT702">
        <v>402940842</v>
      </c>
      <c r="AU702">
        <v>775424803</v>
      </c>
      <c r="AV702">
        <v>22203255</v>
      </c>
      <c r="AW702">
        <v>959371148</v>
      </c>
      <c r="AX702">
        <v>314367788</v>
      </c>
      <c r="AY702">
        <v>1725968159</v>
      </c>
      <c r="AZ702">
        <v>1726368015</v>
      </c>
      <c r="BA702">
        <v>2501792818</v>
      </c>
      <c r="BB702">
        <f>AD702-AS702</f>
        <v>672405606</v>
      </c>
      <c r="BC702">
        <f>AD702/AS702</f>
        <v>2.8051934483160204</v>
      </c>
      <c r="BD702">
        <f>(AD702-Y702)/AS702</f>
        <v>1.841152956381926</v>
      </c>
      <c r="BE702">
        <f>AU702/AD702</f>
        <v>0.74211172882732013</v>
      </c>
      <c r="BF702">
        <f>AU702/AZ702</f>
        <v>0.44916541332005622</v>
      </c>
      <c r="BG702">
        <f>AU702/AJ702</f>
        <v>0.30994764931010366</v>
      </c>
      <c r="BH702">
        <f>AS702/AU702</f>
        <v>0.48036116404700557</v>
      </c>
      <c r="BI702">
        <f t="shared" si="9"/>
        <v>0.51963883595299443</v>
      </c>
      <c r="BJ702">
        <f>(X702*360)/I702</f>
        <v>74.849333057260537</v>
      </c>
      <c r="BK702">
        <f>(AN702*360)/I702</f>
        <v>35.536200023182133</v>
      </c>
      <c r="BL702" s="3" t="s">
        <v>1993</v>
      </c>
      <c r="BM702" t="s">
        <v>1996</v>
      </c>
    </row>
    <row r="703" spans="1:65" x14ac:dyDescent="0.25">
      <c r="A703" t="s">
        <v>1271</v>
      </c>
      <c r="B703" t="s">
        <v>1272</v>
      </c>
      <c r="C703" t="s">
        <v>32</v>
      </c>
      <c r="D703" t="s">
        <v>149</v>
      </c>
      <c r="E703" t="s">
        <v>26</v>
      </c>
      <c r="F703" t="s">
        <v>1273</v>
      </c>
      <c r="G703" t="s">
        <v>57</v>
      </c>
      <c r="H703" t="s">
        <v>107</v>
      </c>
      <c r="I703">
        <v>1830999998</v>
      </c>
      <c r="J703">
        <v>849619133</v>
      </c>
      <c r="K703">
        <v>981380865</v>
      </c>
      <c r="L703">
        <v>25117380</v>
      </c>
      <c r="M703">
        <v>529990986</v>
      </c>
      <c r="N703">
        <v>171680735</v>
      </c>
      <c r="O703">
        <v>35697431</v>
      </c>
      <c r="P703">
        <v>269516128</v>
      </c>
      <c r="Q703">
        <v>58765072</v>
      </c>
      <c r="R703">
        <v>241672168</v>
      </c>
      <c r="S703">
        <v>73790748</v>
      </c>
      <c r="T703">
        <v>167881420</v>
      </c>
      <c r="U703">
        <v>167881420</v>
      </c>
      <c r="V703">
        <v>167789818</v>
      </c>
      <c r="W703">
        <v>177955265</v>
      </c>
      <c r="X703">
        <v>420168711</v>
      </c>
      <c r="Y703">
        <v>313022140</v>
      </c>
      <c r="Z703">
        <v>20298263</v>
      </c>
      <c r="AA703">
        <v>21174420</v>
      </c>
      <c r="AB703">
        <v>13959</v>
      </c>
      <c r="AC703">
        <v>952632758</v>
      </c>
      <c r="AD703">
        <v>952632758</v>
      </c>
      <c r="AE703">
        <v>929403973</v>
      </c>
      <c r="AF703">
        <v>238398626</v>
      </c>
      <c r="AG703">
        <v>188498</v>
      </c>
      <c r="AH703">
        <v>87655</v>
      </c>
      <c r="AI703">
        <v>1295522061</v>
      </c>
      <c r="AJ703">
        <v>2248154819</v>
      </c>
      <c r="AK703">
        <v>24208230</v>
      </c>
      <c r="AL703">
        <v>8878581</v>
      </c>
      <c r="AM703">
        <v>33086811</v>
      </c>
      <c r="AN703">
        <v>214197814</v>
      </c>
      <c r="AO703">
        <v>10979074</v>
      </c>
      <c r="AP703">
        <v>48629966</v>
      </c>
      <c r="AQ703">
        <v>39511842</v>
      </c>
      <c r="AR703">
        <v>346405507</v>
      </c>
      <c r="AS703">
        <v>346405507</v>
      </c>
      <c r="AT703">
        <v>503487537</v>
      </c>
      <c r="AU703">
        <v>849893044</v>
      </c>
      <c r="AV703">
        <v>22203255</v>
      </c>
      <c r="AW703">
        <v>786736517</v>
      </c>
      <c r="AX703">
        <v>222940456</v>
      </c>
      <c r="AY703">
        <v>1397892197</v>
      </c>
      <c r="AZ703">
        <v>1398261775</v>
      </c>
      <c r="BA703">
        <v>2248154819</v>
      </c>
      <c r="BB703">
        <f>AD703-AS703</f>
        <v>606227251</v>
      </c>
      <c r="BC703">
        <f>AD703/AS703</f>
        <v>2.750050847199724</v>
      </c>
      <c r="BD703">
        <f>(AD703-Y703)/AS703</f>
        <v>1.8464216216978329</v>
      </c>
      <c r="BE703">
        <f>AU703/AD703</f>
        <v>0.89215181491795814</v>
      </c>
      <c r="BF703">
        <f>AU703/AZ703</f>
        <v>0.60782112419543188</v>
      </c>
      <c r="BG703">
        <f>AU703/AJ703</f>
        <v>0.3780402652064862</v>
      </c>
      <c r="BH703">
        <f>AS703/AU703</f>
        <v>0.40758717752254014</v>
      </c>
      <c r="BI703">
        <f t="shared" si="9"/>
        <v>0.59241282247745986</v>
      </c>
      <c r="BJ703">
        <f>(X703*360)/I703</f>
        <v>82.61099733764172</v>
      </c>
      <c r="BK703">
        <f>(AN703*360)/I703</f>
        <v>42.114261673527324</v>
      </c>
      <c r="BL703" s="3" t="s">
        <v>1993</v>
      </c>
      <c r="BM703" t="s">
        <v>1996</v>
      </c>
    </row>
    <row r="704" spans="1:65" x14ac:dyDescent="0.25">
      <c r="A704" t="s">
        <v>1274</v>
      </c>
      <c r="B704" t="s">
        <v>1275</v>
      </c>
      <c r="C704" t="s">
        <v>32</v>
      </c>
      <c r="D704" t="s">
        <v>219</v>
      </c>
      <c r="E704" t="s">
        <v>26</v>
      </c>
      <c r="F704" t="s">
        <v>1276</v>
      </c>
      <c r="G704" t="s">
        <v>57</v>
      </c>
      <c r="H704" t="s">
        <v>107</v>
      </c>
      <c r="I704">
        <v>26239662</v>
      </c>
      <c r="J704">
        <v>13275772</v>
      </c>
      <c r="K704">
        <v>12963890</v>
      </c>
      <c r="M704">
        <v>4797682</v>
      </c>
      <c r="N704">
        <v>3340192</v>
      </c>
      <c r="O704">
        <v>30028</v>
      </c>
      <c r="P704">
        <v>4980149</v>
      </c>
      <c r="Q704">
        <v>2049577</v>
      </c>
      <c r="R704">
        <v>2988285</v>
      </c>
      <c r="S704">
        <v>1232019</v>
      </c>
      <c r="T704">
        <v>1756266</v>
      </c>
      <c r="U704">
        <v>1756266</v>
      </c>
      <c r="V704">
        <v>1756266</v>
      </c>
      <c r="W704">
        <v>3897398</v>
      </c>
      <c r="X704">
        <v>5947719</v>
      </c>
      <c r="Y704">
        <v>11474994</v>
      </c>
      <c r="Z704">
        <v>1344301</v>
      </c>
      <c r="AB704">
        <v>1037586</v>
      </c>
      <c r="AC704">
        <v>23701998</v>
      </c>
      <c r="AD704">
        <v>23701998</v>
      </c>
      <c r="AE704">
        <v>23458109</v>
      </c>
      <c r="AF704">
        <v>9724918</v>
      </c>
      <c r="AG704">
        <v>594032</v>
      </c>
      <c r="AI704">
        <v>33777059</v>
      </c>
      <c r="AJ704">
        <v>57479057</v>
      </c>
      <c r="AK704">
        <v>694664</v>
      </c>
      <c r="AL704">
        <v>192911</v>
      </c>
      <c r="AM704">
        <v>887575</v>
      </c>
      <c r="AN704">
        <v>2797051</v>
      </c>
      <c r="AO704">
        <v>434241</v>
      </c>
      <c r="AP704">
        <v>7573200</v>
      </c>
      <c r="AR704">
        <v>11692067</v>
      </c>
      <c r="AS704">
        <v>11692067</v>
      </c>
      <c r="AT704">
        <v>16393070</v>
      </c>
      <c r="AU704">
        <v>28085137</v>
      </c>
      <c r="AV704">
        <v>12400000</v>
      </c>
      <c r="AW704">
        <v>5436498</v>
      </c>
      <c r="AX704">
        <v>1883795</v>
      </c>
      <c r="AY704">
        <v>29393920</v>
      </c>
      <c r="AZ704">
        <v>29393920</v>
      </c>
      <c r="BA704">
        <v>57479057</v>
      </c>
      <c r="BB704">
        <f>AD704-AS704</f>
        <v>12009931</v>
      </c>
      <c r="BC704">
        <f>AD704/AS704</f>
        <v>2.027186296486327</v>
      </c>
      <c r="BD704">
        <f>(AD704-Y704)/AS704</f>
        <v>1.0457521326212038</v>
      </c>
      <c r="BE704">
        <f>AU704/AD704</f>
        <v>1.1849269837926744</v>
      </c>
      <c r="BF704">
        <f>AU704/AZ704</f>
        <v>0.95547436340576553</v>
      </c>
      <c r="BG704">
        <f>AU704/AJ704</f>
        <v>0.4886151315947998</v>
      </c>
      <c r="BH704">
        <f>AS704/AU704</f>
        <v>0.41630799237333255</v>
      </c>
      <c r="BI704">
        <f t="shared" ref="BI704:BI767" si="10">AT704/AU704</f>
        <v>0.5836920076266674</v>
      </c>
      <c r="BJ704">
        <f>(X704*360)/I704</f>
        <v>81.600854462225925</v>
      </c>
      <c r="BK704">
        <f>(AN704*360)/I704</f>
        <v>38.374669612741201</v>
      </c>
      <c r="BL704" s="3" t="s">
        <v>1993</v>
      </c>
      <c r="BM704" t="s">
        <v>1996</v>
      </c>
    </row>
    <row r="705" spans="1:65" x14ac:dyDescent="0.25">
      <c r="A705" t="s">
        <v>1274</v>
      </c>
      <c r="B705" t="s">
        <v>1275</v>
      </c>
      <c r="C705" t="s">
        <v>32</v>
      </c>
      <c r="D705" t="s">
        <v>219</v>
      </c>
      <c r="E705" t="s">
        <v>26</v>
      </c>
      <c r="F705" t="s">
        <v>1276</v>
      </c>
      <c r="G705" t="s">
        <v>57</v>
      </c>
      <c r="H705" t="s">
        <v>107</v>
      </c>
      <c r="I705">
        <v>25484890</v>
      </c>
      <c r="J705">
        <v>13290923</v>
      </c>
      <c r="K705">
        <v>12193967</v>
      </c>
      <c r="M705">
        <v>5376694</v>
      </c>
      <c r="N705">
        <v>4023704</v>
      </c>
      <c r="O705">
        <v>49314</v>
      </c>
      <c r="P705">
        <v>2810143</v>
      </c>
      <c r="Q705">
        <v>1888094</v>
      </c>
      <c r="R705">
        <v>937497</v>
      </c>
      <c r="S705">
        <v>463902</v>
      </c>
      <c r="T705">
        <v>473595</v>
      </c>
      <c r="U705">
        <v>473595</v>
      </c>
      <c r="V705">
        <v>473595</v>
      </c>
      <c r="W705">
        <v>985073</v>
      </c>
      <c r="X705">
        <v>4986398</v>
      </c>
      <c r="Y705">
        <v>11753517</v>
      </c>
      <c r="Z705">
        <v>1584974</v>
      </c>
      <c r="AB705">
        <v>1173639</v>
      </c>
      <c r="AC705">
        <v>20483601</v>
      </c>
      <c r="AD705">
        <v>20483601</v>
      </c>
      <c r="AE705">
        <v>23367271</v>
      </c>
      <c r="AF705">
        <v>9745264</v>
      </c>
      <c r="AG705">
        <v>630623</v>
      </c>
      <c r="AI705">
        <v>33779399</v>
      </c>
      <c r="AJ705">
        <v>54263000</v>
      </c>
      <c r="AK705">
        <v>646772</v>
      </c>
      <c r="AL705">
        <v>84731</v>
      </c>
      <c r="AM705">
        <v>731503</v>
      </c>
      <c r="AN705">
        <v>3050007</v>
      </c>
      <c r="AO705">
        <v>564234</v>
      </c>
      <c r="AP705">
        <v>7663395</v>
      </c>
      <c r="AR705">
        <v>12009139</v>
      </c>
      <c r="AS705">
        <v>12009139</v>
      </c>
      <c r="AT705">
        <v>14238013</v>
      </c>
      <c r="AU705">
        <v>26247152</v>
      </c>
      <c r="AV705">
        <v>12400000</v>
      </c>
      <c r="AW705">
        <v>6075751</v>
      </c>
      <c r="AX705">
        <v>601125</v>
      </c>
      <c r="AY705">
        <v>28015848</v>
      </c>
      <c r="AZ705">
        <v>28015848</v>
      </c>
      <c r="BA705">
        <v>54263000</v>
      </c>
      <c r="BB705">
        <f>AD705-AS705</f>
        <v>8474462</v>
      </c>
      <c r="BC705">
        <f>AD705/AS705</f>
        <v>1.7056677418755832</v>
      </c>
      <c r="BD705">
        <f>(AD705-Y705)/AS705</f>
        <v>0.72695336443353686</v>
      </c>
      <c r="BE705">
        <f>AU705/AD705</f>
        <v>1.2813739146744754</v>
      </c>
      <c r="BF705">
        <f>AU705/AZ705</f>
        <v>0.93686801841586231</v>
      </c>
      <c r="BG705">
        <f>AU705/AJ705</f>
        <v>0.48370255975526599</v>
      </c>
      <c r="BH705">
        <f>AS705/AU705</f>
        <v>0.45754065050562437</v>
      </c>
      <c r="BI705">
        <f t="shared" si="10"/>
        <v>0.54245934949437558</v>
      </c>
      <c r="BJ705">
        <f>(X705*360)/I705</f>
        <v>70.437944994072964</v>
      </c>
      <c r="BK705">
        <f>(AN705*360)/I705</f>
        <v>43.084452002735738</v>
      </c>
      <c r="BL705" s="3" t="s">
        <v>1993</v>
      </c>
      <c r="BM705" t="s">
        <v>1996</v>
      </c>
    </row>
    <row r="706" spans="1:65" x14ac:dyDescent="0.25">
      <c r="A706" t="s">
        <v>1277</v>
      </c>
      <c r="B706" t="s">
        <v>1278</v>
      </c>
      <c r="C706" t="s">
        <v>32</v>
      </c>
      <c r="D706" t="s">
        <v>305</v>
      </c>
      <c r="E706" t="s">
        <v>43</v>
      </c>
      <c r="F706" t="s">
        <v>1279</v>
      </c>
      <c r="G706" t="s">
        <v>57</v>
      </c>
      <c r="H706" t="s">
        <v>107</v>
      </c>
      <c r="I706">
        <v>107556851</v>
      </c>
      <c r="J706">
        <v>12142950</v>
      </c>
      <c r="K706">
        <v>95413901</v>
      </c>
      <c r="L706">
        <v>360288</v>
      </c>
      <c r="M706">
        <v>1943140</v>
      </c>
      <c r="N706">
        <v>10939778</v>
      </c>
      <c r="O706">
        <v>2947142</v>
      </c>
      <c r="P706">
        <v>79944129</v>
      </c>
      <c r="Q706">
        <v>9736228</v>
      </c>
      <c r="R706">
        <v>117456816</v>
      </c>
      <c r="S706">
        <v>1258602</v>
      </c>
      <c r="T706">
        <v>116198214</v>
      </c>
      <c r="U706">
        <v>116198214</v>
      </c>
      <c r="V706">
        <v>112449170</v>
      </c>
      <c r="W706">
        <v>9379095</v>
      </c>
      <c r="X706">
        <v>14053777</v>
      </c>
      <c r="Y706">
        <v>10470</v>
      </c>
      <c r="Z706">
        <v>455417</v>
      </c>
      <c r="AA706">
        <v>27233921</v>
      </c>
      <c r="AB706">
        <v>13731</v>
      </c>
      <c r="AC706">
        <v>55747896</v>
      </c>
      <c r="AD706">
        <v>56020896</v>
      </c>
      <c r="AE706">
        <v>17820806</v>
      </c>
      <c r="AF706">
        <v>265574</v>
      </c>
      <c r="AH706">
        <v>1791408265</v>
      </c>
      <c r="AI706">
        <v>1899451969</v>
      </c>
      <c r="AJ706">
        <v>1955472865</v>
      </c>
      <c r="AK706">
        <v>478597</v>
      </c>
      <c r="AM706">
        <v>478597</v>
      </c>
      <c r="AN706">
        <v>3399060</v>
      </c>
      <c r="AO706">
        <v>748</v>
      </c>
      <c r="AP706">
        <v>18768981</v>
      </c>
      <c r="AQ706">
        <v>2824852</v>
      </c>
      <c r="AR706">
        <v>25472238</v>
      </c>
      <c r="AS706">
        <v>25472238</v>
      </c>
      <c r="AT706">
        <v>11872274</v>
      </c>
      <c r="AU706">
        <v>37344512</v>
      </c>
      <c r="AV706">
        <v>11252423</v>
      </c>
      <c r="AW706">
        <v>1705277093</v>
      </c>
      <c r="AX706">
        <v>312115283</v>
      </c>
      <c r="AY706">
        <v>1868459010</v>
      </c>
      <c r="AZ706">
        <v>1918128353</v>
      </c>
      <c r="BA706">
        <v>1955472865</v>
      </c>
      <c r="BB706">
        <f>AD706-AS706</f>
        <v>30548658</v>
      </c>
      <c r="BC706">
        <f>AD706/AS706</f>
        <v>2.1992922647786188</v>
      </c>
      <c r="BD706">
        <f>(AD706-Y706)/AS706</f>
        <v>2.1988812290463051</v>
      </c>
      <c r="BE706">
        <f>AU706/AD706</f>
        <v>0.66661754213999003</v>
      </c>
      <c r="BF706">
        <f>AU706/AZ706</f>
        <v>1.9469245601626328E-2</v>
      </c>
      <c r="BG706">
        <f>AU706/AJ706</f>
        <v>1.9097432988414289E-2</v>
      </c>
      <c r="BH706">
        <f>AS706/AU706</f>
        <v>0.6820878526943932</v>
      </c>
      <c r="BI706">
        <f t="shared" si="10"/>
        <v>0.3179121473056068</v>
      </c>
      <c r="BJ706">
        <f>(X706*360)/I706</f>
        <v>47.038934972166487</v>
      </c>
      <c r="BK706">
        <f>(AN706*360)/I706</f>
        <v>11.376881980302677</v>
      </c>
      <c r="BL706" s="3" t="s">
        <v>1993</v>
      </c>
      <c r="BM706" t="s">
        <v>1996</v>
      </c>
    </row>
    <row r="707" spans="1:65" x14ac:dyDescent="0.25">
      <c r="A707" t="s">
        <v>1277</v>
      </c>
      <c r="B707" t="s">
        <v>1278</v>
      </c>
      <c r="C707" t="s">
        <v>32</v>
      </c>
      <c r="D707" t="s">
        <v>305</v>
      </c>
      <c r="E707" t="s">
        <v>43</v>
      </c>
      <c r="F707" t="s">
        <v>1279</v>
      </c>
      <c r="G707" t="s">
        <v>57</v>
      </c>
      <c r="H707" t="s">
        <v>107</v>
      </c>
      <c r="I707">
        <v>17539177</v>
      </c>
      <c r="J707">
        <v>8294837</v>
      </c>
      <c r="K707">
        <v>9244340</v>
      </c>
      <c r="L707">
        <v>137536</v>
      </c>
      <c r="M707">
        <v>921138</v>
      </c>
      <c r="N707">
        <v>4864198</v>
      </c>
      <c r="O707">
        <v>770987</v>
      </c>
      <c r="P707">
        <v>2825553</v>
      </c>
      <c r="Q707">
        <v>4189391</v>
      </c>
      <c r="R707">
        <v>20274048</v>
      </c>
      <c r="S707">
        <v>-701463</v>
      </c>
      <c r="T707">
        <v>20975511</v>
      </c>
      <c r="U707">
        <v>20975511</v>
      </c>
      <c r="V707">
        <v>19393567</v>
      </c>
      <c r="W707">
        <v>20755968</v>
      </c>
      <c r="X707">
        <v>12980628</v>
      </c>
      <c r="Y707">
        <v>16607</v>
      </c>
      <c r="Z707">
        <v>1513916</v>
      </c>
      <c r="AA707">
        <v>768359</v>
      </c>
      <c r="AB707">
        <v>23580</v>
      </c>
      <c r="AC707">
        <v>39738378</v>
      </c>
      <c r="AD707">
        <v>40011378</v>
      </c>
      <c r="AE707">
        <v>17971316</v>
      </c>
      <c r="AF707">
        <v>60254</v>
      </c>
      <c r="AH707">
        <v>1924005786</v>
      </c>
      <c r="AI707">
        <v>2052561447</v>
      </c>
      <c r="AJ707">
        <v>2092572825</v>
      </c>
      <c r="AK707">
        <v>411363</v>
      </c>
      <c r="AM707">
        <v>411363</v>
      </c>
      <c r="AN707">
        <v>609944</v>
      </c>
      <c r="AP707">
        <v>703453</v>
      </c>
      <c r="AQ707">
        <v>14276770</v>
      </c>
      <c r="AR707">
        <v>16001530</v>
      </c>
      <c r="AS707">
        <v>16001530</v>
      </c>
      <c r="AT707">
        <v>8515698</v>
      </c>
      <c r="AU707">
        <v>24517228</v>
      </c>
      <c r="AV707">
        <v>11252423</v>
      </c>
      <c r="AW707">
        <v>1921756534</v>
      </c>
      <c r="AX707">
        <v>214042181</v>
      </c>
      <c r="AY707">
        <v>2018281845</v>
      </c>
      <c r="AZ707">
        <v>2068055597</v>
      </c>
      <c r="BA707">
        <v>2092572825</v>
      </c>
      <c r="BB707">
        <f>AD707-AS707</f>
        <v>24009848</v>
      </c>
      <c r="BC707">
        <f>AD707/AS707</f>
        <v>2.5004720173633395</v>
      </c>
      <c r="BD707">
        <f>(AD707-Y707)/AS707</f>
        <v>2.4994341791066228</v>
      </c>
      <c r="BE707">
        <f>AU707/AD707</f>
        <v>0.61275640144160992</v>
      </c>
      <c r="BF707">
        <f>AU707/AZ707</f>
        <v>1.1855207391699537E-2</v>
      </c>
      <c r="BG707">
        <f>AU707/AJ707</f>
        <v>1.1716308128965595E-2</v>
      </c>
      <c r="BH707">
        <f>AS707/AU707</f>
        <v>0.65266473028680072</v>
      </c>
      <c r="BI707">
        <f t="shared" si="10"/>
        <v>0.34733526971319922</v>
      </c>
      <c r="BJ707">
        <f>(X707*360)/I707</f>
        <v>266.43360061877473</v>
      </c>
      <c r="BK707">
        <f>(AN707*360)/I707</f>
        <v>12.519392443556502</v>
      </c>
      <c r="BL707" s="3" t="s">
        <v>1993</v>
      </c>
      <c r="BM707" t="s">
        <v>1996</v>
      </c>
    </row>
    <row r="708" spans="1:65" x14ac:dyDescent="0.25">
      <c r="A708" t="s">
        <v>1280</v>
      </c>
      <c r="B708" t="s">
        <v>1281</v>
      </c>
      <c r="C708" t="s">
        <v>32</v>
      </c>
      <c r="D708" t="s">
        <v>1282</v>
      </c>
      <c r="E708" t="s">
        <v>26</v>
      </c>
      <c r="F708" t="s">
        <v>1283</v>
      </c>
      <c r="G708" t="s">
        <v>57</v>
      </c>
      <c r="H708" t="s">
        <v>58</v>
      </c>
      <c r="I708">
        <v>54687261</v>
      </c>
      <c r="J708">
        <v>40499217</v>
      </c>
      <c r="K708">
        <v>14188044</v>
      </c>
      <c r="M708">
        <v>6200207</v>
      </c>
      <c r="N708">
        <v>2747526</v>
      </c>
      <c r="O708">
        <v>670769</v>
      </c>
      <c r="P708">
        <v>4569542</v>
      </c>
      <c r="R708">
        <v>4392298</v>
      </c>
      <c r="S708">
        <v>826390</v>
      </c>
      <c r="T708">
        <v>3565908</v>
      </c>
      <c r="U708">
        <v>3565908</v>
      </c>
      <c r="V708">
        <v>3565908</v>
      </c>
      <c r="W708">
        <v>8722805</v>
      </c>
      <c r="X708">
        <v>16164538</v>
      </c>
      <c r="Y708">
        <v>18907948</v>
      </c>
      <c r="AC708">
        <v>43795291</v>
      </c>
      <c r="AD708">
        <v>43795291</v>
      </c>
      <c r="AE708">
        <v>11345872</v>
      </c>
      <c r="AI708">
        <v>11629750</v>
      </c>
      <c r="AJ708">
        <v>55425041</v>
      </c>
      <c r="AN708">
        <v>6380594</v>
      </c>
      <c r="AO708">
        <v>1329560</v>
      </c>
      <c r="AP708">
        <v>9160288</v>
      </c>
      <c r="AR708">
        <v>16870442</v>
      </c>
      <c r="AS708">
        <v>16870442</v>
      </c>
      <c r="AT708">
        <v>8029591</v>
      </c>
      <c r="AU708">
        <v>24900033</v>
      </c>
      <c r="AV708">
        <v>187121</v>
      </c>
      <c r="AW708">
        <v>20060884</v>
      </c>
      <c r="AX708">
        <v>8986209</v>
      </c>
      <c r="AY708">
        <v>30525008</v>
      </c>
      <c r="AZ708">
        <v>30525008</v>
      </c>
      <c r="BA708">
        <v>55425041</v>
      </c>
      <c r="BB708">
        <f>AD708-AS708</f>
        <v>26924849</v>
      </c>
      <c r="BC708">
        <f>AD708/AS708</f>
        <v>2.5959776868916653</v>
      </c>
      <c r="BD708">
        <f>(AD708-Y708)/AS708</f>
        <v>1.4752039691669014</v>
      </c>
      <c r="BE708">
        <f>AU708/AD708</f>
        <v>0.56855503026569687</v>
      </c>
      <c r="BF708">
        <f>AU708/AZ708</f>
        <v>0.81572568302029602</v>
      </c>
      <c r="BG708">
        <f>AU708/AJ708</f>
        <v>0.44925601408215465</v>
      </c>
      <c r="BH708">
        <f>AS708/AU708</f>
        <v>0.67752689323745074</v>
      </c>
      <c r="BI708">
        <f t="shared" si="10"/>
        <v>0.32247310676254926</v>
      </c>
      <c r="BJ708">
        <f>(X708*360)/I708</f>
        <v>106.40930947337077</v>
      </c>
      <c r="BK708">
        <f>(AN708*360)/I708</f>
        <v>42.002722352468886</v>
      </c>
      <c r="BL708" s="3" t="s">
        <v>1993</v>
      </c>
      <c r="BM708" t="s">
        <v>1996</v>
      </c>
    </row>
    <row r="709" spans="1:65" x14ac:dyDescent="0.25">
      <c r="A709" t="s">
        <v>1280</v>
      </c>
      <c r="B709" t="s">
        <v>1281</v>
      </c>
      <c r="C709" t="s">
        <v>32</v>
      </c>
      <c r="D709" t="s">
        <v>1282</v>
      </c>
      <c r="E709" t="s">
        <v>26</v>
      </c>
      <c r="F709" t="s">
        <v>1283</v>
      </c>
      <c r="G709" t="s">
        <v>57</v>
      </c>
      <c r="H709" t="s">
        <v>58</v>
      </c>
      <c r="I709">
        <v>59425530</v>
      </c>
      <c r="J709">
        <v>43689853</v>
      </c>
      <c r="K709">
        <v>15735677</v>
      </c>
      <c r="M709">
        <v>6707608</v>
      </c>
      <c r="N709">
        <v>2879199</v>
      </c>
      <c r="O709">
        <v>617105</v>
      </c>
      <c r="P709">
        <v>5531765</v>
      </c>
      <c r="R709">
        <v>5315617</v>
      </c>
      <c r="S709">
        <v>1326446</v>
      </c>
      <c r="T709">
        <v>3989171</v>
      </c>
      <c r="U709">
        <v>3989171</v>
      </c>
      <c r="V709">
        <v>3989171</v>
      </c>
      <c r="W709">
        <v>2395172</v>
      </c>
      <c r="X709">
        <v>27225037</v>
      </c>
      <c r="Y709">
        <v>23764995</v>
      </c>
      <c r="AC709">
        <v>53385204</v>
      </c>
      <c r="AD709">
        <v>53385204</v>
      </c>
      <c r="AE709">
        <v>10542628</v>
      </c>
      <c r="AI709">
        <v>10869612</v>
      </c>
      <c r="AJ709">
        <v>64254816</v>
      </c>
      <c r="AN709">
        <v>15378705</v>
      </c>
      <c r="AO709">
        <v>1920810</v>
      </c>
      <c r="AP709">
        <v>16376099</v>
      </c>
      <c r="AR709">
        <v>33675614</v>
      </c>
      <c r="AS709">
        <v>33675614</v>
      </c>
      <c r="AT709">
        <v>1625517</v>
      </c>
      <c r="AU709">
        <v>35301131</v>
      </c>
      <c r="AV709">
        <v>187121</v>
      </c>
      <c r="AW709">
        <v>18066299</v>
      </c>
      <c r="AX709">
        <v>9409471</v>
      </c>
      <c r="AY709">
        <v>28953685</v>
      </c>
      <c r="AZ709">
        <v>28953685</v>
      </c>
      <c r="BA709">
        <v>64254816</v>
      </c>
      <c r="BB709">
        <f>AD709-AS709</f>
        <v>19709590</v>
      </c>
      <c r="BC709">
        <f>AD709/AS709</f>
        <v>1.5852778215120293</v>
      </c>
      <c r="BD709">
        <f>(AD709-Y709)/AS709</f>
        <v>0.87957443032812999</v>
      </c>
      <c r="BE709">
        <f>AU709/AD709</f>
        <v>0.66125308802791127</v>
      </c>
      <c r="BF709">
        <f>AU709/AZ709</f>
        <v>1.2192275698240138</v>
      </c>
      <c r="BG709">
        <f>AU709/AJ709</f>
        <v>0.5493927645828135</v>
      </c>
      <c r="BH709">
        <f>AS709/AU709</f>
        <v>0.95395283510888074</v>
      </c>
      <c r="BI709">
        <f t="shared" si="10"/>
        <v>4.6047164891119208E-2</v>
      </c>
      <c r="BJ709">
        <f>(X709*360)/I709</f>
        <v>164.92933794616556</v>
      </c>
      <c r="BK709">
        <f>(AN709*360)/I709</f>
        <v>93.164230929029998</v>
      </c>
      <c r="BL709" s="3" t="s">
        <v>1993</v>
      </c>
      <c r="BM709" t="s">
        <v>1996</v>
      </c>
    </row>
    <row r="710" spans="1:65" x14ac:dyDescent="0.25">
      <c r="A710" t="s">
        <v>1284</v>
      </c>
      <c r="B710" t="s">
        <v>1285</v>
      </c>
      <c r="C710" t="s">
        <v>32</v>
      </c>
      <c r="D710" t="s">
        <v>1286</v>
      </c>
      <c r="E710" t="s">
        <v>26</v>
      </c>
      <c r="F710" t="s">
        <v>1287</v>
      </c>
      <c r="G710" t="s">
        <v>57</v>
      </c>
      <c r="H710" t="s">
        <v>58</v>
      </c>
      <c r="I710">
        <v>1194780229</v>
      </c>
      <c r="J710">
        <v>889992229</v>
      </c>
      <c r="K710">
        <v>304788000</v>
      </c>
      <c r="L710">
        <v>26130139</v>
      </c>
      <c r="M710">
        <v>76641066</v>
      </c>
      <c r="N710">
        <v>96705484</v>
      </c>
      <c r="O710">
        <v>26418087</v>
      </c>
      <c r="P710">
        <v>131153502</v>
      </c>
      <c r="Q710">
        <v>43342551</v>
      </c>
      <c r="R710">
        <v>125118188</v>
      </c>
      <c r="S710">
        <v>31866620</v>
      </c>
      <c r="T710">
        <v>93251568</v>
      </c>
      <c r="U710">
        <v>93251568</v>
      </c>
      <c r="V710">
        <v>92404715</v>
      </c>
      <c r="W710">
        <v>109076704</v>
      </c>
      <c r="X710">
        <v>286608735</v>
      </c>
      <c r="Y710">
        <v>263619417</v>
      </c>
      <c r="Z710">
        <v>9968318</v>
      </c>
      <c r="AA710">
        <v>955105</v>
      </c>
      <c r="AB710">
        <v>11340426</v>
      </c>
      <c r="AC710">
        <v>681568705</v>
      </c>
      <c r="AD710">
        <v>682618703</v>
      </c>
      <c r="AE710">
        <v>239852457</v>
      </c>
      <c r="AF710">
        <v>48326962</v>
      </c>
      <c r="AG710">
        <v>21712668</v>
      </c>
      <c r="AH710">
        <v>184465185</v>
      </c>
      <c r="AI710">
        <v>562194717</v>
      </c>
      <c r="AJ710">
        <v>1244813420</v>
      </c>
      <c r="AK710">
        <v>19752085</v>
      </c>
      <c r="AL710">
        <v>7469396</v>
      </c>
      <c r="AM710">
        <v>27221481</v>
      </c>
      <c r="AN710">
        <v>136105987</v>
      </c>
      <c r="AO710">
        <v>17186229</v>
      </c>
      <c r="AP710">
        <v>173009216</v>
      </c>
      <c r="AQ710">
        <v>1732621</v>
      </c>
      <c r="AR710">
        <v>355255534</v>
      </c>
      <c r="AS710">
        <v>355255534</v>
      </c>
      <c r="AT710">
        <v>429552429</v>
      </c>
      <c r="AU710">
        <v>784807963</v>
      </c>
      <c r="AV710">
        <v>13000000</v>
      </c>
      <c r="AW710">
        <v>250561483</v>
      </c>
      <c r="AX710">
        <v>129617790</v>
      </c>
      <c r="AY710">
        <v>446342802</v>
      </c>
      <c r="AZ710">
        <v>460005457</v>
      </c>
      <c r="BA710">
        <v>1244813420</v>
      </c>
      <c r="BB710">
        <f>AD710-AS710</f>
        <v>327363169</v>
      </c>
      <c r="BC710">
        <f>AD710/AS710</f>
        <v>1.9214864728891177</v>
      </c>
      <c r="BD710">
        <f>(AD710-Y710)/AS710</f>
        <v>1.1794307080378936</v>
      </c>
      <c r="BE710">
        <f>AU710/AD710</f>
        <v>1.1497018167695883</v>
      </c>
      <c r="BF710">
        <f>AU710/AZ710</f>
        <v>1.7060840280423022</v>
      </c>
      <c r="BG710">
        <f>AU710/AJ710</f>
        <v>0.63046232502859745</v>
      </c>
      <c r="BH710">
        <f>AS710/AU710</f>
        <v>0.45266555737024294</v>
      </c>
      <c r="BI710">
        <f t="shared" si="10"/>
        <v>0.54733444262975706</v>
      </c>
      <c r="BJ710">
        <f>(X710*360)/I710</f>
        <v>86.358262461673192</v>
      </c>
      <c r="BK710">
        <f>(AN710*360)/I710</f>
        <v>41.010182568061225</v>
      </c>
      <c r="BL710" s="3" t="s">
        <v>1993</v>
      </c>
      <c r="BM710" t="s">
        <v>1996</v>
      </c>
    </row>
    <row r="711" spans="1:65" x14ac:dyDescent="0.25">
      <c r="A711" t="s">
        <v>1284</v>
      </c>
      <c r="B711" t="s">
        <v>1285</v>
      </c>
      <c r="C711" t="s">
        <v>32</v>
      </c>
      <c r="D711" t="s">
        <v>1286</v>
      </c>
      <c r="E711" t="s">
        <v>26</v>
      </c>
      <c r="F711" t="s">
        <v>1287</v>
      </c>
      <c r="G711" t="s">
        <v>57</v>
      </c>
      <c r="H711" t="s">
        <v>58</v>
      </c>
      <c r="I711">
        <v>1337927429</v>
      </c>
      <c r="J711">
        <v>1028812535</v>
      </c>
      <c r="K711">
        <v>309114894</v>
      </c>
      <c r="L711">
        <v>9827796</v>
      </c>
      <c r="M711">
        <v>97589972</v>
      </c>
      <c r="N711">
        <v>116952790</v>
      </c>
      <c r="O711">
        <v>11523597</v>
      </c>
      <c r="P711">
        <v>92876331</v>
      </c>
      <c r="Q711">
        <v>48617211</v>
      </c>
      <c r="R711">
        <v>77505785</v>
      </c>
      <c r="S711">
        <v>26554807</v>
      </c>
      <c r="T711">
        <v>50950978</v>
      </c>
      <c r="U711">
        <v>50950978</v>
      </c>
      <c r="V711">
        <v>50529255</v>
      </c>
      <c r="W711">
        <v>41728013</v>
      </c>
      <c r="X711">
        <v>224055163</v>
      </c>
      <c r="Y711">
        <v>293154469</v>
      </c>
      <c r="Z711">
        <v>43518208</v>
      </c>
      <c r="AA711">
        <v>232176</v>
      </c>
      <c r="AB711">
        <v>12541686</v>
      </c>
      <c r="AC711">
        <v>615229715</v>
      </c>
      <c r="AD711">
        <v>616390874</v>
      </c>
      <c r="AE711">
        <v>249755646</v>
      </c>
      <c r="AF711">
        <v>51785358</v>
      </c>
      <c r="AG711">
        <v>28768230</v>
      </c>
      <c r="AH711">
        <v>150689209</v>
      </c>
      <c r="AI711">
        <v>621280426</v>
      </c>
      <c r="AJ711">
        <v>1237671300</v>
      </c>
      <c r="AK711">
        <v>20138692</v>
      </c>
      <c r="AL711">
        <v>9602967</v>
      </c>
      <c r="AM711">
        <v>29741659</v>
      </c>
      <c r="AN711">
        <v>109181080</v>
      </c>
      <c r="AO711">
        <v>17733329</v>
      </c>
      <c r="AP711">
        <v>287712454</v>
      </c>
      <c r="AQ711">
        <v>1778943</v>
      </c>
      <c r="AR711">
        <v>446147465</v>
      </c>
      <c r="AS711">
        <v>446147465</v>
      </c>
      <c r="AT711">
        <v>435314881</v>
      </c>
      <c r="AU711">
        <v>881462346</v>
      </c>
      <c r="AV711">
        <v>13000000</v>
      </c>
      <c r="AW711">
        <v>195640576</v>
      </c>
      <c r="AX711">
        <v>80737936</v>
      </c>
      <c r="AY711">
        <v>342168552</v>
      </c>
      <c r="AZ711">
        <v>356208954</v>
      </c>
      <c r="BA711">
        <v>1237671300</v>
      </c>
      <c r="BB711">
        <f>AD711-AS711</f>
        <v>170243409</v>
      </c>
      <c r="BC711">
        <f>AD711/AS711</f>
        <v>1.3815855123148575</v>
      </c>
      <c r="BD711">
        <f>(AD711-Y711)/AS711</f>
        <v>0.72450575282322849</v>
      </c>
      <c r="BE711">
        <f>AU711/AD711</f>
        <v>1.4300379567267896</v>
      </c>
      <c r="BF711">
        <f>AU711/AZ711</f>
        <v>2.4745653810824755</v>
      </c>
      <c r="BG711">
        <f>AU711/AJ711</f>
        <v>0.71219421990313581</v>
      </c>
      <c r="BH711">
        <f>AS711/AU711</f>
        <v>0.5061446663315553</v>
      </c>
      <c r="BI711">
        <f t="shared" si="10"/>
        <v>0.49385533366844464</v>
      </c>
      <c r="BJ711">
        <f>(X711*360)/I711</f>
        <v>60.2871702393359</v>
      </c>
      <c r="BK711">
        <f>(AN711*360)/I711</f>
        <v>29.377668734527454</v>
      </c>
      <c r="BL711" s="3" t="s">
        <v>1993</v>
      </c>
      <c r="BM711" t="s">
        <v>1996</v>
      </c>
    </row>
    <row r="712" spans="1:65" x14ac:dyDescent="0.25">
      <c r="A712" t="s">
        <v>1288</v>
      </c>
      <c r="B712" t="s">
        <v>1289</v>
      </c>
      <c r="C712" t="s">
        <v>32</v>
      </c>
      <c r="D712" t="s">
        <v>1290</v>
      </c>
      <c r="E712" t="s">
        <v>26</v>
      </c>
      <c r="F712" t="s">
        <v>1291</v>
      </c>
      <c r="G712" t="s">
        <v>57</v>
      </c>
      <c r="H712" t="s">
        <v>58</v>
      </c>
      <c r="I712">
        <v>705022259</v>
      </c>
      <c r="J712">
        <v>616773771</v>
      </c>
      <c r="K712">
        <v>88248488</v>
      </c>
      <c r="L712">
        <v>8582537</v>
      </c>
      <c r="M712">
        <v>88969154</v>
      </c>
      <c r="N712">
        <v>16867963</v>
      </c>
      <c r="O712">
        <v>1936816</v>
      </c>
      <c r="P712">
        <v>-10653737</v>
      </c>
      <c r="Q712">
        <v>29233906</v>
      </c>
      <c r="R712">
        <v>-38152324</v>
      </c>
      <c r="S712">
        <v>-8799478</v>
      </c>
      <c r="T712">
        <v>-29352846</v>
      </c>
      <c r="U712">
        <v>-29352846</v>
      </c>
      <c r="V712">
        <v>-29328701</v>
      </c>
      <c r="W712">
        <v>54415978</v>
      </c>
      <c r="X712">
        <v>156978552</v>
      </c>
      <c r="Y712">
        <v>118019942</v>
      </c>
      <c r="Z712">
        <v>34407053</v>
      </c>
      <c r="AB712">
        <v>4200469</v>
      </c>
      <c r="AC712">
        <v>368021994</v>
      </c>
      <c r="AD712">
        <v>368216812</v>
      </c>
      <c r="AE712">
        <v>515793426</v>
      </c>
      <c r="AF712">
        <v>1823452</v>
      </c>
      <c r="AI712">
        <v>535617577</v>
      </c>
      <c r="AJ712">
        <v>903834389</v>
      </c>
      <c r="AK712">
        <v>12370322</v>
      </c>
      <c r="AM712">
        <v>12370322</v>
      </c>
      <c r="AN712">
        <v>169766133</v>
      </c>
      <c r="AO712">
        <v>5435868</v>
      </c>
      <c r="AP712">
        <v>133789349</v>
      </c>
      <c r="AQ712">
        <v>2414911</v>
      </c>
      <c r="AR712">
        <v>323776583</v>
      </c>
      <c r="AS712">
        <v>323776583</v>
      </c>
      <c r="AT712">
        <v>232309067</v>
      </c>
      <c r="AU712">
        <v>556085650</v>
      </c>
      <c r="AV712">
        <v>5966303</v>
      </c>
      <c r="AW712">
        <v>93426679</v>
      </c>
      <c r="AX712">
        <v>147028520</v>
      </c>
      <c r="AY712">
        <v>347818942</v>
      </c>
      <c r="AZ712">
        <v>347748739</v>
      </c>
      <c r="BA712">
        <v>903834389</v>
      </c>
      <c r="BB712">
        <f>AD712-AS712</f>
        <v>44440229</v>
      </c>
      <c r="BC712">
        <f>AD712/AS712</f>
        <v>1.1372558465724496</v>
      </c>
      <c r="BD712">
        <f>(AD712-Y712)/AS712</f>
        <v>0.77274541500736016</v>
      </c>
      <c r="BE712">
        <f>AU712/AD712</f>
        <v>1.5102125483613171</v>
      </c>
      <c r="BF712">
        <f>AU712/AZ712</f>
        <v>1.599101844622361</v>
      </c>
      <c r="BG712">
        <f>AU712/AJ712</f>
        <v>0.61525170625035819</v>
      </c>
      <c r="BH712">
        <f>AS712/AU712</f>
        <v>0.58224229127293614</v>
      </c>
      <c r="BI712">
        <f t="shared" si="10"/>
        <v>0.41775770872706391</v>
      </c>
      <c r="BJ712">
        <f>(X712*360)/I712</f>
        <v>80.156729803335182</v>
      </c>
      <c r="BK712">
        <f>(AN712*360)/I712</f>
        <v>86.686352238986544</v>
      </c>
      <c r="BL712" s="3" t="s">
        <v>1993</v>
      </c>
      <c r="BM712" t="s">
        <v>1996</v>
      </c>
    </row>
    <row r="713" spans="1:65" x14ac:dyDescent="0.25">
      <c r="A713" t="s">
        <v>1288</v>
      </c>
      <c r="B713" t="s">
        <v>1289</v>
      </c>
      <c r="C713" t="s">
        <v>32</v>
      </c>
      <c r="D713" t="s">
        <v>1290</v>
      </c>
      <c r="E713" t="s">
        <v>26</v>
      </c>
      <c r="F713" t="s">
        <v>1291</v>
      </c>
      <c r="G713" t="s">
        <v>57</v>
      </c>
      <c r="H713" t="s">
        <v>58</v>
      </c>
      <c r="I713">
        <v>827085651</v>
      </c>
      <c r="J713">
        <v>673442932</v>
      </c>
      <c r="K713">
        <v>153642719</v>
      </c>
      <c r="L713">
        <v>4483293</v>
      </c>
      <c r="M713">
        <v>83215024</v>
      </c>
      <c r="N713">
        <v>15885386</v>
      </c>
      <c r="O713">
        <v>2847171</v>
      </c>
      <c r="P713">
        <v>56027935</v>
      </c>
      <c r="Q713">
        <v>25419440</v>
      </c>
      <c r="R713">
        <v>32633625</v>
      </c>
      <c r="S713">
        <v>11000140</v>
      </c>
      <c r="T713">
        <v>21633485</v>
      </c>
      <c r="U713">
        <v>21633485</v>
      </c>
      <c r="V713">
        <v>21633485</v>
      </c>
      <c r="W713">
        <v>18610467</v>
      </c>
      <c r="X713">
        <v>155401395</v>
      </c>
      <c r="Y713">
        <v>121247074</v>
      </c>
      <c r="Z713">
        <v>26334310</v>
      </c>
      <c r="AB713">
        <v>3382236</v>
      </c>
      <c r="AC713">
        <v>324975482</v>
      </c>
      <c r="AD713">
        <v>324975482</v>
      </c>
      <c r="AE713">
        <v>520019382</v>
      </c>
      <c r="AF713">
        <v>1465522</v>
      </c>
      <c r="AI713">
        <v>558839368</v>
      </c>
      <c r="AJ713">
        <v>883814850</v>
      </c>
      <c r="AK713">
        <v>12528220</v>
      </c>
      <c r="AM713">
        <v>12528220</v>
      </c>
      <c r="AN713">
        <v>165025698</v>
      </c>
      <c r="AO713">
        <v>8599576</v>
      </c>
      <c r="AP713">
        <v>80650880</v>
      </c>
      <c r="AQ713">
        <v>4225810</v>
      </c>
      <c r="AR713">
        <v>271030184</v>
      </c>
      <c r="AS713">
        <v>271030184</v>
      </c>
      <c r="AT713">
        <v>221055027</v>
      </c>
      <c r="AU713">
        <v>492085211</v>
      </c>
      <c r="AV713">
        <v>5966303</v>
      </c>
      <c r="AW713">
        <v>86495877</v>
      </c>
      <c r="AX713">
        <v>197711699</v>
      </c>
      <c r="AY713">
        <v>391571319</v>
      </c>
      <c r="AZ713">
        <v>391729639</v>
      </c>
      <c r="BA713">
        <v>883814850</v>
      </c>
      <c r="BB713">
        <f>AD713-AS713</f>
        <v>53945298</v>
      </c>
      <c r="BC713">
        <f>AD713/AS713</f>
        <v>1.1990379713574633</v>
      </c>
      <c r="BD713">
        <f>(AD713-Y713)/AS713</f>
        <v>0.75168162081903023</v>
      </c>
      <c r="BE713">
        <f>AU713/AD713</f>
        <v>1.5142225744894811</v>
      </c>
      <c r="BF713">
        <f>AU713/AZ713</f>
        <v>1.2561858026780557</v>
      </c>
      <c r="BG713">
        <f>AU713/AJ713</f>
        <v>0.55677409244707754</v>
      </c>
      <c r="BH713">
        <f>AS713/AU713</f>
        <v>0.55077896661275605</v>
      </c>
      <c r="BI713">
        <f t="shared" si="10"/>
        <v>0.44922103338724401</v>
      </c>
      <c r="BJ713">
        <f>(X713*360)/I713</f>
        <v>67.640518406236993</v>
      </c>
      <c r="BK713">
        <f>(AN713*360)/I713</f>
        <v>71.829623943022554</v>
      </c>
      <c r="BL713" s="3" t="s">
        <v>1993</v>
      </c>
      <c r="BM713" t="s">
        <v>1996</v>
      </c>
    </row>
    <row r="714" spans="1:65" x14ac:dyDescent="0.25">
      <c r="A714" t="s">
        <v>1292</v>
      </c>
      <c r="B714" t="s">
        <v>1293</v>
      </c>
      <c r="C714" t="s">
        <v>32</v>
      </c>
      <c r="D714" t="s">
        <v>110</v>
      </c>
      <c r="E714" t="s">
        <v>43</v>
      </c>
      <c r="F714" t="s">
        <v>1294</v>
      </c>
      <c r="G714" t="s">
        <v>57</v>
      </c>
      <c r="H714" t="s">
        <v>58</v>
      </c>
      <c r="I714">
        <v>3999531</v>
      </c>
      <c r="J714">
        <v>3651416</v>
      </c>
      <c r="K714">
        <v>348115</v>
      </c>
      <c r="M714">
        <v>423618</v>
      </c>
      <c r="N714">
        <v>898712</v>
      </c>
      <c r="P714">
        <v>-974215</v>
      </c>
      <c r="Q714">
        <v>810674</v>
      </c>
      <c r="R714">
        <v>-1210248</v>
      </c>
      <c r="S714">
        <v>-99055</v>
      </c>
      <c r="T714">
        <v>-1111193</v>
      </c>
      <c r="U714">
        <v>-1105294</v>
      </c>
      <c r="V714">
        <v>-1097160</v>
      </c>
      <c r="W714">
        <v>312574</v>
      </c>
      <c r="X714">
        <v>1797255</v>
      </c>
      <c r="Y714">
        <v>2006036</v>
      </c>
      <c r="AC714">
        <v>4115865</v>
      </c>
      <c r="AD714">
        <v>4115865</v>
      </c>
      <c r="AE714">
        <v>6535138</v>
      </c>
      <c r="AG714">
        <v>521378</v>
      </c>
      <c r="AI714">
        <v>7967909</v>
      </c>
      <c r="AJ714">
        <v>12083774</v>
      </c>
      <c r="AK714">
        <v>147901</v>
      </c>
      <c r="AL714">
        <v>26607</v>
      </c>
      <c r="AM714">
        <v>174508</v>
      </c>
      <c r="AN714">
        <v>1411035</v>
      </c>
      <c r="AO714">
        <v>229600</v>
      </c>
      <c r="AP714">
        <v>1093737</v>
      </c>
      <c r="AR714">
        <v>2908880</v>
      </c>
      <c r="AS714">
        <v>2908880</v>
      </c>
      <c r="AT714">
        <v>3488669</v>
      </c>
      <c r="AU714">
        <v>6397549</v>
      </c>
      <c r="AV714">
        <v>1454443</v>
      </c>
      <c r="AW714">
        <v>736622</v>
      </c>
      <c r="AX714">
        <v>1792601</v>
      </c>
      <c r="AY714">
        <v>4946162</v>
      </c>
      <c r="AZ714">
        <v>5686225</v>
      </c>
      <c r="BA714">
        <v>12083774</v>
      </c>
      <c r="BB714">
        <f>AD714-AS714</f>
        <v>1206985</v>
      </c>
      <c r="BC714">
        <f>AD714/AS714</f>
        <v>1.414931176260279</v>
      </c>
      <c r="BD714">
        <f>(AD714-Y714)/AS714</f>
        <v>0.72530630345700065</v>
      </c>
      <c r="BE714">
        <f>AU714/AD714</f>
        <v>1.5543631776066513</v>
      </c>
      <c r="BF714">
        <f>AU714/AZ714</f>
        <v>1.1250959995427547</v>
      </c>
      <c r="BG714">
        <f>AU714/AJ714</f>
        <v>0.52943302315981744</v>
      </c>
      <c r="BH714">
        <f>AS714/AU714</f>
        <v>0.45468663077062793</v>
      </c>
      <c r="BI714">
        <f t="shared" si="10"/>
        <v>0.54531336922937201</v>
      </c>
      <c r="BJ714">
        <f>(X714*360)/I714</f>
        <v>161.77191775735704</v>
      </c>
      <c r="BK714">
        <f>(AN714*360)/I714</f>
        <v>127.0080416928885</v>
      </c>
      <c r="BL714" s="3" t="s">
        <v>1993</v>
      </c>
      <c r="BM714" t="s">
        <v>1996</v>
      </c>
    </row>
    <row r="715" spans="1:65" x14ac:dyDescent="0.25">
      <c r="A715" t="s">
        <v>1292</v>
      </c>
      <c r="B715" t="s">
        <v>1293</v>
      </c>
      <c r="C715" t="s">
        <v>32</v>
      </c>
      <c r="D715" t="s">
        <v>110</v>
      </c>
      <c r="E715" t="s">
        <v>43</v>
      </c>
      <c r="F715" t="s">
        <v>1294</v>
      </c>
      <c r="G715" t="s">
        <v>57</v>
      </c>
      <c r="H715" t="s">
        <v>58</v>
      </c>
      <c r="I715">
        <v>8750472</v>
      </c>
      <c r="J715">
        <v>6566993</v>
      </c>
      <c r="K715">
        <v>2183479</v>
      </c>
      <c r="M715">
        <v>746443</v>
      </c>
      <c r="N715">
        <v>1066512</v>
      </c>
      <c r="P715">
        <v>370524</v>
      </c>
      <c r="Q715">
        <v>731713</v>
      </c>
      <c r="R715">
        <v>-93871</v>
      </c>
      <c r="S715">
        <v>-38276</v>
      </c>
      <c r="T715">
        <v>-55595</v>
      </c>
      <c r="U715">
        <v>-59203</v>
      </c>
      <c r="V715">
        <v>-6201</v>
      </c>
      <c r="W715">
        <v>349527</v>
      </c>
      <c r="X715">
        <v>2594337</v>
      </c>
      <c r="Y715">
        <v>2029134</v>
      </c>
      <c r="AC715">
        <v>4972998</v>
      </c>
      <c r="AD715">
        <v>4972998</v>
      </c>
      <c r="AE715">
        <v>6805638</v>
      </c>
      <c r="AG715">
        <v>492142</v>
      </c>
      <c r="AI715">
        <v>8315987</v>
      </c>
      <c r="AJ715">
        <v>13288985</v>
      </c>
      <c r="AK715">
        <v>127003</v>
      </c>
      <c r="AL715">
        <v>54657</v>
      </c>
      <c r="AM715">
        <v>181660</v>
      </c>
      <c r="AN715">
        <v>1667819</v>
      </c>
      <c r="AO715">
        <v>373001</v>
      </c>
      <c r="AP715">
        <v>1596284</v>
      </c>
      <c r="AR715">
        <v>3818764</v>
      </c>
      <c r="AS715">
        <v>3818764</v>
      </c>
      <c r="AT715">
        <v>2643215</v>
      </c>
      <c r="AU715">
        <v>6461979</v>
      </c>
      <c r="AV715">
        <v>1454443</v>
      </c>
      <c r="AW715">
        <v>736622</v>
      </c>
      <c r="AX715">
        <v>2970454</v>
      </c>
      <c r="AY715">
        <v>6078809</v>
      </c>
      <c r="AZ715">
        <v>6827006</v>
      </c>
      <c r="BA715">
        <v>13288985</v>
      </c>
      <c r="BB715">
        <f>AD715-AS715</f>
        <v>1154234</v>
      </c>
      <c r="BC715">
        <f>AD715/AS715</f>
        <v>1.3022532945214735</v>
      </c>
      <c r="BD715">
        <f>(AD715-Y715)/AS715</f>
        <v>0.77089445694994507</v>
      </c>
      <c r="BE715">
        <f>AU715/AD715</f>
        <v>1.2994131507794695</v>
      </c>
      <c r="BF715">
        <f>AU715/AZ715</f>
        <v>0.94653190578710489</v>
      </c>
      <c r="BG715">
        <f>AU715/AJ715</f>
        <v>0.48626580585349444</v>
      </c>
      <c r="BH715">
        <f>AS715/AU715</f>
        <v>0.59095889974263305</v>
      </c>
      <c r="BI715">
        <f t="shared" si="10"/>
        <v>0.40904110025736695</v>
      </c>
      <c r="BJ715">
        <f>(X715*360)/I715</f>
        <v>106.73267910576709</v>
      </c>
      <c r="BK715">
        <f>(AN715*360)/I715</f>
        <v>68.615137560579583</v>
      </c>
      <c r="BL715" s="3" t="s">
        <v>1993</v>
      </c>
      <c r="BM715" t="s">
        <v>1996</v>
      </c>
    </row>
    <row r="716" spans="1:65" x14ac:dyDescent="0.25">
      <c r="A716" t="s">
        <v>1295</v>
      </c>
      <c r="B716" t="s">
        <v>1296</v>
      </c>
      <c r="C716" t="s">
        <v>32</v>
      </c>
      <c r="D716" t="s">
        <v>632</v>
      </c>
      <c r="E716" t="s">
        <v>26</v>
      </c>
      <c r="F716" t="s">
        <v>1297</v>
      </c>
      <c r="G716" t="s">
        <v>57</v>
      </c>
      <c r="H716" t="s">
        <v>107</v>
      </c>
      <c r="I716">
        <v>141787568</v>
      </c>
      <c r="J716">
        <v>65915243</v>
      </c>
      <c r="K716">
        <v>75872325</v>
      </c>
      <c r="L716">
        <v>19207557</v>
      </c>
      <c r="M716">
        <v>11657394</v>
      </c>
      <c r="N716">
        <v>96766250</v>
      </c>
      <c r="O716">
        <v>23522651</v>
      </c>
      <c r="P716">
        <v>-36866413</v>
      </c>
      <c r="Q716">
        <v>19521106</v>
      </c>
      <c r="R716">
        <v>-54369829</v>
      </c>
      <c r="S716">
        <v>-3702645</v>
      </c>
      <c r="T716">
        <v>-50667184</v>
      </c>
      <c r="U716">
        <v>-50667184</v>
      </c>
      <c r="V716">
        <v>-43785722</v>
      </c>
      <c r="W716">
        <v>11788476</v>
      </c>
      <c r="X716">
        <v>80504187</v>
      </c>
      <c r="Y716">
        <v>8597615</v>
      </c>
      <c r="Z716">
        <v>2399671</v>
      </c>
      <c r="AA716">
        <v>39399532</v>
      </c>
      <c r="AB716">
        <v>1855855</v>
      </c>
      <c r="AC716">
        <v>144545336</v>
      </c>
      <c r="AD716">
        <v>162688401</v>
      </c>
      <c r="AE716">
        <v>634568089</v>
      </c>
      <c r="AF716">
        <v>2836374</v>
      </c>
      <c r="AH716">
        <v>0</v>
      </c>
      <c r="AI716">
        <v>734835420</v>
      </c>
      <c r="AJ716">
        <v>897523821</v>
      </c>
      <c r="AK716">
        <v>4267188</v>
      </c>
      <c r="AL716">
        <v>0</v>
      </c>
      <c r="AM716">
        <v>4267188</v>
      </c>
      <c r="AN716">
        <v>90248853</v>
      </c>
      <c r="AO716">
        <v>334</v>
      </c>
      <c r="AP716">
        <v>65590600</v>
      </c>
      <c r="AQ716">
        <v>921290</v>
      </c>
      <c r="AR716">
        <v>161028265</v>
      </c>
      <c r="AS716">
        <v>161028265</v>
      </c>
      <c r="AT716">
        <v>383071046</v>
      </c>
      <c r="AU716">
        <v>544099311</v>
      </c>
      <c r="AV716">
        <v>49693120</v>
      </c>
      <c r="AW716">
        <v>36620787</v>
      </c>
      <c r="AX716">
        <v>18149533</v>
      </c>
      <c r="AY716">
        <v>315285561</v>
      </c>
      <c r="AZ716">
        <v>353424510</v>
      </c>
      <c r="BA716">
        <v>897523821</v>
      </c>
      <c r="BB716">
        <f>AD716-AS716</f>
        <v>1660136</v>
      </c>
      <c r="BC716">
        <f>AD716/AS716</f>
        <v>1.0103095937846689</v>
      </c>
      <c r="BD716">
        <f>(AD716-Y716)/AS716</f>
        <v>0.95691763182072409</v>
      </c>
      <c r="BE716">
        <f>AU716/AD716</f>
        <v>3.3444259557262477</v>
      </c>
      <c r="BF716">
        <f>AU716/AZ716</f>
        <v>1.5395064450962952</v>
      </c>
      <c r="BG716">
        <f>AU716/AJ716</f>
        <v>0.60622269656729255</v>
      </c>
      <c r="BH716">
        <f>AS716/AU716</f>
        <v>0.29595381163789047</v>
      </c>
      <c r="BI716">
        <f t="shared" si="10"/>
        <v>0.70404618836210953</v>
      </c>
      <c r="BJ716">
        <f>(X716*360)/I716</f>
        <v>204.40090572679827</v>
      </c>
      <c r="BK716">
        <f>(AN716*360)/I716</f>
        <v>229.14270650301302</v>
      </c>
      <c r="BL716" s="3" t="s">
        <v>1993</v>
      </c>
      <c r="BM716" t="s">
        <v>1996</v>
      </c>
    </row>
    <row r="717" spans="1:65" x14ac:dyDescent="0.25">
      <c r="A717" t="s">
        <v>1295</v>
      </c>
      <c r="B717" t="s">
        <v>1296</v>
      </c>
      <c r="C717" t="s">
        <v>32</v>
      </c>
      <c r="D717" t="s">
        <v>632</v>
      </c>
      <c r="E717" t="s">
        <v>26</v>
      </c>
      <c r="F717" t="s">
        <v>1297</v>
      </c>
      <c r="G717" t="s">
        <v>57</v>
      </c>
      <c r="H717" t="s">
        <v>107</v>
      </c>
      <c r="I717">
        <v>373200982</v>
      </c>
      <c r="J717">
        <v>131328154</v>
      </c>
      <c r="K717">
        <v>241872828</v>
      </c>
      <c r="L717">
        <v>9553614</v>
      </c>
      <c r="M717">
        <v>19728764</v>
      </c>
      <c r="N717">
        <v>121133264</v>
      </c>
      <c r="O717">
        <v>72450034</v>
      </c>
      <c r="P717">
        <v>38114380</v>
      </c>
      <c r="Q717">
        <v>19839630</v>
      </c>
      <c r="R717">
        <v>21042948</v>
      </c>
      <c r="S717">
        <v>3207126</v>
      </c>
      <c r="T717">
        <v>17835822</v>
      </c>
      <c r="U717">
        <v>17835822</v>
      </c>
      <c r="V717">
        <v>14191431</v>
      </c>
      <c r="W717">
        <v>15654778</v>
      </c>
      <c r="X717">
        <v>106356567</v>
      </c>
      <c r="Y717">
        <v>9627388</v>
      </c>
      <c r="Z717">
        <v>3942090</v>
      </c>
      <c r="AA717">
        <v>50390996</v>
      </c>
      <c r="AB717">
        <v>1350034</v>
      </c>
      <c r="AC717">
        <v>187321853</v>
      </c>
      <c r="AD717">
        <v>187321853</v>
      </c>
      <c r="AE717">
        <v>595196217</v>
      </c>
      <c r="AF717">
        <v>3099856</v>
      </c>
      <c r="AH717">
        <v>602305</v>
      </c>
      <c r="AI717">
        <v>665467496</v>
      </c>
      <c r="AJ717">
        <v>852789349</v>
      </c>
      <c r="AK717">
        <v>10438404</v>
      </c>
      <c r="AL717">
        <v>1992148</v>
      </c>
      <c r="AM717">
        <v>12430552</v>
      </c>
      <c r="AN717">
        <v>101252411</v>
      </c>
      <c r="AO717">
        <v>23928</v>
      </c>
      <c r="AP717">
        <v>43478871</v>
      </c>
      <c r="AQ717">
        <v>795253</v>
      </c>
      <c r="AR717">
        <v>157981015</v>
      </c>
      <c r="AS717">
        <v>157981015</v>
      </c>
      <c r="AT717">
        <v>287917846</v>
      </c>
      <c r="AU717">
        <v>445898861</v>
      </c>
      <c r="AV717">
        <v>49693120</v>
      </c>
      <c r="AW717">
        <v>35201621</v>
      </c>
      <c r="AX717">
        <v>61796786</v>
      </c>
      <c r="AY717">
        <v>360178491</v>
      </c>
      <c r="AZ717">
        <v>406890488</v>
      </c>
      <c r="BA717">
        <v>852789349</v>
      </c>
      <c r="BB717">
        <f>AD717-AS717</f>
        <v>29340838</v>
      </c>
      <c r="BC717">
        <f>AD717/AS717</f>
        <v>1.1857238225745037</v>
      </c>
      <c r="BD717">
        <f>(AD717-Y717)/AS717</f>
        <v>1.1247836646700871</v>
      </c>
      <c r="BE717">
        <f>AU717/AD717</f>
        <v>2.380388907427688</v>
      </c>
      <c r="BF717">
        <f>AU717/AZ717</f>
        <v>1.0958694640214839</v>
      </c>
      <c r="BG717">
        <f>AU717/AJ717</f>
        <v>0.52287104842816234</v>
      </c>
      <c r="BH717">
        <f>AS717/AU717</f>
        <v>0.35429786621500253</v>
      </c>
      <c r="BI717">
        <f t="shared" si="10"/>
        <v>0.64570213378499752</v>
      </c>
      <c r="BJ717">
        <f>(X717*360)/I717</f>
        <v>102.59448920742658</v>
      </c>
      <c r="BK717">
        <f>(AN717*360)/I717</f>
        <v>97.670879011781381</v>
      </c>
      <c r="BL717" s="3" t="s">
        <v>1993</v>
      </c>
      <c r="BM717" t="s">
        <v>1996</v>
      </c>
    </row>
    <row r="718" spans="1:65" x14ac:dyDescent="0.25">
      <c r="A718" t="s">
        <v>1298</v>
      </c>
      <c r="B718" t="s">
        <v>1299</v>
      </c>
      <c r="C718" t="s">
        <v>32</v>
      </c>
      <c r="D718" t="s">
        <v>575</v>
      </c>
      <c r="E718" t="s">
        <v>26</v>
      </c>
      <c r="F718" t="s">
        <v>1300</v>
      </c>
      <c r="G718" t="s">
        <v>57</v>
      </c>
      <c r="H718" t="s">
        <v>58</v>
      </c>
      <c r="I718">
        <v>69651070</v>
      </c>
      <c r="J718">
        <v>49579517</v>
      </c>
      <c r="K718">
        <v>20071553</v>
      </c>
      <c r="L718">
        <v>613089</v>
      </c>
      <c r="M718">
        <v>6883682</v>
      </c>
      <c r="N718">
        <v>6088940</v>
      </c>
      <c r="O718">
        <v>321052</v>
      </c>
      <c r="P718">
        <v>7390968</v>
      </c>
      <c r="Q718">
        <v>8438166</v>
      </c>
      <c r="R718">
        <v>3243950</v>
      </c>
      <c r="S718">
        <v>971320</v>
      </c>
      <c r="T718">
        <v>2272630</v>
      </c>
      <c r="U718">
        <v>2272630</v>
      </c>
      <c r="V718">
        <v>2272630</v>
      </c>
      <c r="W718">
        <v>5698602</v>
      </c>
      <c r="X718">
        <v>11319827</v>
      </c>
      <c r="Y718">
        <v>26632493</v>
      </c>
      <c r="Z718">
        <v>594304</v>
      </c>
      <c r="AA718">
        <v>0</v>
      </c>
      <c r="AB718">
        <v>0</v>
      </c>
      <c r="AC718">
        <v>44245226</v>
      </c>
      <c r="AD718">
        <v>44245226</v>
      </c>
      <c r="AE718">
        <v>21015805</v>
      </c>
      <c r="AF718">
        <v>630553</v>
      </c>
      <c r="AG718">
        <v>325142</v>
      </c>
      <c r="AH718">
        <v>0</v>
      </c>
      <c r="AI718">
        <v>28860027</v>
      </c>
      <c r="AJ718">
        <v>73105253</v>
      </c>
      <c r="AK718">
        <v>0</v>
      </c>
      <c r="AL718">
        <v>336513</v>
      </c>
      <c r="AM718">
        <v>336513</v>
      </c>
      <c r="AN718">
        <v>8731243</v>
      </c>
      <c r="AO718">
        <v>1623692</v>
      </c>
      <c r="AP718">
        <v>12633727</v>
      </c>
      <c r="AQ718">
        <v>543537</v>
      </c>
      <c r="AR718">
        <v>23868712</v>
      </c>
      <c r="AS718">
        <v>23868712</v>
      </c>
      <c r="AT718">
        <v>21543490</v>
      </c>
      <c r="AU718">
        <v>45412202</v>
      </c>
      <c r="AV718">
        <v>433747</v>
      </c>
      <c r="AW718">
        <v>167594</v>
      </c>
      <c r="AX718">
        <v>9501923</v>
      </c>
      <c r="AY718">
        <v>27693051</v>
      </c>
      <c r="AZ718">
        <v>27693051</v>
      </c>
      <c r="BA718">
        <v>73105253</v>
      </c>
      <c r="BB718">
        <f>AD718-AS718</f>
        <v>20376514</v>
      </c>
      <c r="BC718">
        <f>AD718/AS718</f>
        <v>1.8536913931510004</v>
      </c>
      <c r="BD718">
        <f>(AD718-Y718)/AS718</f>
        <v>0.73790043635366664</v>
      </c>
      <c r="BE718">
        <f>AU718/AD718</f>
        <v>1.0263751845227325</v>
      </c>
      <c r="BF718">
        <f>AU718/AZ718</f>
        <v>1.6398410561552066</v>
      </c>
      <c r="BG718">
        <f>AU718/AJ718</f>
        <v>0.62118931453530435</v>
      </c>
      <c r="BH718">
        <f>AS718/AU718</f>
        <v>0.52560129103627262</v>
      </c>
      <c r="BI718">
        <f t="shared" si="10"/>
        <v>0.47439870896372743</v>
      </c>
      <c r="BJ718">
        <f>(X718*360)/I718</f>
        <v>58.507898299336965</v>
      </c>
      <c r="BK718">
        <f>(AN718*360)/I718</f>
        <v>45.128488047635159</v>
      </c>
      <c r="BL718" s="3" t="s">
        <v>1993</v>
      </c>
      <c r="BM718" t="s">
        <v>1996</v>
      </c>
    </row>
    <row r="719" spans="1:65" x14ac:dyDescent="0.25">
      <c r="A719" t="s">
        <v>1298</v>
      </c>
      <c r="B719" t="s">
        <v>1299</v>
      </c>
      <c r="C719" t="s">
        <v>32</v>
      </c>
      <c r="D719" t="s">
        <v>575</v>
      </c>
      <c r="E719" t="s">
        <v>26</v>
      </c>
      <c r="F719" t="s">
        <v>1300</v>
      </c>
      <c r="G719" t="s">
        <v>57</v>
      </c>
      <c r="H719" t="s">
        <v>58</v>
      </c>
      <c r="I719">
        <v>83793312</v>
      </c>
      <c r="J719">
        <v>61603363</v>
      </c>
      <c r="K719">
        <v>22189949</v>
      </c>
      <c r="L719">
        <v>1240092</v>
      </c>
      <c r="M719">
        <v>8370865</v>
      </c>
      <c r="N719">
        <v>5215377</v>
      </c>
      <c r="O719">
        <v>278144</v>
      </c>
      <c r="P719">
        <v>9565655</v>
      </c>
      <c r="Q719">
        <v>1836146</v>
      </c>
      <c r="R719">
        <v>9985010</v>
      </c>
      <c r="S719">
        <v>5010713</v>
      </c>
      <c r="T719">
        <v>4974297</v>
      </c>
      <c r="U719">
        <v>4974297</v>
      </c>
      <c r="V719">
        <v>4974297</v>
      </c>
      <c r="W719">
        <v>2709468</v>
      </c>
      <c r="X719">
        <v>11739160</v>
      </c>
      <c r="Y719">
        <v>34251244</v>
      </c>
      <c r="Z719">
        <v>185451</v>
      </c>
      <c r="AA719">
        <v>0</v>
      </c>
      <c r="AB719">
        <v>0</v>
      </c>
      <c r="AC719">
        <v>48885323</v>
      </c>
      <c r="AD719">
        <v>48885323</v>
      </c>
      <c r="AE719">
        <v>13481393</v>
      </c>
      <c r="AF719">
        <v>202169</v>
      </c>
      <c r="AG719">
        <v>390992</v>
      </c>
      <c r="AH719">
        <v>0</v>
      </c>
      <c r="AI719">
        <v>20974040</v>
      </c>
      <c r="AJ719">
        <v>69859363</v>
      </c>
      <c r="AK719">
        <v>0</v>
      </c>
      <c r="AL719">
        <v>226006</v>
      </c>
      <c r="AM719">
        <v>226006</v>
      </c>
      <c r="AN719">
        <v>24692430</v>
      </c>
      <c r="AO719">
        <v>2714851</v>
      </c>
      <c r="AP719">
        <v>2716278</v>
      </c>
      <c r="AQ719">
        <v>588666</v>
      </c>
      <c r="AR719">
        <v>30938231</v>
      </c>
      <c r="AS719">
        <v>30938231</v>
      </c>
      <c r="AT719">
        <v>13528396</v>
      </c>
      <c r="AU719">
        <v>44466627</v>
      </c>
      <c r="AV719">
        <v>406061</v>
      </c>
      <c r="AW719">
        <v>167595</v>
      </c>
      <c r="AX719">
        <v>7229293</v>
      </c>
      <c r="AY719">
        <v>25392736</v>
      </c>
      <c r="AZ719">
        <v>25392736</v>
      </c>
      <c r="BA719">
        <v>69859363</v>
      </c>
      <c r="BB719">
        <f>AD719-AS719</f>
        <v>17947092</v>
      </c>
      <c r="BC719">
        <f>AD719/AS719</f>
        <v>1.5800943176098208</v>
      </c>
      <c r="BD719">
        <f>(AD719-Y719)/AS719</f>
        <v>0.47300955894989599</v>
      </c>
      <c r="BE719">
        <f>AU719/AD719</f>
        <v>0.90961098896697479</v>
      </c>
      <c r="BF719">
        <f>AU719/AZ719</f>
        <v>1.7511554091689845</v>
      </c>
      <c r="BG719">
        <f>AU719/AJ719</f>
        <v>0.63651635357740088</v>
      </c>
      <c r="BH719">
        <f>AS719/AU719</f>
        <v>0.69576293699992131</v>
      </c>
      <c r="BI719">
        <f t="shared" si="10"/>
        <v>0.30423706300007869</v>
      </c>
      <c r="BJ719">
        <f>(X719*360)/I719</f>
        <v>50.434784103055861</v>
      </c>
      <c r="BK719">
        <f>(AN719*360)/I719</f>
        <v>106.08573151995711</v>
      </c>
      <c r="BL719" s="3" t="s">
        <v>1993</v>
      </c>
      <c r="BM719" t="s">
        <v>1996</v>
      </c>
    </row>
    <row r="720" spans="1:65" x14ac:dyDescent="0.25">
      <c r="A720" t="s">
        <v>1301</v>
      </c>
      <c r="B720" t="s">
        <v>1302</v>
      </c>
      <c r="C720" t="s">
        <v>32</v>
      </c>
      <c r="D720" t="s">
        <v>419</v>
      </c>
      <c r="E720" t="s">
        <v>26</v>
      </c>
      <c r="F720" t="s">
        <v>1303</v>
      </c>
      <c r="G720" t="s">
        <v>57</v>
      </c>
      <c r="H720" t="s">
        <v>107</v>
      </c>
      <c r="I720">
        <v>143809624</v>
      </c>
      <c r="J720">
        <v>69547267</v>
      </c>
      <c r="K720">
        <v>74262357</v>
      </c>
      <c r="L720">
        <v>14835477</v>
      </c>
      <c r="M720">
        <v>35525736</v>
      </c>
      <c r="N720">
        <v>15748383</v>
      </c>
      <c r="O720">
        <v>9406617</v>
      </c>
      <c r="P720">
        <v>28417098</v>
      </c>
      <c r="Q720">
        <v>2215582</v>
      </c>
      <c r="R720">
        <v>26794316</v>
      </c>
      <c r="S720">
        <v>6643696</v>
      </c>
      <c r="T720">
        <v>20150620</v>
      </c>
      <c r="U720">
        <v>20150620</v>
      </c>
      <c r="V720">
        <v>20350296</v>
      </c>
      <c r="W720">
        <v>10372312</v>
      </c>
      <c r="X720">
        <v>284330689</v>
      </c>
      <c r="Y720">
        <v>15260425</v>
      </c>
      <c r="Z720">
        <v>4614175</v>
      </c>
      <c r="AB720">
        <v>354246</v>
      </c>
      <c r="AC720">
        <v>314931847</v>
      </c>
      <c r="AD720">
        <v>321806772</v>
      </c>
      <c r="AE720">
        <v>11292931</v>
      </c>
      <c r="AG720">
        <v>13263262</v>
      </c>
      <c r="AH720">
        <v>9440089</v>
      </c>
      <c r="AI720">
        <v>212230829</v>
      </c>
      <c r="AJ720">
        <v>534037601</v>
      </c>
      <c r="AK720">
        <v>2261359</v>
      </c>
      <c r="AM720">
        <v>2261359</v>
      </c>
      <c r="AN720">
        <v>14386286</v>
      </c>
      <c r="AO720">
        <v>2641044</v>
      </c>
      <c r="AP720">
        <v>43410376</v>
      </c>
      <c r="AQ720">
        <v>4829701</v>
      </c>
      <c r="AR720">
        <v>67528766</v>
      </c>
      <c r="AS720">
        <v>67528766</v>
      </c>
      <c r="AT720">
        <v>209410944</v>
      </c>
      <c r="AU720">
        <v>276939710</v>
      </c>
      <c r="AV720">
        <v>1026000</v>
      </c>
      <c r="AW720">
        <v>93026401</v>
      </c>
      <c r="AX720">
        <v>121300275</v>
      </c>
      <c r="AY720">
        <v>251741106</v>
      </c>
      <c r="AZ720">
        <v>257097891</v>
      </c>
      <c r="BA720">
        <v>534037601</v>
      </c>
      <c r="BB720">
        <f>AD720-AS720</f>
        <v>254278006</v>
      </c>
      <c r="BC720">
        <f>AD720/AS720</f>
        <v>4.7654768635932134</v>
      </c>
      <c r="BD720">
        <f>(AD720-Y720)/AS720</f>
        <v>4.5394927992612804</v>
      </c>
      <c r="BE720">
        <f>AU720/AD720</f>
        <v>0.86057763259251741</v>
      </c>
      <c r="BF720">
        <f>AU720/AZ720</f>
        <v>1.0771761251048146</v>
      </c>
      <c r="BG720">
        <f>AU720/AJ720</f>
        <v>0.51857717411924331</v>
      </c>
      <c r="BH720">
        <f>AS720/AU720</f>
        <v>0.24383923128972729</v>
      </c>
      <c r="BI720">
        <f t="shared" si="10"/>
        <v>0.75616076871027271</v>
      </c>
      <c r="BJ720">
        <f>(X720*360)/I720</f>
        <v>711.76771896712557</v>
      </c>
      <c r="BK720">
        <f>(AN720*360)/I720</f>
        <v>36.013326618530066</v>
      </c>
      <c r="BL720" s="3" t="s">
        <v>1993</v>
      </c>
      <c r="BM720" t="s">
        <v>1996</v>
      </c>
    </row>
    <row r="721" spans="1:65" x14ac:dyDescent="0.25">
      <c r="A721" t="s">
        <v>1301</v>
      </c>
      <c r="B721" t="s">
        <v>1302</v>
      </c>
      <c r="C721" t="s">
        <v>32</v>
      </c>
      <c r="D721" t="s">
        <v>419</v>
      </c>
      <c r="E721" t="s">
        <v>26</v>
      </c>
      <c r="F721" t="s">
        <v>1303</v>
      </c>
      <c r="G721" t="s">
        <v>57</v>
      </c>
      <c r="H721" t="s">
        <v>107</v>
      </c>
      <c r="I721">
        <v>165147284</v>
      </c>
      <c r="J721">
        <v>87279048</v>
      </c>
      <c r="K721">
        <v>77868236</v>
      </c>
      <c r="L721">
        <v>1061910</v>
      </c>
      <c r="M721">
        <v>41015949</v>
      </c>
      <c r="N721">
        <v>18416462</v>
      </c>
      <c r="O721">
        <v>8157556</v>
      </c>
      <c r="P721">
        <v>11340179</v>
      </c>
      <c r="Q721">
        <v>3152410</v>
      </c>
      <c r="R721">
        <v>9561870</v>
      </c>
      <c r="S721">
        <v>3550107</v>
      </c>
      <c r="T721">
        <v>6011763</v>
      </c>
      <c r="U721">
        <v>5991666</v>
      </c>
      <c r="V721">
        <v>6052695</v>
      </c>
      <c r="W721">
        <v>3007156</v>
      </c>
      <c r="X721">
        <v>248448637</v>
      </c>
      <c r="Y721">
        <v>21585922</v>
      </c>
      <c r="Z721">
        <v>2458240</v>
      </c>
      <c r="AB721">
        <v>65885</v>
      </c>
      <c r="AC721">
        <v>275565840</v>
      </c>
      <c r="AD721">
        <v>282141940</v>
      </c>
      <c r="AE721">
        <v>10935719</v>
      </c>
      <c r="AG721">
        <v>18348460</v>
      </c>
      <c r="AH721">
        <v>9740218</v>
      </c>
      <c r="AI721">
        <v>204596820</v>
      </c>
      <c r="AJ721">
        <v>486738760</v>
      </c>
      <c r="AK721">
        <v>1716402</v>
      </c>
      <c r="AM721">
        <v>1716402</v>
      </c>
      <c r="AN721">
        <v>6341856</v>
      </c>
      <c r="AO721">
        <v>2866337</v>
      </c>
      <c r="AP721">
        <v>49816836</v>
      </c>
      <c r="AQ721">
        <v>1625144</v>
      </c>
      <c r="AR721">
        <v>62366575</v>
      </c>
      <c r="AS721">
        <v>62366575</v>
      </c>
      <c r="AT721">
        <v>187598397</v>
      </c>
      <c r="AU721">
        <v>249964972</v>
      </c>
      <c r="AV721">
        <v>1026000</v>
      </c>
      <c r="AW721">
        <v>86830155</v>
      </c>
      <c r="AX721">
        <v>107147696</v>
      </c>
      <c r="AY721">
        <v>231216443</v>
      </c>
      <c r="AZ721">
        <v>236773788</v>
      </c>
      <c r="BA721">
        <v>486738760</v>
      </c>
      <c r="BB721">
        <f>AD721-AS721</f>
        <v>219775365</v>
      </c>
      <c r="BC721">
        <f>AD721/AS721</f>
        <v>4.5239287230379412</v>
      </c>
      <c r="BD721">
        <f>(AD721-Y721)/AS721</f>
        <v>4.1778150876491136</v>
      </c>
      <c r="BE721">
        <f>AU721/AD721</f>
        <v>0.88595467940710981</v>
      </c>
      <c r="BF721">
        <f>AU721/AZ721</f>
        <v>1.0557121804378109</v>
      </c>
      <c r="BG721">
        <f>AU721/AJ721</f>
        <v>0.51355057895944012</v>
      </c>
      <c r="BH721">
        <f>AS721/AU721</f>
        <v>0.24950125812027774</v>
      </c>
      <c r="BI721">
        <f t="shared" si="10"/>
        <v>0.75049874187972221</v>
      </c>
      <c r="BJ721">
        <f>(X721*360)/I721</f>
        <v>541.58631709619885</v>
      </c>
      <c r="BK721">
        <f>(AN721*360)/I721</f>
        <v>13.824436616226761</v>
      </c>
      <c r="BL721" s="3" t="s">
        <v>1993</v>
      </c>
      <c r="BM721" t="s">
        <v>1996</v>
      </c>
    </row>
    <row r="722" spans="1:65" x14ac:dyDescent="0.25">
      <c r="A722" t="s">
        <v>1304</v>
      </c>
      <c r="B722" t="s">
        <v>1305</v>
      </c>
      <c r="C722" t="s">
        <v>32</v>
      </c>
      <c r="D722" t="s">
        <v>575</v>
      </c>
      <c r="E722" t="s">
        <v>43</v>
      </c>
      <c r="F722" t="s">
        <v>1306</v>
      </c>
      <c r="G722" t="s">
        <v>57</v>
      </c>
      <c r="H722" t="s">
        <v>107</v>
      </c>
      <c r="I722">
        <v>473704124</v>
      </c>
      <c r="J722">
        <v>334014090</v>
      </c>
      <c r="K722">
        <v>139690034</v>
      </c>
      <c r="L722">
        <v>2310930</v>
      </c>
      <c r="M722">
        <v>86240310</v>
      </c>
      <c r="N722">
        <v>12816186</v>
      </c>
      <c r="O722">
        <v>665023</v>
      </c>
      <c r="P722">
        <v>44136250</v>
      </c>
      <c r="Q722">
        <v>2900461</v>
      </c>
      <c r="R722">
        <v>41225386</v>
      </c>
      <c r="S722">
        <v>8786734</v>
      </c>
      <c r="T722">
        <v>32438652</v>
      </c>
      <c r="U722">
        <v>32438652</v>
      </c>
      <c r="V722">
        <v>28442530</v>
      </c>
      <c r="W722">
        <v>71061481</v>
      </c>
      <c r="X722">
        <v>72964057</v>
      </c>
      <c r="Y722">
        <v>91833332</v>
      </c>
      <c r="Z722">
        <v>985346</v>
      </c>
      <c r="AA722">
        <v>3603172</v>
      </c>
      <c r="AB722">
        <v>443478</v>
      </c>
      <c r="AC722">
        <v>240890866</v>
      </c>
      <c r="AD722">
        <v>240890866</v>
      </c>
      <c r="AE722">
        <v>67494080</v>
      </c>
      <c r="AF722">
        <v>8345188</v>
      </c>
      <c r="AG722">
        <v>0</v>
      </c>
      <c r="AH722">
        <v>12844818</v>
      </c>
      <c r="AI722">
        <v>122312835</v>
      </c>
      <c r="AJ722">
        <v>363203701</v>
      </c>
      <c r="AK722">
        <v>5614189</v>
      </c>
      <c r="AL722">
        <v>4586214</v>
      </c>
      <c r="AM722">
        <v>10200403</v>
      </c>
      <c r="AN722">
        <v>69798095</v>
      </c>
      <c r="AO722">
        <v>13851867</v>
      </c>
      <c r="AP722">
        <v>11669940</v>
      </c>
      <c r="AQ722">
        <v>1255586</v>
      </c>
      <c r="AR722">
        <v>106775891</v>
      </c>
      <c r="AS722">
        <v>106775891</v>
      </c>
      <c r="AT722">
        <v>46368550</v>
      </c>
      <c r="AU722">
        <v>153144441</v>
      </c>
      <c r="AV722">
        <v>14629753</v>
      </c>
      <c r="AW722">
        <v>50155349</v>
      </c>
      <c r="AX722">
        <v>122021554</v>
      </c>
      <c r="AY722">
        <v>182421429</v>
      </c>
      <c r="AZ722">
        <v>210059260</v>
      </c>
      <c r="BA722">
        <v>363203701</v>
      </c>
      <c r="BB722">
        <f>AD722-AS722</f>
        <v>134114975</v>
      </c>
      <c r="BC722">
        <f>AD722/AS722</f>
        <v>2.2560417313679921</v>
      </c>
      <c r="BD722">
        <f>(AD722-Y722)/AS722</f>
        <v>1.395984923225787</v>
      </c>
      <c r="BE722">
        <f>AU722/AD722</f>
        <v>0.63574200027991101</v>
      </c>
      <c r="BF722">
        <f>AU722/AZ722</f>
        <v>0.72905351089973369</v>
      </c>
      <c r="BG722">
        <f>AU722/AJ722</f>
        <v>0.42164889999289956</v>
      </c>
      <c r="BH722">
        <f>AS722/AU722</f>
        <v>0.69722342060068643</v>
      </c>
      <c r="BI722">
        <f t="shared" si="10"/>
        <v>0.30277657939931363</v>
      </c>
      <c r="BJ722">
        <f>(X722*360)/I722</f>
        <v>55.450352211837618</v>
      </c>
      <c r="BK722">
        <f>(AN722*360)/I722</f>
        <v>53.044322240268272</v>
      </c>
      <c r="BL722" s="3" t="s">
        <v>1993</v>
      </c>
      <c r="BM722" t="s">
        <v>1996</v>
      </c>
    </row>
    <row r="723" spans="1:65" x14ac:dyDescent="0.25">
      <c r="A723" t="s">
        <v>1304</v>
      </c>
      <c r="B723" t="s">
        <v>1305</v>
      </c>
      <c r="C723" t="s">
        <v>32</v>
      </c>
      <c r="D723" t="s">
        <v>575</v>
      </c>
      <c r="E723" t="s">
        <v>43</v>
      </c>
      <c r="F723" t="s">
        <v>1306</v>
      </c>
      <c r="G723" t="s">
        <v>57</v>
      </c>
      <c r="H723" t="s">
        <v>107</v>
      </c>
      <c r="I723">
        <v>520094182</v>
      </c>
      <c r="J723">
        <v>371940971</v>
      </c>
      <c r="K723">
        <v>148153211</v>
      </c>
      <c r="L723">
        <v>1049618</v>
      </c>
      <c r="M723">
        <v>97335659</v>
      </c>
      <c r="N723">
        <v>14058131</v>
      </c>
      <c r="O723">
        <v>657317</v>
      </c>
      <c r="P723">
        <v>36374224</v>
      </c>
      <c r="Q723">
        <v>2860782</v>
      </c>
      <c r="R723">
        <v>33269767</v>
      </c>
      <c r="S723">
        <v>11784480</v>
      </c>
      <c r="T723">
        <v>21485287</v>
      </c>
      <c r="U723">
        <v>21485287</v>
      </c>
      <c r="V723">
        <v>17777903</v>
      </c>
      <c r="W723">
        <v>33190865</v>
      </c>
      <c r="X723">
        <v>73972299</v>
      </c>
      <c r="Y723">
        <v>101655608</v>
      </c>
      <c r="Z723">
        <v>2811710</v>
      </c>
      <c r="AA723">
        <v>2973307</v>
      </c>
      <c r="AB723">
        <v>428536</v>
      </c>
      <c r="AC723">
        <v>215032325</v>
      </c>
      <c r="AD723">
        <v>215032325</v>
      </c>
      <c r="AE723">
        <v>79202372</v>
      </c>
      <c r="AF723">
        <v>14298589</v>
      </c>
      <c r="AG723">
        <v>77233</v>
      </c>
      <c r="AH723">
        <v>13314112</v>
      </c>
      <c r="AI723">
        <v>159111269</v>
      </c>
      <c r="AJ723">
        <v>374143594</v>
      </c>
      <c r="AK723">
        <v>5535096</v>
      </c>
      <c r="AL723">
        <v>4593558</v>
      </c>
      <c r="AM723">
        <v>10128654</v>
      </c>
      <c r="AN723">
        <v>63333121</v>
      </c>
      <c r="AO723">
        <v>13954767</v>
      </c>
      <c r="AP723">
        <v>15579205</v>
      </c>
      <c r="AQ723">
        <v>3073893</v>
      </c>
      <c r="AR723">
        <v>106069640</v>
      </c>
      <c r="AS723">
        <v>106069640</v>
      </c>
      <c r="AT723">
        <v>35255513</v>
      </c>
      <c r="AU723">
        <v>141325153</v>
      </c>
      <c r="AV723">
        <v>19115053</v>
      </c>
      <c r="AW723">
        <v>64618831</v>
      </c>
      <c r="AX723">
        <v>113289818</v>
      </c>
      <c r="AY723">
        <v>209176732</v>
      </c>
      <c r="AZ723">
        <v>232818441</v>
      </c>
      <c r="BA723">
        <v>374143594</v>
      </c>
      <c r="BB723">
        <f>AD723-AS723</f>
        <v>108962685</v>
      </c>
      <c r="BC723">
        <f>AD723/AS723</f>
        <v>2.0272749582255583</v>
      </c>
      <c r="BD723">
        <f>(AD723-Y723)/AS723</f>
        <v>1.068889429623783</v>
      </c>
      <c r="BE723">
        <f>AU723/AD723</f>
        <v>0.65722747963591055</v>
      </c>
      <c r="BF723">
        <f>AU723/AZ723</f>
        <v>0.60701872408809743</v>
      </c>
      <c r="BG723">
        <f>AU723/AJ723</f>
        <v>0.37772971465068034</v>
      </c>
      <c r="BH723">
        <f>AS723/AU723</f>
        <v>0.7505361766705464</v>
      </c>
      <c r="BI723">
        <f t="shared" si="10"/>
        <v>0.2494638233294536</v>
      </c>
      <c r="BJ723">
        <f>(X723*360)/I723</f>
        <v>51.202317890954603</v>
      </c>
      <c r="BK723">
        <f>(AN723*360)/I723</f>
        <v>43.838066929193218</v>
      </c>
      <c r="BL723" s="3" t="s">
        <v>1993</v>
      </c>
      <c r="BM723" t="s">
        <v>1996</v>
      </c>
    </row>
    <row r="724" spans="1:65" x14ac:dyDescent="0.25">
      <c r="A724" t="s">
        <v>1307</v>
      </c>
      <c r="B724" t="s">
        <v>1308</v>
      </c>
      <c r="C724" t="s">
        <v>32</v>
      </c>
      <c r="D724" t="s">
        <v>149</v>
      </c>
      <c r="E724" t="s">
        <v>26</v>
      </c>
      <c r="F724" t="s">
        <v>1309</v>
      </c>
      <c r="G724" t="s">
        <v>35</v>
      </c>
      <c r="H724" t="s">
        <v>35</v>
      </c>
      <c r="I724">
        <v>170529900</v>
      </c>
      <c r="J724">
        <v>57383517</v>
      </c>
      <c r="K724">
        <v>113146383</v>
      </c>
      <c r="L724">
        <v>1576607</v>
      </c>
      <c r="M724">
        <v>84344863</v>
      </c>
      <c r="N724">
        <v>15685325</v>
      </c>
      <c r="O724">
        <v>2618718</v>
      </c>
      <c r="P724">
        <v>12074084</v>
      </c>
      <c r="Q724">
        <v>3574096</v>
      </c>
      <c r="R724">
        <v>11761325</v>
      </c>
      <c r="S724">
        <v>4932161</v>
      </c>
      <c r="T724">
        <v>6829164</v>
      </c>
      <c r="U724">
        <v>6829164</v>
      </c>
      <c r="V724">
        <v>6829164</v>
      </c>
      <c r="W724">
        <v>37021168</v>
      </c>
      <c r="X724">
        <v>44905200</v>
      </c>
      <c r="Y724">
        <v>19062929</v>
      </c>
      <c r="Z724">
        <v>1511553</v>
      </c>
      <c r="AC724">
        <v>102500850</v>
      </c>
      <c r="AD724">
        <v>102500850</v>
      </c>
      <c r="AE724">
        <v>4053771</v>
      </c>
      <c r="AI724">
        <v>6556932</v>
      </c>
      <c r="AJ724">
        <v>109057782</v>
      </c>
      <c r="AL724">
        <v>12270982</v>
      </c>
      <c r="AM724">
        <v>12270982</v>
      </c>
      <c r="AN724">
        <v>29892400</v>
      </c>
      <c r="AO724">
        <v>3207708</v>
      </c>
      <c r="AP724">
        <v>666662</v>
      </c>
      <c r="AQ724">
        <v>9053005</v>
      </c>
      <c r="AR724">
        <v>55090757</v>
      </c>
      <c r="AS724">
        <v>55090757</v>
      </c>
      <c r="AT724">
        <v>2629446</v>
      </c>
      <c r="AU724">
        <v>57720203</v>
      </c>
      <c r="AV724">
        <v>8598996</v>
      </c>
      <c r="AW724">
        <v>14145981</v>
      </c>
      <c r="AX724">
        <v>28592602</v>
      </c>
      <c r="AY724">
        <v>51337579</v>
      </c>
      <c r="AZ724">
        <v>51337579</v>
      </c>
      <c r="BA724">
        <v>109057782</v>
      </c>
      <c r="BB724">
        <f>AD724-AS724</f>
        <v>47410093</v>
      </c>
      <c r="BC724">
        <f>AD724/AS724</f>
        <v>1.8605816217047082</v>
      </c>
      <c r="BD724">
        <f>(AD724-Y724)/AS724</f>
        <v>1.514553902390559</v>
      </c>
      <c r="BE724">
        <f>AU724/AD724</f>
        <v>0.5631192619378278</v>
      </c>
      <c r="BF724">
        <f>AU724/AZ724</f>
        <v>1.1243265483945006</v>
      </c>
      <c r="BG724">
        <f>AU724/AJ724</f>
        <v>0.52926257935449306</v>
      </c>
      <c r="BH724">
        <f>AS724/AU724</f>
        <v>0.95444496271088997</v>
      </c>
      <c r="BI724">
        <f t="shared" si="10"/>
        <v>4.555503728911002E-2</v>
      </c>
      <c r="BJ724">
        <f>(X724*360)/I724</f>
        <v>94.79787415579321</v>
      </c>
      <c r="BK724">
        <f>(AN724*360)/I724</f>
        <v>63.104851407289864</v>
      </c>
      <c r="BL724" s="3" t="s">
        <v>1993</v>
      </c>
      <c r="BM724" t="s">
        <v>1996</v>
      </c>
    </row>
    <row r="725" spans="1:65" x14ac:dyDescent="0.25">
      <c r="A725" t="s">
        <v>1307</v>
      </c>
      <c r="B725" t="s">
        <v>1308</v>
      </c>
      <c r="C725" t="s">
        <v>32</v>
      </c>
      <c r="D725" t="s">
        <v>149</v>
      </c>
      <c r="E725" t="s">
        <v>26</v>
      </c>
      <c r="F725" t="s">
        <v>1309</v>
      </c>
      <c r="G725" t="s">
        <v>35</v>
      </c>
      <c r="H725" t="s">
        <v>35</v>
      </c>
      <c r="I725">
        <v>190059593</v>
      </c>
      <c r="J725">
        <v>59672190</v>
      </c>
      <c r="K725">
        <v>130387403</v>
      </c>
      <c r="L725">
        <v>1349108</v>
      </c>
      <c r="M725">
        <v>90912932</v>
      </c>
      <c r="N725">
        <v>14890362</v>
      </c>
      <c r="O725">
        <v>517540</v>
      </c>
      <c r="P725">
        <v>25415677</v>
      </c>
      <c r="Q725">
        <v>2288115</v>
      </c>
      <c r="R725">
        <v>23761860</v>
      </c>
      <c r="S725">
        <v>7249644</v>
      </c>
      <c r="T725">
        <v>16512216</v>
      </c>
      <c r="U725">
        <v>16512216</v>
      </c>
      <c r="V725">
        <v>16512216</v>
      </c>
      <c r="W725">
        <v>37548005</v>
      </c>
      <c r="X725">
        <v>49954817</v>
      </c>
      <c r="Y725">
        <v>19685759</v>
      </c>
      <c r="Z725">
        <v>214993</v>
      </c>
      <c r="AB725">
        <v>25673</v>
      </c>
      <c r="AC725">
        <v>107429247</v>
      </c>
      <c r="AD725">
        <v>107429247</v>
      </c>
      <c r="AE725">
        <v>5100465</v>
      </c>
      <c r="AI725">
        <v>6594021</v>
      </c>
      <c r="AJ725">
        <v>114023268</v>
      </c>
      <c r="AL725">
        <v>8683605</v>
      </c>
      <c r="AM725">
        <v>8683605</v>
      </c>
      <c r="AN725">
        <v>30046121</v>
      </c>
      <c r="AO725">
        <v>3598124</v>
      </c>
      <c r="AP725">
        <v>94786</v>
      </c>
      <c r="AQ725">
        <v>12108172</v>
      </c>
      <c r="AR725">
        <v>54530808</v>
      </c>
      <c r="AS725">
        <v>54530808</v>
      </c>
      <c r="AT725">
        <v>2976042</v>
      </c>
      <c r="AU725">
        <v>57506850</v>
      </c>
      <c r="AV725">
        <v>8598996</v>
      </c>
      <c r="AW725">
        <v>9641768</v>
      </c>
      <c r="AX725">
        <v>38275654</v>
      </c>
      <c r="AY725">
        <v>56516418</v>
      </c>
      <c r="AZ725">
        <v>56516418</v>
      </c>
      <c r="BA725">
        <v>114023268</v>
      </c>
      <c r="BB725">
        <f>AD725-AS725</f>
        <v>52898439</v>
      </c>
      <c r="BC725">
        <f>AD725/AS725</f>
        <v>1.9700651969066734</v>
      </c>
      <c r="BD725">
        <f>(AD725-Y725)/AS725</f>
        <v>1.6090626788438565</v>
      </c>
      <c r="BE725">
        <f>AU725/AD725</f>
        <v>0.53529975873329916</v>
      </c>
      <c r="BF725">
        <f>AU725/AZ725</f>
        <v>1.0175246775193714</v>
      </c>
      <c r="BG725">
        <f>AU725/AJ725</f>
        <v>0.50434311354766648</v>
      </c>
      <c r="BH725">
        <f>AS725/AU725</f>
        <v>0.948248912955587</v>
      </c>
      <c r="BI725">
        <f t="shared" si="10"/>
        <v>5.1751087044412968E-2</v>
      </c>
      <c r="BJ725">
        <f>(X725*360)/I725</f>
        <v>94.621554408990022</v>
      </c>
      <c r="BK725">
        <f>(AN725*360)/I725</f>
        <v>56.911642234233341</v>
      </c>
      <c r="BL725" s="3" t="s">
        <v>1993</v>
      </c>
      <c r="BM725" t="s">
        <v>1996</v>
      </c>
    </row>
    <row r="726" spans="1:65" x14ac:dyDescent="0.25">
      <c r="A726" t="s">
        <v>1310</v>
      </c>
      <c r="B726" t="s">
        <v>1311</v>
      </c>
      <c r="C726" t="s">
        <v>32</v>
      </c>
      <c r="D726" t="s">
        <v>257</v>
      </c>
      <c r="E726" t="s">
        <v>26</v>
      </c>
      <c r="F726" t="s">
        <v>1312</v>
      </c>
      <c r="G726" t="s">
        <v>57</v>
      </c>
      <c r="H726" t="s">
        <v>107</v>
      </c>
      <c r="I726">
        <v>287142088</v>
      </c>
      <c r="K726">
        <v>287142088</v>
      </c>
      <c r="N726">
        <v>139583275</v>
      </c>
      <c r="O726">
        <v>109007635</v>
      </c>
      <c r="P726">
        <v>42991739</v>
      </c>
      <c r="R726">
        <v>38278840</v>
      </c>
      <c r="S726">
        <v>18867271</v>
      </c>
      <c r="T726">
        <v>19411569</v>
      </c>
      <c r="U726">
        <v>19411569</v>
      </c>
      <c r="V726">
        <v>19411569</v>
      </c>
      <c r="W726">
        <v>46056969</v>
      </c>
      <c r="X726">
        <v>68900271</v>
      </c>
      <c r="Z726">
        <v>41148679</v>
      </c>
      <c r="AB726">
        <v>2263634</v>
      </c>
      <c r="AC726">
        <v>158369553</v>
      </c>
      <c r="AD726">
        <v>158369553</v>
      </c>
      <c r="AE726">
        <v>7095786</v>
      </c>
      <c r="AF726">
        <v>2339018</v>
      </c>
      <c r="AG726">
        <v>8707911</v>
      </c>
      <c r="AH726">
        <v>21112619</v>
      </c>
      <c r="AI726">
        <v>39255334</v>
      </c>
      <c r="AJ726">
        <v>197624887</v>
      </c>
      <c r="AK726">
        <v>7901796</v>
      </c>
      <c r="AL726">
        <v>28323787</v>
      </c>
      <c r="AM726">
        <v>36225583</v>
      </c>
      <c r="AN726">
        <v>49315753</v>
      </c>
      <c r="AO726">
        <v>5214218</v>
      </c>
      <c r="AP726">
        <v>2735129</v>
      </c>
      <c r="AQ726">
        <v>8582351</v>
      </c>
      <c r="AR726">
        <v>102073034</v>
      </c>
      <c r="AS726">
        <v>102073034</v>
      </c>
      <c r="AT726">
        <v>22501744</v>
      </c>
      <c r="AU726">
        <v>124574778</v>
      </c>
      <c r="AV726">
        <v>2462130</v>
      </c>
      <c r="AW726">
        <v>35799010</v>
      </c>
      <c r="AX726">
        <v>41497904</v>
      </c>
      <c r="AY726">
        <v>79759044</v>
      </c>
      <c r="AZ726">
        <v>73050109</v>
      </c>
      <c r="BA726">
        <v>197624887</v>
      </c>
      <c r="BB726">
        <f>AD726-AS726</f>
        <v>56296519</v>
      </c>
      <c r="BC726">
        <f>AD726/AS726</f>
        <v>1.5515317493158869</v>
      </c>
      <c r="BD726">
        <f>(AD726-Y726)/AS726</f>
        <v>1.5515317493158869</v>
      </c>
      <c r="BE726">
        <f>AU726/AD726</f>
        <v>0.78660813041506783</v>
      </c>
      <c r="BF726">
        <f>AU726/AZ726</f>
        <v>1.7053332254439211</v>
      </c>
      <c r="BG726">
        <f>AU726/AJ726</f>
        <v>0.63035976840305541</v>
      </c>
      <c r="BH726">
        <f>AS726/AU726</f>
        <v>0.8193715906120258</v>
      </c>
      <c r="BI726">
        <f t="shared" si="10"/>
        <v>0.1806284093879742</v>
      </c>
      <c r="BJ726">
        <f>(X726*360)/I726</f>
        <v>86.382660698629451</v>
      </c>
      <c r="BK726">
        <f>(AN726*360)/I726</f>
        <v>61.8288708689755</v>
      </c>
      <c r="BL726" s="3" t="s">
        <v>1993</v>
      </c>
      <c r="BM726" t="s">
        <v>1996</v>
      </c>
    </row>
    <row r="727" spans="1:65" x14ac:dyDescent="0.25">
      <c r="A727" t="s">
        <v>1310</v>
      </c>
      <c r="B727" t="s">
        <v>1311</v>
      </c>
      <c r="C727" t="s">
        <v>32</v>
      </c>
      <c r="D727" t="s">
        <v>257</v>
      </c>
      <c r="E727" t="s">
        <v>26</v>
      </c>
      <c r="F727" t="s">
        <v>1312</v>
      </c>
      <c r="G727" t="s">
        <v>57</v>
      </c>
      <c r="H727" t="s">
        <v>107</v>
      </c>
      <c r="I727">
        <v>302739365</v>
      </c>
      <c r="K727">
        <v>302739365</v>
      </c>
      <c r="N727">
        <v>136808452</v>
      </c>
      <c r="O727">
        <v>122956507</v>
      </c>
      <c r="P727">
        <v>41562222</v>
      </c>
      <c r="R727">
        <v>39089256</v>
      </c>
      <c r="S727">
        <v>19347429</v>
      </c>
      <c r="T727">
        <v>19741827</v>
      </c>
      <c r="U727">
        <v>19741827</v>
      </c>
      <c r="V727">
        <v>19741827</v>
      </c>
      <c r="W727">
        <v>62550243</v>
      </c>
      <c r="X727">
        <v>82858391</v>
      </c>
      <c r="Z727">
        <v>33613604</v>
      </c>
      <c r="AB727">
        <v>1802271</v>
      </c>
      <c r="AC727">
        <v>180824509</v>
      </c>
      <c r="AD727">
        <v>180824509</v>
      </c>
      <c r="AE727">
        <v>8182807</v>
      </c>
      <c r="AF727">
        <v>1561251</v>
      </c>
      <c r="AG727">
        <v>3726092</v>
      </c>
      <c r="AH727">
        <v>10061692</v>
      </c>
      <c r="AI727">
        <v>23531842</v>
      </c>
      <c r="AJ727">
        <v>204356351</v>
      </c>
      <c r="AK727">
        <v>12018475</v>
      </c>
      <c r="AL727">
        <v>21394300</v>
      </c>
      <c r="AM727">
        <v>33412775</v>
      </c>
      <c r="AN727">
        <v>58075321</v>
      </c>
      <c r="AO727">
        <v>6616115</v>
      </c>
      <c r="AP727">
        <v>3414551</v>
      </c>
      <c r="AQ727">
        <v>7055157</v>
      </c>
      <c r="AR727">
        <v>108573919</v>
      </c>
      <c r="AS727">
        <v>108573919</v>
      </c>
      <c r="AT727">
        <v>12067260</v>
      </c>
      <c r="AU727">
        <v>120641179</v>
      </c>
      <c r="AV727">
        <v>2462130</v>
      </c>
      <c r="AW727">
        <v>42457478</v>
      </c>
      <c r="AX727">
        <v>42796295</v>
      </c>
      <c r="AY727">
        <v>87715903</v>
      </c>
      <c r="AZ727">
        <v>83715172</v>
      </c>
      <c r="BA727">
        <v>204356351</v>
      </c>
      <c r="BB727">
        <f>AD727-AS727</f>
        <v>72250590</v>
      </c>
      <c r="BC727">
        <f>AD727/AS727</f>
        <v>1.6654506963131726</v>
      </c>
      <c r="BD727">
        <f>(AD727-Y727)/AS727</f>
        <v>1.6654506963131726</v>
      </c>
      <c r="BE727">
        <f>AU727/AD727</f>
        <v>0.66717271716744986</v>
      </c>
      <c r="BF727">
        <f>AU727/AZ727</f>
        <v>1.4410909769139577</v>
      </c>
      <c r="BG727">
        <f>AU727/AJ727</f>
        <v>0.5903470991219647</v>
      </c>
      <c r="BH727">
        <f>AS727/AU727</f>
        <v>0.89997395499591393</v>
      </c>
      <c r="BI727">
        <f t="shared" si="10"/>
        <v>0.10002604500408604</v>
      </c>
      <c r="BJ727">
        <f>(X727*360)/I727</f>
        <v>98.530367070037286</v>
      </c>
      <c r="BK727">
        <f>(AN727*360)/I727</f>
        <v>69.05978533713315</v>
      </c>
      <c r="BL727" s="3" t="s">
        <v>1993</v>
      </c>
      <c r="BM727" t="s">
        <v>1996</v>
      </c>
    </row>
    <row r="728" spans="1:65" x14ac:dyDescent="0.25">
      <c r="A728" t="s">
        <v>1313</v>
      </c>
      <c r="B728" t="s">
        <v>1314</v>
      </c>
      <c r="C728" t="s">
        <v>32</v>
      </c>
      <c r="D728" t="s">
        <v>1040</v>
      </c>
      <c r="E728" t="s">
        <v>43</v>
      </c>
      <c r="F728" t="s">
        <v>1315</v>
      </c>
      <c r="G728" t="s">
        <v>35</v>
      </c>
      <c r="H728" t="s">
        <v>35</v>
      </c>
      <c r="I728">
        <v>440120702</v>
      </c>
      <c r="J728">
        <v>332059860</v>
      </c>
      <c r="K728">
        <v>108060842</v>
      </c>
      <c r="N728">
        <v>88142394</v>
      </c>
      <c r="O728">
        <v>1101783</v>
      </c>
      <c r="P728">
        <v>18816665</v>
      </c>
      <c r="Q728">
        <v>9063881</v>
      </c>
      <c r="R728">
        <v>9752784</v>
      </c>
      <c r="S728">
        <v>7349092</v>
      </c>
      <c r="T728">
        <v>2403692</v>
      </c>
      <c r="U728">
        <v>2403692</v>
      </c>
      <c r="V728">
        <v>2403692</v>
      </c>
      <c r="W728">
        <v>21590816</v>
      </c>
      <c r="X728">
        <v>124010860</v>
      </c>
      <c r="Y728">
        <v>52692678</v>
      </c>
      <c r="Z728">
        <v>7113411</v>
      </c>
      <c r="AB728">
        <v>127004</v>
      </c>
      <c r="AC728">
        <v>205534769</v>
      </c>
      <c r="AD728">
        <v>205534769</v>
      </c>
      <c r="AE728">
        <v>44763294</v>
      </c>
      <c r="AF728">
        <v>4731800</v>
      </c>
      <c r="AG728">
        <v>6316337</v>
      </c>
      <c r="AI728">
        <v>70926105</v>
      </c>
      <c r="AJ728">
        <v>276460874</v>
      </c>
      <c r="AL728">
        <v>2270212</v>
      </c>
      <c r="AM728">
        <v>2270212</v>
      </c>
      <c r="AN728">
        <v>149318890</v>
      </c>
      <c r="AO728">
        <v>4338541</v>
      </c>
      <c r="AP728">
        <v>35672586</v>
      </c>
      <c r="AQ728">
        <v>12913555</v>
      </c>
      <c r="AR728">
        <v>204513784</v>
      </c>
      <c r="AS728">
        <v>204513784</v>
      </c>
      <c r="AT728">
        <v>3069674</v>
      </c>
      <c r="AU728">
        <v>207583458</v>
      </c>
      <c r="AV728">
        <v>40611820</v>
      </c>
      <c r="AW728">
        <v>18447105</v>
      </c>
      <c r="AX728">
        <v>-13575326</v>
      </c>
      <c r="AY728">
        <v>68877416</v>
      </c>
      <c r="AZ728">
        <v>68877416</v>
      </c>
      <c r="BA728">
        <v>276460874</v>
      </c>
      <c r="BB728">
        <f>AD728-AS728</f>
        <v>1020985</v>
      </c>
      <c r="BC728">
        <f>AD728/AS728</f>
        <v>1.0049922551919532</v>
      </c>
      <c r="BD728">
        <f>(AD728-Y728)/AS728</f>
        <v>0.74734371449505821</v>
      </c>
      <c r="BE728">
        <f>AU728/AD728</f>
        <v>1.0099676030968756</v>
      </c>
      <c r="BF728">
        <f>AU728/AZ728</f>
        <v>3.0138101870720586</v>
      </c>
      <c r="BG728">
        <f>AU728/AJ728</f>
        <v>0.7508601669254652</v>
      </c>
      <c r="BH728">
        <f>AS728/AU728</f>
        <v>0.98521233806597441</v>
      </c>
      <c r="BI728">
        <f t="shared" si="10"/>
        <v>1.478766193402559E-2</v>
      </c>
      <c r="BJ728">
        <f>(X728*360)/I728</f>
        <v>101.43560481733486</v>
      </c>
      <c r="BK728">
        <f>(AN728*360)/I728</f>
        <v>122.13649609238331</v>
      </c>
      <c r="BL728" s="3" t="s">
        <v>1993</v>
      </c>
      <c r="BM728" t="s">
        <v>1996</v>
      </c>
    </row>
    <row r="729" spans="1:65" x14ac:dyDescent="0.25">
      <c r="A729" t="s">
        <v>1313</v>
      </c>
      <c r="B729" t="s">
        <v>1314</v>
      </c>
      <c r="C729" t="s">
        <v>32</v>
      </c>
      <c r="D729" t="s">
        <v>1040</v>
      </c>
      <c r="E729" t="s">
        <v>43</v>
      </c>
      <c r="F729" t="s">
        <v>1315</v>
      </c>
      <c r="G729" t="s">
        <v>35</v>
      </c>
      <c r="H729" t="s">
        <v>35</v>
      </c>
      <c r="I729">
        <v>453329622</v>
      </c>
      <c r="J729">
        <v>343221240</v>
      </c>
      <c r="K729">
        <v>110108382</v>
      </c>
      <c r="N729">
        <v>86807337</v>
      </c>
      <c r="O729">
        <v>2511239</v>
      </c>
      <c r="P729">
        <v>20789806</v>
      </c>
      <c r="Q729">
        <v>7802064</v>
      </c>
      <c r="R729">
        <v>12987742</v>
      </c>
      <c r="S729">
        <v>5458181</v>
      </c>
      <c r="T729">
        <v>7529561</v>
      </c>
      <c r="U729">
        <v>7529561</v>
      </c>
      <c r="V729">
        <v>7529561</v>
      </c>
      <c r="W729">
        <v>9277298</v>
      </c>
      <c r="X729">
        <v>162323034</v>
      </c>
      <c r="Y729">
        <v>60920894</v>
      </c>
      <c r="Z729">
        <v>16711157</v>
      </c>
      <c r="AB729">
        <v>49539</v>
      </c>
      <c r="AC729">
        <v>249281922</v>
      </c>
      <c r="AD729">
        <v>249281922</v>
      </c>
      <c r="AE729">
        <v>47492524</v>
      </c>
      <c r="AF729">
        <v>2072615</v>
      </c>
      <c r="AG729">
        <v>4055383</v>
      </c>
      <c r="AI729">
        <v>79742017</v>
      </c>
      <c r="AJ729">
        <v>329023939</v>
      </c>
      <c r="AL729">
        <v>2059624</v>
      </c>
      <c r="AM729">
        <v>2059624</v>
      </c>
      <c r="AN729">
        <v>150423470</v>
      </c>
      <c r="AO729">
        <v>3157492</v>
      </c>
      <c r="AP729">
        <v>101432878</v>
      </c>
      <c r="AQ729">
        <v>1033728</v>
      </c>
      <c r="AR729">
        <v>258107192</v>
      </c>
      <c r="AS729">
        <v>258107192</v>
      </c>
      <c r="AT729">
        <v>4443023</v>
      </c>
      <c r="AU729">
        <v>262550215</v>
      </c>
      <c r="AV729">
        <v>40611820</v>
      </c>
      <c r="AW729">
        <v>17935352</v>
      </c>
      <c r="AX729">
        <v>-15467265</v>
      </c>
      <c r="AY729">
        <v>66473724</v>
      </c>
      <c r="AZ729">
        <v>66473724</v>
      </c>
      <c r="BA729">
        <v>329023939</v>
      </c>
      <c r="BB729">
        <f>AD729-AS729</f>
        <v>-8825270</v>
      </c>
      <c r="BC729">
        <f>AD729/AS729</f>
        <v>0.96580773309098644</v>
      </c>
      <c r="BD729">
        <f>(AD729-Y729)/AS729</f>
        <v>0.72977830079217632</v>
      </c>
      <c r="BE729">
        <f>AU729/AD729</f>
        <v>1.0532260538331375</v>
      </c>
      <c r="BF729">
        <f>AU729/AZ729</f>
        <v>3.9496841639261855</v>
      </c>
      <c r="BG729">
        <f>AU729/AJ729</f>
        <v>0.79796690720428098</v>
      </c>
      <c r="BH729">
        <f>AS729/AU729</f>
        <v>0.98307743530128133</v>
      </c>
      <c r="BI729">
        <f t="shared" si="10"/>
        <v>1.6922564698718681E-2</v>
      </c>
      <c r="BJ729">
        <f>(X729*360)/I729</f>
        <v>128.90464113549589</v>
      </c>
      <c r="BK729">
        <f>(AN729*360)/I729</f>
        <v>119.45491000806473</v>
      </c>
      <c r="BL729" s="3" t="s">
        <v>1993</v>
      </c>
      <c r="BM729" t="s">
        <v>1996</v>
      </c>
    </row>
    <row r="730" spans="1:65" x14ac:dyDescent="0.25">
      <c r="A730" t="s">
        <v>1316</v>
      </c>
      <c r="B730" t="s">
        <v>1317</v>
      </c>
      <c r="C730" t="s">
        <v>32</v>
      </c>
      <c r="D730" t="s">
        <v>65</v>
      </c>
      <c r="E730" t="s">
        <v>43</v>
      </c>
      <c r="F730" t="s">
        <v>1318</v>
      </c>
      <c r="G730" t="s">
        <v>57</v>
      </c>
      <c r="H730" t="s">
        <v>107</v>
      </c>
      <c r="I730">
        <v>23621933</v>
      </c>
      <c r="J730">
        <v>16509479</v>
      </c>
      <c r="K730">
        <v>7112454</v>
      </c>
      <c r="L730">
        <v>1823558</v>
      </c>
      <c r="M730">
        <v>5220881</v>
      </c>
      <c r="N730">
        <v>2779764</v>
      </c>
      <c r="P730">
        <v>935367</v>
      </c>
      <c r="Q730">
        <v>971376</v>
      </c>
      <c r="R730">
        <v>5616</v>
      </c>
      <c r="S730">
        <v>54922</v>
      </c>
      <c r="T730">
        <v>-49306</v>
      </c>
      <c r="U730">
        <v>-49306</v>
      </c>
      <c r="V730">
        <v>-49306</v>
      </c>
      <c r="W730">
        <v>2311186</v>
      </c>
      <c r="X730">
        <v>10458892</v>
      </c>
      <c r="Y730">
        <v>16735709</v>
      </c>
      <c r="Z730">
        <v>485924</v>
      </c>
      <c r="AA730">
        <v>55941</v>
      </c>
      <c r="AC730">
        <v>30047652</v>
      </c>
      <c r="AD730">
        <v>30047652</v>
      </c>
      <c r="AE730">
        <v>6676743</v>
      </c>
      <c r="AI730">
        <v>10686084</v>
      </c>
      <c r="AJ730">
        <v>40733736</v>
      </c>
      <c r="AN730">
        <v>3896057</v>
      </c>
      <c r="AO730">
        <v>140616</v>
      </c>
      <c r="AP730">
        <v>15707630</v>
      </c>
      <c r="AQ730">
        <v>1068382</v>
      </c>
      <c r="AR730">
        <v>20812685</v>
      </c>
      <c r="AS730">
        <v>20812685</v>
      </c>
      <c r="AT730">
        <v>5554902</v>
      </c>
      <c r="AU730">
        <v>26367587</v>
      </c>
      <c r="AV730">
        <v>6100000</v>
      </c>
      <c r="AW730">
        <v>3194216</v>
      </c>
      <c r="AX730">
        <v>5071933</v>
      </c>
      <c r="AY730">
        <v>14366149</v>
      </c>
      <c r="AZ730">
        <v>14366149</v>
      </c>
      <c r="BA730">
        <v>40733736</v>
      </c>
      <c r="BB730">
        <f>AD730-AS730</f>
        <v>9234967</v>
      </c>
      <c r="BC730">
        <f>AD730/AS730</f>
        <v>1.4437181939764139</v>
      </c>
      <c r="BD730">
        <f>(AD730-Y730)/AS730</f>
        <v>0.63960719147961931</v>
      </c>
      <c r="BE730">
        <f>AU730/AD730</f>
        <v>0.87752570483710346</v>
      </c>
      <c r="BF730">
        <f>AU730/AZ730</f>
        <v>1.8353970155815591</v>
      </c>
      <c r="BG730">
        <f>AU730/AJ730</f>
        <v>0.64731570411317052</v>
      </c>
      <c r="BH730">
        <f>AS730/AU730</f>
        <v>0.78932839019361156</v>
      </c>
      <c r="BI730">
        <f t="shared" si="10"/>
        <v>0.21067160980638844</v>
      </c>
      <c r="BJ730">
        <f>(X730*360)/I730</f>
        <v>159.39428496389351</v>
      </c>
      <c r="BK730">
        <f>(AN730*360)/I730</f>
        <v>59.376195843075159</v>
      </c>
      <c r="BL730" s="3" t="s">
        <v>1993</v>
      </c>
      <c r="BM730" t="s">
        <v>1996</v>
      </c>
    </row>
    <row r="731" spans="1:65" x14ac:dyDescent="0.25">
      <c r="A731" t="s">
        <v>1316</v>
      </c>
      <c r="B731" t="s">
        <v>1317</v>
      </c>
      <c r="C731" t="s">
        <v>32</v>
      </c>
      <c r="D731" t="s">
        <v>65</v>
      </c>
      <c r="E731" t="s">
        <v>43</v>
      </c>
      <c r="F731" t="s">
        <v>1318</v>
      </c>
      <c r="G731" t="s">
        <v>57</v>
      </c>
      <c r="H731" t="s">
        <v>107</v>
      </c>
      <c r="I731">
        <v>38133932</v>
      </c>
      <c r="J731">
        <v>26522319</v>
      </c>
      <c r="K731">
        <v>11611613</v>
      </c>
      <c r="L731">
        <v>676580</v>
      </c>
      <c r="M731">
        <v>6853016</v>
      </c>
      <c r="N731">
        <v>3166594</v>
      </c>
      <c r="P731">
        <v>2268583</v>
      </c>
      <c r="Q731">
        <v>1107119</v>
      </c>
      <c r="R731">
        <v>1307098</v>
      </c>
      <c r="S731">
        <v>721311</v>
      </c>
      <c r="T731">
        <v>585787</v>
      </c>
      <c r="U731">
        <v>585787</v>
      </c>
      <c r="V731">
        <v>585787</v>
      </c>
      <c r="W731">
        <v>2269404</v>
      </c>
      <c r="X731">
        <v>10642207</v>
      </c>
      <c r="Y731">
        <v>10296138</v>
      </c>
      <c r="AA731">
        <v>731314</v>
      </c>
      <c r="AC731">
        <v>23939063</v>
      </c>
      <c r="AD731">
        <v>23939063</v>
      </c>
      <c r="AE731">
        <v>6928995</v>
      </c>
      <c r="AF731">
        <v>6928</v>
      </c>
      <c r="AH731">
        <v>238792</v>
      </c>
      <c r="AI731">
        <v>17248789</v>
      </c>
      <c r="AJ731">
        <v>41187852</v>
      </c>
      <c r="AN731">
        <v>980892</v>
      </c>
      <c r="AO731">
        <v>240309</v>
      </c>
      <c r="AP731">
        <v>15834908</v>
      </c>
      <c r="AQ731">
        <v>779369</v>
      </c>
      <c r="AR731">
        <v>17835478</v>
      </c>
      <c r="AS731">
        <v>17835478</v>
      </c>
      <c r="AT731">
        <v>8873443</v>
      </c>
      <c r="AU731">
        <v>26708921</v>
      </c>
      <c r="AV731">
        <v>6100000</v>
      </c>
      <c r="AW731">
        <v>3194216</v>
      </c>
      <c r="AX731">
        <v>5184715</v>
      </c>
      <c r="AY731">
        <v>14478931</v>
      </c>
      <c r="AZ731">
        <v>14478931</v>
      </c>
      <c r="BA731">
        <v>41187852</v>
      </c>
      <c r="BB731">
        <f>AD731-AS731</f>
        <v>6103585</v>
      </c>
      <c r="BC731">
        <f>AD731/AS731</f>
        <v>1.3422159473382211</v>
      </c>
      <c r="BD731">
        <f>(AD731-Y731)/AS731</f>
        <v>0.76493183978584711</v>
      </c>
      <c r="BE731">
        <f>AU731/AD731</f>
        <v>1.1157045286191862</v>
      </c>
      <c r="BF731">
        <f>AU731/AZ731</f>
        <v>1.844674928004008</v>
      </c>
      <c r="BG731">
        <f>AU731/AJ731</f>
        <v>0.64846598458205584</v>
      </c>
      <c r="BH731">
        <f>AS731/AU731</f>
        <v>0.66777231472585508</v>
      </c>
      <c r="BI731">
        <f t="shared" si="10"/>
        <v>0.33222768527414492</v>
      </c>
      <c r="BJ731">
        <f>(X731*360)/I731</f>
        <v>100.46681050356936</v>
      </c>
      <c r="BK731">
        <f>(AN731*360)/I731</f>
        <v>9.2600238548702496</v>
      </c>
      <c r="BL731" s="3" t="s">
        <v>1993</v>
      </c>
      <c r="BM731" t="s">
        <v>1996</v>
      </c>
    </row>
    <row r="732" spans="1:65" x14ac:dyDescent="0.25">
      <c r="A732" t="s">
        <v>1319</v>
      </c>
      <c r="B732" t="s">
        <v>1320</v>
      </c>
      <c r="C732" t="s">
        <v>32</v>
      </c>
      <c r="D732" t="s">
        <v>129</v>
      </c>
      <c r="E732" t="s">
        <v>43</v>
      </c>
      <c r="F732" t="s">
        <v>1321</v>
      </c>
      <c r="G732" t="s">
        <v>35</v>
      </c>
      <c r="H732" t="s">
        <v>35</v>
      </c>
      <c r="I732">
        <v>160274537</v>
      </c>
      <c r="J732">
        <v>160423212</v>
      </c>
      <c r="K732">
        <v>-148675</v>
      </c>
      <c r="N732">
        <v>9436494</v>
      </c>
      <c r="P732">
        <v>-10152241</v>
      </c>
      <c r="Q732">
        <v>9119827</v>
      </c>
      <c r="R732">
        <v>-9561379</v>
      </c>
      <c r="S732">
        <v>-105461</v>
      </c>
      <c r="T732">
        <v>-9455918</v>
      </c>
      <c r="U732">
        <v>-9455918</v>
      </c>
      <c r="V732">
        <v>-9455918</v>
      </c>
      <c r="W732">
        <v>57040876</v>
      </c>
      <c r="X732">
        <v>94367254</v>
      </c>
      <c r="Y732">
        <v>4087243</v>
      </c>
      <c r="Z732">
        <v>8710194</v>
      </c>
      <c r="AB732">
        <v>692606</v>
      </c>
      <c r="AC732">
        <v>164898173</v>
      </c>
      <c r="AD732">
        <v>164898173</v>
      </c>
      <c r="AE732">
        <v>19918047</v>
      </c>
      <c r="AF732">
        <v>932517</v>
      </c>
      <c r="AH732">
        <v>900</v>
      </c>
      <c r="AI732">
        <v>25590117</v>
      </c>
      <c r="AJ732">
        <v>190488290</v>
      </c>
      <c r="AN732">
        <v>83030567</v>
      </c>
      <c r="AO732">
        <v>3824399</v>
      </c>
      <c r="AP732">
        <v>2643781</v>
      </c>
      <c r="AR732">
        <v>89498747</v>
      </c>
      <c r="AS732">
        <v>89498747</v>
      </c>
      <c r="AT732">
        <v>7017178</v>
      </c>
      <c r="AU732">
        <v>96515925</v>
      </c>
      <c r="AV732">
        <v>3761891</v>
      </c>
      <c r="AW732">
        <v>2013826</v>
      </c>
      <c r="AX732">
        <v>-15698738</v>
      </c>
      <c r="AY732">
        <v>93972365</v>
      </c>
      <c r="AZ732">
        <v>93972365</v>
      </c>
      <c r="BA732">
        <v>190488290</v>
      </c>
      <c r="BB732">
        <f>AD732-AS732</f>
        <v>75399426</v>
      </c>
      <c r="BC732">
        <f>AD732/AS732</f>
        <v>1.8424634816395808</v>
      </c>
      <c r="BD732">
        <f>(AD732-Y732)/AS732</f>
        <v>1.7967953227322837</v>
      </c>
      <c r="BE732">
        <f>AU732/AD732</f>
        <v>0.58530621197361599</v>
      </c>
      <c r="BF732">
        <f>AU732/AZ732</f>
        <v>1.0270671063774972</v>
      </c>
      <c r="BG732">
        <f>AU732/AJ732</f>
        <v>0.50667642089705356</v>
      </c>
      <c r="BH732">
        <f>AS732/AU732</f>
        <v>0.92729512772115064</v>
      </c>
      <c r="BI732">
        <f t="shared" si="10"/>
        <v>7.2704872278849322E-2</v>
      </c>
      <c r="BJ732">
        <f>(X732*360)/I732</f>
        <v>211.9626241066602</v>
      </c>
      <c r="BK732">
        <f>(AN732*360)/I732</f>
        <v>186.49877066873074</v>
      </c>
      <c r="BL732" s="3" t="s">
        <v>1993</v>
      </c>
      <c r="BM732" t="s">
        <v>1996</v>
      </c>
    </row>
    <row r="733" spans="1:65" x14ac:dyDescent="0.25">
      <c r="A733" t="s">
        <v>1319</v>
      </c>
      <c r="B733" t="s">
        <v>1320</v>
      </c>
      <c r="C733" t="s">
        <v>32</v>
      </c>
      <c r="D733" t="s">
        <v>129</v>
      </c>
      <c r="E733" t="s">
        <v>43</v>
      </c>
      <c r="F733" t="s">
        <v>1321</v>
      </c>
      <c r="G733" t="s">
        <v>35</v>
      </c>
      <c r="H733" t="s">
        <v>35</v>
      </c>
      <c r="I733">
        <v>237474101</v>
      </c>
      <c r="J733">
        <v>206001339</v>
      </c>
      <c r="K733">
        <v>31472762</v>
      </c>
      <c r="N733">
        <v>18056027</v>
      </c>
      <c r="P733">
        <v>16594216</v>
      </c>
      <c r="Q733">
        <v>2458767</v>
      </c>
      <c r="R733">
        <v>15531092</v>
      </c>
      <c r="S733">
        <v>7349521</v>
      </c>
      <c r="T733">
        <v>8181571</v>
      </c>
      <c r="U733">
        <v>8181571</v>
      </c>
      <c r="V733">
        <v>8181571</v>
      </c>
      <c r="W733">
        <v>66142937</v>
      </c>
      <c r="X733">
        <v>65442834</v>
      </c>
      <c r="Y733">
        <v>9833974</v>
      </c>
      <c r="Z733">
        <v>18093070</v>
      </c>
      <c r="AB733">
        <v>196412</v>
      </c>
      <c r="AC733">
        <v>159709227</v>
      </c>
      <c r="AD733">
        <v>159709227</v>
      </c>
      <c r="AE733">
        <v>23534562</v>
      </c>
      <c r="AF733">
        <v>1113293</v>
      </c>
      <c r="AH733">
        <v>900</v>
      </c>
      <c r="AI733">
        <v>51897802</v>
      </c>
      <c r="AJ733">
        <v>211607029</v>
      </c>
      <c r="AN733">
        <v>57865024</v>
      </c>
      <c r="AO733">
        <v>629387</v>
      </c>
      <c r="AP733">
        <v>6190768</v>
      </c>
      <c r="AR733">
        <v>64685179</v>
      </c>
      <c r="AS733">
        <v>64685179</v>
      </c>
      <c r="AT733">
        <v>13514265</v>
      </c>
      <c r="AU733">
        <v>78199444</v>
      </c>
      <c r="AV733">
        <v>3761536</v>
      </c>
      <c r="AW733">
        <v>5252162</v>
      </c>
      <c r="AX733">
        <v>20518844</v>
      </c>
      <c r="AY733">
        <v>133407585</v>
      </c>
      <c r="AZ733">
        <v>133407585</v>
      </c>
      <c r="BA733">
        <v>211607029</v>
      </c>
      <c r="BB733">
        <f>AD733-AS733</f>
        <v>95024048</v>
      </c>
      <c r="BC733">
        <f>AD733/AS733</f>
        <v>2.4690234991851843</v>
      </c>
      <c r="BD733">
        <f>(AD733-Y733)/AS733</f>
        <v>2.3169952579090798</v>
      </c>
      <c r="BE733">
        <f>AU733/AD733</f>
        <v>0.48963635645171583</v>
      </c>
      <c r="BF733">
        <f>AU733/AZ733</f>
        <v>0.58616939958848668</v>
      </c>
      <c r="BG733">
        <f>AU733/AJ733</f>
        <v>0.36955031394538412</v>
      </c>
      <c r="BH733">
        <f>AS733/AU733</f>
        <v>0.82718208328949239</v>
      </c>
      <c r="BI733">
        <f t="shared" si="10"/>
        <v>0.17281791671050756</v>
      </c>
      <c r="BJ733">
        <f>(X733*360)/I733</f>
        <v>99.208377422176241</v>
      </c>
      <c r="BK733">
        <f>(AN733*360)/I733</f>
        <v>87.720760084064921</v>
      </c>
      <c r="BL733" s="3" t="s">
        <v>1993</v>
      </c>
      <c r="BM733" t="s">
        <v>1996</v>
      </c>
    </row>
    <row r="734" spans="1:65" x14ac:dyDescent="0.25">
      <c r="A734" t="s">
        <v>1322</v>
      </c>
      <c r="B734" t="s">
        <v>1323</v>
      </c>
      <c r="C734" t="s">
        <v>32</v>
      </c>
      <c r="D734" t="s">
        <v>624</v>
      </c>
      <c r="E734" t="s">
        <v>43</v>
      </c>
      <c r="F734" t="s">
        <v>1324</v>
      </c>
      <c r="G734" t="s">
        <v>57</v>
      </c>
      <c r="H734" t="s">
        <v>58</v>
      </c>
      <c r="I734">
        <v>284265792</v>
      </c>
      <c r="J734">
        <v>192723334</v>
      </c>
      <c r="K734">
        <v>91542458</v>
      </c>
      <c r="M734">
        <v>68114013</v>
      </c>
      <c r="N734">
        <v>11908334</v>
      </c>
      <c r="P734">
        <v>14195425</v>
      </c>
      <c r="Q734">
        <v>11610355</v>
      </c>
      <c r="R734">
        <v>2585070</v>
      </c>
      <c r="S734">
        <v>1401782</v>
      </c>
      <c r="T734">
        <v>1183288</v>
      </c>
      <c r="U734">
        <v>1183288</v>
      </c>
      <c r="V734">
        <v>-122191</v>
      </c>
      <c r="W734">
        <v>9478885</v>
      </c>
      <c r="X734">
        <v>32931607</v>
      </c>
      <c r="Y734">
        <v>26810025</v>
      </c>
      <c r="AB734">
        <v>558927</v>
      </c>
      <c r="AC734">
        <v>69779444</v>
      </c>
      <c r="AD734">
        <v>69779444</v>
      </c>
      <c r="AE734">
        <v>107213107</v>
      </c>
      <c r="AF734">
        <v>6504588</v>
      </c>
      <c r="AI734">
        <v>121512516</v>
      </c>
      <c r="AJ734">
        <v>191291960</v>
      </c>
      <c r="AK734">
        <v>4516759</v>
      </c>
      <c r="AM734">
        <v>4516759</v>
      </c>
      <c r="AN734">
        <v>43362883</v>
      </c>
      <c r="AO734">
        <v>9202807</v>
      </c>
      <c r="AP734">
        <v>24217108</v>
      </c>
      <c r="AQ734">
        <v>6136583</v>
      </c>
      <c r="AR734">
        <v>87436140</v>
      </c>
      <c r="AS734">
        <v>87436140</v>
      </c>
      <c r="AT734">
        <v>136338502</v>
      </c>
      <c r="AU734">
        <v>223774642</v>
      </c>
      <c r="AV734">
        <v>4984310</v>
      </c>
      <c r="AW734">
        <v>12204093</v>
      </c>
      <c r="AX734">
        <v>36808178</v>
      </c>
      <c r="AY734">
        <v>67829221</v>
      </c>
      <c r="AZ734">
        <v>-32482682</v>
      </c>
      <c r="BA734">
        <v>191291960</v>
      </c>
      <c r="BB734">
        <f>AD734-AS734</f>
        <v>-17656696</v>
      </c>
      <c r="BC734">
        <f>AD734/AS734</f>
        <v>0.79806180830947016</v>
      </c>
      <c r="BD734">
        <f>(AD734-Y734)/AS734</f>
        <v>0.49143773958914472</v>
      </c>
      <c r="BE734">
        <f>AU734/AD734</f>
        <v>3.2068848527941838</v>
      </c>
      <c r="BF734">
        <f>AU734/AZ734</f>
        <v>-6.8890445068544528</v>
      </c>
      <c r="BG734">
        <f>AU734/AJ734</f>
        <v>1.1698068334915905</v>
      </c>
      <c r="BH734">
        <f>AS734/AU734</f>
        <v>0.39073301254572002</v>
      </c>
      <c r="BI734">
        <f t="shared" si="10"/>
        <v>0.60926698745427998</v>
      </c>
      <c r="BJ734">
        <f>(X734*360)/I734</f>
        <v>41.70525914000936</v>
      </c>
      <c r="BK734">
        <f>(AN734*360)/I734</f>
        <v>54.915639937428701</v>
      </c>
      <c r="BL734" s="3" t="s">
        <v>1993</v>
      </c>
      <c r="BM734" t="s">
        <v>1996</v>
      </c>
    </row>
    <row r="735" spans="1:65" x14ac:dyDescent="0.25">
      <c r="A735" t="s">
        <v>1322</v>
      </c>
      <c r="B735" t="s">
        <v>1323</v>
      </c>
      <c r="C735" t="s">
        <v>32</v>
      </c>
      <c r="D735" t="s">
        <v>624</v>
      </c>
      <c r="E735" t="s">
        <v>43</v>
      </c>
      <c r="F735" t="s">
        <v>1324</v>
      </c>
      <c r="G735" t="s">
        <v>57</v>
      </c>
      <c r="H735" t="s">
        <v>58</v>
      </c>
      <c r="I735">
        <v>310425813</v>
      </c>
      <c r="J735">
        <v>205899024</v>
      </c>
      <c r="K735">
        <v>104526789</v>
      </c>
      <c r="N735">
        <v>11909451</v>
      </c>
      <c r="O735">
        <v>73761229</v>
      </c>
      <c r="P735">
        <v>25313755</v>
      </c>
      <c r="Q735">
        <v>12250276</v>
      </c>
      <c r="R735">
        <v>13063479</v>
      </c>
      <c r="S735">
        <v>5265411</v>
      </c>
      <c r="T735">
        <v>7798068</v>
      </c>
      <c r="U735">
        <v>7798068</v>
      </c>
      <c r="V735">
        <v>1833774</v>
      </c>
      <c r="W735">
        <v>7290298</v>
      </c>
      <c r="X735">
        <v>32161512</v>
      </c>
      <c r="Y735">
        <v>28504524</v>
      </c>
      <c r="AB735">
        <v>604370</v>
      </c>
      <c r="AC735">
        <v>68560704</v>
      </c>
      <c r="AD735">
        <v>68560704</v>
      </c>
      <c r="AE735">
        <v>84073124</v>
      </c>
      <c r="AF735">
        <v>6405316</v>
      </c>
      <c r="AI735">
        <v>110991831</v>
      </c>
      <c r="AJ735">
        <v>179552535</v>
      </c>
      <c r="AK735">
        <v>4152347</v>
      </c>
      <c r="AM735">
        <v>4152347</v>
      </c>
      <c r="AN735">
        <v>46120532</v>
      </c>
      <c r="AO735">
        <v>9462639</v>
      </c>
      <c r="AP735">
        <v>14988702</v>
      </c>
      <c r="AQ735">
        <v>7440555</v>
      </c>
      <c r="AR735">
        <v>82164775</v>
      </c>
      <c r="AS735">
        <v>82164775</v>
      </c>
      <c r="AT735">
        <v>141293597</v>
      </c>
      <c r="AU735">
        <v>223458372</v>
      </c>
      <c r="AV735">
        <v>4122782</v>
      </c>
      <c r="AW735">
        <v>12145427</v>
      </c>
      <c r="AX735">
        <v>36183149</v>
      </c>
      <c r="AY735">
        <v>58530246</v>
      </c>
      <c r="AZ735">
        <v>-43905837</v>
      </c>
      <c r="BA735">
        <v>179552535</v>
      </c>
      <c r="BB735">
        <f>AD735-AS735</f>
        <v>-13604071</v>
      </c>
      <c r="BC735">
        <f>AD735/AS735</f>
        <v>0.83442940116369824</v>
      </c>
      <c r="BD735">
        <f>(AD735-Y735)/AS735</f>
        <v>0.48751037168908451</v>
      </c>
      <c r="BE735">
        <f>AU735/AD735</f>
        <v>3.2592776760285309</v>
      </c>
      <c r="BF735">
        <f>AU735/AZ735</f>
        <v>-5.0894912218619135</v>
      </c>
      <c r="BG735">
        <f>AU735/AJ735</f>
        <v>1.244529195870167</v>
      </c>
      <c r="BH735">
        <f>AS735/AU735</f>
        <v>0.36769611388737766</v>
      </c>
      <c r="BI735">
        <f t="shared" si="10"/>
        <v>0.63230388611262234</v>
      </c>
      <c r="BJ735">
        <f>(X735*360)/I735</f>
        <v>37.297620993908779</v>
      </c>
      <c r="BK735">
        <f>(AN735*360)/I735</f>
        <v>53.48585982442124</v>
      </c>
      <c r="BL735" s="3" t="s">
        <v>1993</v>
      </c>
      <c r="BM735" t="s">
        <v>1996</v>
      </c>
    </row>
    <row r="736" spans="1:65" x14ac:dyDescent="0.25">
      <c r="A736" t="s">
        <v>1325</v>
      </c>
      <c r="B736" t="s">
        <v>1326</v>
      </c>
      <c r="C736" t="s">
        <v>32</v>
      </c>
      <c r="D736" t="s">
        <v>445</v>
      </c>
      <c r="E736" t="s">
        <v>43</v>
      </c>
      <c r="F736" t="s">
        <v>1327</v>
      </c>
      <c r="G736" t="s">
        <v>57</v>
      </c>
      <c r="H736" t="s">
        <v>107</v>
      </c>
      <c r="I736">
        <v>102834920</v>
      </c>
      <c r="J736">
        <v>58674344</v>
      </c>
      <c r="K736">
        <v>44160576</v>
      </c>
      <c r="L736">
        <v>5558849</v>
      </c>
      <c r="M736">
        <v>22773760</v>
      </c>
      <c r="N736">
        <v>17223229</v>
      </c>
      <c r="O736">
        <v>615146</v>
      </c>
      <c r="P736">
        <v>9107290</v>
      </c>
      <c r="Q736">
        <v>11919335</v>
      </c>
      <c r="R736">
        <v>5375356</v>
      </c>
      <c r="S736">
        <v>146143</v>
      </c>
      <c r="T736">
        <v>5229213</v>
      </c>
      <c r="U736">
        <v>5229213</v>
      </c>
      <c r="V736">
        <v>5229213</v>
      </c>
      <c r="W736">
        <v>21250239</v>
      </c>
      <c r="X736">
        <v>19242055</v>
      </c>
      <c r="Y736">
        <v>46767036</v>
      </c>
      <c r="Z736">
        <v>1369914</v>
      </c>
      <c r="AB736">
        <v>173489</v>
      </c>
      <c r="AC736">
        <v>88802733</v>
      </c>
      <c r="AD736">
        <v>88802733</v>
      </c>
      <c r="AE736">
        <v>8948242</v>
      </c>
      <c r="AF736">
        <v>396241</v>
      </c>
      <c r="AG736">
        <v>8951441</v>
      </c>
      <c r="AH736">
        <v>25943622</v>
      </c>
      <c r="AI736">
        <v>65624567</v>
      </c>
      <c r="AJ736">
        <v>154427300</v>
      </c>
      <c r="AK736">
        <v>1862566</v>
      </c>
      <c r="AM736">
        <v>1862566</v>
      </c>
      <c r="AN736">
        <v>19731248</v>
      </c>
      <c r="AO736">
        <v>2676665</v>
      </c>
      <c r="AP736">
        <v>21440457</v>
      </c>
      <c r="AQ736">
        <v>11745386</v>
      </c>
      <c r="AR736">
        <v>57456322</v>
      </c>
      <c r="AS736">
        <v>57456322</v>
      </c>
      <c r="AT736">
        <v>32556317</v>
      </c>
      <c r="AU736">
        <v>90012639</v>
      </c>
      <c r="AV736">
        <v>351154</v>
      </c>
      <c r="AW736">
        <v>39070570</v>
      </c>
      <c r="AX736">
        <v>5931474</v>
      </c>
      <c r="AY736">
        <v>64414661</v>
      </c>
      <c r="AZ736">
        <v>64414661</v>
      </c>
      <c r="BA736">
        <v>154427300</v>
      </c>
      <c r="BB736">
        <f>AD736-AS736</f>
        <v>31346411</v>
      </c>
      <c r="BC736">
        <f>AD736/AS736</f>
        <v>1.5455693979158638</v>
      </c>
      <c r="BD736">
        <f>(AD736-Y736)/AS736</f>
        <v>0.73161134470111056</v>
      </c>
      <c r="BE736">
        <f>AU736/AD736</f>
        <v>1.0136246482414004</v>
      </c>
      <c r="BF736">
        <f>AU736/AZ736</f>
        <v>1.3973936616696625</v>
      </c>
      <c r="BG736">
        <f>AU736/AJ736</f>
        <v>0.58288035211390732</v>
      </c>
      <c r="BH736">
        <f>AS736/AU736</f>
        <v>0.63831393722386032</v>
      </c>
      <c r="BI736">
        <f t="shared" si="10"/>
        <v>0.36168606277613968</v>
      </c>
      <c r="BJ736">
        <f>(X736*360)/I736</f>
        <v>67.361746379537223</v>
      </c>
      <c r="BK736">
        <f>(AN736*360)/I736</f>
        <v>69.074291884507716</v>
      </c>
      <c r="BL736" s="3" t="s">
        <v>1993</v>
      </c>
      <c r="BM736" t="s">
        <v>1996</v>
      </c>
    </row>
    <row r="737" spans="1:65" x14ac:dyDescent="0.25">
      <c r="A737" t="s">
        <v>1325</v>
      </c>
      <c r="B737" t="s">
        <v>1326</v>
      </c>
      <c r="C737" t="s">
        <v>32</v>
      </c>
      <c r="D737" t="s">
        <v>445</v>
      </c>
      <c r="E737" t="s">
        <v>43</v>
      </c>
      <c r="F737" t="s">
        <v>1327</v>
      </c>
      <c r="G737" t="s">
        <v>57</v>
      </c>
      <c r="H737" t="s">
        <v>107</v>
      </c>
      <c r="I737">
        <v>134738760</v>
      </c>
      <c r="J737">
        <v>80795958</v>
      </c>
      <c r="K737">
        <v>53942802</v>
      </c>
      <c r="L737">
        <v>1888981</v>
      </c>
      <c r="M737">
        <v>26571818</v>
      </c>
      <c r="N737">
        <v>20285096</v>
      </c>
      <c r="O737">
        <v>564990</v>
      </c>
      <c r="P737">
        <v>8409879</v>
      </c>
      <c r="Q737">
        <v>10498962</v>
      </c>
      <c r="R737">
        <v>5587616</v>
      </c>
      <c r="S737">
        <v>2455268</v>
      </c>
      <c r="T737">
        <v>3132348</v>
      </c>
      <c r="U737">
        <v>3132348</v>
      </c>
      <c r="V737">
        <v>3132348</v>
      </c>
      <c r="W737">
        <v>19315175</v>
      </c>
      <c r="X737">
        <v>17064806</v>
      </c>
      <c r="Y737">
        <v>55428992</v>
      </c>
      <c r="Z737">
        <v>1614397</v>
      </c>
      <c r="AB737">
        <v>257677</v>
      </c>
      <c r="AC737">
        <v>93681047</v>
      </c>
      <c r="AD737">
        <v>93681047</v>
      </c>
      <c r="AE737">
        <v>9304251</v>
      </c>
      <c r="AF737">
        <v>1362563</v>
      </c>
      <c r="AG737">
        <v>10201266</v>
      </c>
      <c r="AH737">
        <v>30254744</v>
      </c>
      <c r="AI737">
        <v>69443683</v>
      </c>
      <c r="AJ737">
        <v>163124730</v>
      </c>
      <c r="AK737">
        <v>2205625</v>
      </c>
      <c r="AM737">
        <v>2205625</v>
      </c>
      <c r="AN737">
        <v>22286084</v>
      </c>
      <c r="AO737">
        <v>2919324</v>
      </c>
      <c r="AP737">
        <v>23970306</v>
      </c>
      <c r="AQ737">
        <v>10329088</v>
      </c>
      <c r="AR737">
        <v>61710427</v>
      </c>
      <c r="AS737">
        <v>61710427</v>
      </c>
      <c r="AT737">
        <v>37671290</v>
      </c>
      <c r="AU737">
        <v>99381717</v>
      </c>
      <c r="AV737">
        <v>351154</v>
      </c>
      <c r="AW737">
        <v>41566219</v>
      </c>
      <c r="AX737">
        <v>3972866</v>
      </c>
      <c r="AY737">
        <v>63743013</v>
      </c>
      <c r="AZ737">
        <v>63743013</v>
      </c>
      <c r="BA737">
        <v>163124730</v>
      </c>
      <c r="BB737">
        <f>AD737-AS737</f>
        <v>31970620</v>
      </c>
      <c r="BC737">
        <f>AD737/AS737</f>
        <v>1.5180748465733351</v>
      </c>
      <c r="BD737">
        <f>(AD737-Y737)/AS737</f>
        <v>0.61986372254400379</v>
      </c>
      <c r="BE737">
        <f>AU737/AD737</f>
        <v>1.0608519031603052</v>
      </c>
      <c r="BF737">
        <f>AU737/AZ737</f>
        <v>1.5590997714525983</v>
      </c>
      <c r="BG737">
        <f>AU737/AJ737</f>
        <v>0.60923758770359349</v>
      </c>
      <c r="BH737">
        <f>AS737/AU737</f>
        <v>0.62094345783943339</v>
      </c>
      <c r="BI737">
        <f t="shared" si="10"/>
        <v>0.37905654216056661</v>
      </c>
      <c r="BJ737">
        <f>(X737*360)/I737</f>
        <v>45.594379523753965</v>
      </c>
      <c r="BK737">
        <f>(AN737*360)/I737</f>
        <v>59.544783104727991</v>
      </c>
      <c r="BL737" s="3" t="s">
        <v>1993</v>
      </c>
      <c r="BM737" t="s">
        <v>1996</v>
      </c>
    </row>
    <row r="738" spans="1:65" x14ac:dyDescent="0.25">
      <c r="A738" t="s">
        <v>1328</v>
      </c>
      <c r="B738" t="s">
        <v>1329</v>
      </c>
      <c r="C738" t="s">
        <v>32</v>
      </c>
      <c r="D738" t="s">
        <v>236</v>
      </c>
      <c r="E738" t="s">
        <v>43</v>
      </c>
      <c r="F738" t="s">
        <v>1330</v>
      </c>
      <c r="G738" t="s">
        <v>57</v>
      </c>
      <c r="H738" t="s">
        <v>107</v>
      </c>
      <c r="I738">
        <v>220235946</v>
      </c>
      <c r="J738">
        <v>179313594</v>
      </c>
      <c r="K738">
        <v>40922352</v>
      </c>
      <c r="L738">
        <v>2592746</v>
      </c>
      <c r="M738">
        <v>19601471</v>
      </c>
      <c r="N738">
        <v>21059862</v>
      </c>
      <c r="O738">
        <v>2615922</v>
      </c>
      <c r="P738">
        <v>237843</v>
      </c>
      <c r="Q738">
        <v>4039210</v>
      </c>
      <c r="R738">
        <v>-3414894</v>
      </c>
      <c r="S738">
        <v>316768</v>
      </c>
      <c r="T738">
        <v>-3731662</v>
      </c>
      <c r="U738">
        <v>-3731662</v>
      </c>
      <c r="V738">
        <v>-3396904</v>
      </c>
      <c r="W738">
        <v>7035608</v>
      </c>
      <c r="X738">
        <v>17274685</v>
      </c>
      <c r="Y738">
        <v>16555857</v>
      </c>
      <c r="Z738">
        <v>8031991</v>
      </c>
      <c r="AB738">
        <v>504230</v>
      </c>
      <c r="AC738">
        <v>49402371</v>
      </c>
      <c r="AD738">
        <v>49402371</v>
      </c>
      <c r="AE738">
        <v>23499895</v>
      </c>
      <c r="AG738">
        <v>1065729</v>
      </c>
      <c r="AH738">
        <v>1190472</v>
      </c>
      <c r="AI738">
        <v>25820076</v>
      </c>
      <c r="AJ738">
        <v>75222447</v>
      </c>
      <c r="AK738">
        <v>2732081</v>
      </c>
      <c r="AM738">
        <v>2732081</v>
      </c>
      <c r="AN738">
        <v>56980925</v>
      </c>
      <c r="AO738">
        <v>2761344</v>
      </c>
      <c r="AP738">
        <v>3551082</v>
      </c>
      <c r="AQ738">
        <v>9884022</v>
      </c>
      <c r="AR738">
        <v>75909454</v>
      </c>
      <c r="AS738">
        <v>75909454</v>
      </c>
      <c r="AT738">
        <v>19867065</v>
      </c>
      <c r="AU738">
        <v>95776519</v>
      </c>
      <c r="AV738">
        <v>599435</v>
      </c>
      <c r="AW738">
        <v>412065</v>
      </c>
      <c r="AX738">
        <v>-71366679</v>
      </c>
      <c r="AY738">
        <v>-17957464</v>
      </c>
      <c r="AZ738">
        <v>-20554072</v>
      </c>
      <c r="BA738">
        <v>75222447</v>
      </c>
      <c r="BB738">
        <f>AD738-AS738</f>
        <v>-26507083</v>
      </c>
      <c r="BC738">
        <f>AD738/AS738</f>
        <v>0.65080656488452682</v>
      </c>
      <c r="BD738">
        <f>(AD738-Y738)/AS738</f>
        <v>0.43270649792843985</v>
      </c>
      <c r="BE738">
        <f>AU738/AD738</f>
        <v>1.9387028812847868</v>
      </c>
      <c r="BF738">
        <f>AU738/AZ738</f>
        <v>-4.6597345285158092</v>
      </c>
      <c r="BG738">
        <f>AU738/AJ738</f>
        <v>1.273243862965532</v>
      </c>
      <c r="BH738">
        <f>AS738/AU738</f>
        <v>0.79256852089184826</v>
      </c>
      <c r="BI738">
        <f t="shared" si="10"/>
        <v>0.20743147910815177</v>
      </c>
      <c r="BJ738">
        <f>(X738*360)/I738</f>
        <v>28.237382284543141</v>
      </c>
      <c r="BK738">
        <f>(AN738*360)/I738</f>
        <v>93.141620941388013</v>
      </c>
      <c r="BL738" s="3" t="s">
        <v>1993</v>
      </c>
      <c r="BM738" t="s">
        <v>1996</v>
      </c>
    </row>
    <row r="739" spans="1:65" x14ac:dyDescent="0.25">
      <c r="A739" t="s">
        <v>1328</v>
      </c>
      <c r="B739" t="s">
        <v>1329</v>
      </c>
      <c r="C739" t="s">
        <v>32</v>
      </c>
      <c r="D739" t="s">
        <v>236</v>
      </c>
      <c r="E739" t="s">
        <v>43</v>
      </c>
      <c r="F739" t="s">
        <v>1330</v>
      </c>
      <c r="G739" t="s">
        <v>57</v>
      </c>
      <c r="H739" t="s">
        <v>107</v>
      </c>
      <c r="I739">
        <v>327717299</v>
      </c>
      <c r="J739">
        <v>268599169</v>
      </c>
      <c r="K739">
        <v>59118130</v>
      </c>
      <c r="L739">
        <v>1386717</v>
      </c>
      <c r="M739">
        <v>30221771</v>
      </c>
      <c r="N739">
        <v>29229569</v>
      </c>
      <c r="O739">
        <v>3497759</v>
      </c>
      <c r="P739">
        <v>-2444252</v>
      </c>
      <c r="Q739">
        <v>8102344</v>
      </c>
      <c r="R739">
        <v>-10520491</v>
      </c>
      <c r="S739">
        <v>36513</v>
      </c>
      <c r="T739">
        <v>-10557004</v>
      </c>
      <c r="U739">
        <v>-10557004</v>
      </c>
      <c r="V739">
        <v>-9776662</v>
      </c>
      <c r="W739">
        <v>7118312</v>
      </c>
      <c r="X739">
        <v>15755956</v>
      </c>
      <c r="Y739">
        <v>26238373</v>
      </c>
      <c r="Z739">
        <v>14610944</v>
      </c>
      <c r="AB739">
        <v>1132261</v>
      </c>
      <c r="AC739">
        <v>64855846</v>
      </c>
      <c r="AD739">
        <v>64855846</v>
      </c>
      <c r="AE739">
        <v>36236552</v>
      </c>
      <c r="AG739">
        <v>934839</v>
      </c>
      <c r="AH739">
        <v>1172380</v>
      </c>
      <c r="AI739">
        <v>39109215</v>
      </c>
      <c r="AJ739">
        <v>103965061</v>
      </c>
      <c r="AK739">
        <v>4707859</v>
      </c>
      <c r="AM739">
        <v>4707859</v>
      </c>
      <c r="AN739">
        <v>73826744</v>
      </c>
      <c r="AO739">
        <v>3743934</v>
      </c>
      <c r="AP739">
        <v>4922614</v>
      </c>
      <c r="AQ739">
        <v>11486710</v>
      </c>
      <c r="AR739">
        <v>98687861</v>
      </c>
      <c r="AS739">
        <v>98687861</v>
      </c>
      <c r="AT739">
        <v>30541385</v>
      </c>
      <c r="AU739">
        <v>129229246</v>
      </c>
      <c r="AV739">
        <v>599435</v>
      </c>
      <c r="AW739">
        <v>464543</v>
      </c>
      <c r="AX739">
        <v>-76364081</v>
      </c>
      <c r="AY739">
        <v>-22902388</v>
      </c>
      <c r="AZ739">
        <v>-25264185</v>
      </c>
      <c r="BA739">
        <v>103965061</v>
      </c>
      <c r="BB739">
        <f>AD739-AS739</f>
        <v>-33832015</v>
      </c>
      <c r="BC739">
        <f>AD739/AS739</f>
        <v>0.65718159602223014</v>
      </c>
      <c r="BD739">
        <f>(AD739-Y739)/AS739</f>
        <v>0.39130925129687427</v>
      </c>
      <c r="BE739">
        <f>AU739/AD739</f>
        <v>1.9925612565442443</v>
      </c>
      <c r="BF739">
        <f>AU739/AZ739</f>
        <v>-5.1151163593838476</v>
      </c>
      <c r="BG739">
        <f>AU739/AJ739</f>
        <v>1.2430064942683003</v>
      </c>
      <c r="BH739">
        <f>AS739/AU739</f>
        <v>0.76366506850933724</v>
      </c>
      <c r="BI739">
        <f t="shared" si="10"/>
        <v>0.23633493149066273</v>
      </c>
      <c r="BJ739">
        <f>(X739*360)/I739</f>
        <v>17.308040122715646</v>
      </c>
      <c r="BK739">
        <f>(AN739*360)/I739</f>
        <v>81.099252072134277</v>
      </c>
      <c r="BL739" s="3" t="s">
        <v>1993</v>
      </c>
      <c r="BM739" t="s">
        <v>1996</v>
      </c>
    </row>
    <row r="740" spans="1:65" x14ac:dyDescent="0.25">
      <c r="A740" t="s">
        <v>1331</v>
      </c>
      <c r="B740" t="s">
        <v>1332</v>
      </c>
      <c r="C740" t="s">
        <v>32</v>
      </c>
      <c r="D740" t="s">
        <v>61</v>
      </c>
      <c r="E740" t="s">
        <v>26</v>
      </c>
      <c r="F740" t="s">
        <v>1333</v>
      </c>
      <c r="G740" t="s">
        <v>57</v>
      </c>
      <c r="H740" t="s">
        <v>107</v>
      </c>
      <c r="I740">
        <v>110188599</v>
      </c>
      <c r="J740">
        <v>18869607</v>
      </c>
      <c r="K740">
        <v>91318992</v>
      </c>
      <c r="L740">
        <v>73846</v>
      </c>
      <c r="N740">
        <v>60707222</v>
      </c>
      <c r="O740">
        <v>1025318</v>
      </c>
      <c r="P740">
        <v>29660298</v>
      </c>
      <c r="Q740">
        <v>1139965</v>
      </c>
      <c r="R740">
        <v>29893596</v>
      </c>
      <c r="S740">
        <v>9519614</v>
      </c>
      <c r="T740">
        <v>20373982</v>
      </c>
      <c r="U740">
        <v>20373982</v>
      </c>
      <c r="V740">
        <v>20126662</v>
      </c>
      <c r="W740">
        <v>13329792</v>
      </c>
      <c r="X740">
        <v>32352189</v>
      </c>
      <c r="Y740">
        <v>468700</v>
      </c>
      <c r="Z740">
        <v>1837987</v>
      </c>
      <c r="AB740">
        <v>4163698</v>
      </c>
      <c r="AC740">
        <v>52152366</v>
      </c>
      <c r="AD740">
        <v>52152366</v>
      </c>
      <c r="AE740">
        <v>2205077</v>
      </c>
      <c r="AF740">
        <v>2620569</v>
      </c>
      <c r="AG740">
        <v>311056</v>
      </c>
      <c r="AH740">
        <v>345174</v>
      </c>
      <c r="AI740">
        <v>23950359</v>
      </c>
      <c r="AJ740">
        <v>76102725</v>
      </c>
      <c r="AK740">
        <v>34125</v>
      </c>
      <c r="AL740">
        <v>506081</v>
      </c>
      <c r="AM740">
        <v>540206</v>
      </c>
      <c r="AN740">
        <v>4366988</v>
      </c>
      <c r="AO740">
        <v>7081721</v>
      </c>
      <c r="AP740">
        <v>3556435</v>
      </c>
      <c r="AQ740">
        <v>7689090</v>
      </c>
      <c r="AR740">
        <v>23234440</v>
      </c>
      <c r="AS740">
        <v>23234440</v>
      </c>
      <c r="AT740">
        <v>12867376</v>
      </c>
      <c r="AU740">
        <v>36101816</v>
      </c>
      <c r="AV740">
        <v>450000</v>
      </c>
      <c r="AW740">
        <v>225000</v>
      </c>
      <c r="AX740">
        <v>34001530</v>
      </c>
      <c r="AY740">
        <v>39602137</v>
      </c>
      <c r="AZ740">
        <v>40000909</v>
      </c>
      <c r="BA740">
        <v>76102725</v>
      </c>
      <c r="BB740">
        <f>AD740-AS740</f>
        <v>28917926</v>
      </c>
      <c r="BC740">
        <f>AD740/AS740</f>
        <v>2.244614718495475</v>
      </c>
      <c r="BD740">
        <f>(AD740-Y740)/AS740</f>
        <v>2.2244420782252554</v>
      </c>
      <c r="BE740">
        <f>AU740/AD740</f>
        <v>0.69223735697820499</v>
      </c>
      <c r="BF740">
        <f>AU740/AZ740</f>
        <v>0.90252489012187198</v>
      </c>
      <c r="BG740">
        <f>AU740/AJ740</f>
        <v>0.47438269786003062</v>
      </c>
      <c r="BH740">
        <f>AS740/AU740</f>
        <v>0.64358092124783972</v>
      </c>
      <c r="BI740">
        <f t="shared" si="10"/>
        <v>0.35641907875216028</v>
      </c>
      <c r="BJ740">
        <f>(X740*360)/I740</f>
        <v>105.69866706445737</v>
      </c>
      <c r="BK740">
        <f>(AN740*360)/I740</f>
        <v>14.267498582135525</v>
      </c>
      <c r="BL740" s="3" t="s">
        <v>1993</v>
      </c>
      <c r="BM740" t="s">
        <v>1996</v>
      </c>
    </row>
    <row r="741" spans="1:65" x14ac:dyDescent="0.25">
      <c r="A741" t="s">
        <v>1331</v>
      </c>
      <c r="B741" t="s">
        <v>1332</v>
      </c>
      <c r="C741" t="s">
        <v>32</v>
      </c>
      <c r="D741" t="s">
        <v>61</v>
      </c>
      <c r="E741" t="s">
        <v>26</v>
      </c>
      <c r="F741" t="s">
        <v>1333</v>
      </c>
      <c r="G741" t="s">
        <v>57</v>
      </c>
      <c r="H741" t="s">
        <v>107</v>
      </c>
      <c r="I741">
        <v>106613660</v>
      </c>
      <c r="J741">
        <v>16615604</v>
      </c>
      <c r="K741">
        <v>89998056</v>
      </c>
      <c r="L741">
        <v>294056</v>
      </c>
      <c r="N741">
        <v>62106228</v>
      </c>
      <c r="O741">
        <v>770731</v>
      </c>
      <c r="P741">
        <v>27415153</v>
      </c>
      <c r="Q741">
        <v>1408088</v>
      </c>
      <c r="R741">
        <v>27202792</v>
      </c>
      <c r="S741">
        <v>8639756</v>
      </c>
      <c r="T741">
        <v>18563036</v>
      </c>
      <c r="U741">
        <v>18563036</v>
      </c>
      <c r="V741">
        <v>17316638</v>
      </c>
      <c r="W741">
        <v>7989636</v>
      </c>
      <c r="X741">
        <v>27432356</v>
      </c>
      <c r="Y741">
        <v>391125</v>
      </c>
      <c r="Z741">
        <v>1217519</v>
      </c>
      <c r="AB741">
        <v>774943</v>
      </c>
      <c r="AC741">
        <v>37805579</v>
      </c>
      <c r="AD741">
        <v>37805579</v>
      </c>
      <c r="AE741">
        <v>2134228</v>
      </c>
      <c r="AF741">
        <v>2456482</v>
      </c>
      <c r="AG741">
        <v>611484</v>
      </c>
      <c r="AH741">
        <v>515557</v>
      </c>
      <c r="AI741">
        <v>23751973</v>
      </c>
      <c r="AJ741">
        <v>61557552</v>
      </c>
      <c r="AK741">
        <v>100020</v>
      </c>
      <c r="AL741">
        <v>344000</v>
      </c>
      <c r="AM741">
        <v>444020</v>
      </c>
      <c r="AN741">
        <v>2971364</v>
      </c>
      <c r="AO741">
        <v>6944367</v>
      </c>
      <c r="AP741">
        <v>351985</v>
      </c>
      <c r="AQ741">
        <v>7749683</v>
      </c>
      <c r="AR741">
        <v>18461419</v>
      </c>
      <c r="AS741">
        <v>18461419</v>
      </c>
      <c r="AT741">
        <v>14768472</v>
      </c>
      <c r="AU741">
        <v>33229891</v>
      </c>
      <c r="AV741">
        <v>450000</v>
      </c>
      <c r="AW741">
        <v>225000</v>
      </c>
      <c r="AX741">
        <v>22374868</v>
      </c>
      <c r="AY741">
        <v>24723551</v>
      </c>
      <c r="AZ741">
        <v>28327661</v>
      </c>
      <c r="BA741">
        <v>61557552</v>
      </c>
      <c r="BB741">
        <f>AD741-AS741</f>
        <v>19344160</v>
      </c>
      <c r="BC741">
        <f>AD741/AS741</f>
        <v>2.0478154469057879</v>
      </c>
      <c r="BD741">
        <f>(AD741-Y741)/AS741</f>
        <v>2.0266293723142299</v>
      </c>
      <c r="BE741">
        <f>AU741/AD741</f>
        <v>0.87896791634906579</v>
      </c>
      <c r="BF741">
        <f>AU741/AZ741</f>
        <v>1.1730545278694207</v>
      </c>
      <c r="BG741">
        <f>AU741/AJ741</f>
        <v>0.53981826632741992</v>
      </c>
      <c r="BH741">
        <f>AS741/AU741</f>
        <v>0.55556664329714478</v>
      </c>
      <c r="BI741">
        <f t="shared" si="10"/>
        <v>0.44443335670285528</v>
      </c>
      <c r="BJ741">
        <f>(X741*360)/I741</f>
        <v>92.630232936379826</v>
      </c>
      <c r="BK741">
        <f>(AN741*360)/I741</f>
        <v>10.033339442619267</v>
      </c>
      <c r="BL741" s="3" t="s">
        <v>1993</v>
      </c>
      <c r="BM741" t="s">
        <v>1996</v>
      </c>
    </row>
    <row r="742" spans="1:65" x14ac:dyDescent="0.25">
      <c r="A742" t="s">
        <v>1334</v>
      </c>
      <c r="B742" t="s">
        <v>1335</v>
      </c>
      <c r="C742" t="s">
        <v>32</v>
      </c>
      <c r="D742" t="s">
        <v>628</v>
      </c>
      <c r="E742" t="s">
        <v>43</v>
      </c>
      <c r="F742" t="s">
        <v>1336</v>
      </c>
      <c r="G742" t="s">
        <v>57</v>
      </c>
      <c r="H742" t="s">
        <v>329</v>
      </c>
      <c r="I742">
        <v>108185886</v>
      </c>
      <c r="J742">
        <v>67450176</v>
      </c>
      <c r="K742">
        <v>40735710</v>
      </c>
      <c r="M742">
        <v>9380051</v>
      </c>
      <c r="N742">
        <v>4673755</v>
      </c>
      <c r="P742">
        <v>26681904</v>
      </c>
      <c r="Q742">
        <v>2927646</v>
      </c>
      <c r="R742">
        <v>23994574</v>
      </c>
      <c r="S742">
        <v>7098592</v>
      </c>
      <c r="T742">
        <v>16895982</v>
      </c>
      <c r="U742">
        <v>16895982</v>
      </c>
      <c r="V742">
        <v>16895982</v>
      </c>
      <c r="W742">
        <v>9594181</v>
      </c>
      <c r="X742">
        <v>19365817</v>
      </c>
      <c r="Y742">
        <v>10090046</v>
      </c>
      <c r="Z742">
        <v>2987124</v>
      </c>
      <c r="AB742">
        <v>397490</v>
      </c>
      <c r="AC742">
        <v>42434658</v>
      </c>
      <c r="AD742">
        <v>42434658</v>
      </c>
      <c r="AE742">
        <v>98842740</v>
      </c>
      <c r="AF742">
        <v>203436</v>
      </c>
      <c r="AI742">
        <v>99134723</v>
      </c>
      <c r="AJ742">
        <v>141569381</v>
      </c>
      <c r="AK742">
        <v>1636528</v>
      </c>
      <c r="AM742">
        <v>1636528</v>
      </c>
      <c r="AN742">
        <v>9800504</v>
      </c>
      <c r="AO742">
        <v>5433705</v>
      </c>
      <c r="AP742">
        <v>9869347</v>
      </c>
      <c r="AQ742">
        <v>141223</v>
      </c>
      <c r="AR742">
        <v>26881307</v>
      </c>
      <c r="AS742">
        <v>26881307</v>
      </c>
      <c r="AT742">
        <v>37481672</v>
      </c>
      <c r="AU742">
        <v>64362979</v>
      </c>
      <c r="AV742">
        <v>7845550</v>
      </c>
      <c r="AW742">
        <v>30855803</v>
      </c>
      <c r="AX742">
        <v>26904804</v>
      </c>
      <c r="AY742">
        <v>77206396</v>
      </c>
      <c r="AZ742">
        <v>77206402</v>
      </c>
      <c r="BA742">
        <v>141569381</v>
      </c>
      <c r="BB742">
        <f>AD742-AS742</f>
        <v>15553351</v>
      </c>
      <c r="BC742">
        <f>AD742/AS742</f>
        <v>1.5785935557374497</v>
      </c>
      <c r="BD742">
        <f>(AD742-Y742)/AS742</f>
        <v>1.2032380717202478</v>
      </c>
      <c r="BE742">
        <f>AU742/AD742</f>
        <v>1.5167549836268268</v>
      </c>
      <c r="BF742">
        <f>AU742/AZ742</f>
        <v>0.83364821222986141</v>
      </c>
      <c r="BG742">
        <f>AU742/AJ742</f>
        <v>0.45463912143544655</v>
      </c>
      <c r="BH742">
        <f>AS742/AU742</f>
        <v>0.41765169073358149</v>
      </c>
      <c r="BI742">
        <f t="shared" si="10"/>
        <v>0.58234830926641856</v>
      </c>
      <c r="BJ742">
        <f>(X742*360)/I742</f>
        <v>64.441808241049117</v>
      </c>
      <c r="BK742">
        <f>(AN742*360)/I742</f>
        <v>32.612215608235623</v>
      </c>
      <c r="BL742" s="3" t="s">
        <v>1993</v>
      </c>
      <c r="BM742" t="s">
        <v>1996</v>
      </c>
    </row>
    <row r="743" spans="1:65" x14ac:dyDescent="0.25">
      <c r="A743" t="s">
        <v>1334</v>
      </c>
      <c r="B743" t="s">
        <v>1335</v>
      </c>
      <c r="C743" t="s">
        <v>32</v>
      </c>
      <c r="D743" t="s">
        <v>628</v>
      </c>
      <c r="E743" t="s">
        <v>43</v>
      </c>
      <c r="F743" t="s">
        <v>1336</v>
      </c>
      <c r="G743" t="s">
        <v>57</v>
      </c>
      <c r="H743" t="s">
        <v>329</v>
      </c>
      <c r="I743">
        <v>103560725</v>
      </c>
      <c r="J743">
        <v>68200974</v>
      </c>
      <c r="K743">
        <v>35359751</v>
      </c>
      <c r="M743">
        <v>8516825</v>
      </c>
      <c r="N743">
        <v>4106026</v>
      </c>
      <c r="P743">
        <v>22736900</v>
      </c>
      <c r="Q743">
        <v>3361405</v>
      </c>
      <c r="R743">
        <v>19469427</v>
      </c>
      <c r="S743">
        <v>5316656</v>
      </c>
      <c r="T743">
        <v>14152771</v>
      </c>
      <c r="U743">
        <v>14152771</v>
      </c>
      <c r="V743">
        <v>14152771</v>
      </c>
      <c r="W743">
        <v>4256411</v>
      </c>
      <c r="X743">
        <v>15437975</v>
      </c>
      <c r="Y743">
        <v>8726116</v>
      </c>
      <c r="Z743">
        <v>2175606</v>
      </c>
      <c r="AB743">
        <v>306223</v>
      </c>
      <c r="AC743">
        <v>30902331</v>
      </c>
      <c r="AD743">
        <v>30902331</v>
      </c>
      <c r="AE743">
        <v>93694042</v>
      </c>
      <c r="AF743">
        <v>172438</v>
      </c>
      <c r="AI743">
        <v>93955027</v>
      </c>
      <c r="AJ743">
        <v>124857358</v>
      </c>
      <c r="AK743">
        <v>1621951</v>
      </c>
      <c r="AM743">
        <v>1621951</v>
      </c>
      <c r="AN743">
        <v>9374820</v>
      </c>
      <c r="AO743">
        <v>5004997</v>
      </c>
      <c r="AP743">
        <v>13390400</v>
      </c>
      <c r="AQ743">
        <v>12194</v>
      </c>
      <c r="AR743">
        <v>29404362</v>
      </c>
      <c r="AS743">
        <v>29404362</v>
      </c>
      <c r="AT743">
        <v>29449387</v>
      </c>
      <c r="AU743">
        <v>58853749</v>
      </c>
      <c r="AV743">
        <v>7845550</v>
      </c>
      <c r="AW743">
        <v>22948814</v>
      </c>
      <c r="AX743">
        <v>23591837</v>
      </c>
      <c r="AY743">
        <v>66003603</v>
      </c>
      <c r="AZ743">
        <v>66003609</v>
      </c>
      <c r="BA743">
        <v>124857358</v>
      </c>
      <c r="BB743">
        <f>AD743-AS743</f>
        <v>1497969</v>
      </c>
      <c r="BC743">
        <f>AD743/AS743</f>
        <v>1.0509437681388905</v>
      </c>
      <c r="BD743">
        <f>(AD743-Y743)/AS743</f>
        <v>0.75418113135731357</v>
      </c>
      <c r="BE743">
        <f>AU743/AD743</f>
        <v>1.9045084010005588</v>
      </c>
      <c r="BF743">
        <f>AU743/AZ743</f>
        <v>0.89167471130252896</v>
      </c>
      <c r="BG743">
        <f>AU743/AJ743</f>
        <v>0.47136788686494552</v>
      </c>
      <c r="BH743">
        <f>AS743/AU743</f>
        <v>0.49961748401108652</v>
      </c>
      <c r="BI743">
        <f t="shared" si="10"/>
        <v>0.50038251598891348</v>
      </c>
      <c r="BJ743">
        <f>(X743*360)/I743</f>
        <v>53.66581780882666</v>
      </c>
      <c r="BK743">
        <f>(AN743*360)/I743</f>
        <v>32.588949140709474</v>
      </c>
      <c r="BL743" s="3" t="s">
        <v>1993</v>
      </c>
      <c r="BM743" t="s">
        <v>1996</v>
      </c>
    </row>
    <row r="744" spans="1:65" x14ac:dyDescent="0.25">
      <c r="A744" t="s">
        <v>1337</v>
      </c>
      <c r="B744" t="s">
        <v>1338</v>
      </c>
      <c r="C744" t="s">
        <v>32</v>
      </c>
      <c r="D744" t="s">
        <v>236</v>
      </c>
      <c r="E744" t="s">
        <v>43</v>
      </c>
      <c r="F744" t="s">
        <v>1339</v>
      </c>
      <c r="G744" t="s">
        <v>57</v>
      </c>
      <c r="H744" t="s">
        <v>58</v>
      </c>
      <c r="I744">
        <v>344201935</v>
      </c>
      <c r="J744">
        <v>239161185</v>
      </c>
      <c r="K744">
        <v>105040750</v>
      </c>
      <c r="L744">
        <v>1528795</v>
      </c>
      <c r="M744">
        <v>50148147</v>
      </c>
      <c r="N744">
        <v>19500721</v>
      </c>
      <c r="O744">
        <v>15242773</v>
      </c>
      <c r="P744">
        <v>14296758</v>
      </c>
      <c r="Q744">
        <v>7140010</v>
      </c>
      <c r="R744">
        <v>7988275</v>
      </c>
      <c r="S744">
        <v>5671319</v>
      </c>
      <c r="T744">
        <v>2316956</v>
      </c>
      <c r="U744">
        <v>2316956</v>
      </c>
      <c r="V744">
        <v>1034390</v>
      </c>
      <c r="W744">
        <v>5679213</v>
      </c>
      <c r="X744">
        <v>80603683</v>
      </c>
      <c r="Y744">
        <v>52256116</v>
      </c>
      <c r="AB744">
        <v>488915</v>
      </c>
      <c r="AC744">
        <v>139027927</v>
      </c>
      <c r="AD744">
        <v>139027927</v>
      </c>
      <c r="AE744">
        <v>234311652</v>
      </c>
      <c r="AF744">
        <v>5317701</v>
      </c>
      <c r="AI744">
        <v>281775917</v>
      </c>
      <c r="AJ744">
        <v>420803844</v>
      </c>
      <c r="AN744">
        <v>71399575</v>
      </c>
      <c r="AO744">
        <v>8024242</v>
      </c>
      <c r="AP744">
        <v>39729430</v>
      </c>
      <c r="AQ744">
        <v>3799628</v>
      </c>
      <c r="AR744">
        <v>122952875</v>
      </c>
      <c r="AS744">
        <v>122952875</v>
      </c>
      <c r="AT744">
        <v>85476348</v>
      </c>
      <c r="AU744">
        <v>208429223</v>
      </c>
      <c r="AV744">
        <v>1649992</v>
      </c>
      <c r="AW744">
        <v>43278112</v>
      </c>
      <c r="AX744">
        <v>-17429727</v>
      </c>
      <c r="AY744">
        <v>139091395</v>
      </c>
      <c r="AZ744">
        <v>212374621</v>
      </c>
      <c r="BA744">
        <v>420803844</v>
      </c>
      <c r="BB744">
        <f>AD744-AS744</f>
        <v>16075052</v>
      </c>
      <c r="BC744">
        <f>AD744/AS744</f>
        <v>1.1307415707034096</v>
      </c>
      <c r="BD744">
        <f>(AD744-Y744)/AS744</f>
        <v>0.70573226530896493</v>
      </c>
      <c r="BE744">
        <f>AU744/AD744</f>
        <v>1.4991896052654228</v>
      </c>
      <c r="BF744">
        <f>AU744/AZ744</f>
        <v>0.98142246007822187</v>
      </c>
      <c r="BG744">
        <f>AU744/AJ744</f>
        <v>0.49531206991540694</v>
      </c>
      <c r="BH744">
        <f>AS744/AU744</f>
        <v>0.58990228543912004</v>
      </c>
      <c r="BI744">
        <f t="shared" si="10"/>
        <v>0.41009771456087996</v>
      </c>
      <c r="BJ744">
        <f>(X744*360)/I744</f>
        <v>84.303203815516028</v>
      </c>
      <c r="BK744">
        <f>(AN744*360)/I744</f>
        <v>74.676648752715465</v>
      </c>
      <c r="BL744" s="3" t="s">
        <v>1993</v>
      </c>
      <c r="BM744" t="s">
        <v>1996</v>
      </c>
    </row>
    <row r="745" spans="1:65" x14ac:dyDescent="0.25">
      <c r="A745" t="s">
        <v>1337</v>
      </c>
      <c r="B745" t="s">
        <v>1338</v>
      </c>
      <c r="C745" t="s">
        <v>32</v>
      </c>
      <c r="D745" t="s">
        <v>236</v>
      </c>
      <c r="E745" t="s">
        <v>43</v>
      </c>
      <c r="F745" t="s">
        <v>1339</v>
      </c>
      <c r="G745" t="s">
        <v>57</v>
      </c>
      <c r="H745" t="s">
        <v>58</v>
      </c>
      <c r="I745">
        <v>372071587</v>
      </c>
      <c r="J745">
        <v>249762875</v>
      </c>
      <c r="K745">
        <v>122308712</v>
      </c>
      <c r="L745">
        <v>366892</v>
      </c>
      <c r="M745">
        <v>54186297</v>
      </c>
      <c r="N745">
        <v>19435967</v>
      </c>
      <c r="O745">
        <v>15175383</v>
      </c>
      <c r="P745">
        <v>25810118</v>
      </c>
      <c r="Q745">
        <v>5553868</v>
      </c>
      <c r="R745">
        <v>20618758</v>
      </c>
      <c r="S745">
        <v>10125626</v>
      </c>
      <c r="T745">
        <v>10493132</v>
      </c>
      <c r="U745">
        <v>10493132</v>
      </c>
      <c r="V745">
        <v>6627008</v>
      </c>
      <c r="W745">
        <v>3120401</v>
      </c>
      <c r="X745">
        <v>87664165</v>
      </c>
      <c r="Y745">
        <v>48555996</v>
      </c>
      <c r="AB745">
        <v>476839</v>
      </c>
      <c r="AC745">
        <v>139817401</v>
      </c>
      <c r="AD745">
        <v>139817401</v>
      </c>
      <c r="AE745">
        <v>229395385</v>
      </c>
      <c r="AF745">
        <v>6492588</v>
      </c>
      <c r="AI745">
        <v>276131139</v>
      </c>
      <c r="AJ745">
        <v>415948540</v>
      </c>
      <c r="AN745">
        <v>63140378</v>
      </c>
      <c r="AO745">
        <v>10105950</v>
      </c>
      <c r="AP745">
        <v>46863838</v>
      </c>
      <c r="AQ745">
        <v>3885701</v>
      </c>
      <c r="AR745">
        <v>123995867</v>
      </c>
      <c r="AS745">
        <v>123995867</v>
      </c>
      <c r="AT745">
        <v>83231853</v>
      </c>
      <c r="AU745">
        <v>207227720</v>
      </c>
      <c r="AV745">
        <v>1649992</v>
      </c>
      <c r="AW745">
        <v>43278112</v>
      </c>
      <c r="AX745">
        <v>-19722141</v>
      </c>
      <c r="AY745">
        <v>136748703</v>
      </c>
      <c r="AZ745">
        <v>208720820</v>
      </c>
      <c r="BA745">
        <v>415948540</v>
      </c>
      <c r="BB745">
        <f>AD745-AS745</f>
        <v>15821534</v>
      </c>
      <c r="BC745">
        <f>AD745/AS745</f>
        <v>1.1275972690283298</v>
      </c>
      <c r="BD745">
        <f>(AD745-Y745)/AS745</f>
        <v>0.73600360405560938</v>
      </c>
      <c r="BE745">
        <f>AU745/AD745</f>
        <v>1.4821311118492326</v>
      </c>
      <c r="BF745">
        <f>AU745/AZ745</f>
        <v>0.99284642519131538</v>
      </c>
      <c r="BG745">
        <f>AU745/AJ745</f>
        <v>0.49820518663198099</v>
      </c>
      <c r="BH745">
        <f>AS745/AU745</f>
        <v>0.59835560126801568</v>
      </c>
      <c r="BI745">
        <f t="shared" si="10"/>
        <v>0.40164439873198432</v>
      </c>
      <c r="BJ745">
        <f>(X745*360)/I745</f>
        <v>84.819966110446373</v>
      </c>
      <c r="BK745">
        <f>(AN745*360)/I745</f>
        <v>61.091835211808309</v>
      </c>
      <c r="BL745" s="3" t="s">
        <v>1993</v>
      </c>
      <c r="BM745" t="s">
        <v>1996</v>
      </c>
    </row>
    <row r="746" spans="1:65" x14ac:dyDescent="0.25">
      <c r="A746" t="s">
        <v>1340</v>
      </c>
      <c r="B746" t="s">
        <v>1341</v>
      </c>
      <c r="C746" t="s">
        <v>32</v>
      </c>
      <c r="D746" t="s">
        <v>179</v>
      </c>
      <c r="E746" t="s">
        <v>26</v>
      </c>
      <c r="F746" t="s">
        <v>1342</v>
      </c>
      <c r="G746" t="s">
        <v>57</v>
      </c>
      <c r="H746" t="s">
        <v>1343</v>
      </c>
      <c r="I746">
        <v>88843125</v>
      </c>
      <c r="J746">
        <v>71805317</v>
      </c>
      <c r="K746">
        <v>17037808</v>
      </c>
      <c r="L746">
        <v>1758168</v>
      </c>
      <c r="M746">
        <v>7461648</v>
      </c>
      <c r="N746">
        <v>2945805</v>
      </c>
      <c r="P746">
        <v>8388523</v>
      </c>
      <c r="Q746">
        <v>4233868</v>
      </c>
      <c r="R746">
        <v>4275005</v>
      </c>
      <c r="S746">
        <v>1083846</v>
      </c>
      <c r="T746">
        <v>3191159</v>
      </c>
      <c r="U746">
        <v>3191159</v>
      </c>
      <c r="V746">
        <v>3191159</v>
      </c>
      <c r="W746">
        <v>146936</v>
      </c>
      <c r="X746">
        <v>9765183</v>
      </c>
      <c r="Y746">
        <v>5748735</v>
      </c>
      <c r="Z746">
        <v>2638833</v>
      </c>
      <c r="AA746">
        <v>4529009</v>
      </c>
      <c r="AC746">
        <v>22828696</v>
      </c>
      <c r="AD746">
        <v>22828696</v>
      </c>
      <c r="AE746">
        <v>77561076</v>
      </c>
      <c r="AH746">
        <v>97763</v>
      </c>
      <c r="AI746">
        <v>97136345</v>
      </c>
      <c r="AJ746">
        <v>119965041</v>
      </c>
      <c r="AN746">
        <v>5316320</v>
      </c>
      <c r="AO746">
        <v>1608826</v>
      </c>
      <c r="AP746">
        <v>30517948</v>
      </c>
      <c r="AR746">
        <v>37443094</v>
      </c>
      <c r="AS746">
        <v>37443094</v>
      </c>
      <c r="AT746">
        <v>44769280</v>
      </c>
      <c r="AU746">
        <v>82212374</v>
      </c>
      <c r="AV746">
        <v>6496292</v>
      </c>
      <c r="AW746">
        <v>6278621</v>
      </c>
      <c r="AX746">
        <v>24914754</v>
      </c>
      <c r="AY746">
        <v>37752667</v>
      </c>
      <c r="AZ746">
        <v>37752667</v>
      </c>
      <c r="BA746">
        <v>119965041</v>
      </c>
      <c r="BB746">
        <f>AD746-AS746</f>
        <v>-14614398</v>
      </c>
      <c r="BC746">
        <f>AD746/AS746</f>
        <v>0.60969042782629024</v>
      </c>
      <c r="BD746">
        <f>(AD746-Y746)/AS746</f>
        <v>0.45615784315259844</v>
      </c>
      <c r="BE746">
        <f>AU746/AD746</f>
        <v>3.6012733272193911</v>
      </c>
      <c r="BF746">
        <f>AU746/AZ746</f>
        <v>2.1776573824572445</v>
      </c>
      <c r="BG746">
        <f>AU746/AJ746</f>
        <v>0.68530276249395017</v>
      </c>
      <c r="BH746">
        <f>AS746/AU746</f>
        <v>0.45544353213787503</v>
      </c>
      <c r="BI746">
        <f t="shared" si="10"/>
        <v>0.54455646786212497</v>
      </c>
      <c r="BJ746">
        <f>(X746*360)/I746</f>
        <v>39.569363189329508</v>
      </c>
      <c r="BK746">
        <f>(AN746*360)/I746</f>
        <v>21.542186860266341</v>
      </c>
      <c r="BL746" s="3" t="s">
        <v>1993</v>
      </c>
      <c r="BM746" t="s">
        <v>1996</v>
      </c>
    </row>
    <row r="747" spans="1:65" x14ac:dyDescent="0.25">
      <c r="A747" t="s">
        <v>1340</v>
      </c>
      <c r="B747" t="s">
        <v>1341</v>
      </c>
      <c r="C747" t="s">
        <v>32</v>
      </c>
      <c r="D747" t="s">
        <v>179</v>
      </c>
      <c r="E747" t="s">
        <v>26</v>
      </c>
      <c r="F747" t="s">
        <v>1342</v>
      </c>
      <c r="G747" t="s">
        <v>57</v>
      </c>
      <c r="H747" t="s">
        <v>1343</v>
      </c>
      <c r="I747">
        <v>90801219</v>
      </c>
      <c r="J747">
        <v>71653870</v>
      </c>
      <c r="K747">
        <v>19147349</v>
      </c>
      <c r="L747">
        <v>220260</v>
      </c>
      <c r="M747">
        <v>7640886</v>
      </c>
      <c r="N747">
        <v>3113260</v>
      </c>
      <c r="P747">
        <v>8613463</v>
      </c>
      <c r="Q747">
        <v>4809345</v>
      </c>
      <c r="R747">
        <v>3696048</v>
      </c>
      <c r="S747">
        <v>1060659</v>
      </c>
      <c r="T747">
        <v>2635389</v>
      </c>
      <c r="U747">
        <v>2635389</v>
      </c>
      <c r="V747">
        <v>2635389</v>
      </c>
      <c r="W747">
        <v>413355</v>
      </c>
      <c r="X747">
        <v>11657493</v>
      </c>
      <c r="Y747">
        <v>4945327</v>
      </c>
      <c r="Z747">
        <v>4473552</v>
      </c>
      <c r="AA747">
        <v>4441636</v>
      </c>
      <c r="AC747">
        <v>25931363</v>
      </c>
      <c r="AD747">
        <v>25931363</v>
      </c>
      <c r="AE747">
        <v>77696672</v>
      </c>
      <c r="AH747">
        <v>110294</v>
      </c>
      <c r="AI747">
        <v>95842509</v>
      </c>
      <c r="AJ747">
        <v>121773872</v>
      </c>
      <c r="AN747">
        <v>4684230</v>
      </c>
      <c r="AO747">
        <v>1303185</v>
      </c>
      <c r="AP747">
        <v>32587709</v>
      </c>
      <c r="AR747">
        <v>38575124</v>
      </c>
      <c r="AS747">
        <v>38575124</v>
      </c>
      <c r="AT747">
        <v>46248296</v>
      </c>
      <c r="AU747">
        <v>84823420</v>
      </c>
      <c r="AV747">
        <v>6496292</v>
      </c>
      <c r="AW747">
        <v>6031842</v>
      </c>
      <c r="AX747">
        <v>24359318</v>
      </c>
      <c r="AY747">
        <v>36950452</v>
      </c>
      <c r="AZ747">
        <v>36950452</v>
      </c>
      <c r="BA747">
        <v>121773872</v>
      </c>
      <c r="BB747">
        <f>AD747-AS747</f>
        <v>-12643761</v>
      </c>
      <c r="BC747">
        <f>AD747/AS747</f>
        <v>0.67223019166445197</v>
      </c>
      <c r="BD747">
        <f>(AD747-Y747)/AS747</f>
        <v>0.5440302926829218</v>
      </c>
      <c r="BE747">
        <f>AU747/AD747</f>
        <v>3.2710744899911353</v>
      </c>
      <c r="BF747">
        <f>AU747/AZ747</f>
        <v>2.2955989821179994</v>
      </c>
      <c r="BG747">
        <f>AU747/AJ747</f>
        <v>0.69656502340666315</v>
      </c>
      <c r="BH747">
        <f>AS747/AU747</f>
        <v>0.45476973222725514</v>
      </c>
      <c r="BI747">
        <f t="shared" si="10"/>
        <v>0.54523026777274486</v>
      </c>
      <c r="BJ747">
        <f>(X747*360)/I747</f>
        <v>46.218514753640036</v>
      </c>
      <c r="BK747">
        <f>(AN747*360)/I747</f>
        <v>18.571587678795371</v>
      </c>
      <c r="BL747" t="s">
        <v>1994</v>
      </c>
      <c r="BM747" t="s">
        <v>1998</v>
      </c>
    </row>
    <row r="748" spans="1:65" x14ac:dyDescent="0.25">
      <c r="A748" t="s">
        <v>1344</v>
      </c>
      <c r="B748" t="s">
        <v>1345</v>
      </c>
      <c r="C748" t="s">
        <v>32</v>
      </c>
      <c r="D748" t="s">
        <v>1346</v>
      </c>
      <c r="E748" t="s">
        <v>26</v>
      </c>
      <c r="F748" t="s">
        <v>1347</v>
      </c>
      <c r="G748" t="s">
        <v>1348</v>
      </c>
      <c r="H748" t="s">
        <v>1349</v>
      </c>
      <c r="I748">
        <v>16912042</v>
      </c>
      <c r="J748">
        <v>2842344</v>
      </c>
      <c r="K748">
        <v>14069698</v>
      </c>
      <c r="L748">
        <v>542891</v>
      </c>
      <c r="M748">
        <v>4870481</v>
      </c>
      <c r="N748">
        <v>8480435</v>
      </c>
      <c r="O748">
        <v>333342</v>
      </c>
      <c r="P748">
        <v>928331</v>
      </c>
      <c r="Q748">
        <v>110828</v>
      </c>
      <c r="R748">
        <v>523729</v>
      </c>
      <c r="S748">
        <v>61268</v>
      </c>
      <c r="T748">
        <v>462461</v>
      </c>
      <c r="U748">
        <v>462461</v>
      </c>
      <c r="V748">
        <v>462461</v>
      </c>
      <c r="W748">
        <v>892105</v>
      </c>
      <c r="X748">
        <v>4879250</v>
      </c>
      <c r="Y748">
        <v>1027960</v>
      </c>
      <c r="Z748">
        <v>451254</v>
      </c>
      <c r="AB748">
        <v>40736</v>
      </c>
      <c r="AC748">
        <v>7291305</v>
      </c>
      <c r="AD748">
        <v>7291305</v>
      </c>
      <c r="AE748">
        <v>29007363</v>
      </c>
      <c r="AF748">
        <v>8598</v>
      </c>
      <c r="AG748">
        <v>3741119</v>
      </c>
      <c r="AH748">
        <v>8731336</v>
      </c>
      <c r="AI748">
        <v>42831635</v>
      </c>
      <c r="AJ748">
        <v>50122940</v>
      </c>
      <c r="AK748">
        <v>824422</v>
      </c>
      <c r="AM748">
        <v>824422</v>
      </c>
      <c r="AN748">
        <v>2039583</v>
      </c>
      <c r="AO748">
        <v>129479</v>
      </c>
      <c r="AP748">
        <v>694202</v>
      </c>
      <c r="AQ748">
        <v>6919631</v>
      </c>
      <c r="AR748">
        <v>10607317</v>
      </c>
      <c r="AS748">
        <v>10607317</v>
      </c>
      <c r="AT748">
        <v>31882647</v>
      </c>
      <c r="AU748">
        <v>42489964</v>
      </c>
      <c r="AV748">
        <v>450000</v>
      </c>
      <c r="AW748">
        <v>269227</v>
      </c>
      <c r="AX748">
        <v>6913749</v>
      </c>
      <c r="AY748">
        <v>7632976</v>
      </c>
      <c r="AZ748">
        <v>7632976</v>
      </c>
      <c r="BA748">
        <v>50122940</v>
      </c>
      <c r="BB748">
        <f>AD748-AS748</f>
        <v>-3316012</v>
      </c>
      <c r="BC748">
        <f>AD748/AS748</f>
        <v>0.68738447243539536</v>
      </c>
      <c r="BD748">
        <f>(AD748-Y748)/AS748</f>
        <v>0.59047400959168095</v>
      </c>
      <c r="BE748">
        <f>AU748/AD748</f>
        <v>5.8274841060688036</v>
      </c>
      <c r="BF748">
        <f>AU748/AZ748</f>
        <v>5.5666314161082129</v>
      </c>
      <c r="BG748">
        <f>AU748/AJ748</f>
        <v>0.84771491855824899</v>
      </c>
      <c r="BH748">
        <f>AS748/AU748</f>
        <v>0.24964288037523402</v>
      </c>
      <c r="BI748">
        <f t="shared" si="10"/>
        <v>0.75035711962476603</v>
      </c>
      <c r="BJ748">
        <f>(X748*360)/I748</f>
        <v>103.86267962201134</v>
      </c>
      <c r="BK748">
        <f>(AN748*360)/I748</f>
        <v>43.415802775324231</v>
      </c>
      <c r="BL748" t="s">
        <v>1994</v>
      </c>
      <c r="BM748" t="s">
        <v>1998</v>
      </c>
    </row>
    <row r="749" spans="1:65" x14ac:dyDescent="0.25">
      <c r="A749" t="s">
        <v>1344</v>
      </c>
      <c r="B749" t="s">
        <v>1345</v>
      </c>
      <c r="C749" t="s">
        <v>32</v>
      </c>
      <c r="D749" t="s">
        <v>1346</v>
      </c>
      <c r="E749" t="s">
        <v>26</v>
      </c>
      <c r="F749" t="s">
        <v>1347</v>
      </c>
      <c r="G749" t="s">
        <v>1348</v>
      </c>
      <c r="H749" t="s">
        <v>1349</v>
      </c>
      <c r="I749">
        <v>17137545</v>
      </c>
      <c r="J749">
        <v>2772406</v>
      </c>
      <c r="K749">
        <v>14365139</v>
      </c>
      <c r="L749">
        <v>599789</v>
      </c>
      <c r="M749">
        <v>5227228</v>
      </c>
      <c r="N749">
        <v>8457770</v>
      </c>
      <c r="O749">
        <v>384718</v>
      </c>
      <c r="P749">
        <v>895212</v>
      </c>
      <c r="Q749">
        <v>103629</v>
      </c>
      <c r="R749">
        <v>868139</v>
      </c>
      <c r="S749">
        <v>928802</v>
      </c>
      <c r="T749">
        <v>-60663</v>
      </c>
      <c r="U749">
        <v>-60663</v>
      </c>
      <c r="V749">
        <v>-60663</v>
      </c>
      <c r="W749">
        <v>352680</v>
      </c>
      <c r="X749">
        <v>4377567</v>
      </c>
      <c r="Y749">
        <v>921416</v>
      </c>
      <c r="Z749">
        <v>881134</v>
      </c>
      <c r="AB749">
        <v>100763</v>
      </c>
      <c r="AC749">
        <v>6633560</v>
      </c>
      <c r="AD749">
        <v>6633560</v>
      </c>
      <c r="AE749">
        <v>28862007</v>
      </c>
      <c r="AF749">
        <v>15035</v>
      </c>
      <c r="AG749">
        <v>3832116</v>
      </c>
      <c r="AH749">
        <v>7918752</v>
      </c>
      <c r="AI749">
        <v>41971644</v>
      </c>
      <c r="AJ749">
        <v>48605204</v>
      </c>
      <c r="AK749">
        <v>798198</v>
      </c>
      <c r="AM749">
        <v>798198</v>
      </c>
      <c r="AN749">
        <v>2111619</v>
      </c>
      <c r="AO749">
        <v>138599</v>
      </c>
      <c r="AP749">
        <v>573897</v>
      </c>
      <c r="AQ749">
        <v>6653617</v>
      </c>
      <c r="AR749">
        <v>10275930</v>
      </c>
      <c r="AS749">
        <v>10275930</v>
      </c>
      <c r="AT749">
        <v>31180643</v>
      </c>
      <c r="AU749">
        <v>41456573</v>
      </c>
      <c r="AV749">
        <v>450000</v>
      </c>
      <c r="AW749">
        <v>269227</v>
      </c>
      <c r="AX749">
        <v>6429404</v>
      </c>
      <c r="AY749">
        <v>7148631</v>
      </c>
      <c r="AZ749">
        <v>7148631</v>
      </c>
      <c r="BA749">
        <v>48605204</v>
      </c>
      <c r="BB749">
        <f>AD749-AS749</f>
        <v>-3642370</v>
      </c>
      <c r="BC749">
        <f>AD749/AS749</f>
        <v>0.64554351771567142</v>
      </c>
      <c r="BD749">
        <f>(AD749-Y749)/AS749</f>
        <v>0.55587611048343066</v>
      </c>
      <c r="BE749">
        <f>AU749/AD749</f>
        <v>6.2495210716417731</v>
      </c>
      <c r="BF749">
        <f>AU749/AZ749</f>
        <v>5.7992324684264718</v>
      </c>
      <c r="BG749">
        <f>AU749/AJ749</f>
        <v>0.8529245757306152</v>
      </c>
      <c r="BH749">
        <f>AS749/AU749</f>
        <v>0.24787215286704958</v>
      </c>
      <c r="BI749">
        <f t="shared" si="10"/>
        <v>0.75212784713295044</v>
      </c>
      <c r="BJ749">
        <f>(X749*360)/I749</f>
        <v>91.957402300037728</v>
      </c>
      <c r="BK749">
        <f>(AN749*360)/I749</f>
        <v>44.357744356032327</v>
      </c>
      <c r="BL749" s="3" t="s">
        <v>1993</v>
      </c>
      <c r="BM749" t="s">
        <v>1996</v>
      </c>
    </row>
    <row r="750" spans="1:65" x14ac:dyDescent="0.25">
      <c r="A750" t="s">
        <v>1350</v>
      </c>
      <c r="B750" t="s">
        <v>1351</v>
      </c>
      <c r="C750" t="s">
        <v>32</v>
      </c>
      <c r="D750" t="s">
        <v>1352</v>
      </c>
      <c r="E750" t="s">
        <v>43</v>
      </c>
      <c r="F750" t="s">
        <v>1353</v>
      </c>
      <c r="G750" t="s">
        <v>45</v>
      </c>
      <c r="H750" t="s">
        <v>46</v>
      </c>
      <c r="I750">
        <v>81405245</v>
      </c>
      <c r="J750">
        <v>62437166</v>
      </c>
      <c r="K750">
        <v>18968079</v>
      </c>
      <c r="L750">
        <v>9014729</v>
      </c>
      <c r="N750">
        <v>15148326</v>
      </c>
      <c r="O750">
        <v>1213401</v>
      </c>
      <c r="P750">
        <v>11621081</v>
      </c>
      <c r="Q750">
        <v>4588261</v>
      </c>
      <c r="R750">
        <v>7600626</v>
      </c>
      <c r="S750">
        <v>2684808</v>
      </c>
      <c r="T750">
        <v>4915818</v>
      </c>
      <c r="U750">
        <v>4915818</v>
      </c>
      <c r="V750">
        <v>3660690</v>
      </c>
      <c r="W750">
        <v>3253236</v>
      </c>
      <c r="X750">
        <v>15345074</v>
      </c>
      <c r="Y750">
        <v>20761823</v>
      </c>
      <c r="Z750">
        <v>509290</v>
      </c>
      <c r="AA750">
        <v>22968</v>
      </c>
      <c r="AB750">
        <v>1868524</v>
      </c>
      <c r="AC750">
        <v>53596204</v>
      </c>
      <c r="AD750">
        <v>53596204</v>
      </c>
      <c r="AE750">
        <v>183532758</v>
      </c>
      <c r="AH750">
        <v>39993</v>
      </c>
      <c r="AI750">
        <v>254606574</v>
      </c>
      <c r="AJ750">
        <v>308202778</v>
      </c>
      <c r="AK750">
        <v>3487144</v>
      </c>
      <c r="AM750">
        <v>3487144</v>
      </c>
      <c r="AN750">
        <v>13381857</v>
      </c>
      <c r="AO750">
        <v>573193</v>
      </c>
      <c r="AP750">
        <v>20457681</v>
      </c>
      <c r="AQ750">
        <v>862177</v>
      </c>
      <c r="AR750">
        <v>38762052</v>
      </c>
      <c r="AS750">
        <v>38762052</v>
      </c>
      <c r="AT750">
        <v>42138207</v>
      </c>
      <c r="AU750">
        <v>80900259</v>
      </c>
      <c r="AV750">
        <v>101284610</v>
      </c>
      <c r="AW750">
        <v>6188447</v>
      </c>
      <c r="AX750">
        <v>22985918</v>
      </c>
      <c r="AY750">
        <v>218576976</v>
      </c>
      <c r="AZ750">
        <v>227302519</v>
      </c>
      <c r="BA750">
        <v>308202778</v>
      </c>
      <c r="BB750">
        <f>AD750-AS750</f>
        <v>14834152</v>
      </c>
      <c r="BC750">
        <f>AD750/AS750</f>
        <v>1.382697799383789</v>
      </c>
      <c r="BD750">
        <f>(AD750-Y750)/AS750</f>
        <v>0.84707540766933598</v>
      </c>
      <c r="BE750">
        <f>AU750/AD750</f>
        <v>1.5094400901974327</v>
      </c>
      <c r="BF750">
        <f>AU750/AZ750</f>
        <v>0.35591448504800777</v>
      </c>
      <c r="BG750">
        <f>AU750/AJ750</f>
        <v>0.26249036275721044</v>
      </c>
      <c r="BH750">
        <f>AS750/AU750</f>
        <v>0.47913384306964951</v>
      </c>
      <c r="BI750">
        <f t="shared" si="10"/>
        <v>0.52086615693035054</v>
      </c>
      <c r="BJ750">
        <f>(X750*360)/I750</f>
        <v>67.860819533188561</v>
      </c>
      <c r="BK750">
        <f>(AN750*360)/I750</f>
        <v>59.178846768411546</v>
      </c>
      <c r="BL750" s="3" t="s">
        <v>1993</v>
      </c>
      <c r="BM750" t="s">
        <v>1996</v>
      </c>
    </row>
    <row r="751" spans="1:65" x14ac:dyDescent="0.25">
      <c r="A751" t="s">
        <v>1350</v>
      </c>
      <c r="B751" t="s">
        <v>1351</v>
      </c>
      <c r="C751" t="s">
        <v>32</v>
      </c>
      <c r="D751" t="s">
        <v>1352</v>
      </c>
      <c r="E751" t="s">
        <v>43</v>
      </c>
      <c r="F751" t="s">
        <v>1353</v>
      </c>
      <c r="G751" t="s">
        <v>45</v>
      </c>
      <c r="H751" t="s">
        <v>46</v>
      </c>
      <c r="I751">
        <v>78177311</v>
      </c>
      <c r="J751">
        <v>69247045</v>
      </c>
      <c r="K751">
        <v>8930266</v>
      </c>
      <c r="L751">
        <v>17366037</v>
      </c>
      <c r="N751">
        <v>13461248</v>
      </c>
      <c r="O751">
        <v>680212</v>
      </c>
      <c r="P751">
        <v>12154843</v>
      </c>
      <c r="Q751">
        <v>6144206</v>
      </c>
      <c r="R751">
        <v>6512589</v>
      </c>
      <c r="S751">
        <v>1535386</v>
      </c>
      <c r="T751">
        <v>4977203</v>
      </c>
      <c r="U751">
        <v>4977203</v>
      </c>
      <c r="V751">
        <v>4354103</v>
      </c>
      <c r="W751">
        <v>710351</v>
      </c>
      <c r="X751">
        <v>14158221</v>
      </c>
      <c r="Y751">
        <v>13957065</v>
      </c>
      <c r="Z751">
        <v>127845</v>
      </c>
      <c r="AA751">
        <v>29250</v>
      </c>
      <c r="AB751">
        <v>959999</v>
      </c>
      <c r="AC751">
        <v>39023419</v>
      </c>
      <c r="AD751">
        <v>39023419</v>
      </c>
      <c r="AE751">
        <v>183066879</v>
      </c>
      <c r="AH751">
        <v>41691</v>
      </c>
      <c r="AI751">
        <v>246935074</v>
      </c>
      <c r="AJ751">
        <v>285958493</v>
      </c>
      <c r="AK751">
        <v>2791688</v>
      </c>
      <c r="AM751">
        <v>2791688</v>
      </c>
      <c r="AN751">
        <v>13176326</v>
      </c>
      <c r="AP751">
        <v>15535855</v>
      </c>
      <c r="AQ751">
        <v>1345163</v>
      </c>
      <c r="AR751">
        <v>32849032</v>
      </c>
      <c r="AS751">
        <v>32849032</v>
      </c>
      <c r="AT751">
        <v>41581230</v>
      </c>
      <c r="AU751">
        <v>74430262</v>
      </c>
      <c r="AV751">
        <v>90498500</v>
      </c>
      <c r="AW751">
        <v>6116087</v>
      </c>
      <c r="AX751">
        <v>19325228</v>
      </c>
      <c r="AY751">
        <v>204057816</v>
      </c>
      <c r="AZ751">
        <v>211528231</v>
      </c>
      <c r="BA751">
        <v>285958493</v>
      </c>
      <c r="BB751">
        <f>AD751-AS751</f>
        <v>6174387</v>
      </c>
      <c r="BC751">
        <f>AD751/AS751</f>
        <v>1.187962525044878</v>
      </c>
      <c r="BD751">
        <f>(AD751-Y751)/AS751</f>
        <v>0.76307740209818054</v>
      </c>
      <c r="BE751">
        <f>AU751/AD751</f>
        <v>1.9073229334415829</v>
      </c>
      <c r="BF751">
        <f>AU751/AZ751</f>
        <v>0.35186916492484638</v>
      </c>
      <c r="BG751">
        <f>AU751/AJ751</f>
        <v>0.26028344610138926</v>
      </c>
      <c r="BH751">
        <f>AS751/AU751</f>
        <v>0.44133973356159889</v>
      </c>
      <c r="BI751">
        <f t="shared" si="10"/>
        <v>0.55866026643840105</v>
      </c>
      <c r="BJ751">
        <f>(X751*360)/I751</f>
        <v>65.197427422388571</v>
      </c>
      <c r="BK751">
        <f>(AN751*360)/I751</f>
        <v>60.675882801852829</v>
      </c>
      <c r="BL751" s="3" t="s">
        <v>1993</v>
      </c>
      <c r="BM751" t="s">
        <v>1996</v>
      </c>
    </row>
    <row r="752" spans="1:65" x14ac:dyDescent="0.25">
      <c r="A752" t="s">
        <v>1354</v>
      </c>
      <c r="B752" t="s">
        <v>1355</v>
      </c>
      <c r="C752" t="s">
        <v>32</v>
      </c>
      <c r="D752" t="s">
        <v>1356</v>
      </c>
      <c r="E752" t="s">
        <v>26</v>
      </c>
      <c r="F752" t="s">
        <v>1357</v>
      </c>
      <c r="G752" t="s">
        <v>355</v>
      </c>
      <c r="H752" t="s">
        <v>356</v>
      </c>
      <c r="I752">
        <v>290375297</v>
      </c>
      <c r="J752">
        <v>226515002</v>
      </c>
      <c r="K752">
        <v>63860295</v>
      </c>
      <c r="L752">
        <v>342822</v>
      </c>
      <c r="M752">
        <v>26519446</v>
      </c>
      <c r="N752">
        <v>20621042</v>
      </c>
      <c r="O752">
        <v>8033456</v>
      </c>
      <c r="P752">
        <v>9029173</v>
      </c>
      <c r="Q752">
        <v>2071625</v>
      </c>
      <c r="R752">
        <v>8092050</v>
      </c>
      <c r="S752">
        <v>4944625</v>
      </c>
      <c r="T752">
        <v>3147425</v>
      </c>
      <c r="U752">
        <v>3147425</v>
      </c>
      <c r="V752">
        <v>5555006</v>
      </c>
      <c r="W752">
        <v>11973955</v>
      </c>
      <c r="X752">
        <v>50372399</v>
      </c>
      <c r="Y752">
        <v>64901846</v>
      </c>
      <c r="Z752">
        <v>5984780</v>
      </c>
      <c r="AA752">
        <v>5570913</v>
      </c>
      <c r="AC752">
        <v>138803893</v>
      </c>
      <c r="AD752">
        <v>138803893</v>
      </c>
      <c r="AE752">
        <v>119036230</v>
      </c>
      <c r="AF752">
        <v>910813</v>
      </c>
      <c r="AH752">
        <v>3042283</v>
      </c>
      <c r="AI752">
        <v>122989326</v>
      </c>
      <c r="AJ752">
        <v>261793219</v>
      </c>
      <c r="AK752">
        <v>5040432</v>
      </c>
      <c r="AM752">
        <v>5040432</v>
      </c>
      <c r="AN752">
        <v>56825538</v>
      </c>
      <c r="AO752">
        <v>4916254</v>
      </c>
      <c r="AP752">
        <v>1013275</v>
      </c>
      <c r="AR752">
        <v>67795499</v>
      </c>
      <c r="AS752">
        <v>67795499</v>
      </c>
      <c r="AT752">
        <v>10437055</v>
      </c>
      <c r="AU752">
        <v>78232554</v>
      </c>
      <c r="AV752">
        <v>15005919</v>
      </c>
      <c r="AW752">
        <v>75054543</v>
      </c>
      <c r="AX752">
        <v>27737887</v>
      </c>
      <c r="AY752">
        <v>117912647</v>
      </c>
      <c r="AZ752">
        <v>183560665</v>
      </c>
      <c r="BA752">
        <v>261793219</v>
      </c>
      <c r="BB752">
        <f>AD752-AS752</f>
        <v>71008394</v>
      </c>
      <c r="BC752">
        <f>AD752/AS752</f>
        <v>2.0473909779762813</v>
      </c>
      <c r="BD752">
        <f>(AD752-Y752)/AS752</f>
        <v>1.0900730592749233</v>
      </c>
      <c r="BE752">
        <f>AU752/AD752</f>
        <v>0.56361930713283381</v>
      </c>
      <c r="BF752">
        <f>AU752/AZ752</f>
        <v>0.42619454445755034</v>
      </c>
      <c r="BG752">
        <f>AU752/AJ752</f>
        <v>0.29883338574938412</v>
      </c>
      <c r="BH752">
        <f>AS752/AU752</f>
        <v>0.86658936125235031</v>
      </c>
      <c r="BI752">
        <f t="shared" si="10"/>
        <v>0.13341063874764972</v>
      </c>
      <c r="BJ752">
        <f>(X752*360)/I752</f>
        <v>62.450435100200693</v>
      </c>
      <c r="BK752">
        <f>(AN752*360)/I752</f>
        <v>70.450874751924914</v>
      </c>
      <c r="BL752" s="3" t="s">
        <v>1993</v>
      </c>
      <c r="BM752" t="s">
        <v>1996</v>
      </c>
    </row>
    <row r="753" spans="1:65" x14ac:dyDescent="0.25">
      <c r="A753" t="s">
        <v>1354</v>
      </c>
      <c r="B753" t="s">
        <v>1355</v>
      </c>
      <c r="C753" t="s">
        <v>32</v>
      </c>
      <c r="D753" t="s">
        <v>1356</v>
      </c>
      <c r="E753" t="s">
        <v>26</v>
      </c>
      <c r="F753" t="s">
        <v>1357</v>
      </c>
      <c r="G753" t="s">
        <v>355</v>
      </c>
      <c r="H753" t="s">
        <v>356</v>
      </c>
      <c r="I753">
        <v>334465655</v>
      </c>
      <c r="J753">
        <v>264813807</v>
      </c>
      <c r="K753">
        <v>69651848</v>
      </c>
      <c r="L753">
        <v>1949938</v>
      </c>
      <c r="M753">
        <v>29123368</v>
      </c>
      <c r="N753">
        <v>17738057</v>
      </c>
      <c r="O753">
        <v>6190782</v>
      </c>
      <c r="P753">
        <v>18549579</v>
      </c>
      <c r="Q753">
        <v>312542</v>
      </c>
      <c r="R753">
        <v>18537523</v>
      </c>
      <c r="S753">
        <v>6254642</v>
      </c>
      <c r="T753">
        <v>12282881</v>
      </c>
      <c r="U753">
        <v>12282881</v>
      </c>
      <c r="V753">
        <v>11951724</v>
      </c>
      <c r="W753">
        <v>11541922</v>
      </c>
      <c r="X753">
        <v>54945207</v>
      </c>
      <c r="Y753">
        <v>61208465</v>
      </c>
      <c r="Z753">
        <v>8464220</v>
      </c>
      <c r="AA753">
        <v>4854759</v>
      </c>
      <c r="AC753">
        <v>141014573</v>
      </c>
      <c r="AD753">
        <v>141014573</v>
      </c>
      <c r="AE753">
        <v>122112938</v>
      </c>
      <c r="AF753">
        <v>1174908</v>
      </c>
      <c r="AG753">
        <v>55678</v>
      </c>
      <c r="AH753">
        <v>2715583</v>
      </c>
      <c r="AI753">
        <v>126059107</v>
      </c>
      <c r="AJ753">
        <v>267073680</v>
      </c>
      <c r="AK753">
        <v>5078099</v>
      </c>
      <c r="AM753">
        <v>5078099</v>
      </c>
      <c r="AN753">
        <v>55115112</v>
      </c>
      <c r="AO753">
        <v>5155807</v>
      </c>
      <c r="AP753">
        <v>652824</v>
      </c>
      <c r="AR753">
        <v>66001842</v>
      </c>
      <c r="AS753">
        <v>66001842</v>
      </c>
      <c r="AT753">
        <v>11420186</v>
      </c>
      <c r="AU753">
        <v>77422028</v>
      </c>
      <c r="AV753">
        <v>15005919</v>
      </c>
      <c r="AW753">
        <v>72904963</v>
      </c>
      <c r="AX753">
        <v>34065923</v>
      </c>
      <c r="AY753">
        <v>122091103</v>
      </c>
      <c r="AZ753">
        <v>189651652</v>
      </c>
      <c r="BA753">
        <v>267073680</v>
      </c>
      <c r="BB753">
        <f>AD753-AS753</f>
        <v>75012731</v>
      </c>
      <c r="BC753">
        <f>AD753/AS753</f>
        <v>2.1365248109287616</v>
      </c>
      <c r="BD753">
        <f>(AD753-Y753)/AS753</f>
        <v>1.2091497082763236</v>
      </c>
      <c r="BE753">
        <f>AU753/AD753</f>
        <v>0.54903565179749192</v>
      </c>
      <c r="BF753">
        <f>AU753/AZ753</f>
        <v>0.40823281623721369</v>
      </c>
      <c r="BG753">
        <f>AU753/AJ753</f>
        <v>0.28989014567066285</v>
      </c>
      <c r="BH753">
        <f>AS753/AU753</f>
        <v>0.85249435729066669</v>
      </c>
      <c r="BI753">
        <f t="shared" si="10"/>
        <v>0.14750564270933331</v>
      </c>
      <c r="BJ753">
        <f>(X753*360)/I753</f>
        <v>59.139927296869985</v>
      </c>
      <c r="BK753">
        <f>(AN753*360)/I753</f>
        <v>59.322803472900681</v>
      </c>
      <c r="BL753" s="3" t="s">
        <v>1993</v>
      </c>
      <c r="BM753" t="s">
        <v>1996</v>
      </c>
    </row>
    <row r="754" spans="1:65" x14ac:dyDescent="0.25">
      <c r="A754" t="s">
        <v>1358</v>
      </c>
      <c r="B754" t="s">
        <v>1359</v>
      </c>
      <c r="C754" t="s">
        <v>32</v>
      </c>
      <c r="D754" t="s">
        <v>1360</v>
      </c>
      <c r="E754" t="s">
        <v>26</v>
      </c>
      <c r="F754" t="s">
        <v>1361</v>
      </c>
      <c r="G754" t="s">
        <v>355</v>
      </c>
      <c r="H754" t="s">
        <v>356</v>
      </c>
      <c r="I754">
        <v>201221070</v>
      </c>
      <c r="J754">
        <v>156596848</v>
      </c>
      <c r="K754">
        <v>44624222</v>
      </c>
      <c r="L754">
        <v>13214681</v>
      </c>
      <c r="M754">
        <v>20162477</v>
      </c>
      <c r="N754">
        <v>18176275</v>
      </c>
      <c r="O754">
        <v>2580344</v>
      </c>
      <c r="P754">
        <v>16919807</v>
      </c>
      <c r="Q754">
        <v>7777746</v>
      </c>
      <c r="R754">
        <v>10148169</v>
      </c>
      <c r="S754">
        <v>2557740</v>
      </c>
      <c r="T754">
        <v>7590429</v>
      </c>
      <c r="U754">
        <v>7590429</v>
      </c>
      <c r="V754">
        <v>6741029</v>
      </c>
      <c r="W754">
        <v>2194051</v>
      </c>
      <c r="X754">
        <v>27482035</v>
      </c>
      <c r="Y754">
        <v>42710839</v>
      </c>
      <c r="Z754">
        <v>14544325</v>
      </c>
      <c r="AA754">
        <v>5854681</v>
      </c>
      <c r="AB754">
        <v>2101468</v>
      </c>
      <c r="AC754">
        <v>94887399</v>
      </c>
      <c r="AD754">
        <v>94887399</v>
      </c>
      <c r="AE754">
        <v>121141361</v>
      </c>
      <c r="AF754">
        <v>3144647</v>
      </c>
      <c r="AI754">
        <v>126868543</v>
      </c>
      <c r="AJ754">
        <v>221755942</v>
      </c>
      <c r="AK754">
        <v>415247</v>
      </c>
      <c r="AL754">
        <v>6653522</v>
      </c>
      <c r="AM754">
        <v>7068769</v>
      </c>
      <c r="AN754">
        <v>47788498</v>
      </c>
      <c r="AO754">
        <v>1505899</v>
      </c>
      <c r="AP754">
        <v>27426993</v>
      </c>
      <c r="AQ754">
        <v>191816</v>
      </c>
      <c r="AR754">
        <v>83981975</v>
      </c>
      <c r="AS754">
        <v>83981975</v>
      </c>
      <c r="AT754">
        <v>78200087</v>
      </c>
      <c r="AU754">
        <v>162182062</v>
      </c>
      <c r="AV754">
        <v>12408832</v>
      </c>
      <c r="AW754">
        <v>20749404</v>
      </c>
      <c r="AX754">
        <v>19943500</v>
      </c>
      <c r="AY754">
        <v>53123740</v>
      </c>
      <c r="AZ754">
        <v>59573880</v>
      </c>
      <c r="BA754">
        <v>221755942</v>
      </c>
      <c r="BB754">
        <f>AD754-AS754</f>
        <v>10905424</v>
      </c>
      <c r="BC754">
        <f>AD754/AS754</f>
        <v>1.1298543407677659</v>
      </c>
      <c r="BD754">
        <f>(AD754-Y754)/AS754</f>
        <v>0.62128284075243523</v>
      </c>
      <c r="BE754">
        <f>AU754/AD754</f>
        <v>1.7092054762719335</v>
      </c>
      <c r="BF754">
        <f>AU754/AZ754</f>
        <v>2.7223686286674629</v>
      </c>
      <c r="BG754">
        <f>AU754/AJ754</f>
        <v>0.73135385026120292</v>
      </c>
      <c r="BH754">
        <f>AS754/AU754</f>
        <v>0.51782530055635867</v>
      </c>
      <c r="BI754">
        <f t="shared" si="10"/>
        <v>0.48217469944364133</v>
      </c>
      <c r="BJ754">
        <f>(X754*360)/I754</f>
        <v>49.167478336140448</v>
      </c>
      <c r="BK754">
        <f>(AN754*360)/I754</f>
        <v>85.497305426315449</v>
      </c>
      <c r="BL754" s="3" t="s">
        <v>1993</v>
      </c>
      <c r="BM754" t="s">
        <v>1996</v>
      </c>
    </row>
    <row r="755" spans="1:65" x14ac:dyDescent="0.25">
      <c r="A755" t="s">
        <v>1358</v>
      </c>
      <c r="B755" t="s">
        <v>1359</v>
      </c>
      <c r="C755" t="s">
        <v>32</v>
      </c>
      <c r="D755" t="s">
        <v>1360</v>
      </c>
      <c r="E755" t="s">
        <v>26</v>
      </c>
      <c r="F755" t="s">
        <v>1361</v>
      </c>
      <c r="G755" t="s">
        <v>355</v>
      </c>
      <c r="H755" t="s">
        <v>356</v>
      </c>
      <c r="I755">
        <v>170825018</v>
      </c>
      <c r="J755">
        <v>130094289</v>
      </c>
      <c r="K755">
        <v>40730729</v>
      </c>
      <c r="L755">
        <v>4172409</v>
      </c>
      <c r="M755">
        <v>14407420</v>
      </c>
      <c r="N755">
        <v>16369870</v>
      </c>
      <c r="O755">
        <v>1583486</v>
      </c>
      <c r="P755">
        <v>12542362</v>
      </c>
      <c r="Q755">
        <v>6078434</v>
      </c>
      <c r="R755">
        <v>6884283</v>
      </c>
      <c r="S755">
        <v>3248564</v>
      </c>
      <c r="T755">
        <v>3635719</v>
      </c>
      <c r="U755">
        <v>3635719</v>
      </c>
      <c r="V755">
        <v>3417905</v>
      </c>
      <c r="W755">
        <v>2203602</v>
      </c>
      <c r="X755">
        <v>29077738</v>
      </c>
      <c r="Y755">
        <v>32558115</v>
      </c>
      <c r="Z755">
        <v>9703867</v>
      </c>
      <c r="AA755">
        <v>1418197</v>
      </c>
      <c r="AB755">
        <v>1169664</v>
      </c>
      <c r="AC755">
        <v>76131183</v>
      </c>
      <c r="AD755">
        <v>76131183</v>
      </c>
      <c r="AE755">
        <v>89715820</v>
      </c>
      <c r="AI755">
        <v>92877728</v>
      </c>
      <c r="AJ755">
        <v>169008911</v>
      </c>
      <c r="AK755">
        <v>1731478</v>
      </c>
      <c r="AL755">
        <v>4250641</v>
      </c>
      <c r="AM755">
        <v>5982119</v>
      </c>
      <c r="AN755">
        <v>34326404</v>
      </c>
      <c r="AO755">
        <v>2228070</v>
      </c>
      <c r="AP755">
        <v>11451126</v>
      </c>
      <c r="AQ755">
        <v>207871</v>
      </c>
      <c r="AR755">
        <v>54195590</v>
      </c>
      <c r="AS755">
        <v>54195590</v>
      </c>
      <c r="AT755">
        <v>59857920</v>
      </c>
      <c r="AU755">
        <v>114053510</v>
      </c>
      <c r="AV755">
        <v>12408832</v>
      </c>
      <c r="AW755">
        <v>21802809</v>
      </c>
      <c r="AX755">
        <v>16408719</v>
      </c>
      <c r="AY755">
        <v>50642364</v>
      </c>
      <c r="AZ755">
        <v>54955401</v>
      </c>
      <c r="BA755">
        <v>169008911</v>
      </c>
      <c r="BB755">
        <f>AD755-AS755</f>
        <v>21935593</v>
      </c>
      <c r="BC755">
        <f>AD755/AS755</f>
        <v>1.4047486705099068</v>
      </c>
      <c r="BD755">
        <f>(AD755-Y755)/AS755</f>
        <v>0.80399656134382891</v>
      </c>
      <c r="BE755">
        <f>AU755/AD755</f>
        <v>1.4981181889686386</v>
      </c>
      <c r="BF755">
        <f>AU755/AZ755</f>
        <v>2.0753830910996354</v>
      </c>
      <c r="BG755">
        <f>AU755/AJ755</f>
        <v>0.67483725754555035</v>
      </c>
      <c r="BH755">
        <f>AS755/AU755</f>
        <v>0.47517687092663785</v>
      </c>
      <c r="BI755">
        <f t="shared" si="10"/>
        <v>0.52482312907336215</v>
      </c>
      <c r="BJ755">
        <f>(X755*360)/I755</f>
        <v>61.278996499213015</v>
      </c>
      <c r="BK755">
        <f>(AN755*360)/I755</f>
        <v>72.340138374813463</v>
      </c>
      <c r="BL755" s="3" t="s">
        <v>1993</v>
      </c>
      <c r="BM755" t="s">
        <v>1996</v>
      </c>
    </row>
    <row r="756" spans="1:65" x14ac:dyDescent="0.25">
      <c r="A756" t="s">
        <v>1362</v>
      </c>
      <c r="B756" t="s">
        <v>1363</v>
      </c>
      <c r="C756" t="s">
        <v>32</v>
      </c>
      <c r="D756" t="s">
        <v>415</v>
      </c>
      <c r="E756" t="s">
        <v>26</v>
      </c>
      <c r="F756" t="s">
        <v>1364</v>
      </c>
      <c r="G756" t="s">
        <v>355</v>
      </c>
      <c r="H756" t="s">
        <v>356</v>
      </c>
      <c r="I756">
        <v>1370741611</v>
      </c>
      <c r="J756">
        <v>989078262</v>
      </c>
      <c r="K756">
        <v>381663349</v>
      </c>
      <c r="L756">
        <v>47215360</v>
      </c>
      <c r="M756">
        <v>181946579</v>
      </c>
      <c r="N756">
        <v>141605817</v>
      </c>
      <c r="O756">
        <v>16310774</v>
      </c>
      <c r="P756">
        <v>89015539</v>
      </c>
      <c r="Q756">
        <v>34083013</v>
      </c>
      <c r="R756">
        <v>77324115</v>
      </c>
      <c r="S756">
        <v>20947433</v>
      </c>
      <c r="T756">
        <v>56376682</v>
      </c>
      <c r="U756">
        <v>56376682</v>
      </c>
      <c r="V756">
        <v>54086950</v>
      </c>
      <c r="W756">
        <v>29051189</v>
      </c>
      <c r="X756">
        <v>206429391</v>
      </c>
      <c r="Y756">
        <v>203339167</v>
      </c>
      <c r="Z756">
        <v>504479</v>
      </c>
      <c r="AA756">
        <v>8728455</v>
      </c>
      <c r="AB756">
        <v>8617558</v>
      </c>
      <c r="AC756">
        <v>456670239</v>
      </c>
      <c r="AD756">
        <v>456670239</v>
      </c>
      <c r="AE756">
        <v>407262409</v>
      </c>
      <c r="AF756">
        <v>135782125</v>
      </c>
      <c r="AG756">
        <v>1635865</v>
      </c>
      <c r="AH756">
        <v>47078166</v>
      </c>
      <c r="AI756">
        <v>626859936</v>
      </c>
      <c r="AJ756">
        <v>1083530175</v>
      </c>
      <c r="AK756">
        <v>13325285</v>
      </c>
      <c r="AM756">
        <v>13325285</v>
      </c>
      <c r="AN756">
        <v>136039889</v>
      </c>
      <c r="AO756">
        <v>5023932</v>
      </c>
      <c r="AP756">
        <v>125714939</v>
      </c>
      <c r="AR756">
        <v>280104045</v>
      </c>
      <c r="AS756">
        <v>280104045</v>
      </c>
      <c r="AT756">
        <v>166458726</v>
      </c>
      <c r="AU756">
        <v>446562771</v>
      </c>
      <c r="AV756">
        <v>4556474</v>
      </c>
      <c r="AW756">
        <v>195650212</v>
      </c>
      <c r="AX756">
        <v>269738493</v>
      </c>
      <c r="AY756">
        <v>469949533</v>
      </c>
      <c r="AZ756">
        <v>636967404</v>
      </c>
      <c r="BA756">
        <v>1083530175</v>
      </c>
      <c r="BB756">
        <f>AD756-AS756</f>
        <v>176566194</v>
      </c>
      <c r="BC756">
        <f>AD756/AS756</f>
        <v>1.6303593152323095</v>
      </c>
      <c r="BD756">
        <f>(AD756-Y756)/AS756</f>
        <v>0.90441775662325763</v>
      </c>
      <c r="BE756">
        <f>AU756/AD756</f>
        <v>0.97786703153213361</v>
      </c>
      <c r="BF756">
        <f>AU756/AZ756</f>
        <v>0.70107633168619721</v>
      </c>
      <c r="BG756">
        <f>AU756/AJ756</f>
        <v>0.41213690334004771</v>
      </c>
      <c r="BH756">
        <f>AS756/AU756</f>
        <v>0.62724450668548903</v>
      </c>
      <c r="BI756">
        <f t="shared" si="10"/>
        <v>0.37275549331451097</v>
      </c>
      <c r="BJ756">
        <f>(X756*360)/I756</f>
        <v>54.214871835535163</v>
      </c>
      <c r="BK756">
        <f>(AN756*360)/I756</f>
        <v>35.728367510687612</v>
      </c>
      <c r="BL756" s="3" t="s">
        <v>1993</v>
      </c>
      <c r="BM756" t="s">
        <v>1996</v>
      </c>
    </row>
    <row r="757" spans="1:65" x14ac:dyDescent="0.25">
      <c r="A757" t="s">
        <v>1362</v>
      </c>
      <c r="B757" t="s">
        <v>1363</v>
      </c>
      <c r="C757" t="s">
        <v>32</v>
      </c>
      <c r="D757" t="s">
        <v>415</v>
      </c>
      <c r="E757" t="s">
        <v>26</v>
      </c>
      <c r="F757" t="s">
        <v>1364</v>
      </c>
      <c r="G757" t="s">
        <v>355</v>
      </c>
      <c r="H757" t="s">
        <v>356</v>
      </c>
      <c r="I757">
        <v>1270629120</v>
      </c>
      <c r="J757">
        <v>891531732</v>
      </c>
      <c r="K757">
        <v>379097388</v>
      </c>
      <c r="L757">
        <v>61626236</v>
      </c>
      <c r="M757">
        <v>187832652</v>
      </c>
      <c r="N757">
        <v>128019712</v>
      </c>
      <c r="O757">
        <v>17647390</v>
      </c>
      <c r="P757">
        <v>107223870</v>
      </c>
      <c r="Q757">
        <v>33630621</v>
      </c>
      <c r="R757">
        <v>91437691</v>
      </c>
      <c r="S757">
        <v>20618690</v>
      </c>
      <c r="T757">
        <v>70819001</v>
      </c>
      <c r="U757">
        <v>70819001</v>
      </c>
      <c r="V757">
        <v>58374385</v>
      </c>
      <c r="W757">
        <v>24597260</v>
      </c>
      <c r="X757">
        <v>197808335</v>
      </c>
      <c r="Y757">
        <v>199104743</v>
      </c>
      <c r="Z757">
        <v>10492795</v>
      </c>
      <c r="AA757">
        <v>7036845</v>
      </c>
      <c r="AB757">
        <v>13760018</v>
      </c>
      <c r="AC757">
        <v>452799996</v>
      </c>
      <c r="AD757">
        <v>453062775</v>
      </c>
      <c r="AE757">
        <v>402805743</v>
      </c>
      <c r="AF757">
        <v>150032630</v>
      </c>
      <c r="AG757">
        <v>1137563</v>
      </c>
      <c r="AH757">
        <v>48303586</v>
      </c>
      <c r="AI757">
        <v>606588675</v>
      </c>
      <c r="AJ757">
        <v>1059651450</v>
      </c>
      <c r="AK757">
        <v>14939976</v>
      </c>
      <c r="AM757">
        <v>14939976</v>
      </c>
      <c r="AN757">
        <v>133460027</v>
      </c>
      <c r="AO757">
        <v>5553675</v>
      </c>
      <c r="AP757">
        <v>80539656</v>
      </c>
      <c r="AR757">
        <v>234493334</v>
      </c>
      <c r="AS757">
        <v>234493334</v>
      </c>
      <c r="AT757">
        <v>208533565</v>
      </c>
      <c r="AU757">
        <v>443026899</v>
      </c>
      <c r="AV757">
        <v>4556474</v>
      </c>
      <c r="AW757">
        <v>160501289</v>
      </c>
      <c r="AX757">
        <v>274177607</v>
      </c>
      <c r="AY757">
        <v>439239724</v>
      </c>
      <c r="AZ757">
        <v>616624551</v>
      </c>
      <c r="BA757">
        <v>1059651450</v>
      </c>
      <c r="BB757">
        <f>AD757-AS757</f>
        <v>218569441</v>
      </c>
      <c r="BC757">
        <f>AD757/AS757</f>
        <v>1.9320923425482108</v>
      </c>
      <c r="BD757">
        <f>(AD757-Y757)/AS757</f>
        <v>1.0830074683487592</v>
      </c>
      <c r="BE757">
        <f>AU757/AD757</f>
        <v>0.9778488179700926</v>
      </c>
      <c r="BF757">
        <f>AU757/AZ757</f>
        <v>0.71847106684534201</v>
      </c>
      <c r="BG757">
        <f>AU757/AJ757</f>
        <v>0.41808738052498301</v>
      </c>
      <c r="BH757">
        <f>AS757/AU757</f>
        <v>0.529298186022786</v>
      </c>
      <c r="BI757">
        <f t="shared" si="10"/>
        <v>0.47070181397721406</v>
      </c>
      <c r="BJ757">
        <f>(X757*360)/I757</f>
        <v>56.04389154877861</v>
      </c>
      <c r="BK757">
        <f>(AN757*360)/I757</f>
        <v>37.812457595808915</v>
      </c>
      <c r="BL757" s="3" t="s">
        <v>1993</v>
      </c>
      <c r="BM757" t="s">
        <v>1996</v>
      </c>
    </row>
    <row r="758" spans="1:65" x14ac:dyDescent="0.25">
      <c r="A758" t="s">
        <v>1365</v>
      </c>
      <c r="B758" t="s">
        <v>1366</v>
      </c>
      <c r="C758" t="s">
        <v>32</v>
      </c>
      <c r="D758" t="s">
        <v>362</v>
      </c>
      <c r="E758" t="s">
        <v>43</v>
      </c>
      <c r="F758" t="s">
        <v>1367</v>
      </c>
      <c r="G758" t="s">
        <v>355</v>
      </c>
      <c r="H758" t="s">
        <v>356</v>
      </c>
      <c r="I758">
        <v>765538020</v>
      </c>
      <c r="J758">
        <v>626691423</v>
      </c>
      <c r="K758">
        <v>138846597</v>
      </c>
      <c r="M758">
        <v>72568222</v>
      </c>
      <c r="N758">
        <v>33281281</v>
      </c>
      <c r="P758">
        <v>33062082</v>
      </c>
      <c r="Q758">
        <v>1698224</v>
      </c>
      <c r="R758">
        <v>31363858</v>
      </c>
      <c r="S758">
        <v>-908142</v>
      </c>
      <c r="T758">
        <v>32272000</v>
      </c>
      <c r="U758">
        <v>32272000</v>
      </c>
      <c r="V758">
        <v>32272000</v>
      </c>
      <c r="W758">
        <v>31214172</v>
      </c>
      <c r="X758">
        <v>199436542</v>
      </c>
      <c r="Y758">
        <v>74817743</v>
      </c>
      <c r="AA758">
        <v>16458522</v>
      </c>
      <c r="AC758">
        <v>321926979</v>
      </c>
      <c r="AD758">
        <v>321926979</v>
      </c>
      <c r="AE758">
        <v>70676565</v>
      </c>
      <c r="AF758">
        <v>9430</v>
      </c>
      <c r="AI758">
        <v>72664695</v>
      </c>
      <c r="AJ758">
        <v>394591674</v>
      </c>
      <c r="AL758">
        <v>1569811</v>
      </c>
      <c r="AM758">
        <v>1569811</v>
      </c>
      <c r="AN758">
        <v>240127104</v>
      </c>
      <c r="AO758">
        <v>140403</v>
      </c>
      <c r="AP758">
        <v>25506831</v>
      </c>
      <c r="AQ758">
        <v>2817369</v>
      </c>
      <c r="AR758">
        <v>270161518</v>
      </c>
      <c r="AS758">
        <v>270161518</v>
      </c>
      <c r="AT758">
        <v>6787902</v>
      </c>
      <c r="AU758">
        <v>276949420</v>
      </c>
      <c r="AV758">
        <v>12933615</v>
      </c>
      <c r="AW758">
        <v>97710573</v>
      </c>
      <c r="AX758">
        <v>6998066</v>
      </c>
      <c r="AY758">
        <v>117642254</v>
      </c>
      <c r="AZ758">
        <v>117642254</v>
      </c>
      <c r="BA758">
        <v>394591674</v>
      </c>
      <c r="BB758">
        <f>AD758-AS758</f>
        <v>51765461</v>
      </c>
      <c r="BC758">
        <f>AD758/AS758</f>
        <v>1.1916093061040618</v>
      </c>
      <c r="BD758">
        <f>(AD758-Y758)/AS758</f>
        <v>0.91467222211862165</v>
      </c>
      <c r="BE758">
        <f>AU758/AD758</f>
        <v>0.86028645645135571</v>
      </c>
      <c r="BF758">
        <f>AU758/AZ758</f>
        <v>2.3541662165024482</v>
      </c>
      <c r="BG758">
        <f>AU758/AJ758</f>
        <v>0.70186331402420821</v>
      </c>
      <c r="BH758">
        <f>AS758/AU758</f>
        <v>0.97549046320443644</v>
      </c>
      <c r="BI758">
        <f t="shared" si="10"/>
        <v>2.450953679556361E-2</v>
      </c>
      <c r="BJ758">
        <f>(X758*360)/I758</f>
        <v>93.786530837488641</v>
      </c>
      <c r="BK758">
        <f>(AN758*360)/I758</f>
        <v>112.92157303957288</v>
      </c>
      <c r="BL758" s="3" t="s">
        <v>1993</v>
      </c>
      <c r="BM758" t="s">
        <v>1996</v>
      </c>
    </row>
    <row r="759" spans="1:65" x14ac:dyDescent="0.25">
      <c r="A759" t="s">
        <v>1365</v>
      </c>
      <c r="B759" t="s">
        <v>1366</v>
      </c>
      <c r="C759" t="s">
        <v>32</v>
      </c>
      <c r="D759" t="s">
        <v>362</v>
      </c>
      <c r="E759" t="s">
        <v>43</v>
      </c>
      <c r="F759" t="s">
        <v>1367</v>
      </c>
      <c r="G759" t="s">
        <v>355</v>
      </c>
      <c r="H759" t="s">
        <v>356</v>
      </c>
      <c r="I759">
        <v>703376912</v>
      </c>
      <c r="J759">
        <v>579468344</v>
      </c>
      <c r="K759">
        <v>123908568</v>
      </c>
      <c r="M759">
        <v>81885568</v>
      </c>
      <c r="N759">
        <v>38116450</v>
      </c>
      <c r="O759">
        <v>1387896</v>
      </c>
      <c r="P759">
        <v>2518654</v>
      </c>
      <c r="Q759">
        <v>2705248</v>
      </c>
      <c r="R759">
        <v>-186594</v>
      </c>
      <c r="S759">
        <v>2933226</v>
      </c>
      <c r="T759">
        <v>-3119820</v>
      </c>
      <c r="U759">
        <v>-3119820</v>
      </c>
      <c r="V759">
        <v>-3119820</v>
      </c>
      <c r="W759">
        <v>4739749</v>
      </c>
      <c r="X759">
        <v>150513109</v>
      </c>
      <c r="Y759">
        <v>83538502</v>
      </c>
      <c r="AA759">
        <v>5160530</v>
      </c>
      <c r="AC759">
        <v>243951890</v>
      </c>
      <c r="AD759">
        <v>243951890</v>
      </c>
      <c r="AE759">
        <v>69259873</v>
      </c>
      <c r="AF759">
        <v>104365</v>
      </c>
      <c r="AI759">
        <v>75017639</v>
      </c>
      <c r="AJ759">
        <v>318969529</v>
      </c>
      <c r="AL759">
        <v>1269304</v>
      </c>
      <c r="AM759">
        <v>1269304</v>
      </c>
      <c r="AN759">
        <v>203271360</v>
      </c>
      <c r="AO759">
        <v>455700</v>
      </c>
      <c r="AP759">
        <v>7468482</v>
      </c>
      <c r="AQ759">
        <v>3743622</v>
      </c>
      <c r="AR759">
        <v>216208468</v>
      </c>
      <c r="AS759">
        <v>216208468</v>
      </c>
      <c r="AT759">
        <v>12162399</v>
      </c>
      <c r="AU759">
        <v>228370867</v>
      </c>
      <c r="AV759">
        <v>12933615</v>
      </c>
      <c r="AW759">
        <v>102938981</v>
      </c>
      <c r="AX759">
        <v>-25273934</v>
      </c>
      <c r="AY759">
        <v>90598662</v>
      </c>
      <c r="AZ759">
        <v>90598662</v>
      </c>
      <c r="BA759">
        <v>318969529</v>
      </c>
      <c r="BB759">
        <f>AD759-AS759</f>
        <v>27743422</v>
      </c>
      <c r="BC759">
        <f>AD759/AS759</f>
        <v>1.1283179250870043</v>
      </c>
      <c r="BD759">
        <f>(AD759-Y759)/AS759</f>
        <v>0.74193850723737609</v>
      </c>
      <c r="BE759">
        <f>AU759/AD759</f>
        <v>0.93613075512552901</v>
      </c>
      <c r="BF759">
        <f>AU759/AZ759</f>
        <v>2.5206869721762559</v>
      </c>
      <c r="BG759">
        <f>AU759/AJ759</f>
        <v>0.71596452399689881</v>
      </c>
      <c r="BH759">
        <f>AS759/AU759</f>
        <v>0.94674277345542501</v>
      </c>
      <c r="BI759">
        <f t="shared" si="10"/>
        <v>5.3257226544574973E-2</v>
      </c>
      <c r="BJ759">
        <f>(X759*360)/I759</f>
        <v>77.035112065208082</v>
      </c>
      <c r="BK759">
        <f>(AN759*360)/I759</f>
        <v>104.03766224274362</v>
      </c>
      <c r="BL759" s="3" t="s">
        <v>1993</v>
      </c>
      <c r="BM759" t="s">
        <v>1996</v>
      </c>
    </row>
    <row r="760" spans="1:65" x14ac:dyDescent="0.25">
      <c r="A760" t="s">
        <v>1368</v>
      </c>
      <c r="B760" t="s">
        <v>1369</v>
      </c>
      <c r="C760" t="s">
        <v>32</v>
      </c>
      <c r="D760" t="s">
        <v>219</v>
      </c>
      <c r="E760" t="s">
        <v>26</v>
      </c>
      <c r="F760" t="s">
        <v>1370</v>
      </c>
      <c r="G760" t="s">
        <v>355</v>
      </c>
      <c r="H760" t="s">
        <v>1371</v>
      </c>
      <c r="I760">
        <v>196544012</v>
      </c>
      <c r="J760">
        <v>170707705</v>
      </c>
      <c r="K760">
        <v>25836307</v>
      </c>
      <c r="L760">
        <v>1142361</v>
      </c>
      <c r="M760">
        <v>8109758</v>
      </c>
      <c r="N760">
        <v>3306526</v>
      </c>
      <c r="O760">
        <v>936294</v>
      </c>
      <c r="P760">
        <v>14626090</v>
      </c>
      <c r="Q760">
        <v>4559027</v>
      </c>
      <c r="R760">
        <v>8978059</v>
      </c>
      <c r="S760">
        <v>2696299</v>
      </c>
      <c r="T760">
        <v>6281760</v>
      </c>
      <c r="U760">
        <v>6447349</v>
      </c>
      <c r="V760">
        <v>6447349</v>
      </c>
      <c r="W760">
        <v>2189562</v>
      </c>
      <c r="X760">
        <v>34506650</v>
      </c>
      <c r="Y760">
        <v>21421369</v>
      </c>
      <c r="AC760">
        <v>58117581</v>
      </c>
      <c r="AD760">
        <v>58117581</v>
      </c>
      <c r="AE760">
        <v>41030127</v>
      </c>
      <c r="AF760">
        <v>173918</v>
      </c>
      <c r="AH760">
        <v>3455</v>
      </c>
      <c r="AI760">
        <v>45642547</v>
      </c>
      <c r="AJ760">
        <v>103760128</v>
      </c>
      <c r="AN760">
        <v>19996812</v>
      </c>
      <c r="AO760">
        <v>4788103</v>
      </c>
      <c r="AP760">
        <v>18866718</v>
      </c>
      <c r="AQ760">
        <v>1359087</v>
      </c>
      <c r="AR760">
        <v>45010720</v>
      </c>
      <c r="AS760">
        <v>45010720</v>
      </c>
      <c r="AT760">
        <v>11227477</v>
      </c>
      <c r="AU760">
        <v>56238197</v>
      </c>
      <c r="AV760">
        <v>9000000</v>
      </c>
      <c r="AW760">
        <v>2982840</v>
      </c>
      <c r="AX760">
        <v>25007205</v>
      </c>
      <c r="AY760">
        <v>47071815</v>
      </c>
      <c r="AZ760">
        <v>47521931</v>
      </c>
      <c r="BA760">
        <v>103760128</v>
      </c>
      <c r="BB760">
        <f>AD760-AS760</f>
        <v>13106861</v>
      </c>
      <c r="BC760">
        <f>AD760/AS760</f>
        <v>1.2911942088462482</v>
      </c>
      <c r="BD760">
        <f>(AD760-Y760)/AS760</f>
        <v>0.81527716064084288</v>
      </c>
      <c r="BE760">
        <f>AU760/AD760</f>
        <v>0.96766238429641449</v>
      </c>
      <c r="BF760">
        <f>AU760/AZ760</f>
        <v>1.1834156528698296</v>
      </c>
      <c r="BG760">
        <f>AU760/AJ760</f>
        <v>0.54200200099984452</v>
      </c>
      <c r="BH760">
        <f>AS760/AU760</f>
        <v>0.80035851789487489</v>
      </c>
      <c r="BI760">
        <f t="shared" si="10"/>
        <v>0.19964148210512511</v>
      </c>
      <c r="BJ760">
        <f>(X760*360)/I760</f>
        <v>63.20413363699933</v>
      </c>
      <c r="BK760">
        <f>(AN760*360)/I760</f>
        <v>36.627177021297399</v>
      </c>
      <c r="BL760" s="3" t="s">
        <v>1993</v>
      </c>
      <c r="BM760" t="s">
        <v>1996</v>
      </c>
    </row>
    <row r="761" spans="1:65" x14ac:dyDescent="0.25">
      <c r="A761" t="s">
        <v>1368</v>
      </c>
      <c r="B761" t="s">
        <v>1369</v>
      </c>
      <c r="C761" t="s">
        <v>32</v>
      </c>
      <c r="D761" t="s">
        <v>219</v>
      </c>
      <c r="E761" t="s">
        <v>26</v>
      </c>
      <c r="F761" t="s">
        <v>1370</v>
      </c>
      <c r="G761" t="s">
        <v>355</v>
      </c>
      <c r="H761" t="s">
        <v>1371</v>
      </c>
      <c r="I761">
        <v>196025247</v>
      </c>
      <c r="J761">
        <v>176188672</v>
      </c>
      <c r="K761">
        <v>19836575</v>
      </c>
      <c r="L761">
        <v>987594</v>
      </c>
      <c r="M761">
        <v>7461373</v>
      </c>
      <c r="N761">
        <v>3667841</v>
      </c>
      <c r="O761">
        <v>931954</v>
      </c>
      <c r="P761">
        <v>8763001</v>
      </c>
      <c r="Q761">
        <v>5167430</v>
      </c>
      <c r="R761">
        <v>4050998</v>
      </c>
      <c r="S761">
        <v>1100405</v>
      </c>
      <c r="T761">
        <v>2950593</v>
      </c>
      <c r="U761">
        <v>2951396</v>
      </c>
      <c r="V761">
        <v>2951396</v>
      </c>
      <c r="W761">
        <v>955833</v>
      </c>
      <c r="X761">
        <v>35001770</v>
      </c>
      <c r="Y761">
        <v>35955104</v>
      </c>
      <c r="AC761">
        <v>71912707</v>
      </c>
      <c r="AD761">
        <v>71912707</v>
      </c>
      <c r="AE761">
        <v>41811808</v>
      </c>
      <c r="AF761">
        <v>94503</v>
      </c>
      <c r="AH761">
        <v>3455</v>
      </c>
      <c r="AI761">
        <v>45434846</v>
      </c>
      <c r="AJ761">
        <v>117347553</v>
      </c>
      <c r="AN761">
        <v>7917600</v>
      </c>
      <c r="AO761">
        <v>4887810</v>
      </c>
      <c r="AP761">
        <v>50588091</v>
      </c>
      <c r="AQ761">
        <v>1736521</v>
      </c>
      <c r="AR761">
        <v>65130022</v>
      </c>
      <c r="AS761">
        <v>65130022</v>
      </c>
      <c r="AT761">
        <v>10275953</v>
      </c>
      <c r="AU761">
        <v>75405975</v>
      </c>
      <c r="AV761">
        <v>9000000</v>
      </c>
      <c r="AW761">
        <v>2687700</v>
      </c>
      <c r="AX761">
        <v>19501725</v>
      </c>
      <c r="AY761">
        <v>41325873</v>
      </c>
      <c r="AZ761">
        <v>41941578</v>
      </c>
      <c r="BA761">
        <v>117347553</v>
      </c>
      <c r="BB761">
        <f>AD761-AS761</f>
        <v>6782685</v>
      </c>
      <c r="BC761">
        <f>AD761/AS761</f>
        <v>1.1041406833856129</v>
      </c>
      <c r="BD761">
        <f>(AD761-Y761)/AS761</f>
        <v>0.55208952639383413</v>
      </c>
      <c r="BE761">
        <f>AU761/AD761</f>
        <v>1.0485765054011942</v>
      </c>
      <c r="BF761">
        <f>AU761/AZ761</f>
        <v>1.7978812099058361</v>
      </c>
      <c r="BG761">
        <f>AU761/AJ761</f>
        <v>0.64258668435974975</v>
      </c>
      <c r="BH761">
        <f>AS761/AU761</f>
        <v>0.86372495017801976</v>
      </c>
      <c r="BI761">
        <f t="shared" si="10"/>
        <v>0.1362750498219803</v>
      </c>
      <c r="BJ761">
        <f>(X761*360)/I761</f>
        <v>64.280685232346627</v>
      </c>
      <c r="BK761">
        <f>(AN761*360)/I761</f>
        <v>14.540657612332966</v>
      </c>
      <c r="BL761" s="3" t="s">
        <v>1993</v>
      </c>
      <c r="BM761" t="s">
        <v>1996</v>
      </c>
    </row>
    <row r="762" spans="1:65" x14ac:dyDescent="0.25">
      <c r="A762" t="s">
        <v>1372</v>
      </c>
      <c r="B762" t="s">
        <v>1373</v>
      </c>
      <c r="C762" t="s">
        <v>32</v>
      </c>
      <c r="D762" t="s">
        <v>38</v>
      </c>
      <c r="E762" t="s">
        <v>26</v>
      </c>
      <c r="F762" t="s">
        <v>1374</v>
      </c>
      <c r="G762" t="s">
        <v>82</v>
      </c>
      <c r="H762" t="s">
        <v>92</v>
      </c>
      <c r="I762">
        <v>182275027</v>
      </c>
      <c r="J762">
        <v>152672742</v>
      </c>
      <c r="K762">
        <v>29602285</v>
      </c>
      <c r="L762">
        <v>2670404</v>
      </c>
      <c r="M762">
        <v>20830743</v>
      </c>
      <c r="N762">
        <v>6969932</v>
      </c>
      <c r="O762">
        <v>66034</v>
      </c>
      <c r="P762">
        <v>4565150</v>
      </c>
      <c r="Q762">
        <v>3837039</v>
      </c>
      <c r="R762">
        <v>1081177</v>
      </c>
      <c r="S762">
        <v>475272</v>
      </c>
      <c r="T762">
        <v>605905</v>
      </c>
      <c r="U762">
        <v>605905</v>
      </c>
      <c r="V762">
        <v>605905</v>
      </c>
      <c r="W762">
        <v>4323723</v>
      </c>
      <c r="X762">
        <v>22773542</v>
      </c>
      <c r="Y762">
        <v>16371024</v>
      </c>
      <c r="AC762">
        <v>43726115</v>
      </c>
      <c r="AD762">
        <v>52115143</v>
      </c>
      <c r="AE762">
        <v>38779167</v>
      </c>
      <c r="AF762">
        <v>264659</v>
      </c>
      <c r="AG762">
        <v>4071433</v>
      </c>
      <c r="AH762">
        <v>9864562</v>
      </c>
      <c r="AI762">
        <v>64446042</v>
      </c>
      <c r="AJ762">
        <v>116561185</v>
      </c>
      <c r="AK762">
        <v>941300</v>
      </c>
      <c r="AM762">
        <v>941300</v>
      </c>
      <c r="AN762">
        <v>2970930</v>
      </c>
      <c r="AO762">
        <v>4184207</v>
      </c>
      <c r="AP762">
        <v>21538382</v>
      </c>
      <c r="AQ762">
        <v>2016801</v>
      </c>
      <c r="AR762">
        <v>31651620</v>
      </c>
      <c r="AS762">
        <v>31651620</v>
      </c>
      <c r="AT762">
        <v>31973286</v>
      </c>
      <c r="AU762">
        <v>63624906</v>
      </c>
      <c r="AV762">
        <v>1418959</v>
      </c>
      <c r="AW762">
        <v>10319731</v>
      </c>
      <c r="AX762">
        <v>28632449</v>
      </c>
      <c r="AY762">
        <v>52936279</v>
      </c>
      <c r="AZ762">
        <v>52936279</v>
      </c>
      <c r="BA762">
        <v>116561185</v>
      </c>
      <c r="BB762">
        <f>AD762-AS762</f>
        <v>20463523</v>
      </c>
      <c r="BC762">
        <f>AD762/AS762</f>
        <v>1.6465237166375686</v>
      </c>
      <c r="BD762">
        <f>(AD762-Y762)/AS762</f>
        <v>1.1292982476094431</v>
      </c>
      <c r="BE762">
        <f>AU762/AD762</f>
        <v>1.2208525648677584</v>
      </c>
      <c r="BF762">
        <f>AU762/AZ762</f>
        <v>1.2019149664826272</v>
      </c>
      <c r="BG762">
        <f>AU762/AJ762</f>
        <v>0.54584985559300891</v>
      </c>
      <c r="BH762">
        <f>AS762/AU762</f>
        <v>0.49747216915338155</v>
      </c>
      <c r="BI762">
        <f t="shared" si="10"/>
        <v>0.50252783084661845</v>
      </c>
      <c r="BJ762">
        <f>(X762*360)/I762</f>
        <v>44.978597753821759</v>
      </c>
      <c r="BK762">
        <f>(AN762*360)/I762</f>
        <v>5.86769793757869</v>
      </c>
      <c r="BL762" s="3" t="s">
        <v>1993</v>
      </c>
      <c r="BM762" t="s">
        <v>1996</v>
      </c>
    </row>
    <row r="763" spans="1:65" x14ac:dyDescent="0.25">
      <c r="A763" t="s">
        <v>1372</v>
      </c>
      <c r="B763" t="s">
        <v>1373</v>
      </c>
      <c r="C763" t="s">
        <v>32</v>
      </c>
      <c r="D763" t="s">
        <v>38</v>
      </c>
      <c r="E763" t="s">
        <v>26</v>
      </c>
      <c r="F763" t="s">
        <v>1374</v>
      </c>
      <c r="G763" t="s">
        <v>82</v>
      </c>
      <c r="H763" t="s">
        <v>92</v>
      </c>
      <c r="I763">
        <v>225623324</v>
      </c>
      <c r="J763">
        <v>190327331</v>
      </c>
      <c r="K763">
        <v>35295993</v>
      </c>
      <c r="L763">
        <v>2448421</v>
      </c>
      <c r="M763">
        <v>22919844</v>
      </c>
      <c r="N763">
        <v>8989832</v>
      </c>
      <c r="O763">
        <v>232619</v>
      </c>
      <c r="P763">
        <v>5613998</v>
      </c>
      <c r="Q763">
        <v>4275818</v>
      </c>
      <c r="R763">
        <v>1650692</v>
      </c>
      <c r="S763">
        <v>649470</v>
      </c>
      <c r="T763">
        <v>1001222</v>
      </c>
      <c r="U763">
        <v>1001222</v>
      </c>
      <c r="V763">
        <v>1001222</v>
      </c>
      <c r="W763">
        <v>3985169</v>
      </c>
      <c r="X763">
        <v>21288745</v>
      </c>
      <c r="Y763">
        <v>21816049</v>
      </c>
      <c r="AC763">
        <v>47377496</v>
      </c>
      <c r="AD763">
        <v>51538958</v>
      </c>
      <c r="AE763">
        <v>42995741</v>
      </c>
      <c r="AF763">
        <v>321667</v>
      </c>
      <c r="AG763">
        <v>2975734</v>
      </c>
      <c r="AH763">
        <v>10040156</v>
      </c>
      <c r="AI763">
        <v>69277446</v>
      </c>
      <c r="AJ763">
        <v>120816404</v>
      </c>
      <c r="AK763">
        <v>953012</v>
      </c>
      <c r="AM763">
        <v>953012</v>
      </c>
      <c r="AN763">
        <v>3480320</v>
      </c>
      <c r="AO763">
        <v>4195519</v>
      </c>
      <c r="AP763">
        <v>30938330</v>
      </c>
      <c r="AQ763">
        <v>2573057</v>
      </c>
      <c r="AR763">
        <v>42140238</v>
      </c>
      <c r="AS763">
        <v>42140238</v>
      </c>
      <c r="AT763">
        <v>25857088</v>
      </c>
      <c r="AU763">
        <v>67997326</v>
      </c>
      <c r="AV763">
        <v>1418959</v>
      </c>
      <c r="AW763">
        <v>9773082</v>
      </c>
      <c r="AX763">
        <v>28885326</v>
      </c>
      <c r="AY763">
        <v>52819078</v>
      </c>
      <c r="AZ763">
        <v>52819078</v>
      </c>
      <c r="BA763">
        <v>120816404</v>
      </c>
      <c r="BB763">
        <f>AD763-AS763</f>
        <v>9398720</v>
      </c>
      <c r="BC763">
        <f>AD763/AS763</f>
        <v>1.2230343359712397</v>
      </c>
      <c r="BD763">
        <f>(AD763-Y763)/AS763</f>
        <v>0.70533320196245686</v>
      </c>
      <c r="BE763">
        <f>AU763/AD763</f>
        <v>1.31933839252241</v>
      </c>
      <c r="BF763">
        <f>AU763/AZ763</f>
        <v>1.2873629865330098</v>
      </c>
      <c r="BG763">
        <f>AU763/AJ763</f>
        <v>0.56281534418124213</v>
      </c>
      <c r="BH763">
        <f>AS763/AU763</f>
        <v>0.61973375247138396</v>
      </c>
      <c r="BI763">
        <f t="shared" si="10"/>
        <v>0.38026624752861604</v>
      </c>
      <c r="BJ763">
        <f>(X763*360)/I763</f>
        <v>33.967889773665419</v>
      </c>
      <c r="BK763">
        <f>(AN763*360)/I763</f>
        <v>5.5531280090528226</v>
      </c>
      <c r="BL763" s="3" t="s">
        <v>1993</v>
      </c>
      <c r="BM763" t="s">
        <v>1996</v>
      </c>
    </row>
    <row r="764" spans="1:65" x14ac:dyDescent="0.25">
      <c r="A764" t="s">
        <v>1375</v>
      </c>
      <c r="B764" t="s">
        <v>1376</v>
      </c>
      <c r="C764" t="s">
        <v>32</v>
      </c>
      <c r="D764" t="s">
        <v>179</v>
      </c>
      <c r="E764" t="s">
        <v>26</v>
      </c>
      <c r="F764" t="s">
        <v>1377</v>
      </c>
      <c r="G764" t="s">
        <v>35</v>
      </c>
      <c r="H764" t="s">
        <v>35</v>
      </c>
      <c r="I764">
        <v>140079639</v>
      </c>
      <c r="J764">
        <v>91204043</v>
      </c>
      <c r="K764">
        <v>48875596</v>
      </c>
      <c r="N764">
        <v>5940104</v>
      </c>
      <c r="O764">
        <v>9531744</v>
      </c>
      <c r="P764">
        <v>34946645</v>
      </c>
      <c r="Q764">
        <v>1008274</v>
      </c>
      <c r="R764">
        <v>33938371</v>
      </c>
      <c r="S764">
        <v>11333018</v>
      </c>
      <c r="T764">
        <v>22605353</v>
      </c>
      <c r="U764">
        <v>22605353</v>
      </c>
      <c r="V764">
        <v>22605353</v>
      </c>
      <c r="W764">
        <v>15941200</v>
      </c>
      <c r="X764">
        <v>15973892</v>
      </c>
      <c r="Y764">
        <v>10733591</v>
      </c>
      <c r="Z764">
        <v>0</v>
      </c>
      <c r="AA764">
        <v>0</v>
      </c>
      <c r="AB764">
        <v>6579973</v>
      </c>
      <c r="AC764">
        <v>85462415</v>
      </c>
      <c r="AD764">
        <v>85462415</v>
      </c>
      <c r="AE764">
        <v>80145152</v>
      </c>
      <c r="AG764">
        <v>5199925</v>
      </c>
      <c r="AH764">
        <v>988309</v>
      </c>
      <c r="AI764">
        <v>87143019</v>
      </c>
      <c r="AJ764">
        <v>172605434</v>
      </c>
      <c r="AK764">
        <v>2011273</v>
      </c>
      <c r="AL764">
        <v>999100</v>
      </c>
      <c r="AM764">
        <v>3010373</v>
      </c>
      <c r="AN764">
        <v>19605916</v>
      </c>
      <c r="AO764">
        <v>11176903</v>
      </c>
      <c r="AP764">
        <v>11439188</v>
      </c>
      <c r="AQ764">
        <v>1024885</v>
      </c>
      <c r="AR764">
        <v>46257265</v>
      </c>
      <c r="AS764">
        <v>46257265</v>
      </c>
      <c r="AT764">
        <v>8397634</v>
      </c>
      <c r="AU764">
        <v>54654899</v>
      </c>
      <c r="AV764">
        <v>7685740</v>
      </c>
      <c r="AW764">
        <v>60540316</v>
      </c>
      <c r="AX764">
        <v>46252812</v>
      </c>
      <c r="AY764">
        <v>117949723</v>
      </c>
      <c r="AZ764">
        <v>117950535</v>
      </c>
      <c r="BA764">
        <v>172605434</v>
      </c>
      <c r="BB764">
        <f>AD764-AS764</f>
        <v>39205150</v>
      </c>
      <c r="BC764">
        <f>AD764/AS764</f>
        <v>1.8475457855106652</v>
      </c>
      <c r="BD764">
        <f>(AD764-Y764)/AS764</f>
        <v>1.6155045915490247</v>
      </c>
      <c r="BE764">
        <f>AU764/AD764</f>
        <v>0.63951971167676458</v>
      </c>
      <c r="BF764">
        <f>AU764/AZ764</f>
        <v>0.46337135308457905</v>
      </c>
      <c r="BG764">
        <f>AU764/AJ764</f>
        <v>0.31664645621759507</v>
      </c>
      <c r="BH764">
        <f>AS764/AU764</f>
        <v>0.84635166922547966</v>
      </c>
      <c r="BI764">
        <f t="shared" si="10"/>
        <v>0.15364833077452034</v>
      </c>
      <c r="BJ764">
        <f>(X764*360)/I764</f>
        <v>41.05236964524159</v>
      </c>
      <c r="BK764">
        <f>(AN764*360)/I764</f>
        <v>50.38655018235734</v>
      </c>
      <c r="BL764" s="3" t="s">
        <v>1993</v>
      </c>
      <c r="BM764" t="s">
        <v>1996</v>
      </c>
    </row>
    <row r="765" spans="1:65" x14ac:dyDescent="0.25">
      <c r="A765" t="s">
        <v>1375</v>
      </c>
      <c r="B765" t="s">
        <v>1376</v>
      </c>
      <c r="C765" t="s">
        <v>32</v>
      </c>
      <c r="D765" t="s">
        <v>179</v>
      </c>
      <c r="E765" t="s">
        <v>26</v>
      </c>
      <c r="F765" t="s">
        <v>1377</v>
      </c>
      <c r="G765" t="s">
        <v>35</v>
      </c>
      <c r="H765" t="s">
        <v>35</v>
      </c>
      <c r="I765">
        <v>119175663</v>
      </c>
      <c r="J765">
        <v>80619995</v>
      </c>
      <c r="K765">
        <v>38555668</v>
      </c>
      <c r="N765">
        <v>4444983</v>
      </c>
      <c r="O765">
        <v>8383803</v>
      </c>
      <c r="P765">
        <v>26187605</v>
      </c>
      <c r="Q765">
        <v>1801284</v>
      </c>
      <c r="R765">
        <v>24386321</v>
      </c>
      <c r="S765">
        <v>9157408</v>
      </c>
      <c r="T765">
        <v>15228913</v>
      </c>
      <c r="U765">
        <v>15228913</v>
      </c>
      <c r="V765">
        <v>15228913</v>
      </c>
      <c r="W765">
        <v>6286968</v>
      </c>
      <c r="X765">
        <v>14797132</v>
      </c>
      <c r="Y765">
        <v>8530190</v>
      </c>
      <c r="Z765">
        <v>0</v>
      </c>
      <c r="AA765">
        <v>0</v>
      </c>
      <c r="AB765">
        <v>4878595</v>
      </c>
      <c r="AC765">
        <v>61524875</v>
      </c>
      <c r="AD765">
        <v>61524875</v>
      </c>
      <c r="AE765">
        <v>76325497</v>
      </c>
      <c r="AG765">
        <v>3409646</v>
      </c>
      <c r="AH765">
        <v>884730</v>
      </c>
      <c r="AI765">
        <v>81499506</v>
      </c>
      <c r="AJ765">
        <v>143024381</v>
      </c>
      <c r="AK765">
        <v>1613406</v>
      </c>
      <c r="AL765">
        <v>785825</v>
      </c>
      <c r="AM765">
        <v>2399231</v>
      </c>
      <c r="AN765">
        <v>14115819</v>
      </c>
      <c r="AO765">
        <v>5935362</v>
      </c>
      <c r="AP765">
        <v>14572984</v>
      </c>
      <c r="AQ765">
        <v>2226986</v>
      </c>
      <c r="AR765">
        <v>39250382</v>
      </c>
      <c r="AS765">
        <v>39250382</v>
      </c>
      <c r="AT765">
        <v>8399421</v>
      </c>
      <c r="AU765">
        <v>47649803</v>
      </c>
      <c r="AV765">
        <v>7685740</v>
      </c>
      <c r="AW765">
        <v>45311402</v>
      </c>
      <c r="AX765">
        <v>38905845</v>
      </c>
      <c r="AY765">
        <v>95373842</v>
      </c>
      <c r="AZ765">
        <v>95374578</v>
      </c>
      <c r="BA765">
        <v>143024381</v>
      </c>
      <c r="BB765">
        <f>AD765-AS765</f>
        <v>22274493</v>
      </c>
      <c r="BC765">
        <f>AD765/AS765</f>
        <v>1.5674974832092079</v>
      </c>
      <c r="BD765">
        <f>(AD765-Y765)/AS765</f>
        <v>1.3501699168176249</v>
      </c>
      <c r="BE765">
        <f>AU765/AD765</f>
        <v>0.77448028947641101</v>
      </c>
      <c r="BF765">
        <f>AU765/AZ765</f>
        <v>0.4996069602530771</v>
      </c>
      <c r="BG765">
        <f>AU765/AJ765</f>
        <v>0.33315860321744722</v>
      </c>
      <c r="BH765">
        <f>AS765/AU765</f>
        <v>0.82372600784939232</v>
      </c>
      <c r="BI765">
        <f t="shared" si="10"/>
        <v>0.17627399215060763</v>
      </c>
      <c r="BJ765">
        <f>(X765*360)/I765</f>
        <v>44.698450890933998</v>
      </c>
      <c r="BK765">
        <f>(AN765*360)/I765</f>
        <v>42.640373983067335</v>
      </c>
      <c r="BL765" s="3" t="s">
        <v>1993</v>
      </c>
      <c r="BM765" t="s">
        <v>1996</v>
      </c>
    </row>
    <row r="766" spans="1:65" x14ac:dyDescent="0.25">
      <c r="A766" t="s">
        <v>1378</v>
      </c>
      <c r="B766" t="s">
        <v>1379</v>
      </c>
      <c r="C766" t="s">
        <v>32</v>
      </c>
      <c r="D766" t="s">
        <v>99</v>
      </c>
      <c r="E766" t="s">
        <v>26</v>
      </c>
      <c r="F766" t="s">
        <v>1380</v>
      </c>
      <c r="G766" t="s">
        <v>82</v>
      </c>
      <c r="H766" t="s">
        <v>282</v>
      </c>
      <c r="I766">
        <v>95327648</v>
      </c>
      <c r="J766">
        <v>54404815</v>
      </c>
      <c r="K766">
        <v>40922833</v>
      </c>
      <c r="M766">
        <v>16975464</v>
      </c>
      <c r="N766">
        <v>13032564</v>
      </c>
      <c r="P766">
        <v>10914805</v>
      </c>
      <c r="Q766">
        <v>6355803</v>
      </c>
      <c r="R766">
        <v>5245274</v>
      </c>
      <c r="S766">
        <v>2099223</v>
      </c>
      <c r="T766">
        <v>3146051</v>
      </c>
      <c r="U766">
        <v>3146051</v>
      </c>
      <c r="V766">
        <v>3146051</v>
      </c>
      <c r="W766">
        <v>2759199</v>
      </c>
      <c r="X766">
        <v>20056948</v>
      </c>
      <c r="Y766">
        <v>28419764</v>
      </c>
      <c r="Z766">
        <v>3874054</v>
      </c>
      <c r="AA766">
        <v>4323440</v>
      </c>
      <c r="AB766">
        <v>210707</v>
      </c>
      <c r="AC766">
        <v>59644112</v>
      </c>
      <c r="AD766">
        <v>59644112</v>
      </c>
      <c r="AE766">
        <v>44619391</v>
      </c>
      <c r="AF766">
        <v>1293488</v>
      </c>
      <c r="AG766">
        <v>644744</v>
      </c>
      <c r="AI766">
        <v>46884330</v>
      </c>
      <c r="AJ766">
        <v>106528442</v>
      </c>
      <c r="AK766">
        <v>1864641</v>
      </c>
      <c r="AL766">
        <v>75528</v>
      </c>
      <c r="AM766">
        <v>1940169</v>
      </c>
      <c r="AN766">
        <v>6071735</v>
      </c>
      <c r="AO766">
        <v>3693996</v>
      </c>
      <c r="AP766">
        <v>9678697</v>
      </c>
      <c r="AQ766">
        <v>979421</v>
      </c>
      <c r="AR766">
        <v>22364018</v>
      </c>
      <c r="AS766">
        <v>22364018</v>
      </c>
      <c r="AT766">
        <v>42621146</v>
      </c>
      <c r="AU766">
        <v>64985164</v>
      </c>
      <c r="AV766">
        <v>18421598</v>
      </c>
      <c r="AW766">
        <v>6614533</v>
      </c>
      <c r="AX766">
        <v>16479839</v>
      </c>
      <c r="AY766">
        <v>41515970</v>
      </c>
      <c r="AZ766">
        <v>41543278</v>
      </c>
      <c r="BA766">
        <v>106528442</v>
      </c>
      <c r="BB766">
        <f>AD766-AS766</f>
        <v>37280094</v>
      </c>
      <c r="BC766">
        <f>AD766/AS766</f>
        <v>2.6669676263004258</v>
      </c>
      <c r="BD766">
        <f>(AD766-Y766)/AS766</f>
        <v>1.39618685694136</v>
      </c>
      <c r="BE766">
        <f>AU766/AD766</f>
        <v>1.0895486883935837</v>
      </c>
      <c r="BF766">
        <f>AU766/AZ766</f>
        <v>1.5642762711214073</v>
      </c>
      <c r="BG766">
        <f>AU766/AJ766</f>
        <v>0.6100264190477882</v>
      </c>
      <c r="BH766">
        <f>AS766/AU766</f>
        <v>0.3441403640991042</v>
      </c>
      <c r="BI766">
        <f t="shared" si="10"/>
        <v>0.6558596359008958</v>
      </c>
      <c r="BJ766">
        <f>(X766*360)/I766</f>
        <v>75.744041015257196</v>
      </c>
      <c r="BK766">
        <f>(AN766*360)/I766</f>
        <v>22.929597507745076</v>
      </c>
      <c r="BL766" s="3" t="s">
        <v>1993</v>
      </c>
      <c r="BM766" t="s">
        <v>1996</v>
      </c>
    </row>
    <row r="767" spans="1:65" x14ac:dyDescent="0.25">
      <c r="A767" t="s">
        <v>1378</v>
      </c>
      <c r="B767" t="s">
        <v>1379</v>
      </c>
      <c r="C767" t="s">
        <v>32</v>
      </c>
      <c r="D767" t="s">
        <v>99</v>
      </c>
      <c r="E767" t="s">
        <v>26</v>
      </c>
      <c r="F767" t="s">
        <v>1380</v>
      </c>
      <c r="G767" t="s">
        <v>82</v>
      </c>
      <c r="H767" t="s">
        <v>282</v>
      </c>
      <c r="I767">
        <v>107759644</v>
      </c>
      <c r="J767">
        <v>56591950</v>
      </c>
      <c r="K767">
        <v>51167694</v>
      </c>
      <c r="M767">
        <v>21414640</v>
      </c>
      <c r="N767">
        <v>14549097</v>
      </c>
      <c r="O767">
        <v>550287</v>
      </c>
      <c r="P767">
        <v>14653670</v>
      </c>
      <c r="Q767">
        <v>4559203</v>
      </c>
      <c r="R767">
        <v>10094467</v>
      </c>
      <c r="S767">
        <v>4047933</v>
      </c>
      <c r="T767">
        <v>6046534</v>
      </c>
      <c r="U767">
        <v>6046534</v>
      </c>
      <c r="V767">
        <v>6046534</v>
      </c>
      <c r="W767">
        <v>2080804</v>
      </c>
      <c r="X767">
        <v>23762371</v>
      </c>
      <c r="Y767">
        <v>18401636</v>
      </c>
      <c r="Z767">
        <v>1866610</v>
      </c>
      <c r="AA767">
        <v>3973106</v>
      </c>
      <c r="AB767">
        <v>3600095</v>
      </c>
      <c r="AC767">
        <v>53684622</v>
      </c>
      <c r="AD767">
        <v>53684622</v>
      </c>
      <c r="AE767">
        <v>48207568</v>
      </c>
      <c r="AF767">
        <v>721329</v>
      </c>
      <c r="AG767">
        <v>705476</v>
      </c>
      <c r="AI767">
        <v>49634373</v>
      </c>
      <c r="AJ767">
        <v>103318995</v>
      </c>
      <c r="AK767">
        <v>2279219</v>
      </c>
      <c r="AL767">
        <v>47048</v>
      </c>
      <c r="AM767">
        <v>2326267</v>
      </c>
      <c r="AN767">
        <v>8567647</v>
      </c>
      <c r="AO767">
        <v>3644832</v>
      </c>
      <c r="AP767">
        <v>7944956</v>
      </c>
      <c r="AQ767">
        <v>2598754</v>
      </c>
      <c r="AR767">
        <v>25082456</v>
      </c>
      <c r="AS767">
        <v>25082456</v>
      </c>
      <c r="AT767">
        <v>37721114</v>
      </c>
      <c r="AU767">
        <v>62803570</v>
      </c>
      <c r="AV767">
        <v>18421598</v>
      </c>
      <c r="AW767">
        <v>1700249</v>
      </c>
      <c r="AX767">
        <v>20393578</v>
      </c>
      <c r="AY767">
        <v>40515425</v>
      </c>
      <c r="AZ767">
        <v>40515425</v>
      </c>
      <c r="BA767">
        <v>103318995</v>
      </c>
      <c r="BB767">
        <f>AD767-AS767</f>
        <v>28602166</v>
      </c>
      <c r="BC767">
        <f>AD767/AS767</f>
        <v>2.1403255725834822</v>
      </c>
      <c r="BD767">
        <f>(AD767-Y767)/AS767</f>
        <v>1.4066798721783864</v>
      </c>
      <c r="BE767">
        <f>AU767/AD767</f>
        <v>1.1698614549246524</v>
      </c>
      <c r="BF767">
        <f>AU767/AZ767</f>
        <v>1.5501150487746334</v>
      </c>
      <c r="BG767">
        <f>AU767/AJ767</f>
        <v>0.60786082946315922</v>
      </c>
      <c r="BH767">
        <f>AS767/AU767</f>
        <v>0.39937946202739749</v>
      </c>
      <c r="BI767">
        <f t="shared" si="10"/>
        <v>0.60062053797260251</v>
      </c>
      <c r="BJ767">
        <f>(X767*360)/I767</f>
        <v>79.38457517547107</v>
      </c>
      <c r="BK767">
        <f>(AN767*360)/I767</f>
        <v>28.622523288959641</v>
      </c>
      <c r="BL767" s="3" t="s">
        <v>1993</v>
      </c>
      <c r="BM767" t="s">
        <v>1996</v>
      </c>
    </row>
    <row r="768" spans="1:65" x14ac:dyDescent="0.25">
      <c r="A768" t="s">
        <v>1381</v>
      </c>
      <c r="B768" t="s">
        <v>1382</v>
      </c>
      <c r="C768" t="s">
        <v>32</v>
      </c>
      <c r="D768" t="s">
        <v>297</v>
      </c>
      <c r="E768" t="s">
        <v>26</v>
      </c>
      <c r="F768" t="s">
        <v>1383</v>
      </c>
      <c r="G768" t="s">
        <v>82</v>
      </c>
      <c r="H768" t="s">
        <v>538</v>
      </c>
      <c r="I768">
        <v>1928407267</v>
      </c>
      <c r="J768">
        <v>1634762365</v>
      </c>
      <c r="K768">
        <v>293644902</v>
      </c>
      <c r="L768">
        <v>25783755</v>
      </c>
      <c r="M768">
        <v>147455524</v>
      </c>
      <c r="N768">
        <v>46006959</v>
      </c>
      <c r="O768">
        <v>17653076</v>
      </c>
      <c r="P768">
        <v>108313098</v>
      </c>
      <c r="Q768">
        <v>34540149</v>
      </c>
      <c r="R768">
        <v>78259292</v>
      </c>
      <c r="S768">
        <v>27005429</v>
      </c>
      <c r="T768">
        <v>51253863</v>
      </c>
      <c r="U768">
        <v>51253863</v>
      </c>
      <c r="V768">
        <v>51253863</v>
      </c>
      <c r="W768">
        <v>132192319</v>
      </c>
      <c r="X768">
        <v>90019611</v>
      </c>
      <c r="Y768">
        <v>234382188</v>
      </c>
      <c r="Z768">
        <v>30935879</v>
      </c>
      <c r="AA768">
        <v>12075026</v>
      </c>
      <c r="AC768">
        <v>535629542</v>
      </c>
      <c r="AD768">
        <v>535629542</v>
      </c>
      <c r="AE768">
        <v>362990551</v>
      </c>
      <c r="AF768">
        <v>4259169</v>
      </c>
      <c r="AG768">
        <v>110696</v>
      </c>
      <c r="AI768">
        <v>453716540</v>
      </c>
      <c r="AJ768">
        <v>989346082</v>
      </c>
      <c r="AK768">
        <v>14158526</v>
      </c>
      <c r="AL768">
        <v>4489369</v>
      </c>
      <c r="AM768">
        <v>18647895</v>
      </c>
      <c r="AN768">
        <v>143350563</v>
      </c>
      <c r="AO768">
        <v>13988201</v>
      </c>
      <c r="AP768">
        <v>360544930</v>
      </c>
      <c r="AQ768">
        <v>30421</v>
      </c>
      <c r="AR768">
        <v>536562010</v>
      </c>
      <c r="AS768">
        <v>536562010</v>
      </c>
      <c r="AT768">
        <v>184871256</v>
      </c>
      <c r="AU768">
        <v>721433266</v>
      </c>
      <c r="AV768">
        <v>6071005</v>
      </c>
      <c r="AW768">
        <v>146489008</v>
      </c>
      <c r="AX768">
        <v>103402212</v>
      </c>
      <c r="AY768">
        <v>267912816</v>
      </c>
      <c r="AZ768">
        <v>267912816</v>
      </c>
      <c r="BA768">
        <v>989346082</v>
      </c>
      <c r="BB768">
        <f>AD768-AS768</f>
        <v>-932468</v>
      </c>
      <c r="BC768">
        <f>AD768/AS768</f>
        <v>0.99826214308389072</v>
      </c>
      <c r="BD768">
        <f>(AD768-Y768)/AS768</f>
        <v>0.56143996105874139</v>
      </c>
      <c r="BE768">
        <f>AU768/AD768</f>
        <v>1.3468884918225814</v>
      </c>
      <c r="BF768">
        <f>AU768/AZ768</f>
        <v>2.692791172782119</v>
      </c>
      <c r="BG768">
        <f>AU768/AJ768</f>
        <v>0.72920212565212339</v>
      </c>
      <c r="BH768">
        <f>AS768/AU768</f>
        <v>0.74374448100373569</v>
      </c>
      <c r="BI768">
        <f t="shared" ref="BI768:BI831" si="11">AT768/AU768</f>
        <v>0.25625551899626431</v>
      </c>
      <c r="BJ768">
        <f>(X768*360)/I768</f>
        <v>16.80509118305454</v>
      </c>
      <c r="BK768">
        <f>(AN768*360)/I768</f>
        <v>26.761049682354262</v>
      </c>
      <c r="BL768" s="3" t="s">
        <v>1993</v>
      </c>
      <c r="BM768" t="s">
        <v>1996</v>
      </c>
    </row>
    <row r="769" spans="1:65" x14ac:dyDescent="0.25">
      <c r="A769" t="s">
        <v>1381</v>
      </c>
      <c r="B769" t="s">
        <v>1382</v>
      </c>
      <c r="C769" t="s">
        <v>32</v>
      </c>
      <c r="D769" t="s">
        <v>297</v>
      </c>
      <c r="E769" t="s">
        <v>26</v>
      </c>
      <c r="F769" t="s">
        <v>1383</v>
      </c>
      <c r="G769" t="s">
        <v>82</v>
      </c>
      <c r="H769" t="s">
        <v>538</v>
      </c>
      <c r="I769">
        <v>1803002787</v>
      </c>
      <c r="J769">
        <v>1528241221</v>
      </c>
      <c r="K769">
        <v>274761566</v>
      </c>
      <c r="L769">
        <v>8568880</v>
      </c>
      <c r="M769">
        <v>133282695</v>
      </c>
      <c r="N769">
        <v>63072606</v>
      </c>
      <c r="O769">
        <v>10506276</v>
      </c>
      <c r="P769">
        <v>76468869</v>
      </c>
      <c r="Q769">
        <v>34213079</v>
      </c>
      <c r="R769">
        <v>43898646</v>
      </c>
      <c r="S769">
        <v>16761597</v>
      </c>
      <c r="T769">
        <v>27137049</v>
      </c>
      <c r="U769">
        <v>27137049</v>
      </c>
      <c r="V769">
        <v>27696417</v>
      </c>
      <c r="W769">
        <v>12546685</v>
      </c>
      <c r="X769">
        <v>94511944</v>
      </c>
      <c r="Y769">
        <v>158074332</v>
      </c>
      <c r="Z769">
        <v>48789724</v>
      </c>
      <c r="AA769">
        <v>2046294</v>
      </c>
      <c r="AC769">
        <v>355734169</v>
      </c>
      <c r="AD769">
        <v>355734169</v>
      </c>
      <c r="AE769">
        <v>322161424</v>
      </c>
      <c r="AF769">
        <v>4831689</v>
      </c>
      <c r="AG769">
        <v>2775644</v>
      </c>
      <c r="AI769">
        <v>475299822</v>
      </c>
      <c r="AJ769">
        <v>831033991</v>
      </c>
      <c r="AK769">
        <v>12321735</v>
      </c>
      <c r="AL769">
        <v>3991323</v>
      </c>
      <c r="AM769">
        <v>16313058</v>
      </c>
      <c r="AN769">
        <v>103304731</v>
      </c>
      <c r="AO769">
        <v>14598023</v>
      </c>
      <c r="AP769">
        <v>234620784</v>
      </c>
      <c r="AQ769">
        <v>67088</v>
      </c>
      <c r="AR769">
        <v>368903684</v>
      </c>
      <c r="AS769">
        <v>368903684</v>
      </c>
      <c r="AT769">
        <v>228691183</v>
      </c>
      <c r="AU769">
        <v>597594867</v>
      </c>
      <c r="AV769">
        <v>6071005</v>
      </c>
      <c r="AW769">
        <v>135410297</v>
      </c>
      <c r="AX769">
        <v>89522779</v>
      </c>
      <c r="AY769">
        <v>242954672</v>
      </c>
      <c r="AZ769">
        <v>233439124</v>
      </c>
      <c r="BA769">
        <v>831033991</v>
      </c>
      <c r="BB769">
        <f>AD769-AS769</f>
        <v>-13169515</v>
      </c>
      <c r="BC769">
        <f>AD769/AS769</f>
        <v>0.96430093932051919</v>
      </c>
      <c r="BD769">
        <f>(AD769-Y769)/AS769</f>
        <v>0.53580336974894505</v>
      </c>
      <c r="BE769">
        <f>AU769/AD769</f>
        <v>1.6798916693324446</v>
      </c>
      <c r="BF769">
        <f>AU769/AZ769</f>
        <v>2.5599602018725878</v>
      </c>
      <c r="BG769">
        <f>AU769/AJ769</f>
        <v>0.71909798332183983</v>
      </c>
      <c r="BH769">
        <f>AS769/AU769</f>
        <v>0.61731401049667989</v>
      </c>
      <c r="BI769">
        <f t="shared" si="11"/>
        <v>0.38268598950332017</v>
      </c>
      <c r="BJ769">
        <f>(X769*360)/I769</f>
        <v>18.870908068097179</v>
      </c>
      <c r="BK769">
        <f>(AN769*360)/I769</f>
        <v>20.626536702075548</v>
      </c>
      <c r="BL769" s="3" t="s">
        <v>1993</v>
      </c>
      <c r="BM769" t="s">
        <v>1996</v>
      </c>
    </row>
    <row r="770" spans="1:65" x14ac:dyDescent="0.25">
      <c r="A770" t="s">
        <v>1384</v>
      </c>
      <c r="B770" t="s">
        <v>1385</v>
      </c>
      <c r="C770" t="s">
        <v>32</v>
      </c>
      <c r="D770" t="s">
        <v>909</v>
      </c>
      <c r="E770" t="s">
        <v>26</v>
      </c>
      <c r="F770" t="s">
        <v>1386</v>
      </c>
      <c r="G770" t="s">
        <v>82</v>
      </c>
      <c r="H770" t="s">
        <v>202</v>
      </c>
      <c r="I770">
        <v>303054067</v>
      </c>
      <c r="J770">
        <v>197041840</v>
      </c>
      <c r="K770">
        <v>106012227</v>
      </c>
      <c r="M770">
        <v>49428399</v>
      </c>
      <c r="N770">
        <v>17629948</v>
      </c>
      <c r="P770">
        <v>38953880</v>
      </c>
      <c r="Q770">
        <v>6898687</v>
      </c>
      <c r="R770">
        <v>37439799</v>
      </c>
      <c r="S770">
        <v>12721082</v>
      </c>
      <c r="T770">
        <v>24718717</v>
      </c>
      <c r="U770">
        <v>24718717</v>
      </c>
      <c r="V770">
        <v>24718717</v>
      </c>
      <c r="W770">
        <v>8857775</v>
      </c>
      <c r="X770">
        <v>37376227</v>
      </c>
      <c r="Y770">
        <v>77959559</v>
      </c>
      <c r="Z770">
        <v>1893024</v>
      </c>
      <c r="AA770">
        <v>6116271</v>
      </c>
      <c r="AB770">
        <v>362117</v>
      </c>
      <c r="AC770">
        <v>132564973</v>
      </c>
      <c r="AD770">
        <v>132564973</v>
      </c>
      <c r="AE770">
        <v>109195832</v>
      </c>
      <c r="AF770">
        <v>690495</v>
      </c>
      <c r="AG770">
        <v>710291</v>
      </c>
      <c r="AI770">
        <v>121201860</v>
      </c>
      <c r="AJ770">
        <v>253766833</v>
      </c>
      <c r="AK770">
        <v>3652999</v>
      </c>
      <c r="AM770">
        <v>3652999</v>
      </c>
      <c r="AN770">
        <v>33193080</v>
      </c>
      <c r="AO770">
        <v>8407815</v>
      </c>
      <c r="AP770">
        <v>14383102</v>
      </c>
      <c r="AQ770">
        <v>1085570</v>
      </c>
      <c r="AR770">
        <v>60722566</v>
      </c>
      <c r="AS770">
        <v>60722566</v>
      </c>
      <c r="AT770">
        <v>11425131</v>
      </c>
      <c r="AU770">
        <v>72147697</v>
      </c>
      <c r="AV770">
        <v>9932412</v>
      </c>
      <c r="AW770">
        <v>11422799</v>
      </c>
      <c r="AX770">
        <v>159037676</v>
      </c>
      <c r="AY770">
        <v>181619136</v>
      </c>
      <c r="AZ770">
        <v>181619136</v>
      </c>
      <c r="BA770">
        <v>253766833</v>
      </c>
      <c r="BB770">
        <f>AD770-AS770</f>
        <v>71842407</v>
      </c>
      <c r="BC770">
        <f>AD770/AS770</f>
        <v>2.1831253475026071</v>
      </c>
      <c r="BD770">
        <f>(AD770-Y770)/AS770</f>
        <v>0.8992606471867477</v>
      </c>
      <c r="BE770">
        <f>AU770/AD770</f>
        <v>0.54424404401304405</v>
      </c>
      <c r="BF770">
        <f>AU770/AZ770</f>
        <v>0.39724722068934409</v>
      </c>
      <c r="BG770">
        <f>AU770/AJ770</f>
        <v>0.2843070394467192</v>
      </c>
      <c r="BH770">
        <f>AS770/AU770</f>
        <v>0.84164247127666458</v>
      </c>
      <c r="BI770">
        <f t="shared" si="11"/>
        <v>0.15835752872333542</v>
      </c>
      <c r="BJ770">
        <f>(X770*360)/I770</f>
        <v>44.399475820266751</v>
      </c>
      <c r="BK770">
        <f>(AN770*360)/I770</f>
        <v>39.430286873530065</v>
      </c>
      <c r="BL770" s="3" t="s">
        <v>1993</v>
      </c>
      <c r="BM770" t="s">
        <v>1996</v>
      </c>
    </row>
    <row r="771" spans="1:65" x14ac:dyDescent="0.25">
      <c r="A771" t="s">
        <v>1384</v>
      </c>
      <c r="B771" t="s">
        <v>1385</v>
      </c>
      <c r="C771" t="s">
        <v>32</v>
      </c>
      <c r="D771" t="s">
        <v>909</v>
      </c>
      <c r="E771" t="s">
        <v>26</v>
      </c>
      <c r="F771" t="s">
        <v>1386</v>
      </c>
      <c r="G771" t="s">
        <v>82</v>
      </c>
      <c r="H771" t="s">
        <v>202</v>
      </c>
      <c r="I771">
        <v>269736653</v>
      </c>
      <c r="J771">
        <v>185044833</v>
      </c>
      <c r="K771">
        <v>84691820</v>
      </c>
      <c r="M771">
        <v>47122536</v>
      </c>
      <c r="N771">
        <v>14881838</v>
      </c>
      <c r="P771">
        <v>22687446</v>
      </c>
      <c r="Q771">
        <v>6099288</v>
      </c>
      <c r="R771">
        <v>19416063</v>
      </c>
      <c r="S771">
        <v>5494743</v>
      </c>
      <c r="T771">
        <v>13921320</v>
      </c>
      <c r="U771">
        <v>13921320</v>
      </c>
      <c r="V771">
        <v>13921320</v>
      </c>
      <c r="W771">
        <v>2272285</v>
      </c>
      <c r="X771">
        <v>37029851</v>
      </c>
      <c r="Y771">
        <v>72124911</v>
      </c>
      <c r="Z771">
        <v>3931589</v>
      </c>
      <c r="AA771">
        <v>4413789</v>
      </c>
      <c r="AB771">
        <v>712224</v>
      </c>
      <c r="AC771">
        <v>120484649</v>
      </c>
      <c r="AD771">
        <v>120484649</v>
      </c>
      <c r="AE771">
        <v>103070130</v>
      </c>
      <c r="AF771">
        <v>764495</v>
      </c>
      <c r="AG771">
        <v>633802</v>
      </c>
      <c r="AI771">
        <v>116300662</v>
      </c>
      <c r="AJ771">
        <v>236785311</v>
      </c>
      <c r="AK771">
        <v>3475239</v>
      </c>
      <c r="AM771">
        <v>3475239</v>
      </c>
      <c r="AN771">
        <v>28642583</v>
      </c>
      <c r="AO771">
        <v>4711966</v>
      </c>
      <c r="AP771">
        <v>12442520</v>
      </c>
      <c r="AQ771">
        <v>456981</v>
      </c>
      <c r="AR771">
        <v>49729289</v>
      </c>
      <c r="AS771">
        <v>49729289</v>
      </c>
      <c r="AT771">
        <v>25537674</v>
      </c>
      <c r="AU771">
        <v>75266963</v>
      </c>
      <c r="AV771">
        <v>9932412</v>
      </c>
      <c r="AW771">
        <v>11369476</v>
      </c>
      <c r="AX771">
        <v>138990211</v>
      </c>
      <c r="AY771">
        <v>161518348</v>
      </c>
      <c r="AZ771">
        <v>161518348</v>
      </c>
      <c r="BA771">
        <v>236785311</v>
      </c>
      <c r="BB771">
        <f>AD771-AS771</f>
        <v>70755360</v>
      </c>
      <c r="BC771">
        <f>AD771/AS771</f>
        <v>2.4228106096590283</v>
      </c>
      <c r="BD771">
        <f>(AD771-Y771)/AS771</f>
        <v>0.9724598716864824</v>
      </c>
      <c r="BE771">
        <f>AU771/AD771</f>
        <v>0.62470168295049766</v>
      </c>
      <c r="BF771">
        <f>AU771/AZ771</f>
        <v>0.46599636469783606</v>
      </c>
      <c r="BG771">
        <f>AU771/AJ771</f>
        <v>0.31787006838443621</v>
      </c>
      <c r="BH771">
        <f>AS771/AU771</f>
        <v>0.66070540138573153</v>
      </c>
      <c r="BI771">
        <f t="shared" si="11"/>
        <v>0.33929459861426853</v>
      </c>
      <c r="BJ771">
        <f>(X771*360)/I771</f>
        <v>49.421338226510876</v>
      </c>
      <c r="BK771">
        <f>(AN771*360)/I771</f>
        <v>38.227396111421314</v>
      </c>
      <c r="BL771" s="3" t="s">
        <v>1993</v>
      </c>
      <c r="BM771" t="s">
        <v>1996</v>
      </c>
    </row>
    <row r="772" spans="1:65" x14ac:dyDescent="0.25">
      <c r="A772" t="s">
        <v>1387</v>
      </c>
      <c r="B772" t="s">
        <v>1388</v>
      </c>
      <c r="C772" t="s">
        <v>32</v>
      </c>
      <c r="D772" t="s">
        <v>467</v>
      </c>
      <c r="E772" t="s">
        <v>26</v>
      </c>
      <c r="F772" t="s">
        <v>1389</v>
      </c>
      <c r="G772" t="s">
        <v>82</v>
      </c>
      <c r="H772" t="s">
        <v>92</v>
      </c>
      <c r="I772">
        <v>59375139</v>
      </c>
      <c r="J772">
        <v>54096725</v>
      </c>
      <c r="K772">
        <v>5278414</v>
      </c>
      <c r="L772">
        <v>15022960</v>
      </c>
      <c r="M772">
        <v>4822474</v>
      </c>
      <c r="N772">
        <v>13911575</v>
      </c>
      <c r="P772">
        <v>1567325</v>
      </c>
      <c r="Q772">
        <v>2253536</v>
      </c>
      <c r="R772">
        <v>3118763</v>
      </c>
      <c r="S772">
        <v>5520006</v>
      </c>
      <c r="T772">
        <v>-2401243</v>
      </c>
      <c r="U772">
        <v>-2401243</v>
      </c>
      <c r="V772">
        <v>-2401243</v>
      </c>
      <c r="W772">
        <v>17700482</v>
      </c>
      <c r="X772">
        <v>38421389</v>
      </c>
      <c r="Y772">
        <v>3120521</v>
      </c>
      <c r="Z772">
        <v>8079980</v>
      </c>
      <c r="AC772">
        <v>67888700</v>
      </c>
      <c r="AD772">
        <v>67888700</v>
      </c>
      <c r="AE772">
        <v>13598541</v>
      </c>
      <c r="AG772">
        <v>988209</v>
      </c>
      <c r="AH772">
        <v>11356186</v>
      </c>
      <c r="AI772">
        <v>25942936</v>
      </c>
      <c r="AJ772">
        <v>93831636</v>
      </c>
      <c r="AK772">
        <v>170146</v>
      </c>
      <c r="AL772">
        <v>9181053</v>
      </c>
      <c r="AM772">
        <v>9351199</v>
      </c>
      <c r="AN772">
        <v>7459870</v>
      </c>
      <c r="AO772">
        <v>2792215</v>
      </c>
      <c r="AP772">
        <v>336499</v>
      </c>
      <c r="AQ772">
        <v>825208</v>
      </c>
      <c r="AR772">
        <v>20764991</v>
      </c>
      <c r="AS772">
        <v>20764991</v>
      </c>
      <c r="AT772">
        <v>3881040</v>
      </c>
      <c r="AU772">
        <v>24646031</v>
      </c>
      <c r="AV772">
        <v>7465</v>
      </c>
      <c r="AW772">
        <v>57341224</v>
      </c>
      <c r="AX772">
        <v>10948955</v>
      </c>
      <c r="AY772">
        <v>68297644</v>
      </c>
      <c r="AZ772">
        <v>69185605</v>
      </c>
      <c r="BA772">
        <v>93831636</v>
      </c>
      <c r="BB772">
        <f>AD772-AS772</f>
        <v>47123709</v>
      </c>
      <c r="BC772">
        <f>AD772/AS772</f>
        <v>3.2693825872594888</v>
      </c>
      <c r="BD772">
        <f>(AD772-Y772)/AS772</f>
        <v>3.1191046025495508</v>
      </c>
      <c r="BE772">
        <f>AU772/AD772</f>
        <v>0.36303583659725402</v>
      </c>
      <c r="BF772">
        <f>AU772/AZ772</f>
        <v>0.35623062051708587</v>
      </c>
      <c r="BG772">
        <f>AU772/AJ772</f>
        <v>0.26266227522666236</v>
      </c>
      <c r="BH772">
        <f>AS772/AU772</f>
        <v>0.84252880311641254</v>
      </c>
      <c r="BI772">
        <f t="shared" si="11"/>
        <v>0.15747119688358746</v>
      </c>
      <c r="BJ772">
        <f>(X772*360)/I772</f>
        <v>232.95440268358783</v>
      </c>
      <c r="BK772">
        <f>(AN772*360)/I772</f>
        <v>45.230263797782435</v>
      </c>
      <c r="BL772" s="3" t="s">
        <v>1993</v>
      </c>
      <c r="BM772" t="s">
        <v>1996</v>
      </c>
    </row>
    <row r="773" spans="1:65" x14ac:dyDescent="0.25">
      <c r="A773" t="s">
        <v>1387</v>
      </c>
      <c r="B773" t="s">
        <v>1388</v>
      </c>
      <c r="C773" t="s">
        <v>32</v>
      </c>
      <c r="D773" t="s">
        <v>467</v>
      </c>
      <c r="E773" t="s">
        <v>26</v>
      </c>
      <c r="F773" t="s">
        <v>1389</v>
      </c>
      <c r="G773" t="s">
        <v>82</v>
      </c>
      <c r="H773" t="s">
        <v>92</v>
      </c>
      <c r="I773">
        <v>386719571</v>
      </c>
      <c r="J773">
        <v>370285210</v>
      </c>
      <c r="K773">
        <v>16434361</v>
      </c>
      <c r="L773">
        <v>5016046</v>
      </c>
      <c r="N773">
        <v>18660191</v>
      </c>
      <c r="O773">
        <v>1352709</v>
      </c>
      <c r="P773">
        <v>1437507</v>
      </c>
      <c r="Q773">
        <v>21135674</v>
      </c>
      <c r="R773">
        <v>879299</v>
      </c>
      <c r="S773">
        <v>578642</v>
      </c>
      <c r="T773">
        <v>300657</v>
      </c>
      <c r="U773">
        <v>298574</v>
      </c>
      <c r="V773">
        <v>300657</v>
      </c>
      <c r="W773">
        <v>23849245</v>
      </c>
      <c r="X773">
        <v>27473300</v>
      </c>
      <c r="Y773">
        <v>2410846</v>
      </c>
      <c r="Z773">
        <v>9111535</v>
      </c>
      <c r="AA773">
        <v>1517435</v>
      </c>
      <c r="AB773">
        <v>607</v>
      </c>
      <c r="AC773">
        <v>64909224</v>
      </c>
      <c r="AD773">
        <v>64909224</v>
      </c>
      <c r="AE773">
        <v>13873854</v>
      </c>
      <c r="AG773">
        <v>573583</v>
      </c>
      <c r="AH773">
        <v>9713874</v>
      </c>
      <c r="AI773">
        <v>24161311</v>
      </c>
      <c r="AJ773">
        <v>89070535</v>
      </c>
      <c r="AK773">
        <v>184663</v>
      </c>
      <c r="AL773">
        <v>1706317</v>
      </c>
      <c r="AM773">
        <v>1890980</v>
      </c>
      <c r="AN773">
        <v>7548263</v>
      </c>
      <c r="AO773">
        <v>75548</v>
      </c>
      <c r="AP773">
        <v>7219637</v>
      </c>
      <c r="AQ773">
        <v>222318</v>
      </c>
      <c r="AR773">
        <v>16956746</v>
      </c>
      <c r="AS773">
        <v>16956746</v>
      </c>
      <c r="AT773">
        <v>555246</v>
      </c>
      <c r="AU773">
        <v>17511992</v>
      </c>
      <c r="AV773">
        <v>7465</v>
      </c>
      <c r="AW773">
        <v>57341224</v>
      </c>
      <c r="AX773">
        <v>13321893</v>
      </c>
      <c r="AY773">
        <v>70670582</v>
      </c>
      <c r="AZ773">
        <v>71558543</v>
      </c>
      <c r="BA773">
        <v>89070535</v>
      </c>
      <c r="BB773">
        <f>AD773-AS773</f>
        <v>47952478</v>
      </c>
      <c r="BC773">
        <f>AD773/AS773</f>
        <v>3.8279292501049436</v>
      </c>
      <c r="BD773">
        <f>(AD773-Y773)/AS773</f>
        <v>3.6857530330406552</v>
      </c>
      <c r="BE773">
        <f>AU773/AD773</f>
        <v>0.26979204065049367</v>
      </c>
      <c r="BF773">
        <f>AU773/AZ773</f>
        <v>0.24472259028527174</v>
      </c>
      <c r="BG773">
        <f>AU773/AJ773</f>
        <v>0.19660813758444362</v>
      </c>
      <c r="BH773">
        <f>AS773/AU773</f>
        <v>0.96829338432772238</v>
      </c>
      <c r="BI773">
        <f t="shared" si="11"/>
        <v>3.1706615672277602E-2</v>
      </c>
      <c r="BJ773">
        <f>(X773*360)/I773</f>
        <v>25.575090431614075</v>
      </c>
      <c r="BK773">
        <f>(AN773*360)/I773</f>
        <v>7.0267317295922425</v>
      </c>
      <c r="BL773" s="3" t="s">
        <v>1993</v>
      </c>
      <c r="BM773" t="s">
        <v>1996</v>
      </c>
    </row>
    <row r="774" spans="1:65" x14ac:dyDescent="0.25">
      <c r="A774" t="s">
        <v>1390</v>
      </c>
      <c r="B774" t="s">
        <v>1391</v>
      </c>
      <c r="C774" t="s">
        <v>32</v>
      </c>
      <c r="D774" t="s">
        <v>524</v>
      </c>
      <c r="E774" t="s">
        <v>26</v>
      </c>
      <c r="F774" t="s">
        <v>1392</v>
      </c>
      <c r="G774" t="s">
        <v>35</v>
      </c>
      <c r="H774" t="s">
        <v>35</v>
      </c>
      <c r="I774">
        <v>323976759</v>
      </c>
      <c r="J774">
        <v>296356645</v>
      </c>
      <c r="K774">
        <v>27620114</v>
      </c>
      <c r="L774">
        <v>14270613</v>
      </c>
      <c r="M774">
        <v>0</v>
      </c>
      <c r="N774">
        <v>23007390</v>
      </c>
      <c r="O774">
        <v>6630488</v>
      </c>
      <c r="P774">
        <v>12252849</v>
      </c>
      <c r="Q774">
        <v>10592992</v>
      </c>
      <c r="R774">
        <v>4594541</v>
      </c>
      <c r="S774">
        <v>4732636</v>
      </c>
      <c r="T774">
        <v>-138095</v>
      </c>
      <c r="U774">
        <v>-138095</v>
      </c>
      <c r="V774">
        <v>-336014</v>
      </c>
      <c r="W774">
        <v>30221620</v>
      </c>
      <c r="X774">
        <v>64372993</v>
      </c>
      <c r="Y774">
        <v>43557975</v>
      </c>
      <c r="Z774">
        <v>15835632</v>
      </c>
      <c r="AA774">
        <v>1346481</v>
      </c>
      <c r="AB774">
        <v>563945</v>
      </c>
      <c r="AC774">
        <v>155898646</v>
      </c>
      <c r="AD774">
        <v>155898646</v>
      </c>
      <c r="AE774">
        <v>116313064</v>
      </c>
      <c r="AF774">
        <v>948145</v>
      </c>
      <c r="AG774">
        <v>356590</v>
      </c>
      <c r="AH774">
        <v>819705</v>
      </c>
      <c r="AI774">
        <v>149354978</v>
      </c>
      <c r="AJ774">
        <v>305253624</v>
      </c>
      <c r="AK774">
        <v>11171837</v>
      </c>
      <c r="AL774">
        <v>1384729</v>
      </c>
      <c r="AM774">
        <v>12556566</v>
      </c>
      <c r="AN774">
        <v>51979145</v>
      </c>
      <c r="AO774">
        <v>7835632</v>
      </c>
      <c r="AP774">
        <v>52694060</v>
      </c>
      <c r="AQ774">
        <v>942066</v>
      </c>
      <c r="AR774">
        <v>126007469</v>
      </c>
      <c r="AS774">
        <v>126007469</v>
      </c>
      <c r="AT774">
        <v>51079371</v>
      </c>
      <c r="AU774">
        <v>177086840</v>
      </c>
      <c r="AV774">
        <v>348619</v>
      </c>
      <c r="AW774">
        <v>7108697</v>
      </c>
      <c r="AX774">
        <v>89389832</v>
      </c>
      <c r="AY774">
        <v>127577213</v>
      </c>
      <c r="AZ774">
        <v>128166784</v>
      </c>
      <c r="BA774">
        <v>305253624</v>
      </c>
      <c r="BB774">
        <f>AD774-AS774</f>
        <v>29891177</v>
      </c>
      <c r="BC774">
        <f>AD774/AS774</f>
        <v>1.2372175017657088</v>
      </c>
      <c r="BD774">
        <f>(AD774-Y774)/AS774</f>
        <v>0.89153977848725774</v>
      </c>
      <c r="BE774">
        <f>AU774/AD774</f>
        <v>1.1359100578718304</v>
      </c>
      <c r="BF774">
        <f>AU774/AZ774</f>
        <v>1.3816905946551643</v>
      </c>
      <c r="BG774">
        <f>AU774/AJ774</f>
        <v>0.58013018053472809</v>
      </c>
      <c r="BH774">
        <f>AS774/AU774</f>
        <v>0.71155749913432298</v>
      </c>
      <c r="BI774">
        <f t="shared" si="11"/>
        <v>0.28844250086567697</v>
      </c>
      <c r="BJ774">
        <f>(X774*360)/I774</f>
        <v>71.53067877933799</v>
      </c>
      <c r="BK774">
        <f>(AN774*360)/I774</f>
        <v>57.758748676166611</v>
      </c>
      <c r="BL774" s="3" t="s">
        <v>1993</v>
      </c>
      <c r="BM774" t="s">
        <v>1996</v>
      </c>
    </row>
    <row r="775" spans="1:65" x14ac:dyDescent="0.25">
      <c r="A775" t="s">
        <v>1390</v>
      </c>
      <c r="B775" t="s">
        <v>1391</v>
      </c>
      <c r="C775" t="s">
        <v>32</v>
      </c>
      <c r="D775" t="s">
        <v>524</v>
      </c>
      <c r="E775" t="s">
        <v>26</v>
      </c>
      <c r="F775" t="s">
        <v>1392</v>
      </c>
      <c r="G775" t="s">
        <v>35</v>
      </c>
      <c r="H775" t="s">
        <v>35</v>
      </c>
      <c r="I775">
        <v>300068733</v>
      </c>
      <c r="J775">
        <v>273244710</v>
      </c>
      <c r="K775">
        <v>26824023</v>
      </c>
      <c r="L775">
        <v>45292467</v>
      </c>
      <c r="M775">
        <v>0</v>
      </c>
      <c r="N775">
        <v>20943427</v>
      </c>
      <c r="O775">
        <v>5133660</v>
      </c>
      <c r="P775">
        <v>46039403</v>
      </c>
      <c r="Q775">
        <v>10775200</v>
      </c>
      <c r="R775">
        <v>37682419</v>
      </c>
      <c r="S775">
        <v>5293046</v>
      </c>
      <c r="T775">
        <v>32389373</v>
      </c>
      <c r="U775">
        <v>32389373</v>
      </c>
      <c r="V775">
        <v>32232338</v>
      </c>
      <c r="W775">
        <v>71185022</v>
      </c>
      <c r="X775">
        <v>73792248</v>
      </c>
      <c r="Y775">
        <v>2446354</v>
      </c>
      <c r="Z775">
        <v>9792327</v>
      </c>
      <c r="AA775">
        <v>1573640</v>
      </c>
      <c r="AB775">
        <v>702614</v>
      </c>
      <c r="AC775">
        <v>159492205</v>
      </c>
      <c r="AD775">
        <v>159492205</v>
      </c>
      <c r="AE775">
        <v>125245213</v>
      </c>
      <c r="AF775">
        <v>172002</v>
      </c>
      <c r="AG775">
        <v>0</v>
      </c>
      <c r="AH775">
        <v>280034</v>
      </c>
      <c r="AI775">
        <v>126044452</v>
      </c>
      <c r="AJ775">
        <v>285536657</v>
      </c>
      <c r="AK775">
        <v>11746246</v>
      </c>
      <c r="AL775">
        <v>2348464</v>
      </c>
      <c r="AM775">
        <v>14094710</v>
      </c>
      <c r="AN775">
        <v>40780155</v>
      </c>
      <c r="AO775">
        <v>6128831</v>
      </c>
      <c r="AP775">
        <v>30540351</v>
      </c>
      <c r="AQ775">
        <v>56755</v>
      </c>
      <c r="AR775">
        <v>91600802</v>
      </c>
      <c r="AS775">
        <v>91600802</v>
      </c>
      <c r="AT775">
        <v>65409610</v>
      </c>
      <c r="AU775">
        <v>157010412</v>
      </c>
      <c r="AV775">
        <v>348619</v>
      </c>
      <c r="AW775">
        <v>7108697</v>
      </c>
      <c r="AX775">
        <v>88336291</v>
      </c>
      <c r="AY775">
        <v>128134592</v>
      </c>
      <c r="AZ775">
        <v>128526245</v>
      </c>
      <c r="BA775">
        <v>285536657</v>
      </c>
      <c r="BB775">
        <f>AD775-AS775</f>
        <v>67891403</v>
      </c>
      <c r="BC775">
        <f>AD775/AS775</f>
        <v>1.74116603258561</v>
      </c>
      <c r="BD775">
        <f>(AD775-Y775)/AS775</f>
        <v>1.7144593450175252</v>
      </c>
      <c r="BE775">
        <f>AU775/AD775</f>
        <v>0.98443940880997916</v>
      </c>
      <c r="BF775">
        <f>AU775/AZ775</f>
        <v>1.2216214050289884</v>
      </c>
      <c r="BG775">
        <f>AU775/AJ775</f>
        <v>0.54987830161505324</v>
      </c>
      <c r="BH775">
        <f>AS775/AU775</f>
        <v>0.58340590813811766</v>
      </c>
      <c r="BI775">
        <f t="shared" si="11"/>
        <v>0.4165940918618824</v>
      </c>
      <c r="BJ775">
        <f>(X775*360)/I775</f>
        <v>88.530414396757564</v>
      </c>
      <c r="BK775">
        <f>(AN775*360)/I775</f>
        <v>48.92497679856568</v>
      </c>
      <c r="BL775" s="3" t="s">
        <v>1993</v>
      </c>
      <c r="BM775" t="s">
        <v>1996</v>
      </c>
    </row>
    <row r="776" spans="1:65" x14ac:dyDescent="0.25">
      <c r="A776" t="s">
        <v>1393</v>
      </c>
      <c r="B776" t="s">
        <v>1394</v>
      </c>
      <c r="C776" t="s">
        <v>32</v>
      </c>
      <c r="D776" t="s">
        <v>411</v>
      </c>
      <c r="E776" t="s">
        <v>26</v>
      </c>
      <c r="F776" t="s">
        <v>1395</v>
      </c>
      <c r="G776" t="s">
        <v>82</v>
      </c>
      <c r="H776" t="s">
        <v>92</v>
      </c>
      <c r="I776">
        <v>27677161</v>
      </c>
      <c r="J776">
        <v>16855360</v>
      </c>
      <c r="K776">
        <v>10821801</v>
      </c>
      <c r="L776">
        <v>309417</v>
      </c>
      <c r="M776">
        <v>2584780</v>
      </c>
      <c r="N776">
        <v>2410620</v>
      </c>
      <c r="O776">
        <v>199606</v>
      </c>
      <c r="P776">
        <v>5936212</v>
      </c>
      <c r="Q776">
        <v>953540</v>
      </c>
      <c r="R776">
        <v>5213061</v>
      </c>
      <c r="S776">
        <v>935644</v>
      </c>
      <c r="T776">
        <v>4277417</v>
      </c>
      <c r="U776">
        <v>4277417</v>
      </c>
      <c r="V776">
        <v>4277417</v>
      </c>
      <c r="W776">
        <v>514729</v>
      </c>
      <c r="X776">
        <v>7045906</v>
      </c>
      <c r="Y776">
        <v>1856035</v>
      </c>
      <c r="Z776">
        <v>1921531</v>
      </c>
      <c r="AA776">
        <v>0</v>
      </c>
      <c r="AB776">
        <v>76901</v>
      </c>
      <c r="AC776">
        <v>11415102</v>
      </c>
      <c r="AD776">
        <v>11415102</v>
      </c>
      <c r="AE776">
        <v>49955267</v>
      </c>
      <c r="AF776">
        <v>0</v>
      </c>
      <c r="AG776">
        <v>120225</v>
      </c>
      <c r="AH776">
        <v>0</v>
      </c>
      <c r="AI776">
        <v>50213011</v>
      </c>
      <c r="AJ776">
        <v>61628113</v>
      </c>
      <c r="AK776">
        <v>0</v>
      </c>
      <c r="AL776">
        <v>32437</v>
      </c>
      <c r="AM776">
        <v>32437</v>
      </c>
      <c r="AN776">
        <v>1493628</v>
      </c>
      <c r="AO776">
        <v>729149</v>
      </c>
      <c r="AP776">
        <v>630272</v>
      </c>
      <c r="AQ776">
        <v>428347</v>
      </c>
      <c r="AR776">
        <v>3313833</v>
      </c>
      <c r="AS776">
        <v>3313833</v>
      </c>
      <c r="AT776">
        <v>20575044</v>
      </c>
      <c r="AU776">
        <v>23888877</v>
      </c>
      <c r="AV776">
        <v>1823699</v>
      </c>
      <c r="AW776">
        <v>27250113</v>
      </c>
      <c r="AX776">
        <v>8830503</v>
      </c>
      <c r="AY776">
        <v>37739236</v>
      </c>
      <c r="AZ776">
        <v>37739236</v>
      </c>
      <c r="BA776">
        <v>61628113</v>
      </c>
      <c r="BB776">
        <f>AD776-AS776</f>
        <v>8101269</v>
      </c>
      <c r="BC776">
        <f>AD776/AS776</f>
        <v>3.4446823361346213</v>
      </c>
      <c r="BD776">
        <f>(AD776-Y776)/AS776</f>
        <v>2.8845952707936702</v>
      </c>
      <c r="BE776">
        <f>AU776/AD776</f>
        <v>2.0927431923078741</v>
      </c>
      <c r="BF776">
        <f>AU776/AZ776</f>
        <v>0.63299842635924053</v>
      </c>
      <c r="BG776">
        <f>AU776/AJ776</f>
        <v>0.38762953848676174</v>
      </c>
      <c r="BH776">
        <f>AS776/AU776</f>
        <v>0.13871865973440275</v>
      </c>
      <c r="BI776">
        <f t="shared" si="11"/>
        <v>0.86128134026559722</v>
      </c>
      <c r="BJ776">
        <f>(X776*360)/I776</f>
        <v>91.646905547863085</v>
      </c>
      <c r="BK776">
        <f>(AN776*360)/I776</f>
        <v>19.427790299734859</v>
      </c>
      <c r="BL776" t="s">
        <v>1994</v>
      </c>
      <c r="BM776" t="s">
        <v>1998</v>
      </c>
    </row>
    <row r="777" spans="1:65" x14ac:dyDescent="0.25">
      <c r="A777" t="s">
        <v>1393</v>
      </c>
      <c r="B777" t="s">
        <v>1394</v>
      </c>
      <c r="C777" t="s">
        <v>32</v>
      </c>
      <c r="D777" t="s">
        <v>411</v>
      </c>
      <c r="E777" t="s">
        <v>26</v>
      </c>
      <c r="F777" t="s">
        <v>1395</v>
      </c>
      <c r="G777" t="s">
        <v>82</v>
      </c>
      <c r="H777" t="s">
        <v>92</v>
      </c>
      <c r="I777">
        <v>33149353</v>
      </c>
      <c r="J777">
        <v>19677503</v>
      </c>
      <c r="K777">
        <v>13471850</v>
      </c>
      <c r="L777">
        <v>341147</v>
      </c>
      <c r="M777">
        <v>1912862</v>
      </c>
      <c r="N777">
        <v>2851267</v>
      </c>
      <c r="O777">
        <v>182536</v>
      </c>
      <c r="P777">
        <v>8866332</v>
      </c>
      <c r="Q777">
        <v>1486547</v>
      </c>
      <c r="R777">
        <v>7593657</v>
      </c>
      <c r="S777">
        <v>1887432</v>
      </c>
      <c r="T777">
        <v>5706225</v>
      </c>
      <c r="U777">
        <v>5706225</v>
      </c>
      <c r="V777">
        <v>5706225</v>
      </c>
      <c r="W777">
        <v>708034</v>
      </c>
      <c r="X777">
        <v>7575454</v>
      </c>
      <c r="Y777">
        <v>1187284</v>
      </c>
      <c r="Z777">
        <v>2032146</v>
      </c>
      <c r="AA777">
        <v>0</v>
      </c>
      <c r="AB777">
        <v>39852</v>
      </c>
      <c r="AC777">
        <v>11542770</v>
      </c>
      <c r="AD777">
        <v>11542770</v>
      </c>
      <c r="AE777">
        <v>50833414</v>
      </c>
      <c r="AF777">
        <v>0</v>
      </c>
      <c r="AG777">
        <v>174790</v>
      </c>
      <c r="AH777">
        <v>0</v>
      </c>
      <c r="AI777">
        <v>51145723</v>
      </c>
      <c r="AJ777">
        <v>62688493</v>
      </c>
      <c r="AK777">
        <v>0</v>
      </c>
      <c r="AL777">
        <v>0</v>
      </c>
      <c r="AM777">
        <v>0</v>
      </c>
      <c r="AN777">
        <v>3726085</v>
      </c>
      <c r="AO777">
        <v>476380</v>
      </c>
      <c r="AP777">
        <v>1245215</v>
      </c>
      <c r="AQ777">
        <v>396601</v>
      </c>
      <c r="AR777">
        <v>5844281</v>
      </c>
      <c r="AS777">
        <v>5844281</v>
      </c>
      <c r="AT777">
        <v>20939181</v>
      </c>
      <c r="AU777">
        <v>26783462</v>
      </c>
      <c r="AV777">
        <v>1823699</v>
      </c>
      <c r="AW777">
        <v>23987100</v>
      </c>
      <c r="AX777">
        <v>10259311</v>
      </c>
      <c r="AY777">
        <v>35905031</v>
      </c>
      <c r="AZ777">
        <v>35905031</v>
      </c>
      <c r="BA777">
        <v>62688493</v>
      </c>
      <c r="BB777">
        <f>AD777-AS777</f>
        <v>5698489</v>
      </c>
      <c r="BC777">
        <f>AD777/AS777</f>
        <v>1.9750539031234124</v>
      </c>
      <c r="BD777">
        <f>(AD777-Y777)/AS777</f>
        <v>1.7719007693161912</v>
      </c>
      <c r="BE777">
        <f>AU777/AD777</f>
        <v>2.3203669483148324</v>
      </c>
      <c r="BF777">
        <f>AU777/AZ777</f>
        <v>0.74595290002673997</v>
      </c>
      <c r="BG777">
        <f>AU777/AJ777</f>
        <v>0.42724686331189998</v>
      </c>
      <c r="BH777">
        <f>AS777/AU777</f>
        <v>0.21820483849324632</v>
      </c>
      <c r="BI777">
        <f t="shared" si="11"/>
        <v>0.78179516150675366</v>
      </c>
      <c r="BJ777">
        <f>(X777*360)/I777</f>
        <v>82.268979427743275</v>
      </c>
      <c r="BK777">
        <f>(AN777*360)/I777</f>
        <v>40.465061263789977</v>
      </c>
      <c r="BL777" s="3" t="s">
        <v>1993</v>
      </c>
      <c r="BM777" t="s">
        <v>1996</v>
      </c>
    </row>
    <row r="778" spans="1:65" x14ac:dyDescent="0.25">
      <c r="A778" t="s">
        <v>1396</v>
      </c>
      <c r="B778" t="s">
        <v>1397</v>
      </c>
      <c r="C778" t="s">
        <v>32</v>
      </c>
      <c r="D778" t="s">
        <v>1398</v>
      </c>
      <c r="E778" t="s">
        <v>26</v>
      </c>
      <c r="F778" t="s">
        <v>1399</v>
      </c>
      <c r="G778" t="s">
        <v>35</v>
      </c>
      <c r="H778" t="s">
        <v>35</v>
      </c>
      <c r="I778">
        <v>2395787020</v>
      </c>
      <c r="J778">
        <v>1617258239</v>
      </c>
      <c r="K778">
        <v>778528781</v>
      </c>
      <c r="L778">
        <v>72209663</v>
      </c>
      <c r="M778">
        <v>750783378</v>
      </c>
      <c r="N778">
        <v>119987001</v>
      </c>
      <c r="O778">
        <v>28442610</v>
      </c>
      <c r="P778">
        <v>-48474545</v>
      </c>
      <c r="Q778">
        <v>20552996</v>
      </c>
      <c r="R778">
        <v>-64914704</v>
      </c>
      <c r="S778">
        <v>-12933659</v>
      </c>
      <c r="T778">
        <v>-51981045</v>
      </c>
      <c r="U778">
        <v>-51981045</v>
      </c>
      <c r="V778">
        <v>-52136523</v>
      </c>
      <c r="W778">
        <v>75156793</v>
      </c>
      <c r="X778">
        <v>163684470</v>
      </c>
      <c r="Y778">
        <v>145765250</v>
      </c>
      <c r="Z778">
        <v>79525809</v>
      </c>
      <c r="AA778">
        <v>262182</v>
      </c>
      <c r="AB778">
        <v>884008</v>
      </c>
      <c r="AC778">
        <v>465278512</v>
      </c>
      <c r="AD778">
        <v>465278512</v>
      </c>
      <c r="AE778">
        <v>1154868774</v>
      </c>
      <c r="AF778">
        <v>131837556</v>
      </c>
      <c r="AI778">
        <v>1292431580</v>
      </c>
      <c r="AJ778">
        <v>1757710092</v>
      </c>
      <c r="AK778">
        <v>28292668</v>
      </c>
      <c r="AL778">
        <v>25710591</v>
      </c>
      <c r="AM778">
        <v>54003259</v>
      </c>
      <c r="AN778">
        <v>780523867</v>
      </c>
      <c r="AO778">
        <v>21103661</v>
      </c>
      <c r="AP778">
        <v>6141142</v>
      </c>
      <c r="AQ778">
        <v>2376877</v>
      </c>
      <c r="AR778">
        <v>864148806</v>
      </c>
      <c r="AS778">
        <v>864148806</v>
      </c>
      <c r="AT778">
        <v>91773236</v>
      </c>
      <c r="AU778">
        <v>955922042</v>
      </c>
      <c r="AV778">
        <v>12256000</v>
      </c>
      <c r="AW778">
        <v>633104060</v>
      </c>
      <c r="AX778">
        <v>-233237151</v>
      </c>
      <c r="AY778">
        <v>796887986</v>
      </c>
      <c r="AZ778">
        <v>801788050</v>
      </c>
      <c r="BA778">
        <v>1757710092</v>
      </c>
      <c r="BB778">
        <f>AD778-AS778</f>
        <v>-398870294</v>
      </c>
      <c r="BC778">
        <f>AD778/AS778</f>
        <v>0.53842406396844578</v>
      </c>
      <c r="BD778">
        <f>(AD778-Y778)/AS778</f>
        <v>0.3697433356171298</v>
      </c>
      <c r="BE778">
        <f>AU778/AD778</f>
        <v>2.0545157735545714</v>
      </c>
      <c r="BF778">
        <f>AU778/AZ778</f>
        <v>1.1922378264430356</v>
      </c>
      <c r="BG778">
        <f>AU778/AJ778</f>
        <v>0.54384511208689124</v>
      </c>
      <c r="BH778">
        <f>AS778/AU778</f>
        <v>0.90399506239233685</v>
      </c>
      <c r="BI778">
        <f t="shared" si="11"/>
        <v>9.6004937607663196E-2</v>
      </c>
      <c r="BJ778">
        <f>(X778*360)/I778</f>
        <v>24.595846253478744</v>
      </c>
      <c r="BK778">
        <f>(AN778*360)/I778</f>
        <v>117.28446217226772</v>
      </c>
      <c r="BL778" s="3" t="s">
        <v>1993</v>
      </c>
      <c r="BM778" t="s">
        <v>1996</v>
      </c>
    </row>
    <row r="779" spans="1:65" x14ac:dyDescent="0.25">
      <c r="A779" t="s">
        <v>1396</v>
      </c>
      <c r="B779" t="s">
        <v>1397</v>
      </c>
      <c r="C779" t="s">
        <v>32</v>
      </c>
      <c r="D779" t="s">
        <v>1398</v>
      </c>
      <c r="E779" t="s">
        <v>26</v>
      </c>
      <c r="F779" t="s">
        <v>1399</v>
      </c>
      <c r="G779" t="s">
        <v>35</v>
      </c>
      <c r="H779" t="s">
        <v>35</v>
      </c>
      <c r="I779">
        <v>2543318839</v>
      </c>
      <c r="J779">
        <v>1756210098</v>
      </c>
      <c r="K779">
        <v>787108741</v>
      </c>
      <c r="L779">
        <v>91948330</v>
      </c>
      <c r="M779">
        <v>791074522</v>
      </c>
      <c r="N779">
        <v>138965090</v>
      </c>
      <c r="O779">
        <v>86543664</v>
      </c>
      <c r="P779">
        <v>-137526205</v>
      </c>
      <c r="Q779">
        <v>28894180</v>
      </c>
      <c r="R779">
        <v>-164353799</v>
      </c>
      <c r="S779">
        <v>3001560</v>
      </c>
      <c r="T779">
        <v>-167355359</v>
      </c>
      <c r="U779">
        <v>-167355359</v>
      </c>
      <c r="V779">
        <v>-167852117</v>
      </c>
      <c r="W779">
        <v>29631005</v>
      </c>
      <c r="X779">
        <v>230207486</v>
      </c>
      <c r="Y779">
        <v>133150146</v>
      </c>
      <c r="Z779">
        <v>72773502</v>
      </c>
      <c r="AA779">
        <v>828217</v>
      </c>
      <c r="AB779">
        <v>248591</v>
      </c>
      <c r="AC779">
        <v>466838947</v>
      </c>
      <c r="AD779">
        <v>466838947</v>
      </c>
      <c r="AE779">
        <v>1205241201</v>
      </c>
      <c r="AF779">
        <v>142326727</v>
      </c>
      <c r="AH779">
        <v>19574183</v>
      </c>
      <c r="AI779">
        <v>1378281660</v>
      </c>
      <c r="AJ779">
        <v>1845120607</v>
      </c>
      <c r="AK779">
        <v>26431332</v>
      </c>
      <c r="AL779">
        <v>22914723</v>
      </c>
      <c r="AM779">
        <v>49346055</v>
      </c>
      <c r="AN779">
        <v>789874737</v>
      </c>
      <c r="AO779">
        <v>25657786</v>
      </c>
      <c r="AP779">
        <v>1568124</v>
      </c>
      <c r="AQ779">
        <v>7043865</v>
      </c>
      <c r="AR779">
        <v>873490567</v>
      </c>
      <c r="AS779">
        <v>873490567</v>
      </c>
      <c r="AT779">
        <v>114229421</v>
      </c>
      <c r="AU779">
        <v>987719988</v>
      </c>
      <c r="AV779">
        <v>12256000</v>
      </c>
      <c r="AW779">
        <v>636238826</v>
      </c>
      <c r="AX779">
        <v>-181100628</v>
      </c>
      <c r="AY779">
        <v>852159275</v>
      </c>
      <c r="AZ779">
        <v>857400619</v>
      </c>
      <c r="BA779">
        <v>1845120607</v>
      </c>
      <c r="BB779">
        <f>AD779-AS779</f>
        <v>-406651620</v>
      </c>
      <c r="BC779">
        <f>AD779/AS779</f>
        <v>0.53445219059818416</v>
      </c>
      <c r="BD779">
        <f>(AD779-Y779)/AS779</f>
        <v>0.38201763545776218</v>
      </c>
      <c r="BE779">
        <f>AU779/AD779</f>
        <v>2.1157617511291318</v>
      </c>
      <c r="BF779">
        <f>AU779/AZ779</f>
        <v>1.151993556001853</v>
      </c>
      <c r="BG779">
        <f>AU779/AJ779</f>
        <v>0.53531459366547518</v>
      </c>
      <c r="BH779">
        <f>AS779/AU779</f>
        <v>0.88435040053072211</v>
      </c>
      <c r="BI779">
        <f t="shared" si="11"/>
        <v>0.11564959946927793</v>
      </c>
      <c r="BJ779">
        <f>(X779*360)/I779</f>
        <v>32.585255804020726</v>
      </c>
      <c r="BK779">
        <f>(AN779*360)/I779</f>
        <v>111.8046628521828</v>
      </c>
      <c r="BL779" s="3" t="s">
        <v>1993</v>
      </c>
      <c r="BM779" t="s">
        <v>1996</v>
      </c>
    </row>
    <row r="780" spans="1:65" x14ac:dyDescent="0.25">
      <c r="A780" t="s">
        <v>1400</v>
      </c>
      <c r="B780" t="s">
        <v>1401</v>
      </c>
      <c r="C780" t="s">
        <v>32</v>
      </c>
      <c r="D780" t="s">
        <v>628</v>
      </c>
      <c r="E780" t="s">
        <v>26</v>
      </c>
      <c r="F780" t="s">
        <v>1402</v>
      </c>
      <c r="G780" t="s">
        <v>82</v>
      </c>
      <c r="H780" t="s">
        <v>92</v>
      </c>
      <c r="I780">
        <v>2166983000</v>
      </c>
      <c r="J780">
        <v>1963239000</v>
      </c>
      <c r="K780">
        <v>203744000</v>
      </c>
      <c r="L780">
        <v>371000</v>
      </c>
      <c r="M780">
        <v>29264000</v>
      </c>
      <c r="N780">
        <v>97091000</v>
      </c>
      <c r="O780">
        <v>102000</v>
      </c>
      <c r="P780">
        <v>77658000</v>
      </c>
      <c r="Q780">
        <v>52302000</v>
      </c>
      <c r="R780">
        <v>29502000</v>
      </c>
      <c r="S780">
        <v>6671000</v>
      </c>
      <c r="T780">
        <v>22831000</v>
      </c>
      <c r="U780">
        <v>22831000</v>
      </c>
      <c r="V780">
        <v>22880000</v>
      </c>
      <c r="W780">
        <v>52444000</v>
      </c>
      <c r="X780">
        <v>139570000</v>
      </c>
      <c r="Y780">
        <v>123878000</v>
      </c>
      <c r="Z780">
        <v>6663000</v>
      </c>
      <c r="AB780">
        <v>15618000</v>
      </c>
      <c r="AC780">
        <v>364353000</v>
      </c>
      <c r="AD780">
        <v>364353000</v>
      </c>
      <c r="AE780">
        <v>537457000</v>
      </c>
      <c r="AF780">
        <v>6929000</v>
      </c>
      <c r="AG780">
        <v>327000</v>
      </c>
      <c r="AH780">
        <v>19001000</v>
      </c>
      <c r="AI780">
        <v>666316000</v>
      </c>
      <c r="AJ780">
        <v>1030669000</v>
      </c>
      <c r="AK780">
        <v>15917000</v>
      </c>
      <c r="AM780">
        <v>15917000</v>
      </c>
      <c r="AN780">
        <v>219956000</v>
      </c>
      <c r="AO780">
        <v>2737000</v>
      </c>
      <c r="AQ780">
        <v>7808000</v>
      </c>
      <c r="AR780">
        <v>246418000</v>
      </c>
      <c r="AS780">
        <v>246418000</v>
      </c>
      <c r="AT780">
        <v>163367000</v>
      </c>
      <c r="AU780">
        <v>409785000</v>
      </c>
      <c r="AV780">
        <v>1216000</v>
      </c>
      <c r="AW780">
        <v>164912000</v>
      </c>
      <c r="AX780">
        <v>417637000</v>
      </c>
      <c r="AY780">
        <v>620788000</v>
      </c>
      <c r="AZ780">
        <v>620884000</v>
      </c>
      <c r="BA780">
        <v>1030669000</v>
      </c>
      <c r="BB780">
        <f>AD780-AS780</f>
        <v>117935000</v>
      </c>
      <c r="BC780">
        <f>AD780/AS780</f>
        <v>1.4785973427265866</v>
      </c>
      <c r="BD780">
        <f>(AD780-Y780)/AS780</f>
        <v>0.9758824436526552</v>
      </c>
      <c r="BE780">
        <f>AU780/AD780</f>
        <v>1.1246922627232381</v>
      </c>
      <c r="BF780">
        <f>AU780/AZ780</f>
        <v>0.66000251254662712</v>
      </c>
      <c r="BG780">
        <f>AU780/AJ780</f>
        <v>0.3975912732409726</v>
      </c>
      <c r="BH780">
        <f>AS780/AU780</f>
        <v>0.60133484632185175</v>
      </c>
      <c r="BI780">
        <f t="shared" si="11"/>
        <v>0.39866515367814831</v>
      </c>
      <c r="BJ780">
        <f>(X780*360)/I780</f>
        <v>23.186707048463234</v>
      </c>
      <c r="BK780">
        <f>(AN780*360)/I780</f>
        <v>36.541200369361455</v>
      </c>
      <c r="BL780" s="3" t="s">
        <v>1993</v>
      </c>
      <c r="BM780" t="s">
        <v>1996</v>
      </c>
    </row>
    <row r="781" spans="1:65" x14ac:dyDescent="0.25">
      <c r="A781" t="s">
        <v>1400</v>
      </c>
      <c r="B781" t="s">
        <v>1401</v>
      </c>
      <c r="C781" t="s">
        <v>32</v>
      </c>
      <c r="D781" t="s">
        <v>628</v>
      </c>
      <c r="E781" t="s">
        <v>26</v>
      </c>
      <c r="F781" t="s">
        <v>1402</v>
      </c>
      <c r="G781" t="s">
        <v>82</v>
      </c>
      <c r="H781" t="s">
        <v>92</v>
      </c>
      <c r="I781">
        <v>1846167000</v>
      </c>
      <c r="J781">
        <v>1700684000</v>
      </c>
      <c r="K781">
        <v>145483000</v>
      </c>
      <c r="L781">
        <v>4153000</v>
      </c>
      <c r="M781">
        <v>20563000</v>
      </c>
      <c r="N781">
        <v>80481000</v>
      </c>
      <c r="O781">
        <v>302000</v>
      </c>
      <c r="P781">
        <v>48290000</v>
      </c>
      <c r="Q781">
        <v>37597000</v>
      </c>
      <c r="R781">
        <v>25635000</v>
      </c>
      <c r="S781">
        <v>8158000</v>
      </c>
      <c r="T781">
        <v>17477000</v>
      </c>
      <c r="U781">
        <v>17477000</v>
      </c>
      <c r="V781">
        <v>17507000</v>
      </c>
      <c r="W781">
        <v>43351000</v>
      </c>
      <c r="X781">
        <v>107617000</v>
      </c>
      <c r="Y781">
        <v>102063000</v>
      </c>
      <c r="Z781">
        <v>5266000</v>
      </c>
      <c r="AA781">
        <v>1019000</v>
      </c>
      <c r="AB781">
        <v>7738000</v>
      </c>
      <c r="AC781">
        <v>295803000</v>
      </c>
      <c r="AD781">
        <v>295803000</v>
      </c>
      <c r="AE781">
        <v>569793000</v>
      </c>
      <c r="AF781">
        <v>7113000</v>
      </c>
      <c r="AH781">
        <v>12644000</v>
      </c>
      <c r="AI781">
        <v>684067000</v>
      </c>
      <c r="AJ781">
        <v>979870000</v>
      </c>
      <c r="AK781">
        <v>14268000</v>
      </c>
      <c r="AM781">
        <v>14268000</v>
      </c>
      <c r="AN781">
        <v>201647000</v>
      </c>
      <c r="AO781">
        <v>733000</v>
      </c>
      <c r="AQ781">
        <v>4495000</v>
      </c>
      <c r="AR781">
        <v>221143000</v>
      </c>
      <c r="AS781">
        <v>221143000</v>
      </c>
      <c r="AT781">
        <v>161477000</v>
      </c>
      <c r="AU781">
        <v>382620000</v>
      </c>
      <c r="AV781">
        <v>1216000</v>
      </c>
      <c r="AW781">
        <v>154626000</v>
      </c>
      <c r="AX781">
        <v>404240000</v>
      </c>
      <c r="AY781">
        <v>597105000</v>
      </c>
      <c r="AZ781">
        <v>597250000</v>
      </c>
      <c r="BA781">
        <v>979870000</v>
      </c>
      <c r="BB781">
        <f>AD781-AS781</f>
        <v>74660000</v>
      </c>
      <c r="BC781">
        <f>AD781/AS781</f>
        <v>1.3376096010273895</v>
      </c>
      <c r="BD781">
        <f>(AD781-Y781)/AS781</f>
        <v>0.87608470537163741</v>
      </c>
      <c r="BE781">
        <f>AU781/AD781</f>
        <v>1.2934960091682639</v>
      </c>
      <c r="BF781">
        <f>AU781/AZ781</f>
        <v>0.64063624947676856</v>
      </c>
      <c r="BG781">
        <f>AU781/AJ781</f>
        <v>0.39048036984497941</v>
      </c>
      <c r="BH781">
        <f>AS781/AU781</f>
        <v>0.5779703099681146</v>
      </c>
      <c r="BI781">
        <f t="shared" si="11"/>
        <v>0.4220296900318854</v>
      </c>
      <c r="BJ781">
        <f>(X781*360)/I781</f>
        <v>20.985165480695951</v>
      </c>
      <c r="BK781">
        <f>(AN781*360)/I781</f>
        <v>39.320884838695527</v>
      </c>
      <c r="BL781" s="3" t="s">
        <v>1993</v>
      </c>
      <c r="BM781" t="s">
        <v>1996</v>
      </c>
    </row>
    <row r="782" spans="1:65" x14ac:dyDescent="0.25">
      <c r="A782" t="s">
        <v>1403</v>
      </c>
      <c r="B782" t="s">
        <v>1404</v>
      </c>
      <c r="C782" t="s">
        <v>32</v>
      </c>
      <c r="D782" t="s">
        <v>38</v>
      </c>
      <c r="E782" t="s">
        <v>26</v>
      </c>
      <c r="F782" t="s">
        <v>1405</v>
      </c>
      <c r="G782" t="s">
        <v>82</v>
      </c>
      <c r="H782" t="s">
        <v>92</v>
      </c>
      <c r="I782">
        <v>256570866</v>
      </c>
      <c r="J782">
        <v>223419983</v>
      </c>
      <c r="K782">
        <v>33150883</v>
      </c>
      <c r="L782">
        <v>5051007</v>
      </c>
      <c r="M782">
        <v>17168404</v>
      </c>
      <c r="N782">
        <v>6733682</v>
      </c>
      <c r="O782">
        <v>616638</v>
      </c>
      <c r="P782">
        <v>13683166</v>
      </c>
      <c r="Q782">
        <v>5477888</v>
      </c>
      <c r="R782">
        <v>8283523</v>
      </c>
      <c r="S782">
        <v>2695726</v>
      </c>
      <c r="T782">
        <v>5587797</v>
      </c>
      <c r="U782">
        <v>5587797</v>
      </c>
      <c r="V782">
        <v>5587797</v>
      </c>
      <c r="W782">
        <v>4646545</v>
      </c>
      <c r="X782">
        <v>20094298</v>
      </c>
      <c r="Y782">
        <v>17150419</v>
      </c>
      <c r="AC782">
        <v>41891262</v>
      </c>
      <c r="AD782">
        <v>44257492</v>
      </c>
      <c r="AE782">
        <v>33689276</v>
      </c>
      <c r="AI782">
        <v>72708741</v>
      </c>
      <c r="AJ782">
        <v>116966233</v>
      </c>
      <c r="AN782">
        <v>4920907</v>
      </c>
      <c r="AO782">
        <v>7102140</v>
      </c>
      <c r="AP782">
        <v>7701121</v>
      </c>
      <c r="AQ782">
        <v>5333032</v>
      </c>
      <c r="AR782">
        <v>25057200</v>
      </c>
      <c r="AS782">
        <v>25057200</v>
      </c>
      <c r="AT782">
        <v>39754857</v>
      </c>
      <c r="AU782">
        <v>64812057</v>
      </c>
      <c r="AV782">
        <v>2295000</v>
      </c>
      <c r="AW782">
        <v>8249506</v>
      </c>
      <c r="AX782">
        <v>30674963</v>
      </c>
      <c r="AY782">
        <v>52154176</v>
      </c>
      <c r="AZ782">
        <v>52154176</v>
      </c>
      <c r="BA782">
        <v>116966233</v>
      </c>
      <c r="BB782">
        <f>AD782-AS782</f>
        <v>19200292</v>
      </c>
      <c r="BC782">
        <f>AD782/AS782</f>
        <v>1.7662584805963955</v>
      </c>
      <c r="BD782">
        <f>(AD782-Y782)/AS782</f>
        <v>1.081807743881998</v>
      </c>
      <c r="BE782">
        <f>AU782/AD782</f>
        <v>1.4644313102965707</v>
      </c>
      <c r="BF782">
        <f>AU782/AZ782</f>
        <v>1.2427011980785585</v>
      </c>
      <c r="BG782">
        <f>AU782/AJ782</f>
        <v>0.55410912481040575</v>
      </c>
      <c r="BH782">
        <f>AS782/AU782</f>
        <v>0.38661325006240738</v>
      </c>
      <c r="BI782">
        <f t="shared" si="11"/>
        <v>0.61338674993759268</v>
      </c>
      <c r="BJ782">
        <f>(X782*360)/I782</f>
        <v>28.194733847918648</v>
      </c>
      <c r="BK782">
        <f>(AN782*360)/I782</f>
        <v>6.9046285247367098</v>
      </c>
      <c r="BL782" s="3" t="s">
        <v>1993</v>
      </c>
      <c r="BM782" t="s">
        <v>1996</v>
      </c>
    </row>
    <row r="783" spans="1:65" x14ac:dyDescent="0.25">
      <c r="A783" t="s">
        <v>1403</v>
      </c>
      <c r="B783" t="s">
        <v>1404</v>
      </c>
      <c r="C783" t="s">
        <v>32</v>
      </c>
      <c r="D783" t="s">
        <v>38</v>
      </c>
      <c r="E783" t="s">
        <v>26</v>
      </c>
      <c r="F783" t="s">
        <v>1405</v>
      </c>
      <c r="G783" t="s">
        <v>82</v>
      </c>
      <c r="H783" t="s">
        <v>92</v>
      </c>
      <c r="I783">
        <v>272923691</v>
      </c>
      <c r="J783">
        <v>241662962</v>
      </c>
      <c r="K783">
        <v>31260729</v>
      </c>
      <c r="L783">
        <v>4420741</v>
      </c>
      <c r="M783">
        <v>17738227</v>
      </c>
      <c r="N783">
        <v>6635966</v>
      </c>
      <c r="O783">
        <v>183277</v>
      </c>
      <c r="P783">
        <v>11124000</v>
      </c>
      <c r="Q783">
        <v>4828437</v>
      </c>
      <c r="R783">
        <v>6434018</v>
      </c>
      <c r="S783">
        <v>1836572</v>
      </c>
      <c r="T783">
        <v>4597446</v>
      </c>
      <c r="U783">
        <v>4597446</v>
      </c>
      <c r="V783">
        <v>4597446</v>
      </c>
      <c r="W783">
        <v>7222848</v>
      </c>
      <c r="X783">
        <v>14306145</v>
      </c>
      <c r="Y783">
        <v>17198937</v>
      </c>
      <c r="AC783">
        <v>38727930</v>
      </c>
      <c r="AD783">
        <v>43460389</v>
      </c>
      <c r="AE783">
        <v>41379239</v>
      </c>
      <c r="AI783">
        <v>64778230</v>
      </c>
      <c r="AJ783">
        <v>108238619</v>
      </c>
      <c r="AN783">
        <v>5025063</v>
      </c>
      <c r="AO783">
        <v>5646631</v>
      </c>
      <c r="AP783">
        <v>24653228</v>
      </c>
      <c r="AQ783">
        <v>1689044</v>
      </c>
      <c r="AR783">
        <v>37013966</v>
      </c>
      <c r="AS783">
        <v>37013966</v>
      </c>
      <c r="AT783">
        <v>21416294</v>
      </c>
      <c r="AU783">
        <v>58430260</v>
      </c>
      <c r="AV783">
        <v>2295000</v>
      </c>
      <c r="AW783">
        <v>6508230</v>
      </c>
      <c r="AX783">
        <v>29731189</v>
      </c>
      <c r="AY783">
        <v>49808359</v>
      </c>
      <c r="AZ783">
        <v>49808359</v>
      </c>
      <c r="BA783">
        <v>108238619</v>
      </c>
      <c r="BB783">
        <f>AD783-AS783</f>
        <v>6446423</v>
      </c>
      <c r="BC783">
        <f>AD783/AS783</f>
        <v>1.1741619095883971</v>
      </c>
      <c r="BD783">
        <f>(AD783-Y783)/AS783</f>
        <v>0.70950116504672855</v>
      </c>
      <c r="BE783">
        <f>AU783/AD783</f>
        <v>1.3444486196384482</v>
      </c>
      <c r="BF783">
        <f>AU783/AZ783</f>
        <v>1.1731014868407932</v>
      </c>
      <c r="BG783">
        <f>AU783/AJ783</f>
        <v>0.53982821048372764</v>
      </c>
      <c r="BH783">
        <f>AS783/AU783</f>
        <v>0.63347255343378583</v>
      </c>
      <c r="BI783">
        <f t="shared" si="11"/>
        <v>0.36652744656621417</v>
      </c>
      <c r="BJ783">
        <f>(X783*360)/I783</f>
        <v>18.870520844597547</v>
      </c>
      <c r="BK783">
        <f>(AN783*360)/I783</f>
        <v>6.62830944932516</v>
      </c>
      <c r="BL783" s="3" t="s">
        <v>1993</v>
      </c>
      <c r="BM783" t="s">
        <v>1996</v>
      </c>
    </row>
    <row r="784" spans="1:65" x14ac:dyDescent="0.25">
      <c r="A784" t="s">
        <v>1406</v>
      </c>
      <c r="B784" t="s">
        <v>1407</v>
      </c>
      <c r="C784" t="s">
        <v>32</v>
      </c>
      <c r="D784" t="s">
        <v>992</v>
      </c>
      <c r="E784" t="s">
        <v>26</v>
      </c>
      <c r="F784" t="s">
        <v>1408</v>
      </c>
      <c r="G784" t="s">
        <v>82</v>
      </c>
      <c r="H784" t="s">
        <v>92</v>
      </c>
      <c r="I784">
        <v>34775103</v>
      </c>
      <c r="J784">
        <v>25820603</v>
      </c>
      <c r="K784">
        <v>8954500</v>
      </c>
      <c r="L784">
        <v>42237</v>
      </c>
      <c r="M784">
        <v>1801632</v>
      </c>
      <c r="N784">
        <v>3808744</v>
      </c>
      <c r="O784">
        <v>3147483</v>
      </c>
      <c r="P784">
        <v>238878</v>
      </c>
      <c r="R784">
        <v>238878</v>
      </c>
      <c r="S784">
        <v>124000</v>
      </c>
      <c r="T784">
        <v>114878</v>
      </c>
      <c r="U784">
        <v>114878</v>
      </c>
      <c r="V784">
        <v>114878</v>
      </c>
      <c r="W784">
        <v>728827</v>
      </c>
      <c r="X784">
        <v>6124308</v>
      </c>
      <c r="Y784">
        <v>9555009</v>
      </c>
      <c r="AB784">
        <v>587992</v>
      </c>
      <c r="AC784">
        <v>16996136</v>
      </c>
      <c r="AD784">
        <v>16996136</v>
      </c>
      <c r="AE784">
        <v>35834433</v>
      </c>
      <c r="AG784">
        <v>738450</v>
      </c>
      <c r="AI784">
        <v>42639849</v>
      </c>
      <c r="AJ784">
        <v>59635985</v>
      </c>
      <c r="AK784">
        <v>214640</v>
      </c>
      <c r="AM784">
        <v>214640</v>
      </c>
      <c r="AN784">
        <v>3902263</v>
      </c>
      <c r="AO784">
        <v>495980</v>
      </c>
      <c r="AP784">
        <v>5227948</v>
      </c>
      <c r="AQ784">
        <v>4307416</v>
      </c>
      <c r="AR784">
        <v>14148247</v>
      </c>
      <c r="AS784">
        <v>14148247</v>
      </c>
      <c r="AT784">
        <v>19970267</v>
      </c>
      <c r="AU784">
        <v>34118514</v>
      </c>
      <c r="AV784">
        <v>1000000</v>
      </c>
      <c r="AW784">
        <v>2074107</v>
      </c>
      <c r="AX784">
        <v>1503445</v>
      </c>
      <c r="AY784">
        <v>25518743</v>
      </c>
      <c r="AZ784">
        <v>25517471</v>
      </c>
      <c r="BA784">
        <v>59635985</v>
      </c>
      <c r="BB784">
        <f>AD784-AS784</f>
        <v>2847889</v>
      </c>
      <c r="BC784">
        <f>AD784/AS784</f>
        <v>1.2012891773800669</v>
      </c>
      <c r="BD784">
        <f>(AD784-Y784)/AS784</f>
        <v>0.52593985671864507</v>
      </c>
      <c r="BE784">
        <f>AU784/AD784</f>
        <v>2.0074276882698516</v>
      </c>
      <c r="BF784">
        <f>AU784/AZ784</f>
        <v>1.3370648682230304</v>
      </c>
      <c r="BG784">
        <f>AU784/AJ784</f>
        <v>0.57211286105193027</v>
      </c>
      <c r="BH784">
        <f>AS784/AU784</f>
        <v>0.41467946112776188</v>
      </c>
      <c r="BI784">
        <f t="shared" si="11"/>
        <v>0.58532053887223812</v>
      </c>
      <c r="BJ784">
        <f>(X784*360)/I784</f>
        <v>63.400268864767995</v>
      </c>
      <c r="BK784">
        <f>(AN784*360)/I784</f>
        <v>40.397139298192734</v>
      </c>
      <c r="BL784" s="3" t="s">
        <v>1993</v>
      </c>
      <c r="BM784" t="s">
        <v>1996</v>
      </c>
    </row>
    <row r="785" spans="1:65" x14ac:dyDescent="0.25">
      <c r="A785" t="s">
        <v>1406</v>
      </c>
      <c r="B785" t="s">
        <v>1407</v>
      </c>
      <c r="C785" t="s">
        <v>32</v>
      </c>
      <c r="D785" t="s">
        <v>992</v>
      </c>
      <c r="E785" t="s">
        <v>26</v>
      </c>
      <c r="F785" t="s">
        <v>1408</v>
      </c>
      <c r="G785" t="s">
        <v>82</v>
      </c>
      <c r="H785" t="s">
        <v>92</v>
      </c>
      <c r="I785">
        <v>45118724</v>
      </c>
      <c r="J785">
        <v>34634928</v>
      </c>
      <c r="K785">
        <v>10483796</v>
      </c>
      <c r="L785">
        <v>39426</v>
      </c>
      <c r="M785">
        <v>2435617</v>
      </c>
      <c r="N785">
        <v>4159857</v>
      </c>
      <c r="O785">
        <v>3545401</v>
      </c>
      <c r="P785">
        <v>382347</v>
      </c>
      <c r="R785">
        <v>382347</v>
      </c>
      <c r="S785">
        <v>190000</v>
      </c>
      <c r="T785">
        <v>192347</v>
      </c>
      <c r="U785">
        <v>192347</v>
      </c>
      <c r="V785">
        <v>192347</v>
      </c>
      <c r="W785">
        <v>227727</v>
      </c>
      <c r="X785">
        <v>5312318</v>
      </c>
      <c r="Y785">
        <v>8490847</v>
      </c>
      <c r="AB785">
        <v>454283</v>
      </c>
      <c r="AC785">
        <v>14485175</v>
      </c>
      <c r="AD785">
        <v>14485175</v>
      </c>
      <c r="AE785">
        <v>35911729</v>
      </c>
      <c r="AG785">
        <v>325794</v>
      </c>
      <c r="AI785">
        <v>42531189</v>
      </c>
      <c r="AJ785">
        <v>57016364</v>
      </c>
      <c r="AK785">
        <v>381378</v>
      </c>
      <c r="AM785">
        <v>381378</v>
      </c>
      <c r="AN785">
        <v>3198389</v>
      </c>
      <c r="AO785">
        <v>81740</v>
      </c>
      <c r="AP785">
        <v>6061925</v>
      </c>
      <c r="AQ785">
        <v>3579317</v>
      </c>
      <c r="AR785">
        <v>13302749</v>
      </c>
      <c r="AS785">
        <v>13302749</v>
      </c>
      <c r="AT785">
        <v>18080612</v>
      </c>
      <c r="AU785">
        <v>31383361</v>
      </c>
      <c r="AV785">
        <v>1000000</v>
      </c>
      <c r="AW785">
        <v>2072298</v>
      </c>
      <c r="AX785">
        <v>1410406</v>
      </c>
      <c r="AY785">
        <v>25634218</v>
      </c>
      <c r="AZ785">
        <v>25633003</v>
      </c>
      <c r="BA785">
        <v>57016364</v>
      </c>
      <c r="BB785">
        <f>AD785-AS785</f>
        <v>1182426</v>
      </c>
      <c r="BC785">
        <f>AD785/AS785</f>
        <v>1.0888858385586317</v>
      </c>
      <c r="BD785">
        <f>(AD785-Y785)/AS785</f>
        <v>0.4506082163919653</v>
      </c>
      <c r="BE785">
        <f>AU785/AD785</f>
        <v>2.1665848703933506</v>
      </c>
      <c r="BF785">
        <f>AU785/AZ785</f>
        <v>1.2243341523425875</v>
      </c>
      <c r="BG785">
        <f>AU785/AJ785</f>
        <v>0.55042725979510021</v>
      </c>
      <c r="BH785">
        <f>AS785/AU785</f>
        <v>0.42387904214593203</v>
      </c>
      <c r="BI785">
        <f t="shared" si="11"/>
        <v>0.57612095785406792</v>
      </c>
      <c r="BJ785">
        <f>(X785*360)/I785</f>
        <v>42.386714659749686</v>
      </c>
      <c r="BK785">
        <f>(AN785*360)/I785</f>
        <v>25.51978287329225</v>
      </c>
      <c r="BL785" s="3" t="s">
        <v>1993</v>
      </c>
      <c r="BM785" t="s">
        <v>1996</v>
      </c>
    </row>
    <row r="786" spans="1:65" x14ac:dyDescent="0.25">
      <c r="A786" t="s">
        <v>1409</v>
      </c>
      <c r="B786" t="s">
        <v>1410</v>
      </c>
      <c r="C786" t="s">
        <v>32</v>
      </c>
      <c r="D786" t="s">
        <v>240</v>
      </c>
      <c r="E786" t="s">
        <v>26</v>
      </c>
      <c r="F786" t="s">
        <v>1411</v>
      </c>
      <c r="G786" t="s">
        <v>82</v>
      </c>
      <c r="H786" t="s">
        <v>202</v>
      </c>
      <c r="I786">
        <v>2689095</v>
      </c>
      <c r="K786">
        <v>2689095</v>
      </c>
      <c r="L786">
        <v>114574</v>
      </c>
      <c r="N786">
        <v>2504366</v>
      </c>
      <c r="O786">
        <v>22842</v>
      </c>
      <c r="P786">
        <v>276461</v>
      </c>
      <c r="Q786">
        <v>22242</v>
      </c>
      <c r="R786">
        <v>159382</v>
      </c>
      <c r="S786">
        <v>372861</v>
      </c>
      <c r="T786">
        <v>-213479</v>
      </c>
      <c r="U786">
        <v>781</v>
      </c>
      <c r="V786">
        <v>781</v>
      </c>
      <c r="W786">
        <v>5625026</v>
      </c>
      <c r="X786">
        <v>181358</v>
      </c>
      <c r="Z786">
        <v>489513</v>
      </c>
      <c r="AA786">
        <v>514883</v>
      </c>
      <c r="AB786">
        <v>9571</v>
      </c>
      <c r="AC786">
        <v>6820351</v>
      </c>
      <c r="AD786">
        <v>7619351</v>
      </c>
      <c r="AE786">
        <v>133772</v>
      </c>
      <c r="AG786">
        <v>71792</v>
      </c>
      <c r="AI786">
        <v>68754227</v>
      </c>
      <c r="AJ786">
        <v>76373578</v>
      </c>
      <c r="AK786">
        <v>38153</v>
      </c>
      <c r="AM786">
        <v>38153</v>
      </c>
      <c r="AN786">
        <v>45796</v>
      </c>
      <c r="AO786">
        <v>500454</v>
      </c>
      <c r="AP786">
        <v>21640</v>
      </c>
      <c r="AQ786">
        <v>353146</v>
      </c>
      <c r="AR786">
        <v>959189</v>
      </c>
      <c r="AS786">
        <v>959189</v>
      </c>
      <c r="AT786">
        <v>6232733</v>
      </c>
      <c r="AU786">
        <v>7191922</v>
      </c>
      <c r="AV786">
        <v>100000</v>
      </c>
      <c r="AW786">
        <v>-3560611</v>
      </c>
      <c r="AX786">
        <v>14185334</v>
      </c>
      <c r="AY786">
        <v>69181656</v>
      </c>
      <c r="AZ786">
        <v>69181656</v>
      </c>
      <c r="BA786">
        <v>76373578</v>
      </c>
      <c r="BB786">
        <f>AD786-AS786</f>
        <v>6660162</v>
      </c>
      <c r="BC786">
        <f>AD786/AS786</f>
        <v>7.9435345901589782</v>
      </c>
      <c r="BD786">
        <f>(AD786-Y786)/AS786</f>
        <v>7.9435345901589782</v>
      </c>
      <c r="BE786">
        <f>AU786/AD786</f>
        <v>0.94390217749516991</v>
      </c>
      <c r="BF786">
        <f>AU786/AZ786</f>
        <v>0.10395706630670998</v>
      </c>
      <c r="BG786">
        <f>AU786/AJ786</f>
        <v>9.4167671442602838E-2</v>
      </c>
      <c r="BH786">
        <f>AS786/AU786</f>
        <v>0.13337032854360767</v>
      </c>
      <c r="BI786">
        <f t="shared" si="11"/>
        <v>0.86662967145639236</v>
      </c>
      <c r="BJ786">
        <f>(X786*360)/I786</f>
        <v>24.279127364410702</v>
      </c>
      <c r="BK786">
        <f>(AN786*360)/I786</f>
        <v>6.1308953383945157</v>
      </c>
      <c r="BL786" s="3" t="s">
        <v>1993</v>
      </c>
      <c r="BM786" t="s">
        <v>1996</v>
      </c>
    </row>
    <row r="787" spans="1:65" x14ac:dyDescent="0.25">
      <c r="A787" t="s">
        <v>1409</v>
      </c>
      <c r="B787" t="s">
        <v>1410</v>
      </c>
      <c r="C787" t="s">
        <v>32</v>
      </c>
      <c r="D787" t="s">
        <v>240</v>
      </c>
      <c r="E787" t="s">
        <v>26</v>
      </c>
      <c r="F787" t="s">
        <v>1411</v>
      </c>
      <c r="G787" t="s">
        <v>82</v>
      </c>
      <c r="H787" t="s">
        <v>202</v>
      </c>
      <c r="I787">
        <v>216613751</v>
      </c>
      <c r="J787">
        <v>179814561</v>
      </c>
      <c r="K787">
        <v>36799190</v>
      </c>
      <c r="L787">
        <v>2295508</v>
      </c>
      <c r="M787">
        <v>38816039</v>
      </c>
      <c r="N787">
        <v>9869565</v>
      </c>
      <c r="O787">
        <v>1502538</v>
      </c>
      <c r="P787">
        <v>-11093444</v>
      </c>
      <c r="Q787">
        <v>4377155</v>
      </c>
      <c r="R787">
        <v>-15054271</v>
      </c>
      <c r="S787">
        <v>-1214136</v>
      </c>
      <c r="T787">
        <v>-13840135</v>
      </c>
      <c r="U787">
        <v>-13840135</v>
      </c>
      <c r="V787">
        <v>-13840135</v>
      </c>
      <c r="W787">
        <v>10502971</v>
      </c>
      <c r="X787">
        <v>28969253</v>
      </c>
      <c r="Y787">
        <v>9034829</v>
      </c>
      <c r="Z787">
        <v>1583880</v>
      </c>
      <c r="AA787">
        <v>1742683</v>
      </c>
      <c r="AB787">
        <v>77232</v>
      </c>
      <c r="AC787">
        <v>51910848</v>
      </c>
      <c r="AD787">
        <v>51910848</v>
      </c>
      <c r="AE787">
        <v>101163740</v>
      </c>
      <c r="AG787">
        <v>172904</v>
      </c>
      <c r="AI787">
        <v>154328627</v>
      </c>
      <c r="AJ787">
        <v>206239475</v>
      </c>
      <c r="AK787">
        <v>3586059</v>
      </c>
      <c r="AL787">
        <v>386921</v>
      </c>
      <c r="AM787">
        <v>3972980</v>
      </c>
      <c r="AN787">
        <v>50052939</v>
      </c>
      <c r="AO787">
        <v>2443724</v>
      </c>
      <c r="AP787">
        <v>23831294</v>
      </c>
      <c r="AQ787">
        <v>11736</v>
      </c>
      <c r="AR787">
        <v>80312673</v>
      </c>
      <c r="AS787">
        <v>80312673</v>
      </c>
      <c r="AT787">
        <v>11648174</v>
      </c>
      <c r="AU787">
        <v>91960847</v>
      </c>
      <c r="AV787">
        <v>100000</v>
      </c>
      <c r="AW787">
        <v>-3947163</v>
      </c>
      <c r="AX787">
        <v>-396191</v>
      </c>
      <c r="AY787">
        <v>55107318</v>
      </c>
      <c r="AZ787">
        <v>114278628</v>
      </c>
      <c r="BA787">
        <v>206239475</v>
      </c>
      <c r="BB787">
        <f>AD787-AS787</f>
        <v>-28401825</v>
      </c>
      <c r="BC787">
        <f>AD787/AS787</f>
        <v>0.64635936099399904</v>
      </c>
      <c r="BD787">
        <f>(AD787-Y787)/AS787</f>
        <v>0.53386367802750134</v>
      </c>
      <c r="BE787">
        <f>AU787/AD787</f>
        <v>1.7715150212918886</v>
      </c>
      <c r="BF787">
        <f>AU787/AZ787</f>
        <v>0.80470730712657834</v>
      </c>
      <c r="BG787">
        <f>AU787/AJ787</f>
        <v>0.44589352741515659</v>
      </c>
      <c r="BH787">
        <f>AS787/AU787</f>
        <v>0.87333550766447376</v>
      </c>
      <c r="BI787">
        <f t="shared" si="11"/>
        <v>0.12666449233552624</v>
      </c>
      <c r="BJ787">
        <f>(X787*360)/I787</f>
        <v>48.145286399661671</v>
      </c>
      <c r="BK787">
        <f>(AN787*360)/I787</f>
        <v>83.185199262811338</v>
      </c>
      <c r="BL787" s="3" t="s">
        <v>1993</v>
      </c>
      <c r="BM787" t="s">
        <v>1996</v>
      </c>
    </row>
    <row r="788" spans="1:65" x14ac:dyDescent="0.25">
      <c r="A788" t="s">
        <v>1412</v>
      </c>
      <c r="B788" t="s">
        <v>1413</v>
      </c>
      <c r="C788" t="s">
        <v>32</v>
      </c>
      <c r="D788" t="s">
        <v>297</v>
      </c>
      <c r="E788" t="s">
        <v>26</v>
      </c>
      <c r="F788" t="s">
        <v>1414</v>
      </c>
      <c r="G788" t="s">
        <v>82</v>
      </c>
      <c r="H788" t="s">
        <v>1415</v>
      </c>
      <c r="I788">
        <v>463486664</v>
      </c>
      <c r="J788">
        <v>424390650</v>
      </c>
      <c r="K788">
        <v>39096014</v>
      </c>
      <c r="L788">
        <v>1501657</v>
      </c>
      <c r="M788">
        <v>12769456</v>
      </c>
      <c r="N788">
        <v>9014103</v>
      </c>
      <c r="O788">
        <v>1018548</v>
      </c>
      <c r="P788">
        <v>17795564</v>
      </c>
      <c r="Q788">
        <v>15809121</v>
      </c>
      <c r="R788">
        <v>5453221</v>
      </c>
      <c r="S788">
        <v>1256702</v>
      </c>
      <c r="T788">
        <v>4196519</v>
      </c>
      <c r="U788">
        <v>4196519</v>
      </c>
      <c r="V788">
        <v>4196519</v>
      </c>
      <c r="W788">
        <v>20314235</v>
      </c>
      <c r="X788">
        <v>47701833</v>
      </c>
      <c r="Y788">
        <v>33284894</v>
      </c>
      <c r="Z788">
        <v>13414702</v>
      </c>
      <c r="AB788">
        <v>255814</v>
      </c>
      <c r="AC788">
        <v>147758468</v>
      </c>
      <c r="AD788">
        <v>148078468</v>
      </c>
      <c r="AE788">
        <v>60298573</v>
      </c>
      <c r="AF788">
        <v>1502496</v>
      </c>
      <c r="AI788">
        <v>71726577</v>
      </c>
      <c r="AJ788">
        <v>219805045</v>
      </c>
      <c r="AK788">
        <v>1773425</v>
      </c>
      <c r="AL788">
        <v>251531</v>
      </c>
      <c r="AM788">
        <v>2024956</v>
      </c>
      <c r="AN788">
        <v>110146963</v>
      </c>
      <c r="AO788">
        <v>460815</v>
      </c>
      <c r="AP788">
        <v>34621722</v>
      </c>
      <c r="AQ788">
        <v>935042</v>
      </c>
      <c r="AR788">
        <v>148189498</v>
      </c>
      <c r="AS788">
        <v>148189498</v>
      </c>
      <c r="AT788">
        <v>38856331</v>
      </c>
      <c r="AU788">
        <v>187045829</v>
      </c>
      <c r="AV788">
        <v>1510461</v>
      </c>
      <c r="AW788">
        <v>2057207</v>
      </c>
      <c r="AX788">
        <v>15433018</v>
      </c>
      <c r="AY788">
        <v>32759216</v>
      </c>
      <c r="AZ788">
        <v>32759216</v>
      </c>
      <c r="BA788">
        <v>219805045</v>
      </c>
      <c r="BB788">
        <f>AD788-AS788</f>
        <v>-111030</v>
      </c>
      <c r="BC788">
        <f>AD788/AS788</f>
        <v>0.999250756622443</v>
      </c>
      <c r="BD788">
        <f>(AD788-Y788)/AS788</f>
        <v>0.77464041345224077</v>
      </c>
      <c r="BE788">
        <f>AU788/AD788</f>
        <v>1.2631534586108766</v>
      </c>
      <c r="BF788">
        <f>AU788/AZ788</f>
        <v>5.709716282587471</v>
      </c>
      <c r="BG788">
        <f>AU788/AJ788</f>
        <v>0.85096240170465609</v>
      </c>
      <c r="BH788">
        <f>AS788/AU788</f>
        <v>0.79226304479636378</v>
      </c>
      <c r="BI788">
        <f t="shared" si="11"/>
        <v>0.20773695520363622</v>
      </c>
      <c r="BJ788">
        <f>(X788*360)/I788</f>
        <v>37.051033425203364</v>
      </c>
      <c r="BK788">
        <f>(AN788*360)/I788</f>
        <v>85.553500801481533</v>
      </c>
      <c r="BL788" s="3" t="s">
        <v>1993</v>
      </c>
      <c r="BM788" t="s">
        <v>1996</v>
      </c>
    </row>
    <row r="789" spans="1:65" x14ac:dyDescent="0.25">
      <c r="A789" t="s">
        <v>1412</v>
      </c>
      <c r="B789" t="s">
        <v>1413</v>
      </c>
      <c r="C789" t="s">
        <v>32</v>
      </c>
      <c r="D789" t="s">
        <v>297</v>
      </c>
      <c r="E789" t="s">
        <v>26</v>
      </c>
      <c r="F789" t="s">
        <v>1414</v>
      </c>
      <c r="G789" t="s">
        <v>82</v>
      </c>
      <c r="H789" t="s">
        <v>1415</v>
      </c>
      <c r="I789">
        <v>395116865</v>
      </c>
      <c r="J789">
        <v>358397273</v>
      </c>
      <c r="K789">
        <v>36719592</v>
      </c>
      <c r="L789">
        <v>1082717</v>
      </c>
      <c r="M789">
        <v>12151783</v>
      </c>
      <c r="N789">
        <v>8050287</v>
      </c>
      <c r="O789">
        <v>519132</v>
      </c>
      <c r="P789">
        <v>17081107</v>
      </c>
      <c r="Q789">
        <v>15010949</v>
      </c>
      <c r="R789">
        <v>5403464</v>
      </c>
      <c r="S789">
        <v>1286280</v>
      </c>
      <c r="T789">
        <v>4117184</v>
      </c>
      <c r="U789">
        <v>4117184</v>
      </c>
      <c r="V789">
        <v>4117184</v>
      </c>
      <c r="W789">
        <v>7680262</v>
      </c>
      <c r="X789">
        <v>47170454</v>
      </c>
      <c r="Y789">
        <v>34307048</v>
      </c>
      <c r="Z789">
        <v>12321351</v>
      </c>
      <c r="AA789">
        <v>846</v>
      </c>
      <c r="AB789">
        <v>118959</v>
      </c>
      <c r="AC789">
        <v>131219735</v>
      </c>
      <c r="AD789">
        <v>131219735</v>
      </c>
      <c r="AE789">
        <v>62113571</v>
      </c>
      <c r="AF789">
        <v>724075</v>
      </c>
      <c r="AI789">
        <v>72768910</v>
      </c>
      <c r="AJ789">
        <v>203988645</v>
      </c>
      <c r="AK789">
        <v>1773627</v>
      </c>
      <c r="AM789">
        <v>1773627</v>
      </c>
      <c r="AN789">
        <v>104735302</v>
      </c>
      <c r="AO789">
        <v>569252</v>
      </c>
      <c r="AP789">
        <v>28196260</v>
      </c>
      <c r="AQ789">
        <v>266683</v>
      </c>
      <c r="AR789">
        <v>135541124</v>
      </c>
      <c r="AS789">
        <v>135541124</v>
      </c>
      <c r="AT789">
        <v>39096717</v>
      </c>
      <c r="AU789">
        <v>174637841</v>
      </c>
      <c r="AV789">
        <v>1510461</v>
      </c>
      <c r="AW789">
        <v>1580451</v>
      </c>
      <c r="AX789">
        <v>12501362</v>
      </c>
      <c r="AY789">
        <v>29350804</v>
      </c>
      <c r="AZ789">
        <v>29350804</v>
      </c>
      <c r="BA789">
        <v>203988645</v>
      </c>
      <c r="BB789">
        <f>AD789-AS789</f>
        <v>-4321389</v>
      </c>
      <c r="BC789">
        <f>AD789/AS789</f>
        <v>0.96811750653624506</v>
      </c>
      <c r="BD789">
        <f>(AD789-Y789)/AS789</f>
        <v>0.71500577935298815</v>
      </c>
      <c r="BE789">
        <f>AU789/AD789</f>
        <v>1.3308809151306396</v>
      </c>
      <c r="BF789">
        <f>AU789/AZ789</f>
        <v>5.9500189841477598</v>
      </c>
      <c r="BG789">
        <f>AU789/AJ789</f>
        <v>0.85611550093878996</v>
      </c>
      <c r="BH789">
        <f>AS789/AU789</f>
        <v>0.77612688764286775</v>
      </c>
      <c r="BI789">
        <f t="shared" si="11"/>
        <v>0.22387311235713225</v>
      </c>
      <c r="BJ789">
        <f>(X789*360)/I789</f>
        <v>42.978077992190997</v>
      </c>
      <c r="BK789">
        <f>(AN789*360)/I789</f>
        <v>95.42672576125041</v>
      </c>
      <c r="BL789" s="3" t="s">
        <v>1993</v>
      </c>
      <c r="BM789" t="s">
        <v>1996</v>
      </c>
    </row>
    <row r="790" spans="1:65" x14ac:dyDescent="0.25">
      <c r="A790" t="s">
        <v>1416</v>
      </c>
      <c r="B790" t="s">
        <v>1417</v>
      </c>
      <c r="C790" t="s">
        <v>32</v>
      </c>
      <c r="D790" t="s">
        <v>110</v>
      </c>
      <c r="E790" t="s">
        <v>43</v>
      </c>
      <c r="F790" t="s">
        <v>1418</v>
      </c>
      <c r="G790" t="s">
        <v>82</v>
      </c>
      <c r="H790" t="s">
        <v>92</v>
      </c>
      <c r="I790">
        <v>231390329</v>
      </c>
      <c r="J790">
        <v>168914413</v>
      </c>
      <c r="K790">
        <v>62475916</v>
      </c>
      <c r="M790">
        <v>7499797</v>
      </c>
      <c r="N790">
        <v>42580007</v>
      </c>
      <c r="P790">
        <v>12025384</v>
      </c>
      <c r="Q790">
        <v>7227166</v>
      </c>
      <c r="R790">
        <v>4983387</v>
      </c>
      <c r="S790">
        <v>2204864</v>
      </c>
      <c r="T790">
        <v>2778523</v>
      </c>
      <c r="U790">
        <v>2778523</v>
      </c>
      <c r="V790">
        <v>2778549</v>
      </c>
      <c r="W790">
        <v>20009551</v>
      </c>
      <c r="X790">
        <v>79228479</v>
      </c>
      <c r="Y790">
        <v>77070444</v>
      </c>
      <c r="Z790">
        <v>7063879</v>
      </c>
      <c r="AA790">
        <v>182772</v>
      </c>
      <c r="AB790">
        <v>1181884</v>
      </c>
      <c r="AC790">
        <v>184737009</v>
      </c>
      <c r="AD790">
        <v>184737009</v>
      </c>
      <c r="AE790">
        <v>47567805</v>
      </c>
      <c r="AF790">
        <v>57824</v>
      </c>
      <c r="AG790">
        <v>2687938</v>
      </c>
      <c r="AH790">
        <v>706216</v>
      </c>
      <c r="AI790">
        <v>55761378</v>
      </c>
      <c r="AJ790">
        <v>240498387</v>
      </c>
      <c r="AK790">
        <v>3420505</v>
      </c>
      <c r="AM790">
        <v>3420505</v>
      </c>
      <c r="AN790">
        <v>28672595</v>
      </c>
      <c r="AO790">
        <v>2212403</v>
      </c>
      <c r="AP790">
        <v>31157931</v>
      </c>
      <c r="AR790">
        <v>65463434</v>
      </c>
      <c r="AS790">
        <v>65463434</v>
      </c>
      <c r="AT790">
        <v>91860584</v>
      </c>
      <c r="AU790">
        <v>157324018</v>
      </c>
      <c r="AV790">
        <v>1307262</v>
      </c>
      <c r="AW790">
        <v>38262782</v>
      </c>
      <c r="AX790">
        <v>14348477</v>
      </c>
      <c r="AY790">
        <v>83174249</v>
      </c>
      <c r="AZ790">
        <v>83174369</v>
      </c>
      <c r="BA790">
        <v>240498387</v>
      </c>
      <c r="BB790">
        <f>AD790-AS790</f>
        <v>119273575</v>
      </c>
      <c r="BC790">
        <f>AD790/AS790</f>
        <v>2.8219877527353669</v>
      </c>
      <c r="BD790">
        <f>(AD790-Y790)/AS790</f>
        <v>1.6446825108502556</v>
      </c>
      <c r="BE790">
        <f>AU790/AD790</f>
        <v>0.85161072408615213</v>
      </c>
      <c r="BF790">
        <f>AU790/AZ790</f>
        <v>1.8914963815355186</v>
      </c>
      <c r="BG790">
        <f>AU790/AJ790</f>
        <v>0.65415830834657529</v>
      </c>
      <c r="BH790">
        <f>AS790/AU790</f>
        <v>0.41610578494124145</v>
      </c>
      <c r="BI790">
        <f t="shared" si="11"/>
        <v>0.58389421505875849</v>
      </c>
      <c r="BJ790">
        <f>(X790*360)/I790</f>
        <v>123.2646695445945</v>
      </c>
      <c r="BK790">
        <f>(AN790*360)/I790</f>
        <v>44.609185892120841</v>
      </c>
      <c r="BL790" s="3" t="s">
        <v>1993</v>
      </c>
      <c r="BM790" t="s">
        <v>1996</v>
      </c>
    </row>
    <row r="791" spans="1:65" x14ac:dyDescent="0.25">
      <c r="A791" t="s">
        <v>1416</v>
      </c>
      <c r="B791" t="s">
        <v>1417</v>
      </c>
      <c r="C791" t="s">
        <v>32</v>
      </c>
      <c r="D791" t="s">
        <v>110</v>
      </c>
      <c r="E791" t="s">
        <v>43</v>
      </c>
      <c r="F791" t="s">
        <v>1418</v>
      </c>
      <c r="G791" t="s">
        <v>82</v>
      </c>
      <c r="H791" t="s">
        <v>92</v>
      </c>
      <c r="I791">
        <v>240300007</v>
      </c>
      <c r="J791">
        <v>179571359</v>
      </c>
      <c r="K791">
        <v>60728648</v>
      </c>
      <c r="N791">
        <v>47676502</v>
      </c>
      <c r="P791">
        <v>13191188</v>
      </c>
      <c r="Q791">
        <v>6865088</v>
      </c>
      <c r="R791">
        <v>6470802</v>
      </c>
      <c r="S791">
        <v>2483659</v>
      </c>
      <c r="T791">
        <v>3987143</v>
      </c>
      <c r="U791">
        <v>3987143</v>
      </c>
      <c r="V791">
        <v>3987135</v>
      </c>
      <c r="W791">
        <v>9828534</v>
      </c>
      <c r="X791">
        <v>94084696</v>
      </c>
      <c r="Y791">
        <v>86851024</v>
      </c>
      <c r="Z791">
        <v>6288305</v>
      </c>
      <c r="AB791">
        <v>183836</v>
      </c>
      <c r="AC791">
        <v>198725544</v>
      </c>
      <c r="AD791">
        <v>198725544</v>
      </c>
      <c r="AE791">
        <v>38028350</v>
      </c>
      <c r="AF791">
        <v>118665</v>
      </c>
      <c r="AG791">
        <v>2114491</v>
      </c>
      <c r="AH791">
        <v>890048</v>
      </c>
      <c r="AI791">
        <v>48885786</v>
      </c>
      <c r="AJ791">
        <v>247611330</v>
      </c>
      <c r="AK791">
        <v>3497387</v>
      </c>
      <c r="AM791">
        <v>3497387</v>
      </c>
      <c r="AN791">
        <v>51053558</v>
      </c>
      <c r="AO791">
        <v>2504269</v>
      </c>
      <c r="AP791">
        <v>50815952</v>
      </c>
      <c r="AR791">
        <v>107871166</v>
      </c>
      <c r="AS791">
        <v>107871166</v>
      </c>
      <c r="AT791">
        <v>60120698</v>
      </c>
      <c r="AU791">
        <v>167991864</v>
      </c>
      <c r="AV791">
        <v>1307262</v>
      </c>
      <c r="AW791">
        <v>33614896</v>
      </c>
      <c r="AX791">
        <v>15441433</v>
      </c>
      <c r="AY791">
        <v>79619319</v>
      </c>
      <c r="AZ791">
        <v>79619466</v>
      </c>
      <c r="BA791">
        <v>247611330</v>
      </c>
      <c r="BB791">
        <f>AD791-AS791</f>
        <v>90854378</v>
      </c>
      <c r="BC791">
        <f>AD791/AS791</f>
        <v>1.84224896577089</v>
      </c>
      <c r="BD791">
        <f>(AD791-Y791)/AS791</f>
        <v>1.0371123642067612</v>
      </c>
      <c r="BE791">
        <f>AU791/AD791</f>
        <v>0.84534610205923</v>
      </c>
      <c r="BF791">
        <f>AU791/AZ791</f>
        <v>2.1099345730351922</v>
      </c>
      <c r="BG791">
        <f>AU791/AJ791</f>
        <v>0.67844982699297318</v>
      </c>
      <c r="BH791">
        <f>AS791/AU791</f>
        <v>0.64212137083019682</v>
      </c>
      <c r="BI791">
        <f t="shared" si="11"/>
        <v>0.35787862916980312</v>
      </c>
      <c r="BJ791">
        <f>(X791*360)/I791</f>
        <v>140.95085132477752</v>
      </c>
      <c r="BK791">
        <f>(AN791*360)/I791</f>
        <v>76.48472885812275</v>
      </c>
      <c r="BL791" s="3" t="s">
        <v>1993</v>
      </c>
      <c r="BM791" t="s">
        <v>1996</v>
      </c>
    </row>
    <row r="792" spans="1:65" x14ac:dyDescent="0.25">
      <c r="A792" t="s">
        <v>1419</v>
      </c>
      <c r="B792" t="s">
        <v>1420</v>
      </c>
      <c r="C792" t="s">
        <v>32</v>
      </c>
      <c r="D792" t="s">
        <v>1282</v>
      </c>
      <c r="E792" t="s">
        <v>26</v>
      </c>
      <c r="F792" t="s">
        <v>1421</v>
      </c>
      <c r="G792" t="s">
        <v>82</v>
      </c>
      <c r="H792" t="s">
        <v>282</v>
      </c>
      <c r="I792">
        <v>118841999</v>
      </c>
      <c r="J792">
        <v>71295934</v>
      </c>
      <c r="K792">
        <v>47546065</v>
      </c>
      <c r="L792">
        <v>3004393</v>
      </c>
      <c r="M792">
        <v>8850469</v>
      </c>
      <c r="N792">
        <v>15065550</v>
      </c>
      <c r="O792">
        <v>2049190</v>
      </c>
      <c r="P792">
        <v>24585249</v>
      </c>
      <c r="Q792">
        <v>10703887</v>
      </c>
      <c r="R792">
        <v>23550417</v>
      </c>
      <c r="S792">
        <v>7564729</v>
      </c>
      <c r="T792">
        <v>15985688</v>
      </c>
      <c r="U792">
        <v>15985688</v>
      </c>
      <c r="V792">
        <v>15985688</v>
      </c>
      <c r="W792">
        <v>20563473</v>
      </c>
      <c r="X792">
        <v>26578345</v>
      </c>
      <c r="Y792">
        <v>36406361</v>
      </c>
      <c r="Z792">
        <v>8546830</v>
      </c>
      <c r="AC792">
        <v>92095009</v>
      </c>
      <c r="AD792">
        <v>92095009</v>
      </c>
      <c r="AE792">
        <v>53464298</v>
      </c>
      <c r="AF792">
        <v>52458</v>
      </c>
      <c r="AG792">
        <v>910903</v>
      </c>
      <c r="AI792">
        <v>55887606</v>
      </c>
      <c r="AJ792">
        <v>147982615</v>
      </c>
      <c r="AK792">
        <v>1260035</v>
      </c>
      <c r="AM792">
        <v>1260035</v>
      </c>
      <c r="AN792">
        <v>12950486</v>
      </c>
      <c r="AO792">
        <v>3770043</v>
      </c>
      <c r="AP792">
        <v>22047945</v>
      </c>
      <c r="AQ792">
        <v>7092</v>
      </c>
      <c r="AR792">
        <v>40035601</v>
      </c>
      <c r="AS792">
        <v>40035601</v>
      </c>
      <c r="AT792">
        <v>19898834</v>
      </c>
      <c r="AU792">
        <v>59934435</v>
      </c>
      <c r="AV792">
        <v>3000000</v>
      </c>
      <c r="AW792">
        <v>12396844</v>
      </c>
      <c r="AX792">
        <v>55087759</v>
      </c>
      <c r="AY792">
        <v>83081153</v>
      </c>
      <c r="AZ792">
        <v>88048180</v>
      </c>
      <c r="BA792">
        <v>147982615</v>
      </c>
      <c r="BB792">
        <f>AD792-AS792</f>
        <v>52059408</v>
      </c>
      <c r="BC792">
        <f>AD792/AS792</f>
        <v>2.3003278756824459</v>
      </c>
      <c r="BD792">
        <f>(AD792-Y792)/AS792</f>
        <v>1.3909781946323223</v>
      </c>
      <c r="BE792">
        <f>AU792/AD792</f>
        <v>0.65078917577390105</v>
      </c>
      <c r="BF792">
        <f>AU792/AZ792</f>
        <v>0.68070044150827425</v>
      </c>
      <c r="BG792">
        <f>AU792/AJ792</f>
        <v>0.40500997363778168</v>
      </c>
      <c r="BH792">
        <f>AS792/AU792</f>
        <v>0.66798996269840538</v>
      </c>
      <c r="BI792">
        <f t="shared" si="11"/>
        <v>0.33201003730159467</v>
      </c>
      <c r="BJ792">
        <f>(X792*360)/I792</f>
        <v>80.511976241665209</v>
      </c>
      <c r="BK792">
        <f>(AN792*360)/I792</f>
        <v>39.230028098063208</v>
      </c>
      <c r="BL792" s="3" t="s">
        <v>1993</v>
      </c>
      <c r="BM792" t="s">
        <v>1996</v>
      </c>
    </row>
    <row r="793" spans="1:65" x14ac:dyDescent="0.25">
      <c r="A793" t="s">
        <v>1419</v>
      </c>
      <c r="B793" t="s">
        <v>1420</v>
      </c>
      <c r="C793" t="s">
        <v>32</v>
      </c>
      <c r="D793" t="s">
        <v>1282</v>
      </c>
      <c r="E793" t="s">
        <v>26</v>
      </c>
      <c r="F793" t="s">
        <v>1421</v>
      </c>
      <c r="G793" t="s">
        <v>82</v>
      </c>
      <c r="H793" t="s">
        <v>282</v>
      </c>
      <c r="I793">
        <v>141575450</v>
      </c>
      <c r="J793">
        <v>89797760</v>
      </c>
      <c r="K793">
        <v>51777690</v>
      </c>
      <c r="L793">
        <v>2028073</v>
      </c>
      <c r="M793">
        <v>9207717</v>
      </c>
      <c r="N793">
        <v>17155842</v>
      </c>
      <c r="O793">
        <v>2042343</v>
      </c>
      <c r="P793">
        <v>25399861</v>
      </c>
      <c r="Q793">
        <v>7358585</v>
      </c>
      <c r="R793">
        <v>22307673</v>
      </c>
      <c r="S793">
        <v>7543874</v>
      </c>
      <c r="T793">
        <v>14763799</v>
      </c>
      <c r="U793">
        <v>14763799</v>
      </c>
      <c r="V793">
        <v>14763799</v>
      </c>
      <c r="W793">
        <v>3689996</v>
      </c>
      <c r="X793">
        <v>44873737</v>
      </c>
      <c r="Y793">
        <v>38830613</v>
      </c>
      <c r="Z793">
        <v>5257032</v>
      </c>
      <c r="AC793">
        <v>92651378</v>
      </c>
      <c r="AD793">
        <v>92651378</v>
      </c>
      <c r="AE793">
        <v>53414172</v>
      </c>
      <c r="AF793">
        <v>60448</v>
      </c>
      <c r="AG793">
        <v>1063402</v>
      </c>
      <c r="AI793">
        <v>55989790</v>
      </c>
      <c r="AJ793">
        <v>148641168</v>
      </c>
      <c r="AK793">
        <v>1109194</v>
      </c>
      <c r="AM793">
        <v>1109194</v>
      </c>
      <c r="AN793">
        <v>13911176</v>
      </c>
      <c r="AO793">
        <v>5380583</v>
      </c>
      <c r="AP793">
        <v>31655016</v>
      </c>
      <c r="AQ793">
        <v>860652</v>
      </c>
      <c r="AR793">
        <v>52916621</v>
      </c>
      <c r="AS793">
        <v>52916621</v>
      </c>
      <c r="AT793">
        <v>23286035</v>
      </c>
      <c r="AU793">
        <v>76202656</v>
      </c>
      <c r="AV793">
        <v>3000000</v>
      </c>
      <c r="AW793">
        <v>12389203</v>
      </c>
      <c r="AX793">
        <v>39102071</v>
      </c>
      <c r="AY793">
        <v>67541387</v>
      </c>
      <c r="AZ793">
        <v>72438512</v>
      </c>
      <c r="BA793">
        <v>148641168</v>
      </c>
      <c r="BB793">
        <f>AD793-AS793</f>
        <v>39734757</v>
      </c>
      <c r="BC793">
        <f>AD793/AS793</f>
        <v>1.7508936936846364</v>
      </c>
      <c r="BD793">
        <f>(AD793-Y793)/AS793</f>
        <v>1.0170862005720283</v>
      </c>
      <c r="BE793">
        <f>AU793/AD793</f>
        <v>0.82246651528485626</v>
      </c>
      <c r="BF793">
        <f>AU793/AZ793</f>
        <v>1.0519632981969591</v>
      </c>
      <c r="BG793">
        <f>AU793/AJ793</f>
        <v>0.51266184883584875</v>
      </c>
      <c r="BH793">
        <f>AS793/AU793</f>
        <v>0.69441964070123752</v>
      </c>
      <c r="BI793">
        <f t="shared" si="11"/>
        <v>0.30558035929876248</v>
      </c>
      <c r="BJ793">
        <f>(X793*360)/I793</f>
        <v>114.10555516510807</v>
      </c>
      <c r="BK793">
        <f>(AN793*360)/I793</f>
        <v>35.373529520831475</v>
      </c>
      <c r="BL793" s="3" t="s">
        <v>1993</v>
      </c>
      <c r="BM793" t="s">
        <v>1996</v>
      </c>
    </row>
    <row r="794" spans="1:65" x14ac:dyDescent="0.25">
      <c r="A794" t="s">
        <v>1422</v>
      </c>
      <c r="B794" t="s">
        <v>1423</v>
      </c>
      <c r="C794" t="s">
        <v>32</v>
      </c>
      <c r="D794" t="s">
        <v>666</v>
      </c>
      <c r="E794" t="s">
        <v>26</v>
      </c>
      <c r="F794" t="s">
        <v>1424</v>
      </c>
      <c r="G794" t="s">
        <v>82</v>
      </c>
      <c r="H794" t="s">
        <v>1425</v>
      </c>
      <c r="I794">
        <v>60913515</v>
      </c>
      <c r="J794">
        <v>36859824</v>
      </c>
      <c r="K794">
        <v>24053691</v>
      </c>
      <c r="L794">
        <v>1531717</v>
      </c>
      <c r="M794">
        <v>9114393</v>
      </c>
      <c r="N794">
        <v>9522675</v>
      </c>
      <c r="O794">
        <v>542954</v>
      </c>
      <c r="P794">
        <v>6405386</v>
      </c>
      <c r="Q794">
        <v>1944391</v>
      </c>
      <c r="R794">
        <v>4738530</v>
      </c>
      <c r="S794">
        <v>2322464</v>
      </c>
      <c r="T794">
        <v>2416066</v>
      </c>
      <c r="U794">
        <v>2416066</v>
      </c>
      <c r="V794">
        <v>2395526</v>
      </c>
      <c r="W794">
        <v>1805008</v>
      </c>
      <c r="X794">
        <v>35089487</v>
      </c>
      <c r="Y794">
        <v>15152209</v>
      </c>
      <c r="Z794">
        <v>1153499</v>
      </c>
      <c r="AB794">
        <v>218756</v>
      </c>
      <c r="AC794">
        <v>53418959</v>
      </c>
      <c r="AD794">
        <v>53418959</v>
      </c>
      <c r="AE794">
        <v>34023993</v>
      </c>
      <c r="AF794">
        <v>3782573</v>
      </c>
      <c r="AI794">
        <v>42988664</v>
      </c>
      <c r="AJ794">
        <v>96407623</v>
      </c>
      <c r="AN794">
        <v>16827295</v>
      </c>
      <c r="AP794">
        <v>5397640</v>
      </c>
      <c r="AR794">
        <v>22224935</v>
      </c>
      <c r="AS794">
        <v>22224935</v>
      </c>
      <c r="AT794">
        <v>30191997</v>
      </c>
      <c r="AU794">
        <v>52416932</v>
      </c>
      <c r="AV794">
        <v>2713836</v>
      </c>
      <c r="AW794">
        <v>2129921</v>
      </c>
      <c r="AX794">
        <v>33684243</v>
      </c>
      <c r="AY794">
        <v>43275963</v>
      </c>
      <c r="AZ794">
        <v>43990691</v>
      </c>
      <c r="BA794">
        <v>96407623</v>
      </c>
      <c r="BB794">
        <f>AD794-AS794</f>
        <v>31194024</v>
      </c>
      <c r="BC794">
        <f>AD794/AS794</f>
        <v>2.4035597404446851</v>
      </c>
      <c r="BD794">
        <f>(AD794-Y794)/AS794</f>
        <v>1.7217935620509126</v>
      </c>
      <c r="BE794">
        <f>AU794/AD794</f>
        <v>0.98124210919198185</v>
      </c>
      <c r="BF794">
        <f>AU794/AZ794</f>
        <v>1.1915460023121709</v>
      </c>
      <c r="BG794">
        <f>AU794/AJ794</f>
        <v>0.54370111375943786</v>
      </c>
      <c r="BH794">
        <f>AS794/AU794</f>
        <v>0.42400297293248679</v>
      </c>
      <c r="BI794">
        <f t="shared" si="11"/>
        <v>0.57599702706751321</v>
      </c>
      <c r="BJ794">
        <f>(X794*360)/I794</f>
        <v>207.37951700866384</v>
      </c>
      <c r="BK794">
        <f>(AN794*360)/I794</f>
        <v>99.449624603012978</v>
      </c>
      <c r="BL794" s="3" t="s">
        <v>1993</v>
      </c>
      <c r="BM794" t="s">
        <v>1996</v>
      </c>
    </row>
    <row r="795" spans="1:65" x14ac:dyDescent="0.25">
      <c r="A795" t="s">
        <v>1422</v>
      </c>
      <c r="B795" t="s">
        <v>1423</v>
      </c>
      <c r="C795" t="s">
        <v>32</v>
      </c>
      <c r="D795" t="s">
        <v>666</v>
      </c>
      <c r="E795" t="s">
        <v>26</v>
      </c>
      <c r="F795" t="s">
        <v>1424</v>
      </c>
      <c r="G795" t="s">
        <v>82</v>
      </c>
      <c r="H795" t="s">
        <v>1425</v>
      </c>
      <c r="I795">
        <v>60141356</v>
      </c>
      <c r="J795">
        <v>37225635</v>
      </c>
      <c r="K795">
        <v>22915721</v>
      </c>
      <c r="L795">
        <v>1198922</v>
      </c>
      <c r="M795">
        <v>10857465</v>
      </c>
      <c r="N795">
        <v>10175313</v>
      </c>
      <c r="O795">
        <v>168248</v>
      </c>
      <c r="P795">
        <v>2913617</v>
      </c>
      <c r="Q795">
        <v>2778273</v>
      </c>
      <c r="R795">
        <v>922741</v>
      </c>
      <c r="S795">
        <v>366234</v>
      </c>
      <c r="T795">
        <v>556507</v>
      </c>
      <c r="U795">
        <v>556507</v>
      </c>
      <c r="V795">
        <v>556507</v>
      </c>
      <c r="W795">
        <v>481223</v>
      </c>
      <c r="X795">
        <v>29390052</v>
      </c>
      <c r="Y795">
        <v>15611732</v>
      </c>
      <c r="Z795">
        <v>2475172</v>
      </c>
      <c r="AB795">
        <v>318973</v>
      </c>
      <c r="AC795">
        <v>48277152</v>
      </c>
      <c r="AD795">
        <v>48277152</v>
      </c>
      <c r="AE795">
        <v>30141591</v>
      </c>
      <c r="AF795">
        <v>2950087</v>
      </c>
      <c r="AI795">
        <v>35798317</v>
      </c>
      <c r="AJ795">
        <v>84075469</v>
      </c>
      <c r="AN795">
        <v>10902375</v>
      </c>
      <c r="AO795">
        <v>0</v>
      </c>
      <c r="AP795">
        <v>11691963</v>
      </c>
      <c r="AR795">
        <v>22594338</v>
      </c>
      <c r="AS795">
        <v>22594338</v>
      </c>
      <c r="AT795">
        <v>23850420</v>
      </c>
      <c r="AU795">
        <v>46444758</v>
      </c>
      <c r="AV795">
        <v>2713836</v>
      </c>
      <c r="AW795">
        <v>3405569</v>
      </c>
      <c r="AX795">
        <v>30817118</v>
      </c>
      <c r="AY795">
        <v>36936523</v>
      </c>
      <c r="AZ795">
        <v>37630711</v>
      </c>
      <c r="BA795">
        <v>84075469</v>
      </c>
      <c r="BB795">
        <f>AD795-AS795</f>
        <v>25682814</v>
      </c>
      <c r="BC795">
        <f>AD795/AS795</f>
        <v>2.1366924757875183</v>
      </c>
      <c r="BD795">
        <f>(AD795-Y795)/AS795</f>
        <v>1.4457347677103882</v>
      </c>
      <c r="BE795">
        <f>AU795/AD795</f>
        <v>0.96204428131966024</v>
      </c>
      <c r="BF795">
        <f>AU795/AZ795</f>
        <v>1.2342248330094001</v>
      </c>
      <c r="BG795">
        <f>AU795/AJ795</f>
        <v>0.55241747149813702</v>
      </c>
      <c r="BH795">
        <f>AS795/AU795</f>
        <v>0.48647767741625436</v>
      </c>
      <c r="BI795">
        <f t="shared" si="11"/>
        <v>0.51352232258374564</v>
      </c>
      <c r="BJ795">
        <f>(X795*360)/I795</f>
        <v>175.92584244359239</v>
      </c>
      <c r="BK795">
        <f>(AN795*360)/I795</f>
        <v>65.260500611259914</v>
      </c>
      <c r="BL795" s="3" t="s">
        <v>1993</v>
      </c>
      <c r="BM795" t="s">
        <v>1996</v>
      </c>
    </row>
    <row r="796" spans="1:65" x14ac:dyDescent="0.25">
      <c r="A796" t="s">
        <v>1426</v>
      </c>
      <c r="B796" t="s">
        <v>1427</v>
      </c>
      <c r="C796" t="s">
        <v>32</v>
      </c>
      <c r="D796" t="s">
        <v>309</v>
      </c>
      <c r="E796" t="s">
        <v>43</v>
      </c>
      <c r="F796" t="s">
        <v>1428</v>
      </c>
      <c r="G796" t="s">
        <v>82</v>
      </c>
      <c r="H796" t="s">
        <v>83</v>
      </c>
      <c r="I796">
        <v>307916000</v>
      </c>
      <c r="J796">
        <v>244180000</v>
      </c>
      <c r="K796">
        <v>63736000</v>
      </c>
      <c r="L796">
        <v>3820257</v>
      </c>
      <c r="M796">
        <v>28401000</v>
      </c>
      <c r="N796">
        <v>12910000</v>
      </c>
      <c r="O796">
        <v>2074000</v>
      </c>
      <c r="P796">
        <v>24171257</v>
      </c>
      <c r="Q796">
        <v>2495000</v>
      </c>
      <c r="R796">
        <v>23922000</v>
      </c>
      <c r="S796">
        <v>8948000</v>
      </c>
      <c r="T796">
        <v>14974000</v>
      </c>
      <c r="U796">
        <v>14974000</v>
      </c>
      <c r="V796">
        <v>14974000</v>
      </c>
      <c r="W796">
        <v>22459000</v>
      </c>
      <c r="X796">
        <v>74149000</v>
      </c>
      <c r="Y796">
        <v>60257000</v>
      </c>
      <c r="AB796">
        <v>349000</v>
      </c>
      <c r="AC796">
        <v>157214000</v>
      </c>
      <c r="AD796">
        <v>157214000</v>
      </c>
      <c r="AE796">
        <v>91426000</v>
      </c>
      <c r="AF796">
        <v>1709000</v>
      </c>
      <c r="AG796">
        <v>1191000</v>
      </c>
      <c r="AH796">
        <v>26892590</v>
      </c>
      <c r="AI796">
        <v>161792551</v>
      </c>
      <c r="AJ796">
        <v>319006551</v>
      </c>
      <c r="AK796">
        <v>3554000</v>
      </c>
      <c r="AL796">
        <v>473000</v>
      </c>
      <c r="AM796">
        <v>4027000</v>
      </c>
      <c r="AN796">
        <v>26508000</v>
      </c>
      <c r="AO796">
        <v>7320000</v>
      </c>
      <c r="AP796">
        <v>17053000</v>
      </c>
      <c r="AQ796">
        <v>717000</v>
      </c>
      <c r="AR796">
        <v>55625000</v>
      </c>
      <c r="AS796">
        <v>55625000</v>
      </c>
      <c r="AT796">
        <v>50540100</v>
      </c>
      <c r="AU796">
        <v>106165100</v>
      </c>
      <c r="AV796">
        <v>94000</v>
      </c>
      <c r="AW796">
        <v>19606000</v>
      </c>
      <c r="AX796">
        <v>105552451</v>
      </c>
      <c r="AY796">
        <v>212841451</v>
      </c>
      <c r="AZ796">
        <v>212841451</v>
      </c>
      <c r="BA796">
        <v>319006551</v>
      </c>
      <c r="BB796">
        <f>AD796-AS796</f>
        <v>101589000</v>
      </c>
      <c r="BC796">
        <f>AD796/AS796</f>
        <v>2.8263191011235955</v>
      </c>
      <c r="BD796">
        <f>(AD796-Y796)/AS796</f>
        <v>1.743047191011236</v>
      </c>
      <c r="BE796">
        <f>AU796/AD796</f>
        <v>0.67529036854224178</v>
      </c>
      <c r="BF796">
        <f>AU796/AZ796</f>
        <v>0.49879898629332309</v>
      </c>
      <c r="BG796">
        <f>AU796/AJ796</f>
        <v>0.33279912173339665</v>
      </c>
      <c r="BH796">
        <f>AS796/AU796</f>
        <v>0.52394807709878288</v>
      </c>
      <c r="BI796">
        <f t="shared" si="11"/>
        <v>0.47605192290121706</v>
      </c>
      <c r="BJ796">
        <f>(X796*360)/I796</f>
        <v>86.691305420958969</v>
      </c>
      <c r="BK796">
        <f>(AN796*360)/I796</f>
        <v>30.991828940360357</v>
      </c>
      <c r="BL796" s="3" t="s">
        <v>1993</v>
      </c>
      <c r="BM796" t="s">
        <v>1996</v>
      </c>
    </row>
    <row r="797" spans="1:65" x14ac:dyDescent="0.25">
      <c r="A797" t="s">
        <v>1426</v>
      </c>
      <c r="B797" t="s">
        <v>1427</v>
      </c>
      <c r="C797" t="s">
        <v>32</v>
      </c>
      <c r="D797" t="s">
        <v>309</v>
      </c>
      <c r="E797" t="s">
        <v>43</v>
      </c>
      <c r="F797" t="s">
        <v>1428</v>
      </c>
      <c r="G797" t="s">
        <v>82</v>
      </c>
      <c r="H797" t="s">
        <v>83</v>
      </c>
      <c r="I797">
        <v>319497000</v>
      </c>
      <c r="J797">
        <v>257656000</v>
      </c>
      <c r="K797">
        <v>61841000</v>
      </c>
      <c r="L797">
        <v>41000</v>
      </c>
      <c r="M797">
        <v>28361000</v>
      </c>
      <c r="N797">
        <v>12382000</v>
      </c>
      <c r="O797">
        <v>2492000</v>
      </c>
      <c r="P797">
        <v>22530178</v>
      </c>
      <c r="Q797">
        <v>3020000</v>
      </c>
      <c r="R797">
        <v>20411000</v>
      </c>
      <c r="S797">
        <v>6851000</v>
      </c>
      <c r="T797">
        <v>13560000</v>
      </c>
      <c r="U797">
        <v>13560000</v>
      </c>
      <c r="V797">
        <v>13560000</v>
      </c>
      <c r="W797">
        <v>11712000</v>
      </c>
      <c r="X797">
        <v>62050000</v>
      </c>
      <c r="Y797">
        <v>64191000</v>
      </c>
      <c r="AB797">
        <v>201000</v>
      </c>
      <c r="AC797">
        <v>138154000</v>
      </c>
      <c r="AD797">
        <v>138154000</v>
      </c>
      <c r="AE797">
        <v>93695000</v>
      </c>
      <c r="AF797">
        <v>1786000</v>
      </c>
      <c r="AG797">
        <v>913000</v>
      </c>
      <c r="AH797">
        <v>26892590</v>
      </c>
      <c r="AI797">
        <v>163229351</v>
      </c>
      <c r="AJ797">
        <v>301383351</v>
      </c>
      <c r="AK797">
        <v>3094000</v>
      </c>
      <c r="AL797">
        <v>306000</v>
      </c>
      <c r="AM797">
        <v>3400000</v>
      </c>
      <c r="AN797">
        <v>23639000</v>
      </c>
      <c r="AO797">
        <v>8132000</v>
      </c>
      <c r="AP797">
        <v>43259000</v>
      </c>
      <c r="AQ797">
        <v>1504000</v>
      </c>
      <c r="AR797">
        <v>79934000</v>
      </c>
      <c r="AS797">
        <v>79934000</v>
      </c>
      <c r="AT797">
        <v>15191000</v>
      </c>
      <c r="AU797">
        <v>95125000</v>
      </c>
      <c r="AV797">
        <v>50000</v>
      </c>
      <c r="AW797">
        <v>19317000</v>
      </c>
      <c r="AX797">
        <v>102791351</v>
      </c>
      <c r="AY797">
        <v>206258351</v>
      </c>
      <c r="AZ797">
        <v>206258351</v>
      </c>
      <c r="BA797">
        <v>301383351</v>
      </c>
      <c r="BB797">
        <f>AD797-AS797</f>
        <v>58220000</v>
      </c>
      <c r="BC797">
        <f>AD797/AS797</f>
        <v>1.7283508894838242</v>
      </c>
      <c r="BD797">
        <f>(AD797-Y797)/AS797</f>
        <v>0.92530087322040688</v>
      </c>
      <c r="BE797">
        <f>AU797/AD797</f>
        <v>0.68854321988505585</v>
      </c>
      <c r="BF797">
        <f>AU797/AZ797</f>
        <v>0.4611934476291823</v>
      </c>
      <c r="BG797">
        <f>AU797/AJ797</f>
        <v>0.31562791934050799</v>
      </c>
      <c r="BH797">
        <f>AS797/AU797</f>
        <v>0.84030486202365307</v>
      </c>
      <c r="BI797">
        <f t="shared" si="11"/>
        <v>0.15969513797634691</v>
      </c>
      <c r="BJ797">
        <f>(X797*360)/I797</f>
        <v>69.91614944741265</v>
      </c>
      <c r="BK797">
        <f>(AN797*360)/I797</f>
        <v>26.635743058620267</v>
      </c>
      <c r="BL797" s="3" t="s">
        <v>1993</v>
      </c>
      <c r="BM797" t="s">
        <v>1996</v>
      </c>
    </row>
    <row r="798" spans="1:65" x14ac:dyDescent="0.25">
      <c r="A798" t="s">
        <v>1429</v>
      </c>
      <c r="B798" t="s">
        <v>1430</v>
      </c>
      <c r="C798" t="s">
        <v>32</v>
      </c>
      <c r="D798" t="s">
        <v>90</v>
      </c>
      <c r="E798" t="s">
        <v>50</v>
      </c>
      <c r="F798" t="s">
        <v>1431</v>
      </c>
      <c r="G798" t="s">
        <v>35</v>
      </c>
      <c r="H798" t="s">
        <v>35</v>
      </c>
      <c r="I798">
        <v>983001871</v>
      </c>
      <c r="J798">
        <v>526667018</v>
      </c>
      <c r="K798">
        <v>456334853</v>
      </c>
      <c r="L798">
        <v>11851937</v>
      </c>
      <c r="M798">
        <v>295395315</v>
      </c>
      <c r="N798">
        <v>91318162</v>
      </c>
      <c r="O798">
        <v>22592372</v>
      </c>
      <c r="P798">
        <v>58880941</v>
      </c>
      <c r="Q798">
        <v>23456931</v>
      </c>
      <c r="R798">
        <v>45130476</v>
      </c>
      <c r="S798">
        <v>23553666</v>
      </c>
      <c r="T798">
        <v>21576810</v>
      </c>
      <c r="U798">
        <v>21576810</v>
      </c>
      <c r="V798">
        <v>-70503181</v>
      </c>
      <c r="W798">
        <v>34887258</v>
      </c>
      <c r="X798">
        <v>58601104</v>
      </c>
      <c r="Y798">
        <v>79483299</v>
      </c>
      <c r="Z798">
        <v>18472732</v>
      </c>
      <c r="AB798">
        <v>604820</v>
      </c>
      <c r="AC798">
        <v>192049213</v>
      </c>
      <c r="AD798">
        <v>192049213</v>
      </c>
      <c r="AE798">
        <v>636902515</v>
      </c>
      <c r="AF798">
        <v>14742848</v>
      </c>
      <c r="AH798">
        <v>169284</v>
      </c>
      <c r="AI798">
        <v>652696882</v>
      </c>
      <c r="AJ798">
        <v>844746095</v>
      </c>
      <c r="AK798">
        <v>33180196</v>
      </c>
      <c r="AM798">
        <v>33180196</v>
      </c>
      <c r="AN798">
        <v>170674020</v>
      </c>
      <c r="AO798">
        <v>24830043</v>
      </c>
      <c r="AP798">
        <v>42739255</v>
      </c>
      <c r="AR798">
        <v>271423514</v>
      </c>
      <c r="AS798">
        <v>271423514</v>
      </c>
      <c r="AT798">
        <v>65506223</v>
      </c>
      <c r="AU798">
        <v>336929737</v>
      </c>
      <c r="AV798">
        <v>13487815</v>
      </c>
      <c r="AW798">
        <v>11288814</v>
      </c>
      <c r="AX798">
        <v>179960313</v>
      </c>
      <c r="AY798">
        <v>215708130</v>
      </c>
      <c r="AZ798">
        <v>507816358</v>
      </c>
      <c r="BA798">
        <v>844746095</v>
      </c>
      <c r="BB798">
        <f>AD798-AS798</f>
        <v>-79374301</v>
      </c>
      <c r="BC798">
        <f>AD798/AS798</f>
        <v>0.70756291586439335</v>
      </c>
      <c r="BD798">
        <f>(AD798-Y798)/AS798</f>
        <v>0.41472425266736468</v>
      </c>
      <c r="BE798">
        <f>AU798/AD798</f>
        <v>1.7543926982923903</v>
      </c>
      <c r="BF798">
        <f>AU798/AZ798</f>
        <v>0.66348736446178047</v>
      </c>
      <c r="BG798">
        <f>AU798/AJ798</f>
        <v>0.39885326371351854</v>
      </c>
      <c r="BH798">
        <f>AS798/AU798</f>
        <v>0.80557898040326437</v>
      </c>
      <c r="BI798">
        <f t="shared" si="11"/>
        <v>0.19442101959673569</v>
      </c>
      <c r="BJ798">
        <f>(X798*360)/I798</f>
        <v>21.46119764608261</v>
      </c>
      <c r="BK798">
        <f>(AN798*360)/I798</f>
        <v>62.505117246109492</v>
      </c>
      <c r="BL798" s="3" t="s">
        <v>1993</v>
      </c>
      <c r="BM798" t="s">
        <v>1996</v>
      </c>
    </row>
    <row r="799" spans="1:65" x14ac:dyDescent="0.25">
      <c r="A799" t="s">
        <v>1429</v>
      </c>
      <c r="B799" t="s">
        <v>1430</v>
      </c>
      <c r="C799" t="s">
        <v>32</v>
      </c>
      <c r="D799" t="s">
        <v>90</v>
      </c>
      <c r="E799" t="s">
        <v>50</v>
      </c>
      <c r="F799" t="s">
        <v>1431</v>
      </c>
      <c r="G799" t="s">
        <v>35</v>
      </c>
      <c r="H799" t="s">
        <v>35</v>
      </c>
      <c r="I799">
        <v>1041101456</v>
      </c>
      <c r="J799">
        <v>521742694</v>
      </c>
      <c r="K799">
        <v>519358762</v>
      </c>
      <c r="L799">
        <v>9076844</v>
      </c>
      <c r="M799">
        <v>308288707</v>
      </c>
      <c r="N799">
        <v>82631733</v>
      </c>
      <c r="O799">
        <v>9800520</v>
      </c>
      <c r="P799">
        <v>127714646</v>
      </c>
      <c r="Q799">
        <v>21135415</v>
      </c>
      <c r="R799">
        <v>118224138</v>
      </c>
      <c r="S799">
        <v>35220551</v>
      </c>
      <c r="T799">
        <v>83003587</v>
      </c>
      <c r="U799">
        <v>83003587</v>
      </c>
      <c r="V799">
        <v>-27341367</v>
      </c>
      <c r="W799">
        <v>80238580</v>
      </c>
      <c r="X799">
        <v>76697564</v>
      </c>
      <c r="Y799">
        <v>79075909</v>
      </c>
      <c r="AA799">
        <v>39063</v>
      </c>
      <c r="AB799">
        <v>2068473</v>
      </c>
      <c r="AC799">
        <v>238119589</v>
      </c>
      <c r="AD799">
        <v>238119589</v>
      </c>
      <c r="AE799">
        <v>566078241</v>
      </c>
      <c r="AF799">
        <v>16771489</v>
      </c>
      <c r="AH799">
        <v>169210</v>
      </c>
      <c r="AI799">
        <v>583925421</v>
      </c>
      <c r="AJ799">
        <v>822045010</v>
      </c>
      <c r="AK799">
        <v>30235749</v>
      </c>
      <c r="AM799">
        <v>30235749</v>
      </c>
      <c r="AN799">
        <v>207615289</v>
      </c>
      <c r="AO799">
        <v>24307817</v>
      </c>
      <c r="AP799">
        <v>19319554</v>
      </c>
      <c r="AR799">
        <v>281478409</v>
      </c>
      <c r="AS799">
        <v>281478409</v>
      </c>
      <c r="AT799">
        <v>60027820</v>
      </c>
      <c r="AU799">
        <v>341506229</v>
      </c>
      <c r="AV799">
        <v>13487815</v>
      </c>
      <c r="AW799">
        <v>11589091</v>
      </c>
      <c r="AX799">
        <v>250463494</v>
      </c>
      <c r="AY799">
        <v>282955531</v>
      </c>
      <c r="AZ799">
        <v>480538781</v>
      </c>
      <c r="BA799">
        <v>822045010</v>
      </c>
      <c r="BB799">
        <f>AD799-AS799</f>
        <v>-43358820</v>
      </c>
      <c r="BC799">
        <f>AD799/AS799</f>
        <v>0.84596040543912554</v>
      </c>
      <c r="BD799">
        <f>(AD799-Y799)/AS799</f>
        <v>0.56502976752295053</v>
      </c>
      <c r="BE799">
        <f>AU799/AD799</f>
        <v>1.4341794828144105</v>
      </c>
      <c r="BF799">
        <f>AU799/AZ799</f>
        <v>0.71067360742316443</v>
      </c>
      <c r="BG799">
        <f>AU799/AJ799</f>
        <v>0.4154349516701038</v>
      </c>
      <c r="BH799">
        <f>AS799/AU799</f>
        <v>0.82422628080379756</v>
      </c>
      <c r="BI799">
        <f t="shared" si="11"/>
        <v>0.17577371919620241</v>
      </c>
      <c r="BJ799">
        <f>(X799*360)/I799</f>
        <v>26.521068509580491</v>
      </c>
      <c r="BK799">
        <f>(AN799*360)/I799</f>
        <v>71.790797726057548</v>
      </c>
      <c r="BL799" s="3" t="s">
        <v>1993</v>
      </c>
      <c r="BM799" t="s">
        <v>1996</v>
      </c>
    </row>
    <row r="800" spans="1:65" x14ac:dyDescent="0.25">
      <c r="A800" t="s">
        <v>1432</v>
      </c>
      <c r="B800" t="s">
        <v>1433</v>
      </c>
      <c r="C800" t="s">
        <v>32</v>
      </c>
      <c r="D800" t="s">
        <v>415</v>
      </c>
      <c r="E800" t="s">
        <v>26</v>
      </c>
      <c r="F800" t="s">
        <v>1434</v>
      </c>
      <c r="G800" t="s">
        <v>82</v>
      </c>
      <c r="H800" t="s">
        <v>92</v>
      </c>
      <c r="I800">
        <v>43336284</v>
      </c>
      <c r="J800">
        <v>28522594</v>
      </c>
      <c r="K800">
        <v>14813690</v>
      </c>
      <c r="L800">
        <v>2537561</v>
      </c>
      <c r="M800">
        <v>8090898</v>
      </c>
      <c r="N800">
        <v>4941670</v>
      </c>
      <c r="O800">
        <v>2185989</v>
      </c>
      <c r="P800">
        <v>2132694</v>
      </c>
      <c r="Q800">
        <v>830097</v>
      </c>
      <c r="R800">
        <v>1326692</v>
      </c>
      <c r="S800">
        <v>592387</v>
      </c>
      <c r="T800">
        <v>734305</v>
      </c>
      <c r="U800">
        <v>969808</v>
      </c>
      <c r="V800">
        <v>1003215</v>
      </c>
      <c r="W800">
        <v>1650240</v>
      </c>
      <c r="X800">
        <v>8085275</v>
      </c>
      <c r="Y800">
        <v>21700649</v>
      </c>
      <c r="Z800">
        <v>1107740</v>
      </c>
      <c r="AA800">
        <v>8036</v>
      </c>
      <c r="AB800">
        <v>136889</v>
      </c>
      <c r="AC800">
        <v>32688829</v>
      </c>
      <c r="AD800">
        <v>32688829</v>
      </c>
      <c r="AE800">
        <v>2026105</v>
      </c>
      <c r="AG800">
        <v>1124203</v>
      </c>
      <c r="AH800">
        <v>15139</v>
      </c>
      <c r="AI800">
        <v>3248447</v>
      </c>
      <c r="AJ800">
        <v>35937276</v>
      </c>
      <c r="AN800">
        <v>5360957</v>
      </c>
      <c r="AO800">
        <v>999060</v>
      </c>
      <c r="AP800">
        <v>9912598</v>
      </c>
      <c r="AQ800">
        <v>824026</v>
      </c>
      <c r="AR800">
        <v>17096641</v>
      </c>
      <c r="AS800">
        <v>17096641</v>
      </c>
      <c r="AT800">
        <v>2781400</v>
      </c>
      <c r="AU800">
        <v>19878041</v>
      </c>
      <c r="AV800">
        <v>3300000</v>
      </c>
      <c r="AW800">
        <v>1456634</v>
      </c>
      <c r="AX800">
        <v>10939471</v>
      </c>
      <c r="AY800">
        <v>15696105</v>
      </c>
      <c r="AZ800">
        <v>16059235</v>
      </c>
      <c r="BA800">
        <v>35937276</v>
      </c>
      <c r="BB800">
        <f>AD800-AS800</f>
        <v>15592188</v>
      </c>
      <c r="BC800">
        <f>AD800/AS800</f>
        <v>1.9120030069064444</v>
      </c>
      <c r="BD800">
        <f>(AD800-Y800)/AS800</f>
        <v>0.64270987499825261</v>
      </c>
      <c r="BE800">
        <f>AU800/AD800</f>
        <v>0.60809890130967981</v>
      </c>
      <c r="BF800">
        <f>AU800/AZ800</f>
        <v>1.2377950132742936</v>
      </c>
      <c r="BG800">
        <f>AU800/AJ800</f>
        <v>0.55313154508427409</v>
      </c>
      <c r="BH800">
        <f>AS800/AU800</f>
        <v>0.86007675504844772</v>
      </c>
      <c r="BI800">
        <f t="shared" si="11"/>
        <v>0.13992324495155231</v>
      </c>
      <c r="BJ800">
        <f>(X800*360)/I800</f>
        <v>67.165403475757174</v>
      </c>
      <c r="BK800">
        <f>(AN800*360)/I800</f>
        <v>44.534148797806473</v>
      </c>
      <c r="BL800" s="3" t="s">
        <v>1993</v>
      </c>
      <c r="BM800" t="s">
        <v>1996</v>
      </c>
    </row>
    <row r="801" spans="1:65" x14ac:dyDescent="0.25">
      <c r="A801" t="s">
        <v>1432</v>
      </c>
      <c r="B801" t="s">
        <v>1433</v>
      </c>
      <c r="C801" t="s">
        <v>32</v>
      </c>
      <c r="D801" t="s">
        <v>415</v>
      </c>
      <c r="E801" t="s">
        <v>26</v>
      </c>
      <c r="F801" t="s">
        <v>1434</v>
      </c>
      <c r="G801" t="s">
        <v>82</v>
      </c>
      <c r="H801" t="s">
        <v>92</v>
      </c>
      <c r="I801">
        <v>54503224</v>
      </c>
      <c r="J801">
        <v>36028200</v>
      </c>
      <c r="K801">
        <v>18475024</v>
      </c>
      <c r="L801">
        <v>1351148</v>
      </c>
      <c r="M801">
        <v>10351016</v>
      </c>
      <c r="N801">
        <v>6410997</v>
      </c>
      <c r="O801">
        <v>1636515</v>
      </c>
      <c r="P801">
        <v>1427644</v>
      </c>
      <c r="Q801">
        <v>914779</v>
      </c>
      <c r="R801">
        <v>540397</v>
      </c>
      <c r="S801">
        <v>26777</v>
      </c>
      <c r="T801">
        <v>513620</v>
      </c>
      <c r="U801">
        <v>513620</v>
      </c>
      <c r="V801">
        <v>524884</v>
      </c>
      <c r="W801">
        <v>847227</v>
      </c>
      <c r="X801">
        <v>10284385</v>
      </c>
      <c r="Y801">
        <v>19131287</v>
      </c>
      <c r="Z801">
        <v>1876626</v>
      </c>
      <c r="AA801">
        <v>49177</v>
      </c>
      <c r="AB801">
        <v>138223</v>
      </c>
      <c r="AC801">
        <v>32326925</v>
      </c>
      <c r="AD801">
        <v>32326925</v>
      </c>
      <c r="AE801">
        <v>4030525</v>
      </c>
      <c r="AG801">
        <v>1614665</v>
      </c>
      <c r="AH801">
        <v>21864</v>
      </c>
      <c r="AI801">
        <v>5750054</v>
      </c>
      <c r="AJ801">
        <v>38076979</v>
      </c>
      <c r="AN801">
        <v>2567995</v>
      </c>
      <c r="AO801">
        <v>1638930</v>
      </c>
      <c r="AP801">
        <v>11221936</v>
      </c>
      <c r="AQ801">
        <v>1811823</v>
      </c>
      <c r="AR801">
        <v>17240684</v>
      </c>
      <c r="AS801">
        <v>17240684</v>
      </c>
      <c r="AT801">
        <v>5799832</v>
      </c>
      <c r="AU801">
        <v>23040516</v>
      </c>
      <c r="AV801">
        <v>3300000</v>
      </c>
      <c r="AW801">
        <v>1429661</v>
      </c>
      <c r="AX801">
        <v>9993314</v>
      </c>
      <c r="AY801">
        <v>14722975</v>
      </c>
      <c r="AZ801">
        <v>15036463</v>
      </c>
      <c r="BA801">
        <v>38076979</v>
      </c>
      <c r="BB801">
        <f>AD801-AS801</f>
        <v>15086241</v>
      </c>
      <c r="BC801">
        <f>AD801/AS801</f>
        <v>1.8750372665028836</v>
      </c>
      <c r="BD801">
        <f>(AD801-Y801)/AS801</f>
        <v>0.76537787015874781</v>
      </c>
      <c r="BE801">
        <f>AU801/AD801</f>
        <v>0.71273453939711251</v>
      </c>
      <c r="BF801">
        <f>AU801/AZ801</f>
        <v>1.5323095597681449</v>
      </c>
      <c r="BG801">
        <f>AU801/AJ801</f>
        <v>0.60510357189839037</v>
      </c>
      <c r="BH801">
        <f>AS801/AU801</f>
        <v>0.74827681810598334</v>
      </c>
      <c r="BI801">
        <f t="shared" si="11"/>
        <v>0.2517231818940166</v>
      </c>
      <c r="BJ801">
        <f>(X801*360)/I801</f>
        <v>67.929533856565996</v>
      </c>
      <c r="BK801">
        <f>(AN801*360)/I801</f>
        <v>16.961899354797801</v>
      </c>
      <c r="BL801" s="3" t="s">
        <v>1993</v>
      </c>
      <c r="BM801" t="s">
        <v>1996</v>
      </c>
    </row>
    <row r="802" spans="1:65" x14ac:dyDescent="0.25">
      <c r="A802" t="s">
        <v>1435</v>
      </c>
      <c r="B802" t="s">
        <v>1436</v>
      </c>
      <c r="C802" t="s">
        <v>32</v>
      </c>
      <c r="D802" t="s">
        <v>1398</v>
      </c>
      <c r="E802" t="s">
        <v>43</v>
      </c>
      <c r="F802" t="s">
        <v>1437</v>
      </c>
      <c r="G802" t="s">
        <v>35</v>
      </c>
      <c r="H802" t="s">
        <v>35</v>
      </c>
      <c r="I802">
        <v>6186418414</v>
      </c>
      <c r="J802">
        <v>3588240030</v>
      </c>
      <c r="K802">
        <v>2598178384</v>
      </c>
      <c r="L802">
        <v>78050553</v>
      </c>
      <c r="M802">
        <v>1548643335</v>
      </c>
      <c r="N802">
        <v>708532389</v>
      </c>
      <c r="O802">
        <v>47114037</v>
      </c>
      <c r="P802">
        <v>338106425</v>
      </c>
      <c r="Q802">
        <v>233845382</v>
      </c>
      <c r="R802">
        <v>152592604</v>
      </c>
      <c r="S802">
        <v>117555127</v>
      </c>
      <c r="T802">
        <v>35037477</v>
      </c>
      <c r="U802">
        <v>35037477</v>
      </c>
      <c r="V802">
        <v>-2692225</v>
      </c>
      <c r="W802">
        <v>457977432</v>
      </c>
      <c r="X802">
        <v>597052839</v>
      </c>
      <c r="Y802">
        <v>576114211</v>
      </c>
      <c r="Z802">
        <v>145409783</v>
      </c>
      <c r="AA802">
        <v>19150298</v>
      </c>
      <c r="AB802">
        <v>20929018</v>
      </c>
      <c r="AC802">
        <v>1944189445</v>
      </c>
      <c r="AD802">
        <v>2007098890</v>
      </c>
      <c r="AE802">
        <v>7003021495</v>
      </c>
      <c r="AF802">
        <v>361362084</v>
      </c>
      <c r="AG802">
        <v>88104482</v>
      </c>
      <c r="AH802">
        <v>345608643</v>
      </c>
      <c r="AI802">
        <v>9558297575</v>
      </c>
      <c r="AJ802">
        <v>11565396465</v>
      </c>
      <c r="AK802">
        <v>137923319</v>
      </c>
      <c r="AL802">
        <v>14069702</v>
      </c>
      <c r="AM802">
        <v>151993021</v>
      </c>
      <c r="AN802">
        <v>868920601</v>
      </c>
      <c r="AO802">
        <v>28784407</v>
      </c>
      <c r="AP802">
        <v>502363925</v>
      </c>
      <c r="AQ802">
        <v>272821907</v>
      </c>
      <c r="AR802">
        <v>1824883861</v>
      </c>
      <c r="AS802">
        <v>1824883861</v>
      </c>
      <c r="AT802">
        <v>3278647222</v>
      </c>
      <c r="AU802">
        <v>5103531083</v>
      </c>
      <c r="AV802">
        <v>3608050</v>
      </c>
      <c r="AW802">
        <v>2653702611</v>
      </c>
      <c r="AX802">
        <v>3198538090</v>
      </c>
      <c r="AY802">
        <v>5991642251</v>
      </c>
      <c r="AZ802">
        <v>6461865382</v>
      </c>
      <c r="BA802">
        <v>11565396465</v>
      </c>
      <c r="BB802">
        <f>AD802-AS802</f>
        <v>182215029</v>
      </c>
      <c r="BC802">
        <f>AD802/AS802</f>
        <v>1.0998502057550938</v>
      </c>
      <c r="BD802">
        <f>(AD802-Y802)/AS802</f>
        <v>0.78415109562964125</v>
      </c>
      <c r="BE802">
        <f>AU802/AD802</f>
        <v>2.5427402249223503</v>
      </c>
      <c r="BF802">
        <f>AU802/AZ802</f>
        <v>0.78979223201032012</v>
      </c>
      <c r="BG802">
        <f>AU802/AJ802</f>
        <v>0.44127593018057421</v>
      </c>
      <c r="BH802">
        <f>AS802/AU802</f>
        <v>0.35757279250806123</v>
      </c>
      <c r="BI802">
        <f t="shared" si="11"/>
        <v>0.64242720749193882</v>
      </c>
      <c r="BJ802">
        <f>(X802*360)/I802</f>
        <v>34.743692982936345</v>
      </c>
      <c r="BK802">
        <f>(AN802*360)/I802</f>
        <v>50.564219137215311</v>
      </c>
      <c r="BL802" s="3" t="s">
        <v>1993</v>
      </c>
      <c r="BM802" t="s">
        <v>1996</v>
      </c>
    </row>
    <row r="803" spans="1:65" x14ac:dyDescent="0.25">
      <c r="A803" t="s">
        <v>1435</v>
      </c>
      <c r="B803" t="s">
        <v>1436</v>
      </c>
      <c r="C803" t="s">
        <v>32</v>
      </c>
      <c r="D803" t="s">
        <v>1398</v>
      </c>
      <c r="E803" t="s">
        <v>43</v>
      </c>
      <c r="F803" t="s">
        <v>1437</v>
      </c>
      <c r="G803" t="s">
        <v>35</v>
      </c>
      <c r="H803" t="s">
        <v>35</v>
      </c>
      <c r="I803">
        <v>6744031993</v>
      </c>
      <c r="J803">
        <v>3781492022</v>
      </c>
      <c r="K803">
        <v>2962539971</v>
      </c>
      <c r="L803">
        <v>67400190</v>
      </c>
      <c r="M803">
        <v>1676984387</v>
      </c>
      <c r="N803">
        <v>730001969</v>
      </c>
      <c r="O803">
        <v>49787263</v>
      </c>
      <c r="P803">
        <v>569862007</v>
      </c>
      <c r="Q803">
        <v>240122622</v>
      </c>
      <c r="R803">
        <v>339757264</v>
      </c>
      <c r="S803">
        <v>200543211</v>
      </c>
      <c r="T803">
        <v>139214053</v>
      </c>
      <c r="U803">
        <v>139214053</v>
      </c>
      <c r="V803">
        <v>117194570</v>
      </c>
      <c r="W803">
        <v>383625732</v>
      </c>
      <c r="X803">
        <v>631797346</v>
      </c>
      <c r="Y803">
        <v>656448340</v>
      </c>
      <c r="Z803">
        <v>145243399</v>
      </c>
      <c r="AA803">
        <v>24937075</v>
      </c>
      <c r="AB803">
        <v>37363723</v>
      </c>
      <c r="AC803">
        <v>1997216952</v>
      </c>
      <c r="AD803">
        <v>2051474483</v>
      </c>
      <c r="AE803">
        <v>7120361866</v>
      </c>
      <c r="AF803">
        <v>425090380</v>
      </c>
      <c r="AG803">
        <v>102658024</v>
      </c>
      <c r="AH803">
        <v>341029701</v>
      </c>
      <c r="AI803">
        <v>9743606850</v>
      </c>
      <c r="AJ803">
        <v>11795081333</v>
      </c>
      <c r="AK803">
        <v>127232348</v>
      </c>
      <c r="AL803">
        <v>21802133</v>
      </c>
      <c r="AM803">
        <v>149034481</v>
      </c>
      <c r="AN803">
        <v>889275815</v>
      </c>
      <c r="AO803">
        <v>67312388</v>
      </c>
      <c r="AP803">
        <v>632768957</v>
      </c>
      <c r="AQ803">
        <v>236170784</v>
      </c>
      <c r="AR803">
        <v>1974562425</v>
      </c>
      <c r="AS803">
        <v>1974562425</v>
      </c>
      <c r="AT803">
        <v>3091470398</v>
      </c>
      <c r="AU803">
        <v>5066032823</v>
      </c>
      <c r="AV803">
        <v>130517533</v>
      </c>
      <c r="AW803">
        <v>2709926607</v>
      </c>
      <c r="AX803">
        <v>3295684209</v>
      </c>
      <c r="AY803">
        <v>6271235383</v>
      </c>
      <c r="AZ803">
        <v>6729048510</v>
      </c>
      <c r="BA803">
        <v>11795081333</v>
      </c>
      <c r="BB803">
        <f>AD803-AS803</f>
        <v>76912058</v>
      </c>
      <c r="BC803">
        <f>AD803/AS803</f>
        <v>1.0389514441408456</v>
      </c>
      <c r="BD803">
        <f>(AD803-Y803)/AS803</f>
        <v>0.70649888063174304</v>
      </c>
      <c r="BE803">
        <f>AU803/AD803</f>
        <v>2.4694593400896814</v>
      </c>
      <c r="BF803">
        <f>AU803/AZ803</f>
        <v>0.75286020237057261</v>
      </c>
      <c r="BG803">
        <f>AU803/AJ803</f>
        <v>0.42950384825464266</v>
      </c>
      <c r="BH803">
        <f>AS803/AU803</f>
        <v>0.38976502797917223</v>
      </c>
      <c r="BI803">
        <f t="shared" si="11"/>
        <v>0.61023497202082777</v>
      </c>
      <c r="BJ803">
        <f>(X803*360)/I803</f>
        <v>33.725676983157811</v>
      </c>
      <c r="BK803">
        <f>(AN803*360)/I803</f>
        <v>47.47001404090166</v>
      </c>
      <c r="BL803" s="3" t="s">
        <v>1993</v>
      </c>
      <c r="BM803" t="s">
        <v>1996</v>
      </c>
    </row>
    <row r="804" spans="1:65" x14ac:dyDescent="0.25">
      <c r="A804" t="s">
        <v>1438</v>
      </c>
      <c r="B804" t="s">
        <v>1439</v>
      </c>
      <c r="C804" t="s">
        <v>32</v>
      </c>
      <c r="D804" t="s">
        <v>205</v>
      </c>
      <c r="E804" t="s">
        <v>43</v>
      </c>
      <c r="F804" t="s">
        <v>1440</v>
      </c>
      <c r="G804" t="s">
        <v>82</v>
      </c>
      <c r="H804" t="s">
        <v>92</v>
      </c>
      <c r="I804">
        <v>69715148</v>
      </c>
      <c r="J804">
        <v>41257552</v>
      </c>
      <c r="K804">
        <v>28457596</v>
      </c>
      <c r="L804">
        <v>1933171</v>
      </c>
      <c r="N804">
        <v>5870218</v>
      </c>
      <c r="O804">
        <v>1196731</v>
      </c>
      <c r="P804">
        <v>23323818</v>
      </c>
      <c r="Q804">
        <v>3883208</v>
      </c>
      <c r="R804">
        <v>21582451</v>
      </c>
      <c r="S804">
        <v>5954794</v>
      </c>
      <c r="T804">
        <v>15627657</v>
      </c>
      <c r="U804">
        <v>15627657</v>
      </c>
      <c r="V804">
        <v>15135804</v>
      </c>
      <c r="W804">
        <v>4845368</v>
      </c>
      <c r="X804">
        <v>55799153</v>
      </c>
      <c r="Y804">
        <v>332596</v>
      </c>
      <c r="Z804">
        <v>290392</v>
      </c>
      <c r="AC804">
        <v>61267509</v>
      </c>
      <c r="AD804">
        <v>61442339</v>
      </c>
      <c r="AE804">
        <v>3204180</v>
      </c>
      <c r="AG804">
        <v>811358</v>
      </c>
      <c r="AH804">
        <v>245040</v>
      </c>
      <c r="AI804">
        <v>4410445</v>
      </c>
      <c r="AJ804">
        <v>65852784</v>
      </c>
      <c r="AK804">
        <v>1204632</v>
      </c>
      <c r="AM804">
        <v>1204632</v>
      </c>
      <c r="AN804">
        <v>23236088</v>
      </c>
      <c r="AO804">
        <v>4545951</v>
      </c>
      <c r="AP804">
        <v>330263</v>
      </c>
      <c r="AQ804">
        <v>121731</v>
      </c>
      <c r="AR804">
        <v>29438665</v>
      </c>
      <c r="AS804">
        <v>29438665</v>
      </c>
      <c r="AT804">
        <v>127316</v>
      </c>
      <c r="AU804">
        <v>29565981</v>
      </c>
      <c r="AV804">
        <v>942259</v>
      </c>
      <c r="AW804">
        <v>19149179</v>
      </c>
      <c r="AX804">
        <v>15703512</v>
      </c>
      <c r="AY804">
        <v>35794950</v>
      </c>
      <c r="AZ804">
        <v>36286803</v>
      </c>
      <c r="BA804">
        <v>65852784</v>
      </c>
      <c r="BB804">
        <f>AD804-AS804</f>
        <v>32003674</v>
      </c>
      <c r="BC804">
        <f>AD804/AS804</f>
        <v>2.0871306154677871</v>
      </c>
      <c r="BD804">
        <f>(AD804-Y804)/AS804</f>
        <v>2.0758326846682755</v>
      </c>
      <c r="BE804">
        <f>AU804/AD804</f>
        <v>0.48119881959571886</v>
      </c>
      <c r="BF804">
        <f>AU804/AZ804</f>
        <v>0.81478605321058462</v>
      </c>
      <c r="BG804">
        <f>AU804/AJ804</f>
        <v>0.4489708589996742</v>
      </c>
      <c r="BH804">
        <f>AS804/AU804</f>
        <v>0.99569383474879458</v>
      </c>
      <c r="BI804">
        <f t="shared" si="11"/>
        <v>4.3061652512054313E-3</v>
      </c>
      <c r="BJ804">
        <f>(X804*360)/I804</f>
        <v>288.13960317490825</v>
      </c>
      <c r="BK804">
        <f>(AN804*360)/I804</f>
        <v>119.98815063836628</v>
      </c>
      <c r="BL804" s="3" t="s">
        <v>1993</v>
      </c>
      <c r="BM804" t="s">
        <v>1996</v>
      </c>
    </row>
    <row r="805" spans="1:65" x14ac:dyDescent="0.25">
      <c r="A805" t="s">
        <v>1438</v>
      </c>
      <c r="B805" t="s">
        <v>1439</v>
      </c>
      <c r="C805" t="s">
        <v>32</v>
      </c>
      <c r="D805" t="s">
        <v>205</v>
      </c>
      <c r="E805" t="s">
        <v>43</v>
      </c>
      <c r="F805" t="s">
        <v>1440</v>
      </c>
      <c r="G805" t="s">
        <v>82</v>
      </c>
      <c r="H805" t="s">
        <v>92</v>
      </c>
      <c r="I805">
        <v>61448266</v>
      </c>
      <c r="J805">
        <v>38496649</v>
      </c>
      <c r="K805">
        <v>22951617</v>
      </c>
      <c r="L805">
        <v>315190</v>
      </c>
      <c r="N805">
        <v>7322394</v>
      </c>
      <c r="O805">
        <v>768611</v>
      </c>
      <c r="P805">
        <v>15175802</v>
      </c>
      <c r="Q805">
        <v>1071625</v>
      </c>
      <c r="R805">
        <v>14976992</v>
      </c>
      <c r="S805">
        <v>5974189</v>
      </c>
      <c r="T805">
        <v>9002803</v>
      </c>
      <c r="U805">
        <v>9002803</v>
      </c>
      <c r="V805">
        <v>9255681</v>
      </c>
      <c r="W805">
        <v>4234007</v>
      </c>
      <c r="X805">
        <v>37195236</v>
      </c>
      <c r="Y805">
        <v>1267947</v>
      </c>
      <c r="Z805">
        <v>53837</v>
      </c>
      <c r="AC805">
        <v>42751027</v>
      </c>
      <c r="AD805">
        <v>42751027</v>
      </c>
      <c r="AE805">
        <v>3384800</v>
      </c>
      <c r="AH805">
        <v>769324</v>
      </c>
      <c r="AI805">
        <v>4215088</v>
      </c>
      <c r="AJ805">
        <v>46966115</v>
      </c>
      <c r="AK805">
        <v>1469548</v>
      </c>
      <c r="AM805">
        <v>1469548</v>
      </c>
      <c r="AN805">
        <v>17807177</v>
      </c>
      <c r="AO805">
        <v>3493002</v>
      </c>
      <c r="AP805">
        <v>1712339</v>
      </c>
      <c r="AQ805">
        <v>412863</v>
      </c>
      <c r="AR805">
        <v>24894929</v>
      </c>
      <c r="AS805">
        <v>24894929</v>
      </c>
      <c r="AT805">
        <v>1413279</v>
      </c>
      <c r="AU805">
        <v>26308208</v>
      </c>
      <c r="AV805">
        <v>942259</v>
      </c>
      <c r="AW805">
        <v>9893498</v>
      </c>
      <c r="AX805">
        <v>10075028</v>
      </c>
      <c r="AY805">
        <v>20910785</v>
      </c>
      <c r="AZ805">
        <v>20657907</v>
      </c>
      <c r="BA805">
        <v>46966115</v>
      </c>
      <c r="BB805">
        <f>AD805-AS805</f>
        <v>17856098</v>
      </c>
      <c r="BC805">
        <f>AD805/AS805</f>
        <v>1.7172584424723605</v>
      </c>
      <c r="BD805">
        <f>(AD805-Y805)/AS805</f>
        <v>1.6663265036827379</v>
      </c>
      <c r="BE805">
        <f>AU805/AD805</f>
        <v>0.61538189480219974</v>
      </c>
      <c r="BF805">
        <f>AU805/AZ805</f>
        <v>1.2735175930456071</v>
      </c>
      <c r="BG805">
        <f>AU805/AJ805</f>
        <v>0.56015295282567013</v>
      </c>
      <c r="BH805">
        <f>AS805/AU805</f>
        <v>0.94627992146025297</v>
      </c>
      <c r="BI805">
        <f t="shared" si="11"/>
        <v>5.3720078539746988E-2</v>
      </c>
      <c r="BJ805">
        <f>(X805*360)/I805</f>
        <v>217.91151860981725</v>
      </c>
      <c r="BK805">
        <f>(AN805*360)/I805</f>
        <v>104.32489209703655</v>
      </c>
      <c r="BL805" s="3" t="s">
        <v>1993</v>
      </c>
      <c r="BM805" t="s">
        <v>1996</v>
      </c>
    </row>
    <row r="806" spans="1:65" x14ac:dyDescent="0.25">
      <c r="A806" t="s">
        <v>1441</v>
      </c>
      <c r="B806" t="s">
        <v>1442</v>
      </c>
      <c r="C806" t="s">
        <v>32</v>
      </c>
      <c r="D806" t="s">
        <v>297</v>
      </c>
      <c r="E806" t="s">
        <v>43</v>
      </c>
      <c r="F806" t="s">
        <v>1443</v>
      </c>
      <c r="G806" t="s">
        <v>82</v>
      </c>
      <c r="H806" t="s">
        <v>92</v>
      </c>
      <c r="I806">
        <v>336351665</v>
      </c>
      <c r="J806">
        <v>251780591</v>
      </c>
      <c r="K806">
        <v>84571074</v>
      </c>
      <c r="L806">
        <v>5911633</v>
      </c>
      <c r="M806">
        <v>6283705</v>
      </c>
      <c r="N806">
        <v>31977022</v>
      </c>
      <c r="O806">
        <v>23924939</v>
      </c>
      <c r="P806">
        <v>28397051</v>
      </c>
      <c r="Q806">
        <v>16307199</v>
      </c>
      <c r="R806">
        <v>20117789</v>
      </c>
      <c r="S806">
        <v>5439572</v>
      </c>
      <c r="T806">
        <v>14678217</v>
      </c>
      <c r="U806">
        <v>14678217</v>
      </c>
      <c r="V806">
        <v>14678217</v>
      </c>
      <c r="W806">
        <v>22046265</v>
      </c>
      <c r="X806">
        <v>68846819</v>
      </c>
      <c r="Y806">
        <v>32555388</v>
      </c>
      <c r="Z806">
        <v>14063318</v>
      </c>
      <c r="AA806">
        <v>0</v>
      </c>
      <c r="AB806">
        <v>450703</v>
      </c>
      <c r="AC806">
        <v>137962493</v>
      </c>
      <c r="AD806">
        <v>137962493</v>
      </c>
      <c r="AE806">
        <v>84791284</v>
      </c>
      <c r="AF806">
        <v>384799</v>
      </c>
      <c r="AG806">
        <v>1988435</v>
      </c>
      <c r="AH806">
        <v>57755982</v>
      </c>
      <c r="AI806">
        <v>158621977</v>
      </c>
      <c r="AJ806">
        <v>296584470</v>
      </c>
      <c r="AK806">
        <v>0</v>
      </c>
      <c r="AL806">
        <v>0</v>
      </c>
      <c r="AM806">
        <v>0</v>
      </c>
      <c r="AN806">
        <v>56173224</v>
      </c>
      <c r="AO806">
        <v>3662337</v>
      </c>
      <c r="AP806">
        <v>54642090</v>
      </c>
      <c r="AQ806">
        <v>0</v>
      </c>
      <c r="AR806">
        <v>114477651</v>
      </c>
      <c r="AS806">
        <v>114477651</v>
      </c>
      <c r="AT806">
        <v>54819902</v>
      </c>
      <c r="AU806">
        <v>169297553</v>
      </c>
      <c r="AV806">
        <v>2135749</v>
      </c>
      <c r="AW806">
        <v>49665372</v>
      </c>
      <c r="AX806">
        <v>35902711</v>
      </c>
      <c r="AY806">
        <v>127286917</v>
      </c>
      <c r="AZ806">
        <v>127286917</v>
      </c>
      <c r="BA806">
        <v>296584470</v>
      </c>
      <c r="BB806">
        <f>AD806-AS806</f>
        <v>23484842</v>
      </c>
      <c r="BC806">
        <f>AD806/AS806</f>
        <v>1.2051478327416065</v>
      </c>
      <c r="BD806">
        <f>(AD806-Y806)/AS806</f>
        <v>0.92076579209334053</v>
      </c>
      <c r="BE806">
        <f>AU806/AD806</f>
        <v>1.2271273830924467</v>
      </c>
      <c r="BF806">
        <f>AU806/AZ806</f>
        <v>1.330046771421135</v>
      </c>
      <c r="BG806">
        <f>AU806/AJ806</f>
        <v>0.57082406573749467</v>
      </c>
      <c r="BH806">
        <f>AS806/AU806</f>
        <v>0.67619200024704429</v>
      </c>
      <c r="BI806">
        <f t="shared" si="11"/>
        <v>0.32380799975295566</v>
      </c>
      <c r="BJ806">
        <f>(X806*360)/I806</f>
        <v>73.687326150147044</v>
      </c>
      <c r="BK806">
        <f>(AN806*360)/I806</f>
        <v>60.122671430807394</v>
      </c>
      <c r="BL806" s="3" t="s">
        <v>1993</v>
      </c>
      <c r="BM806" t="s">
        <v>1996</v>
      </c>
    </row>
    <row r="807" spans="1:65" x14ac:dyDescent="0.25">
      <c r="A807" t="s">
        <v>1441</v>
      </c>
      <c r="B807" t="s">
        <v>1442</v>
      </c>
      <c r="C807" t="s">
        <v>32</v>
      </c>
      <c r="D807" t="s">
        <v>297</v>
      </c>
      <c r="E807" t="s">
        <v>43</v>
      </c>
      <c r="F807" t="s">
        <v>1443</v>
      </c>
      <c r="G807" t="s">
        <v>82</v>
      </c>
      <c r="H807" t="s">
        <v>92</v>
      </c>
      <c r="I807">
        <v>318279125</v>
      </c>
      <c r="J807">
        <v>238542486</v>
      </c>
      <c r="K807">
        <v>79736639</v>
      </c>
      <c r="L807">
        <v>3529361</v>
      </c>
      <c r="M807">
        <v>5751665</v>
      </c>
      <c r="N807">
        <v>29922623</v>
      </c>
      <c r="O807">
        <v>26982674</v>
      </c>
      <c r="P807">
        <v>20237598</v>
      </c>
      <c r="Q807">
        <v>13981074</v>
      </c>
      <c r="R807">
        <v>14721789</v>
      </c>
      <c r="S807">
        <v>6257674</v>
      </c>
      <c r="T807">
        <v>8464115</v>
      </c>
      <c r="U807">
        <v>8464115</v>
      </c>
      <c r="V807">
        <v>8464115</v>
      </c>
      <c r="W807">
        <v>1209256</v>
      </c>
      <c r="X807">
        <v>87031514</v>
      </c>
      <c r="Y807">
        <v>33132322</v>
      </c>
      <c r="Z807">
        <v>13732103</v>
      </c>
      <c r="AA807">
        <v>0</v>
      </c>
      <c r="AB807">
        <v>408571</v>
      </c>
      <c r="AC807">
        <v>135513766</v>
      </c>
      <c r="AD807">
        <v>135513766</v>
      </c>
      <c r="AE807">
        <v>85638997</v>
      </c>
      <c r="AF807">
        <v>551307</v>
      </c>
      <c r="AG807">
        <v>1948605</v>
      </c>
      <c r="AH807">
        <v>48049378</v>
      </c>
      <c r="AI807">
        <v>150153832</v>
      </c>
      <c r="AJ807">
        <v>285667598</v>
      </c>
      <c r="AK807">
        <v>0</v>
      </c>
      <c r="AL807">
        <v>0</v>
      </c>
      <c r="AM807">
        <v>0</v>
      </c>
      <c r="AN807">
        <v>78241026</v>
      </c>
      <c r="AO807">
        <v>4257702</v>
      </c>
      <c r="AP807">
        <v>56023979</v>
      </c>
      <c r="AQ807">
        <v>0</v>
      </c>
      <c r="AR807">
        <v>138522707</v>
      </c>
      <c r="AS807">
        <v>138522707</v>
      </c>
      <c r="AT807">
        <v>35915500</v>
      </c>
      <c r="AU807">
        <v>174438207</v>
      </c>
      <c r="AV807">
        <v>2135749</v>
      </c>
      <c r="AW807">
        <v>47284008</v>
      </c>
      <c r="AX807">
        <v>23274961</v>
      </c>
      <c r="AY807">
        <v>111229391</v>
      </c>
      <c r="AZ807">
        <v>111229391</v>
      </c>
      <c r="BA807">
        <v>285667598</v>
      </c>
      <c r="BB807">
        <f>AD807-AS807</f>
        <v>-3008941</v>
      </c>
      <c r="BC807">
        <f>AD807/AS807</f>
        <v>0.97827835547568387</v>
      </c>
      <c r="BD807">
        <f>(AD807-Y807)/AS807</f>
        <v>0.73909502793646675</v>
      </c>
      <c r="BE807">
        <f>AU807/AD807</f>
        <v>1.2872360657440514</v>
      </c>
      <c r="BF807">
        <f>AU807/AZ807</f>
        <v>1.5682744050985589</v>
      </c>
      <c r="BG807">
        <f>AU807/AJ807</f>
        <v>0.61063350628936219</v>
      </c>
      <c r="BH807">
        <f>AS807/AU807</f>
        <v>0.79410760625394416</v>
      </c>
      <c r="BI807">
        <f t="shared" si="11"/>
        <v>0.20589239374605586</v>
      </c>
      <c r="BJ807">
        <f>(X807*360)/I807</f>
        <v>98.439836542845839</v>
      </c>
      <c r="BK807">
        <f>(AN807*360)/I807</f>
        <v>88.497067974533365</v>
      </c>
      <c r="BL807" s="3" t="s">
        <v>1993</v>
      </c>
      <c r="BM807" t="s">
        <v>1996</v>
      </c>
    </row>
    <row r="808" spans="1:65" x14ac:dyDescent="0.25">
      <c r="A808" t="s">
        <v>1444</v>
      </c>
      <c r="B808" t="s">
        <v>1445</v>
      </c>
      <c r="C808" t="s">
        <v>32</v>
      </c>
      <c r="D808" t="s">
        <v>65</v>
      </c>
      <c r="E808" t="s">
        <v>26</v>
      </c>
      <c r="F808" t="s">
        <v>1446</v>
      </c>
      <c r="G808" t="s">
        <v>82</v>
      </c>
      <c r="H808" t="s">
        <v>92</v>
      </c>
      <c r="I808">
        <v>207367433</v>
      </c>
      <c r="J808">
        <v>116407573</v>
      </c>
      <c r="K808">
        <v>90959860</v>
      </c>
      <c r="M808">
        <v>50829685</v>
      </c>
      <c r="N808">
        <v>36037160</v>
      </c>
      <c r="O808">
        <v>2352547</v>
      </c>
      <c r="P808">
        <v>1740468</v>
      </c>
      <c r="Q808">
        <v>8512965</v>
      </c>
      <c r="R808">
        <v>-6263276</v>
      </c>
      <c r="S808">
        <v>-1330992</v>
      </c>
      <c r="T808">
        <v>-4932284</v>
      </c>
      <c r="U808">
        <v>-4932284</v>
      </c>
      <c r="V808">
        <v>-4932284</v>
      </c>
      <c r="W808">
        <v>6163000</v>
      </c>
      <c r="X808">
        <v>27636020</v>
      </c>
      <c r="Y808">
        <v>58757164</v>
      </c>
      <c r="Z808">
        <v>3830039</v>
      </c>
      <c r="AC808">
        <v>96386223</v>
      </c>
      <c r="AD808">
        <v>96386223</v>
      </c>
      <c r="AE808">
        <v>11329615</v>
      </c>
      <c r="AF808">
        <v>925238</v>
      </c>
      <c r="AG808">
        <v>2410077</v>
      </c>
      <c r="AH808">
        <v>7528079</v>
      </c>
      <c r="AI808">
        <v>22861937</v>
      </c>
      <c r="AJ808">
        <v>119248160</v>
      </c>
      <c r="AK808">
        <v>2160155</v>
      </c>
      <c r="AM808">
        <v>2160155</v>
      </c>
      <c r="AN808">
        <v>35741846</v>
      </c>
      <c r="AO808">
        <v>10630012</v>
      </c>
      <c r="AP808">
        <v>35928212</v>
      </c>
      <c r="AR808">
        <v>84460225</v>
      </c>
      <c r="AS808">
        <v>84460225</v>
      </c>
      <c r="AT808">
        <v>12221025</v>
      </c>
      <c r="AU808">
        <v>96681250</v>
      </c>
      <c r="AV808">
        <v>9281</v>
      </c>
      <c r="AW808">
        <v>12282219</v>
      </c>
      <c r="AX808">
        <v>2112724</v>
      </c>
      <c r="AY808">
        <v>22566910</v>
      </c>
      <c r="AZ808">
        <v>22566910</v>
      </c>
      <c r="BA808">
        <v>119248160</v>
      </c>
      <c r="BB808">
        <f>AD808-AS808</f>
        <v>11925998</v>
      </c>
      <c r="BC808">
        <f>AD808/AS808</f>
        <v>1.1412025364602094</v>
      </c>
      <c r="BD808">
        <f>(AD808-Y808)/AS808</f>
        <v>0.44552402033027971</v>
      </c>
      <c r="BE808">
        <f>AU808/AD808</f>
        <v>1.0030608835040669</v>
      </c>
      <c r="BF808">
        <f>AU808/AZ808</f>
        <v>4.2842041732784857</v>
      </c>
      <c r="BG808">
        <f>AU808/AJ808</f>
        <v>0.81075674459044067</v>
      </c>
      <c r="BH808">
        <f>AS808/AU808</f>
        <v>0.87359467321740258</v>
      </c>
      <c r="BI808">
        <f t="shared" si="11"/>
        <v>0.12640532678259744</v>
      </c>
      <c r="BJ808">
        <f>(X808*360)/I808</f>
        <v>47.977481594228927</v>
      </c>
      <c r="BK808">
        <f>(AN808*360)/I808</f>
        <v>62.049591750504042</v>
      </c>
      <c r="BL808" s="3" t="s">
        <v>1993</v>
      </c>
      <c r="BM808" t="s">
        <v>1996</v>
      </c>
    </row>
    <row r="809" spans="1:65" x14ac:dyDescent="0.25">
      <c r="A809" t="s">
        <v>1444</v>
      </c>
      <c r="B809" t="s">
        <v>1445</v>
      </c>
      <c r="C809" t="s">
        <v>32</v>
      </c>
      <c r="D809" t="s">
        <v>65</v>
      </c>
      <c r="E809" t="s">
        <v>26</v>
      </c>
      <c r="F809" t="s">
        <v>1446</v>
      </c>
      <c r="G809" t="s">
        <v>82</v>
      </c>
      <c r="H809" t="s">
        <v>92</v>
      </c>
      <c r="I809">
        <v>239475634</v>
      </c>
      <c r="J809">
        <v>126234757</v>
      </c>
      <c r="K809">
        <v>113240877</v>
      </c>
      <c r="M809">
        <v>55783477</v>
      </c>
      <c r="N809">
        <v>37340441</v>
      </c>
      <c r="O809">
        <v>2148605</v>
      </c>
      <c r="P809">
        <v>17968354</v>
      </c>
      <c r="Q809">
        <v>10136046</v>
      </c>
      <c r="R809">
        <v>6383129</v>
      </c>
      <c r="S809">
        <v>2291622</v>
      </c>
      <c r="T809">
        <v>4091507</v>
      </c>
      <c r="U809">
        <v>4091507</v>
      </c>
      <c r="V809">
        <v>4091507</v>
      </c>
      <c r="W809">
        <v>4156907</v>
      </c>
      <c r="X809">
        <v>29069961</v>
      </c>
      <c r="Y809">
        <v>80475660</v>
      </c>
      <c r="Z809">
        <v>862827</v>
      </c>
      <c r="AC809">
        <v>114565355</v>
      </c>
      <c r="AD809">
        <v>114565355</v>
      </c>
      <c r="AE809">
        <v>13272886</v>
      </c>
      <c r="AF809">
        <v>1480074</v>
      </c>
      <c r="AG809">
        <v>1022423</v>
      </c>
      <c r="AH809">
        <v>12239711</v>
      </c>
      <c r="AI809">
        <v>28565116</v>
      </c>
      <c r="AJ809">
        <v>143130471</v>
      </c>
      <c r="AK809">
        <v>2418730</v>
      </c>
      <c r="AL809">
        <v>6550</v>
      </c>
      <c r="AM809">
        <v>2425280</v>
      </c>
      <c r="AN809">
        <v>47342682</v>
      </c>
      <c r="AO809">
        <v>12183401</v>
      </c>
      <c r="AP809">
        <v>42109493</v>
      </c>
      <c r="AR809">
        <v>104060856</v>
      </c>
      <c r="AS809">
        <v>104060856</v>
      </c>
      <c r="AT809">
        <v>10136274</v>
      </c>
      <c r="AU809">
        <v>114197130</v>
      </c>
      <c r="AV809">
        <v>9281</v>
      </c>
      <c r="AW809">
        <v>9710212</v>
      </c>
      <c r="AX809">
        <v>11051162</v>
      </c>
      <c r="AY809">
        <v>28933341</v>
      </c>
      <c r="AZ809">
        <v>28933341</v>
      </c>
      <c r="BA809">
        <v>143130471</v>
      </c>
      <c r="BB809">
        <f>AD809-AS809</f>
        <v>10504499</v>
      </c>
      <c r="BC809">
        <f>AD809/AS809</f>
        <v>1.1009457292951732</v>
      </c>
      <c r="BD809">
        <f>(AD809-Y809)/AS809</f>
        <v>0.32759383605301112</v>
      </c>
      <c r="BE809">
        <f>AU809/AD809</f>
        <v>0.99678589570119169</v>
      </c>
      <c r="BF809">
        <f>AU809/AZ809</f>
        <v>3.9469043689078287</v>
      </c>
      <c r="BG809">
        <f>AU809/AJ809</f>
        <v>0.79785337952251967</v>
      </c>
      <c r="BH809">
        <f>AS809/AU809</f>
        <v>0.91123880258636969</v>
      </c>
      <c r="BI809">
        <f t="shared" si="11"/>
        <v>8.8761197413630269E-2</v>
      </c>
      <c r="BJ809">
        <f>(X809*360)/I809</f>
        <v>43.700420728398612</v>
      </c>
      <c r="BK809">
        <f>(AN809*360)/I809</f>
        <v>71.169518315170222</v>
      </c>
      <c r="BL809" s="3" t="s">
        <v>1993</v>
      </c>
      <c r="BM809" t="s">
        <v>1996</v>
      </c>
    </row>
    <row r="810" spans="1:65" x14ac:dyDescent="0.25">
      <c r="A810" t="s">
        <v>1447</v>
      </c>
      <c r="B810" t="s">
        <v>1448</v>
      </c>
      <c r="C810" t="s">
        <v>32</v>
      </c>
      <c r="D810" t="s">
        <v>1000</v>
      </c>
      <c r="E810" t="s">
        <v>26</v>
      </c>
      <c r="F810" t="s">
        <v>1449</v>
      </c>
      <c r="G810" t="s">
        <v>82</v>
      </c>
      <c r="H810" t="s">
        <v>1450</v>
      </c>
      <c r="I810">
        <v>613167045</v>
      </c>
      <c r="J810">
        <v>412701014</v>
      </c>
      <c r="K810">
        <v>200466031</v>
      </c>
      <c r="L810">
        <v>7178340</v>
      </c>
      <c r="M810">
        <v>42409005</v>
      </c>
      <c r="N810">
        <v>25850345</v>
      </c>
      <c r="O810">
        <v>53470332</v>
      </c>
      <c r="P810">
        <v>85914689</v>
      </c>
      <c r="Q810">
        <v>23738242</v>
      </c>
      <c r="R810">
        <v>62639879</v>
      </c>
      <c r="S810">
        <v>18308338</v>
      </c>
      <c r="T810">
        <v>44331541</v>
      </c>
      <c r="U810">
        <v>44331541</v>
      </c>
      <c r="V810">
        <v>42708778</v>
      </c>
      <c r="W810">
        <v>14315750</v>
      </c>
      <c r="X810">
        <v>215763038</v>
      </c>
      <c r="Y810">
        <v>118985185</v>
      </c>
      <c r="Z810">
        <v>10783948</v>
      </c>
      <c r="AC810">
        <v>359847921</v>
      </c>
      <c r="AD810">
        <v>359847921</v>
      </c>
      <c r="AE810">
        <v>147406240</v>
      </c>
      <c r="AF810">
        <v>1054645</v>
      </c>
      <c r="AI810">
        <v>155914455</v>
      </c>
      <c r="AJ810">
        <v>515762376</v>
      </c>
      <c r="AN810">
        <v>64508491</v>
      </c>
      <c r="AO810">
        <v>21288224</v>
      </c>
      <c r="AP810">
        <v>58167031</v>
      </c>
      <c r="AQ810">
        <v>8899960</v>
      </c>
      <c r="AR810">
        <v>152863706</v>
      </c>
      <c r="AS810">
        <v>152863706</v>
      </c>
      <c r="AT810">
        <v>138022360</v>
      </c>
      <c r="AU810">
        <v>290886066</v>
      </c>
      <c r="AV810">
        <v>7363000</v>
      </c>
      <c r="AW810">
        <v>168505825</v>
      </c>
      <c r="AX810">
        <v>27273641</v>
      </c>
      <c r="AY810">
        <v>216320073</v>
      </c>
      <c r="AZ810">
        <v>224876310</v>
      </c>
      <c r="BA810">
        <v>515762376</v>
      </c>
      <c r="BB810">
        <f>AD810-AS810</f>
        <v>206984215</v>
      </c>
      <c r="BC810">
        <f>AD810/AS810</f>
        <v>2.3540442032721618</v>
      </c>
      <c r="BD810">
        <f>(AD810-Y810)/AS810</f>
        <v>1.5756698715651967</v>
      </c>
      <c r="BE810">
        <f>AU810/AD810</f>
        <v>0.80835833424198111</v>
      </c>
      <c r="BF810">
        <f>AU810/AZ810</f>
        <v>1.2935380609900615</v>
      </c>
      <c r="BG810">
        <f>AU810/AJ810</f>
        <v>0.56399241110987897</v>
      </c>
      <c r="BH810">
        <f>AS810/AU810</f>
        <v>0.52551058255227667</v>
      </c>
      <c r="BI810">
        <f t="shared" si="11"/>
        <v>0.47448941744772333</v>
      </c>
      <c r="BJ810">
        <f>(X810*360)/I810</f>
        <v>126.6778674969396</v>
      </c>
      <c r="BK810">
        <f>(AN810*360)/I810</f>
        <v>37.873947971225363</v>
      </c>
      <c r="BL810" s="3" t="s">
        <v>1993</v>
      </c>
      <c r="BM810" t="s">
        <v>1996</v>
      </c>
    </row>
    <row r="811" spans="1:65" x14ac:dyDescent="0.25">
      <c r="A811" t="s">
        <v>1447</v>
      </c>
      <c r="B811" t="s">
        <v>1448</v>
      </c>
      <c r="C811" t="s">
        <v>32</v>
      </c>
      <c r="D811" t="s">
        <v>1000</v>
      </c>
      <c r="E811" t="s">
        <v>26</v>
      </c>
      <c r="F811" t="s">
        <v>1449</v>
      </c>
      <c r="G811" t="s">
        <v>82</v>
      </c>
      <c r="H811" t="s">
        <v>1450</v>
      </c>
      <c r="I811">
        <v>564242328</v>
      </c>
      <c r="J811">
        <v>395539785</v>
      </c>
      <c r="K811">
        <v>168702543</v>
      </c>
      <c r="L811">
        <v>5602527</v>
      </c>
      <c r="M811">
        <v>41831237</v>
      </c>
      <c r="N811">
        <v>25727370</v>
      </c>
      <c r="O811">
        <v>50050803</v>
      </c>
      <c r="P811">
        <v>56695660</v>
      </c>
      <c r="Q811">
        <v>19295616</v>
      </c>
      <c r="R811">
        <v>37672585</v>
      </c>
      <c r="S811">
        <v>18453917</v>
      </c>
      <c r="T811">
        <v>19218668</v>
      </c>
      <c r="U811">
        <v>19218668</v>
      </c>
      <c r="V811">
        <v>18293020</v>
      </c>
      <c r="W811">
        <v>9377998</v>
      </c>
      <c r="X811">
        <v>183093768</v>
      </c>
      <c r="Y811">
        <v>143850572</v>
      </c>
      <c r="Z811">
        <v>15844510</v>
      </c>
      <c r="AC811">
        <v>352166848</v>
      </c>
      <c r="AD811">
        <v>352692047</v>
      </c>
      <c r="AE811">
        <v>145350920</v>
      </c>
      <c r="AF811">
        <v>1050355</v>
      </c>
      <c r="AI811">
        <v>153746031</v>
      </c>
      <c r="AJ811">
        <v>506438078</v>
      </c>
      <c r="AN811">
        <v>78456621</v>
      </c>
      <c r="AO811">
        <v>10417290</v>
      </c>
      <c r="AP811">
        <v>88801677</v>
      </c>
      <c r="AQ811">
        <v>10820323</v>
      </c>
      <c r="AR811">
        <v>188495911</v>
      </c>
      <c r="AS811">
        <v>188495911</v>
      </c>
      <c r="AT811">
        <v>127220332</v>
      </c>
      <c r="AU811">
        <v>315716243</v>
      </c>
      <c r="AV811">
        <v>7370000</v>
      </c>
      <c r="AW811">
        <v>125211862</v>
      </c>
      <c r="AX811">
        <v>32669576</v>
      </c>
      <c r="AY811">
        <v>182151149</v>
      </c>
      <c r="AZ811">
        <v>190721835</v>
      </c>
      <c r="BA811">
        <v>506438078</v>
      </c>
      <c r="BB811">
        <f>AD811-AS811</f>
        <v>164196136</v>
      </c>
      <c r="BC811">
        <f>AD811/AS811</f>
        <v>1.8710859303467862</v>
      </c>
      <c r="BD811">
        <f>(AD811-Y811)/AS811</f>
        <v>1.107936367914103</v>
      </c>
      <c r="BE811">
        <f>AU811/AD811</f>
        <v>0.89516121978219709</v>
      </c>
      <c r="BF811">
        <f>AU811/AZ811</f>
        <v>1.6553754477037199</v>
      </c>
      <c r="BG811">
        <f>AU811/AJ811</f>
        <v>0.62340542055370485</v>
      </c>
      <c r="BH811">
        <f>AS811/AU811</f>
        <v>0.59704217055439879</v>
      </c>
      <c r="BI811">
        <f t="shared" si="11"/>
        <v>0.40295782944560127</v>
      </c>
      <c r="BJ811">
        <f>(X811*360)/I811</f>
        <v>116.81817050776098</v>
      </c>
      <c r="BK811">
        <f>(AN811*360)/I811</f>
        <v>50.057186705780076</v>
      </c>
      <c r="BL811" s="3" t="s">
        <v>1993</v>
      </c>
      <c r="BM811" t="s">
        <v>1996</v>
      </c>
    </row>
    <row r="812" spans="1:65" x14ac:dyDescent="0.25">
      <c r="A812" t="s">
        <v>1451</v>
      </c>
      <c r="B812" t="s">
        <v>1452</v>
      </c>
      <c r="C812" t="s">
        <v>32</v>
      </c>
      <c r="D812" t="s">
        <v>1453</v>
      </c>
      <c r="E812" t="s">
        <v>43</v>
      </c>
      <c r="F812" t="s">
        <v>1454</v>
      </c>
      <c r="G812" t="s">
        <v>82</v>
      </c>
      <c r="H812" t="s">
        <v>1455</v>
      </c>
      <c r="I812">
        <v>125238543</v>
      </c>
      <c r="J812">
        <v>82861731</v>
      </c>
      <c r="K812">
        <v>42376812</v>
      </c>
      <c r="L812">
        <v>2899998</v>
      </c>
      <c r="M812">
        <v>8430830</v>
      </c>
      <c r="N812">
        <v>11642645</v>
      </c>
      <c r="O812">
        <v>8084456</v>
      </c>
      <c r="P812">
        <v>17118879</v>
      </c>
      <c r="Q812">
        <v>3338740</v>
      </c>
      <c r="R812">
        <v>14098246</v>
      </c>
      <c r="S812">
        <v>4922770</v>
      </c>
      <c r="T812">
        <v>9175476</v>
      </c>
      <c r="U812">
        <v>9175476</v>
      </c>
      <c r="V812">
        <v>9175476</v>
      </c>
      <c r="W812">
        <v>6235026</v>
      </c>
      <c r="X812">
        <v>3802277</v>
      </c>
      <c r="Y812">
        <v>871595</v>
      </c>
      <c r="Z812">
        <v>43340</v>
      </c>
      <c r="AA812">
        <v>1775981</v>
      </c>
      <c r="AC812">
        <v>25756870</v>
      </c>
      <c r="AD812">
        <v>25756870</v>
      </c>
      <c r="AE812">
        <v>118240202</v>
      </c>
      <c r="AF812">
        <v>7615</v>
      </c>
      <c r="AG812">
        <v>10983920</v>
      </c>
      <c r="AH812">
        <v>172049612</v>
      </c>
      <c r="AI812">
        <v>319820140</v>
      </c>
      <c r="AJ812">
        <v>345577010</v>
      </c>
      <c r="AK812">
        <v>7112736</v>
      </c>
      <c r="AL812">
        <v>96201</v>
      </c>
      <c r="AM812">
        <v>7208937</v>
      </c>
      <c r="AN812">
        <v>9645295</v>
      </c>
      <c r="AO812">
        <v>4801878</v>
      </c>
      <c r="AP812">
        <v>18190615</v>
      </c>
      <c r="AR812">
        <v>39846725</v>
      </c>
      <c r="AS812">
        <v>39846725</v>
      </c>
      <c r="AT812">
        <v>73391076</v>
      </c>
      <c r="AU812">
        <v>113237801</v>
      </c>
      <c r="AV812">
        <v>745624</v>
      </c>
      <c r="AW812">
        <v>138579149</v>
      </c>
      <c r="AX812">
        <v>91553479</v>
      </c>
      <c r="AY812">
        <v>232339209</v>
      </c>
      <c r="AZ812">
        <v>232339209</v>
      </c>
      <c r="BA812">
        <v>345577010</v>
      </c>
      <c r="BB812">
        <f>AD812-AS812</f>
        <v>-14089855</v>
      </c>
      <c r="BC812">
        <f>AD812/AS812</f>
        <v>0.6463986688993888</v>
      </c>
      <c r="BD812">
        <f>(AD812-Y812)/AS812</f>
        <v>0.62452497664488116</v>
      </c>
      <c r="BE812">
        <f>AU812/AD812</f>
        <v>4.3964115593237842</v>
      </c>
      <c r="BF812">
        <f>AU812/AZ812</f>
        <v>0.48738136575131408</v>
      </c>
      <c r="BG812">
        <f>AU812/AJ812</f>
        <v>0.32767747194756969</v>
      </c>
      <c r="BH812">
        <f>AS812/AU812</f>
        <v>0.35188536555915634</v>
      </c>
      <c r="BI812">
        <f t="shared" si="11"/>
        <v>0.64811463444084361</v>
      </c>
      <c r="BJ812">
        <f>(X812*360)/I812</f>
        <v>10.929700132330668</v>
      </c>
      <c r="BK812">
        <f>(AN812*360)/I812</f>
        <v>27.725539732604524</v>
      </c>
      <c r="BL812" s="3" t="s">
        <v>1993</v>
      </c>
      <c r="BM812" t="s">
        <v>1996</v>
      </c>
    </row>
    <row r="813" spans="1:65" x14ac:dyDescent="0.25">
      <c r="A813" t="s">
        <v>1451</v>
      </c>
      <c r="B813" t="s">
        <v>1452</v>
      </c>
      <c r="C813" t="s">
        <v>32</v>
      </c>
      <c r="D813" t="s">
        <v>1453</v>
      </c>
      <c r="E813" t="s">
        <v>43</v>
      </c>
      <c r="F813" t="s">
        <v>1454</v>
      </c>
      <c r="G813" t="s">
        <v>82</v>
      </c>
      <c r="H813" t="s">
        <v>1455</v>
      </c>
      <c r="I813">
        <v>97057601</v>
      </c>
      <c r="J813">
        <v>71742846</v>
      </c>
      <c r="K813">
        <v>25314755</v>
      </c>
      <c r="L813">
        <v>2405430</v>
      </c>
      <c r="M813">
        <v>6520777</v>
      </c>
      <c r="N813">
        <v>11110430</v>
      </c>
      <c r="O813">
        <v>356460</v>
      </c>
      <c r="P813">
        <v>9732518</v>
      </c>
      <c r="Q813">
        <v>3565359</v>
      </c>
      <c r="R813">
        <v>6541384</v>
      </c>
      <c r="S813">
        <v>-292039</v>
      </c>
      <c r="T813">
        <v>6833423</v>
      </c>
      <c r="U813">
        <v>6833423</v>
      </c>
      <c r="V813">
        <v>6833423</v>
      </c>
      <c r="W813">
        <v>2216047</v>
      </c>
      <c r="X813">
        <v>3658611</v>
      </c>
      <c r="Y813">
        <v>625175</v>
      </c>
      <c r="Z813">
        <v>188311</v>
      </c>
      <c r="AA813">
        <v>703944</v>
      </c>
      <c r="AC813">
        <v>21132494</v>
      </c>
      <c r="AD813">
        <v>21132494</v>
      </c>
      <c r="AE813">
        <v>113867700</v>
      </c>
      <c r="AF813">
        <v>15014</v>
      </c>
      <c r="AG813">
        <v>10844692</v>
      </c>
      <c r="AH813">
        <v>126768954</v>
      </c>
      <c r="AI813">
        <v>269594110</v>
      </c>
      <c r="AJ813">
        <v>290726604</v>
      </c>
      <c r="AK813">
        <v>5636834</v>
      </c>
      <c r="AL813">
        <v>96201</v>
      </c>
      <c r="AM813">
        <v>5733035</v>
      </c>
      <c r="AN813">
        <v>6684425</v>
      </c>
      <c r="AO813">
        <v>0</v>
      </c>
      <c r="AP813">
        <v>13494545</v>
      </c>
      <c r="AR813">
        <v>25912005</v>
      </c>
      <c r="AS813">
        <v>25912005</v>
      </c>
      <c r="AT813">
        <v>83850367</v>
      </c>
      <c r="AU813">
        <v>109762372</v>
      </c>
      <c r="AV813">
        <v>745624</v>
      </c>
      <c r="AW813">
        <v>85805058</v>
      </c>
      <c r="AX813">
        <v>92952593</v>
      </c>
      <c r="AY813">
        <v>180964232</v>
      </c>
      <c r="AZ813">
        <v>180964232</v>
      </c>
      <c r="BA813">
        <v>290726604</v>
      </c>
      <c r="BB813">
        <f>AD813-AS813</f>
        <v>-4779511</v>
      </c>
      <c r="BC813">
        <f>AD813/AS813</f>
        <v>0.81554839156599424</v>
      </c>
      <c r="BD813">
        <f>(AD813-Y813)/AS813</f>
        <v>0.79142154379794227</v>
      </c>
      <c r="BE813">
        <f>AU813/AD813</f>
        <v>5.1940093772178519</v>
      </c>
      <c r="BF813">
        <f>AU813/AZ813</f>
        <v>0.60654180545468239</v>
      </c>
      <c r="BG813">
        <f>AU813/AJ813</f>
        <v>0.37754498724856977</v>
      </c>
      <c r="BH813">
        <f>AS813/AU813</f>
        <v>0.23607366101745689</v>
      </c>
      <c r="BI813">
        <f t="shared" si="11"/>
        <v>0.76392633898254314</v>
      </c>
      <c r="BJ813">
        <f>(X813*360)/I813</f>
        <v>13.57029172810484</v>
      </c>
      <c r="BK813">
        <f>(AN813*360)/I813</f>
        <v>24.793452292314541</v>
      </c>
      <c r="BL813" s="3" t="s">
        <v>1993</v>
      </c>
      <c r="BM813" t="s">
        <v>1996</v>
      </c>
    </row>
    <row r="814" spans="1:65" x14ac:dyDescent="0.25">
      <c r="A814" t="s">
        <v>1456</v>
      </c>
      <c r="B814" t="s">
        <v>1457</v>
      </c>
      <c r="C814" t="s">
        <v>32</v>
      </c>
      <c r="D814" t="s">
        <v>1458</v>
      </c>
      <c r="E814" t="s">
        <v>26</v>
      </c>
      <c r="F814" t="s">
        <v>1459</v>
      </c>
      <c r="G814" t="s">
        <v>82</v>
      </c>
      <c r="H814" t="s">
        <v>83</v>
      </c>
      <c r="I814">
        <v>151158332</v>
      </c>
      <c r="J814">
        <v>116761302</v>
      </c>
      <c r="K814">
        <v>34397030</v>
      </c>
      <c r="L814">
        <v>3393514</v>
      </c>
      <c r="M814">
        <v>12254777</v>
      </c>
      <c r="N814">
        <v>15729852</v>
      </c>
      <c r="O814">
        <v>1742272</v>
      </c>
      <c r="P814">
        <v>8087642</v>
      </c>
      <c r="Q814">
        <v>7864495</v>
      </c>
      <c r="R814">
        <v>1811600</v>
      </c>
      <c r="S814">
        <v>1380548</v>
      </c>
      <c r="T814">
        <v>431052</v>
      </c>
      <c r="U814">
        <v>173219</v>
      </c>
      <c r="V814">
        <v>1250265</v>
      </c>
      <c r="W814">
        <v>9493972</v>
      </c>
      <c r="X814">
        <v>64535050</v>
      </c>
      <c r="Y814">
        <v>9695700</v>
      </c>
      <c r="Z814">
        <v>6153591</v>
      </c>
      <c r="AA814">
        <v>0</v>
      </c>
      <c r="AB814">
        <v>2008349</v>
      </c>
      <c r="AC814">
        <v>91886662</v>
      </c>
      <c r="AD814">
        <v>121838523</v>
      </c>
      <c r="AE814">
        <v>45554236</v>
      </c>
      <c r="AF814">
        <v>13841895</v>
      </c>
      <c r="AG814">
        <v>4999370</v>
      </c>
      <c r="AH814">
        <v>553</v>
      </c>
      <c r="AI814">
        <v>65705136</v>
      </c>
      <c r="AJ814">
        <v>187543659</v>
      </c>
      <c r="AK814">
        <v>4381940</v>
      </c>
      <c r="AL814">
        <v>0</v>
      </c>
      <c r="AM814">
        <v>4381940</v>
      </c>
      <c r="AN814">
        <v>23032308</v>
      </c>
      <c r="AO814">
        <v>5494459</v>
      </c>
      <c r="AP814">
        <v>18410544</v>
      </c>
      <c r="AQ814">
        <v>2019356</v>
      </c>
      <c r="AR814">
        <v>53338607</v>
      </c>
      <c r="AS814">
        <v>53338607</v>
      </c>
      <c r="AT814">
        <v>66806929</v>
      </c>
      <c r="AU814">
        <v>120145536</v>
      </c>
      <c r="AV814">
        <v>1600000</v>
      </c>
      <c r="AW814">
        <v>7148283</v>
      </c>
      <c r="AX814">
        <v>6903612</v>
      </c>
      <c r="AY814">
        <v>65613555</v>
      </c>
      <c r="AZ814">
        <v>67398123</v>
      </c>
      <c r="BA814">
        <v>187543659</v>
      </c>
      <c r="BB814">
        <f>AD814-AS814</f>
        <v>68499916</v>
      </c>
      <c r="BC814">
        <f>AD814/AS814</f>
        <v>2.2842464371069906</v>
      </c>
      <c r="BD814">
        <f>(AD814-Y814)/AS814</f>
        <v>2.1024700363847146</v>
      </c>
      <c r="BE814">
        <f>AU814/AD814</f>
        <v>0.98610466576322497</v>
      </c>
      <c r="BF814">
        <f>AU814/AZ814</f>
        <v>1.7826243618090076</v>
      </c>
      <c r="BG814">
        <f>AU814/AJ814</f>
        <v>0.64062702327888355</v>
      </c>
      <c r="BH814">
        <f>AS814/AU814</f>
        <v>0.44394996914408874</v>
      </c>
      <c r="BI814">
        <f t="shared" si="11"/>
        <v>0.55605003085591131</v>
      </c>
      <c r="BJ814">
        <f>(X814*360)/I814</f>
        <v>153.69723714601454</v>
      </c>
      <c r="BK814">
        <f>(AN814*360)/I814</f>
        <v>54.853945331971509</v>
      </c>
      <c r="BL814" s="3" t="s">
        <v>1993</v>
      </c>
      <c r="BM814" t="s">
        <v>1996</v>
      </c>
    </row>
    <row r="815" spans="1:65" x14ac:dyDescent="0.25">
      <c r="A815" t="s">
        <v>1456</v>
      </c>
      <c r="B815" t="s">
        <v>1457</v>
      </c>
      <c r="C815" t="s">
        <v>32</v>
      </c>
      <c r="D815" t="s">
        <v>1458</v>
      </c>
      <c r="E815" t="s">
        <v>26</v>
      </c>
      <c r="F815" t="s">
        <v>1459</v>
      </c>
      <c r="G815" t="s">
        <v>82</v>
      </c>
      <c r="H815" t="s">
        <v>83</v>
      </c>
      <c r="I815">
        <v>185786683</v>
      </c>
      <c r="J815">
        <v>149693310</v>
      </c>
      <c r="K815">
        <v>36093373</v>
      </c>
      <c r="L815">
        <v>1601243</v>
      </c>
      <c r="M815">
        <v>14858708</v>
      </c>
      <c r="N815">
        <v>14097799</v>
      </c>
      <c r="O815">
        <v>2535375</v>
      </c>
      <c r="P815">
        <v>12805376</v>
      </c>
      <c r="Q815">
        <v>8948853</v>
      </c>
      <c r="R815">
        <v>4844066</v>
      </c>
      <c r="S815">
        <v>2901082</v>
      </c>
      <c r="T815">
        <v>1942984</v>
      </c>
      <c r="U815">
        <v>1942984</v>
      </c>
      <c r="V815">
        <v>2060702</v>
      </c>
      <c r="W815">
        <v>5842885</v>
      </c>
      <c r="X815">
        <v>43838155</v>
      </c>
      <c r="Y815">
        <v>10551793</v>
      </c>
      <c r="Z815">
        <v>7861852</v>
      </c>
      <c r="AA815">
        <v>0</v>
      </c>
      <c r="AB815">
        <v>1368596</v>
      </c>
      <c r="AC815">
        <v>69463281</v>
      </c>
      <c r="AD815">
        <v>99912788</v>
      </c>
      <c r="AE815">
        <v>51037936</v>
      </c>
      <c r="AF815">
        <v>14811940</v>
      </c>
      <c r="AG815">
        <v>6010309</v>
      </c>
      <c r="AH815">
        <v>551</v>
      </c>
      <c r="AI815">
        <v>97443102</v>
      </c>
      <c r="AJ815">
        <v>197355890</v>
      </c>
      <c r="AK815">
        <v>4128328</v>
      </c>
      <c r="AL815">
        <v>0</v>
      </c>
      <c r="AM815">
        <v>4128328</v>
      </c>
      <c r="AN815">
        <v>27810231</v>
      </c>
      <c r="AO815">
        <v>6430019</v>
      </c>
      <c r="AP815">
        <v>21221527</v>
      </c>
      <c r="AQ815">
        <v>1429916</v>
      </c>
      <c r="AR815">
        <v>61020021</v>
      </c>
      <c r="AS815">
        <v>61020021</v>
      </c>
      <c r="AT815">
        <v>66960908</v>
      </c>
      <c r="AU815">
        <v>127980929</v>
      </c>
      <c r="AV815">
        <v>1600000</v>
      </c>
      <c r="AW815">
        <v>7152979</v>
      </c>
      <c r="AX815">
        <v>7732612</v>
      </c>
      <c r="AY815">
        <v>66447251</v>
      </c>
      <c r="AZ815">
        <v>69374961</v>
      </c>
      <c r="BA815">
        <v>197355890</v>
      </c>
      <c r="BB815">
        <f>AD815-AS815</f>
        <v>38892767</v>
      </c>
      <c r="BC815">
        <f>AD815/AS815</f>
        <v>1.6373771487230395</v>
      </c>
      <c r="BD815">
        <f>(AD815-Y815)/AS815</f>
        <v>1.4644536913548423</v>
      </c>
      <c r="BE815">
        <f>AU815/AD815</f>
        <v>1.280926411542034</v>
      </c>
      <c r="BF815">
        <f>AU815/AZ815</f>
        <v>1.8447711848083057</v>
      </c>
      <c r="BG815">
        <f>AU815/AJ815</f>
        <v>0.64847787922620403</v>
      </c>
      <c r="BH815">
        <f>AS815/AU815</f>
        <v>0.47678995204043251</v>
      </c>
      <c r="BI815">
        <f t="shared" si="11"/>
        <v>0.52321004795956749</v>
      </c>
      <c r="BJ815">
        <f>(X815*360)/I815</f>
        <v>84.945462964102759</v>
      </c>
      <c r="BK815">
        <f>(AN815*360)/I815</f>
        <v>53.888055905492429</v>
      </c>
      <c r="BL815" s="3" t="s">
        <v>1993</v>
      </c>
      <c r="BM815" t="s">
        <v>1996</v>
      </c>
    </row>
    <row r="816" spans="1:65" x14ac:dyDescent="0.25">
      <c r="A816" t="s">
        <v>1460</v>
      </c>
      <c r="B816" t="s">
        <v>1461</v>
      </c>
      <c r="C816" t="s">
        <v>32</v>
      </c>
      <c r="D816" t="s">
        <v>1462</v>
      </c>
      <c r="E816" t="s">
        <v>43</v>
      </c>
      <c r="F816" t="s">
        <v>1463</v>
      </c>
      <c r="G816" t="s">
        <v>82</v>
      </c>
      <c r="H816" t="s">
        <v>538</v>
      </c>
      <c r="I816">
        <v>1045821330</v>
      </c>
      <c r="J816">
        <v>915967327</v>
      </c>
      <c r="K816">
        <v>129854003</v>
      </c>
      <c r="L816">
        <v>11682904</v>
      </c>
      <c r="M816">
        <v>67507397</v>
      </c>
      <c r="N816">
        <v>31694619</v>
      </c>
      <c r="O816">
        <v>7146829</v>
      </c>
      <c r="P816">
        <v>32142814</v>
      </c>
      <c r="Q816">
        <v>19800214</v>
      </c>
      <c r="R816">
        <v>43972012</v>
      </c>
      <c r="S816">
        <v>29153106</v>
      </c>
      <c r="T816">
        <v>14818906</v>
      </c>
      <c r="U816">
        <v>14818906</v>
      </c>
      <c r="V816">
        <v>14818906</v>
      </c>
      <c r="W816">
        <v>33511473</v>
      </c>
      <c r="X816">
        <v>191741783</v>
      </c>
      <c r="Y816">
        <v>133368936</v>
      </c>
      <c r="Z816">
        <v>43151960</v>
      </c>
      <c r="AC816">
        <v>401774152</v>
      </c>
      <c r="AD816">
        <v>412925033</v>
      </c>
      <c r="AE816">
        <v>400257397</v>
      </c>
      <c r="AF816">
        <v>6032516</v>
      </c>
      <c r="AG816">
        <v>12307521</v>
      </c>
      <c r="AI816">
        <v>522809460</v>
      </c>
      <c r="AJ816">
        <v>935734493</v>
      </c>
      <c r="AK816">
        <v>6864343</v>
      </c>
      <c r="AM816">
        <v>6864343</v>
      </c>
      <c r="AN816">
        <v>93830597</v>
      </c>
      <c r="AO816">
        <v>32525426</v>
      </c>
      <c r="AP816">
        <v>387101369</v>
      </c>
      <c r="AQ816">
        <v>18713074</v>
      </c>
      <c r="AR816">
        <v>539034809</v>
      </c>
      <c r="AS816">
        <v>539034809</v>
      </c>
      <c r="AT816">
        <v>17192837</v>
      </c>
      <c r="AU816">
        <v>556227646</v>
      </c>
      <c r="AV816">
        <v>3550725</v>
      </c>
      <c r="AW816">
        <v>188626446</v>
      </c>
      <c r="AX816">
        <v>7918681</v>
      </c>
      <c r="AY816">
        <v>379506847</v>
      </c>
      <c r="AZ816">
        <v>379506847</v>
      </c>
      <c r="BA816">
        <v>935734493</v>
      </c>
      <c r="BB816">
        <f>AD816-AS816</f>
        <v>-126109776</v>
      </c>
      <c r="BC816">
        <f>AD816/AS816</f>
        <v>0.76604520915086205</v>
      </c>
      <c r="BD816">
        <f>(AD816-Y816)/AS816</f>
        <v>0.51862345869392634</v>
      </c>
      <c r="BE816">
        <f>AU816/AD816</f>
        <v>1.3470426870438732</v>
      </c>
      <c r="BF816">
        <f>AU816/AZ816</f>
        <v>1.4656590530499705</v>
      </c>
      <c r="BG816">
        <f>AU816/AJ816</f>
        <v>0.59442892205107589</v>
      </c>
      <c r="BH816">
        <f>AS816/AU816</f>
        <v>0.96909028682116238</v>
      </c>
      <c r="BI816">
        <f t="shared" si="11"/>
        <v>3.0909713178837572E-2</v>
      </c>
      <c r="BJ816">
        <f>(X816*360)/I816</f>
        <v>66.002709927516975</v>
      </c>
      <c r="BK816">
        <f>(AN816*360)/I816</f>
        <v>32.299030389827678</v>
      </c>
      <c r="BL816" s="3" t="s">
        <v>1993</v>
      </c>
      <c r="BM816" t="s">
        <v>1996</v>
      </c>
    </row>
    <row r="817" spans="1:65" x14ac:dyDescent="0.25">
      <c r="A817" t="s">
        <v>1460</v>
      </c>
      <c r="B817" t="s">
        <v>1461</v>
      </c>
      <c r="C817" t="s">
        <v>32</v>
      </c>
      <c r="D817" t="s">
        <v>1462</v>
      </c>
      <c r="E817" t="s">
        <v>43</v>
      </c>
      <c r="F817" t="s">
        <v>1463</v>
      </c>
      <c r="G817" t="s">
        <v>82</v>
      </c>
      <c r="H817" t="s">
        <v>538</v>
      </c>
      <c r="I817">
        <v>1093117162</v>
      </c>
      <c r="J817">
        <v>1012891132</v>
      </c>
      <c r="K817">
        <v>80226030</v>
      </c>
      <c r="L817">
        <v>5531130</v>
      </c>
      <c r="M817">
        <v>71995501</v>
      </c>
      <c r="N817">
        <v>33628824</v>
      </c>
      <c r="O817">
        <v>11881030</v>
      </c>
      <c r="P817">
        <v>-30632937</v>
      </c>
      <c r="Q817">
        <v>27941938</v>
      </c>
      <c r="R817">
        <v>-57002517</v>
      </c>
      <c r="S817">
        <v>-4655740</v>
      </c>
      <c r="T817">
        <v>-52346777</v>
      </c>
      <c r="U817">
        <v>-52346777</v>
      </c>
      <c r="V817">
        <v>-52346777</v>
      </c>
      <c r="W817">
        <v>21968501</v>
      </c>
      <c r="X817">
        <v>200788198</v>
      </c>
      <c r="Y817">
        <v>222351514</v>
      </c>
      <c r="Z817">
        <v>51501808</v>
      </c>
      <c r="AC817">
        <v>496610021</v>
      </c>
      <c r="AD817">
        <v>497210013</v>
      </c>
      <c r="AE817">
        <v>413130599</v>
      </c>
      <c r="AF817">
        <v>4661489</v>
      </c>
      <c r="AG817">
        <v>33215724</v>
      </c>
      <c r="AI817">
        <v>551136617</v>
      </c>
      <c r="AJ817">
        <v>1048346630</v>
      </c>
      <c r="AK817">
        <v>8498311</v>
      </c>
      <c r="AM817">
        <v>8498311</v>
      </c>
      <c r="AN817">
        <v>204996040</v>
      </c>
      <c r="AO817">
        <v>26585120</v>
      </c>
      <c r="AP817">
        <v>425949539</v>
      </c>
      <c r="AQ817">
        <v>18220551</v>
      </c>
      <c r="AR817">
        <v>684249561</v>
      </c>
      <c r="AS817">
        <v>684249561</v>
      </c>
      <c r="AT817">
        <v>14916358</v>
      </c>
      <c r="AU817">
        <v>699165919</v>
      </c>
      <c r="AV817">
        <v>3550725</v>
      </c>
      <c r="AW817">
        <v>173119216</v>
      </c>
      <c r="AX817">
        <v>-6900225</v>
      </c>
      <c r="AY817">
        <v>349180711</v>
      </c>
      <c r="AZ817">
        <v>349180711</v>
      </c>
      <c r="BA817">
        <v>1048346630</v>
      </c>
      <c r="BB817">
        <f>AD817-AS817</f>
        <v>-187039548</v>
      </c>
      <c r="BC817">
        <f>AD817/AS817</f>
        <v>0.7266501015701784</v>
      </c>
      <c r="BD817">
        <f>(AD817-Y817)/AS817</f>
        <v>0.40169335088546737</v>
      </c>
      <c r="BE817">
        <f>AU817/AD817</f>
        <v>1.4061782762206763</v>
      </c>
      <c r="BF817">
        <f>AU817/AZ817</f>
        <v>2.0023039560166311</v>
      </c>
      <c r="BG817">
        <f>AU817/AJ817</f>
        <v>0.66692246533000255</v>
      </c>
      <c r="BH817">
        <f>AS817/AU817</f>
        <v>0.97866549613669029</v>
      </c>
      <c r="BI817">
        <f t="shared" si="11"/>
        <v>2.1334503863309734E-2</v>
      </c>
      <c r="BJ817">
        <f>(X817*360)/I817</f>
        <v>66.126261477541419</v>
      </c>
      <c r="BK817">
        <f>(AN817*360)/I817</f>
        <v>67.512044422553856</v>
      </c>
      <c r="BL817" s="3" t="s">
        <v>1993</v>
      </c>
      <c r="BM817" t="s">
        <v>1996</v>
      </c>
    </row>
    <row r="818" spans="1:65" x14ac:dyDescent="0.25">
      <c r="A818" t="s">
        <v>1464</v>
      </c>
      <c r="B818" t="s">
        <v>1465</v>
      </c>
      <c r="C818" t="s">
        <v>32</v>
      </c>
      <c r="D818" t="s">
        <v>313</v>
      </c>
      <c r="E818" t="s">
        <v>43</v>
      </c>
      <c r="F818" t="s">
        <v>1466</v>
      </c>
      <c r="G818" t="s">
        <v>82</v>
      </c>
      <c r="H818" t="s">
        <v>92</v>
      </c>
      <c r="I818">
        <v>442125295</v>
      </c>
      <c r="J818">
        <v>334920767</v>
      </c>
      <c r="K818">
        <v>107204528</v>
      </c>
      <c r="L818">
        <v>7228285</v>
      </c>
      <c r="N818">
        <v>12092388</v>
      </c>
      <c r="O818">
        <v>1896895</v>
      </c>
      <c r="P818">
        <v>97669220</v>
      </c>
      <c r="Q818">
        <v>32487579</v>
      </c>
      <c r="R818">
        <v>77039822</v>
      </c>
      <c r="S818">
        <v>21984907</v>
      </c>
      <c r="T818">
        <v>55054915</v>
      </c>
      <c r="U818">
        <v>55054915</v>
      </c>
      <c r="V818">
        <v>53950889</v>
      </c>
      <c r="W818">
        <v>81319063</v>
      </c>
      <c r="X818">
        <v>205653609</v>
      </c>
      <c r="Y818">
        <v>30763710</v>
      </c>
      <c r="Z818">
        <v>7136823</v>
      </c>
      <c r="AA818">
        <v>3557342</v>
      </c>
      <c r="AC818">
        <v>328430547</v>
      </c>
      <c r="AD818">
        <v>341888342</v>
      </c>
      <c r="AE818">
        <v>342466833</v>
      </c>
      <c r="AF818">
        <v>7151374</v>
      </c>
      <c r="AI818">
        <v>647993503</v>
      </c>
      <c r="AJ818">
        <v>989881845</v>
      </c>
      <c r="AK818">
        <v>5333360</v>
      </c>
      <c r="AL818">
        <v>260053</v>
      </c>
      <c r="AM818">
        <v>5593413</v>
      </c>
      <c r="AN818">
        <v>84701207</v>
      </c>
      <c r="AO818">
        <v>1941158</v>
      </c>
      <c r="AP818">
        <v>70662785</v>
      </c>
      <c r="AQ818">
        <v>17836411</v>
      </c>
      <c r="AR818">
        <v>180734974</v>
      </c>
      <c r="AS818">
        <v>180734974</v>
      </c>
      <c r="AT818">
        <v>460343176</v>
      </c>
      <c r="AU818">
        <v>641078150</v>
      </c>
      <c r="AV818">
        <v>300000</v>
      </c>
      <c r="AW818">
        <v>192513604</v>
      </c>
      <c r="AX818">
        <v>84868410</v>
      </c>
      <c r="AY818">
        <v>337003292</v>
      </c>
      <c r="AZ818">
        <v>348803695</v>
      </c>
      <c r="BA818">
        <v>989881845</v>
      </c>
      <c r="BB818">
        <f>AD818-AS818</f>
        <v>161153368</v>
      </c>
      <c r="BC818">
        <f>AD818/AS818</f>
        <v>1.8916556902816164</v>
      </c>
      <c r="BD818">
        <f>(AD818-Y818)/AS818</f>
        <v>1.7214412081637283</v>
      </c>
      <c r="BE818">
        <f>AU818/AD818</f>
        <v>1.8751097105264853</v>
      </c>
      <c r="BF818">
        <f>AU818/AZ818</f>
        <v>1.8379339416114844</v>
      </c>
      <c r="BG818">
        <f>AU818/AJ818</f>
        <v>0.64763098064496782</v>
      </c>
      <c r="BH818">
        <f>AS818/AU818</f>
        <v>0.28192346596120926</v>
      </c>
      <c r="BI818">
        <f t="shared" si="11"/>
        <v>0.71807653403879079</v>
      </c>
      <c r="BJ818">
        <f>(X818*360)/I818</f>
        <v>167.45320857518456</v>
      </c>
      <c r="BK818">
        <f>(AN818*360)/I818</f>
        <v>68.967857901005189</v>
      </c>
      <c r="BL818" s="3" t="s">
        <v>1993</v>
      </c>
      <c r="BM818" t="s">
        <v>1996</v>
      </c>
    </row>
    <row r="819" spans="1:65" x14ac:dyDescent="0.25">
      <c r="A819" t="s">
        <v>1464</v>
      </c>
      <c r="B819" t="s">
        <v>1465</v>
      </c>
      <c r="C819" t="s">
        <v>32</v>
      </c>
      <c r="D819" t="s">
        <v>313</v>
      </c>
      <c r="E819" t="s">
        <v>43</v>
      </c>
      <c r="F819" t="s">
        <v>1466</v>
      </c>
      <c r="G819" t="s">
        <v>82</v>
      </c>
      <c r="H819" t="s">
        <v>92</v>
      </c>
      <c r="I819">
        <v>381220549</v>
      </c>
      <c r="J819">
        <v>289703157</v>
      </c>
      <c r="K819">
        <v>91517392</v>
      </c>
      <c r="L819">
        <v>2902488</v>
      </c>
      <c r="N819">
        <v>13374506</v>
      </c>
      <c r="O819">
        <v>810874</v>
      </c>
      <c r="P819">
        <v>79040749</v>
      </c>
      <c r="Q819">
        <v>39594956</v>
      </c>
      <c r="R819">
        <v>49317369</v>
      </c>
      <c r="S819">
        <v>12309571</v>
      </c>
      <c r="T819">
        <v>37007798</v>
      </c>
      <c r="U819">
        <v>37007798</v>
      </c>
      <c r="V819">
        <v>36594167</v>
      </c>
      <c r="W819">
        <v>67329258</v>
      </c>
      <c r="X819">
        <v>122368205</v>
      </c>
      <c r="Y819">
        <v>27816099</v>
      </c>
      <c r="Z819">
        <v>4226825</v>
      </c>
      <c r="AA819">
        <v>3313720</v>
      </c>
      <c r="AC819">
        <v>225054107</v>
      </c>
      <c r="AD819">
        <v>241457121</v>
      </c>
      <c r="AE819">
        <v>361469667</v>
      </c>
      <c r="AF819">
        <v>4326735</v>
      </c>
      <c r="AG819">
        <v>168303</v>
      </c>
      <c r="AI819">
        <v>652591666</v>
      </c>
      <c r="AJ819">
        <v>894048787</v>
      </c>
      <c r="AK819">
        <v>4119257</v>
      </c>
      <c r="AL819">
        <v>1942224</v>
      </c>
      <c r="AM819">
        <v>6061481</v>
      </c>
      <c r="AN819">
        <v>77091644</v>
      </c>
      <c r="AO819">
        <v>592520</v>
      </c>
      <c r="AP819">
        <v>43148385</v>
      </c>
      <c r="AQ819">
        <v>42344471</v>
      </c>
      <c r="AR819">
        <v>169238501</v>
      </c>
      <c r="AS819">
        <v>169238501</v>
      </c>
      <c r="AT819">
        <v>424300569</v>
      </c>
      <c r="AU819">
        <v>593539070</v>
      </c>
      <c r="AV819">
        <v>300000</v>
      </c>
      <c r="AW819">
        <v>155505806</v>
      </c>
      <c r="AX819">
        <v>67438043</v>
      </c>
      <c r="AY819">
        <v>289813340</v>
      </c>
      <c r="AZ819">
        <v>300509717</v>
      </c>
      <c r="BA819">
        <v>894048787</v>
      </c>
      <c r="BB819">
        <f>AD819-AS819</f>
        <v>72218620</v>
      </c>
      <c r="BC819">
        <f>AD819/AS819</f>
        <v>1.4267268947271048</v>
      </c>
      <c r="BD819">
        <f>(AD819-Y819)/AS819</f>
        <v>1.2623665462506075</v>
      </c>
      <c r="BE819">
        <f>AU819/AD819</f>
        <v>2.4581551686769263</v>
      </c>
      <c r="BF819">
        <f>AU819/AZ819</f>
        <v>1.9751077466822811</v>
      </c>
      <c r="BG819">
        <f>AU819/AJ819</f>
        <v>0.66387771968421672</v>
      </c>
      <c r="BH819">
        <f>AS819/AU819</f>
        <v>0.28513455904427654</v>
      </c>
      <c r="BI819">
        <f t="shared" si="11"/>
        <v>0.71486544095572346</v>
      </c>
      <c r="BJ819">
        <f>(X819*360)/I819</f>
        <v>115.55660867588752</v>
      </c>
      <c r="BK819">
        <f>(AN819*360)/I819</f>
        <v>72.800356415204675</v>
      </c>
      <c r="BL819" s="3" t="s">
        <v>1993</v>
      </c>
      <c r="BM819" t="s">
        <v>1996</v>
      </c>
    </row>
    <row r="820" spans="1:65" x14ac:dyDescent="0.25">
      <c r="A820" t="s">
        <v>1467</v>
      </c>
      <c r="B820" t="s">
        <v>1468</v>
      </c>
      <c r="C820" t="s">
        <v>32</v>
      </c>
      <c r="D820" t="s">
        <v>129</v>
      </c>
      <c r="E820" t="s">
        <v>43</v>
      </c>
      <c r="F820" t="s">
        <v>1469</v>
      </c>
      <c r="G820" t="s">
        <v>82</v>
      </c>
      <c r="H820" t="s">
        <v>92</v>
      </c>
      <c r="I820">
        <v>16869063</v>
      </c>
      <c r="J820">
        <v>8979812</v>
      </c>
      <c r="K820">
        <v>7889251</v>
      </c>
      <c r="L820">
        <v>1503643</v>
      </c>
      <c r="M820">
        <v>876536</v>
      </c>
      <c r="N820">
        <v>4007566</v>
      </c>
      <c r="O820">
        <v>628683</v>
      </c>
      <c r="P820">
        <v>3880109</v>
      </c>
      <c r="Q820">
        <v>330578</v>
      </c>
      <c r="R820">
        <v>3740359</v>
      </c>
      <c r="S820">
        <v>1344181</v>
      </c>
      <c r="T820">
        <v>2396178</v>
      </c>
      <c r="U820">
        <v>2011477</v>
      </c>
      <c r="V820">
        <v>2011477</v>
      </c>
      <c r="W820">
        <v>2434707</v>
      </c>
      <c r="X820">
        <v>9840178</v>
      </c>
      <c r="Y820">
        <v>8019</v>
      </c>
      <c r="Z820">
        <v>1317966</v>
      </c>
      <c r="AA820">
        <v>38334</v>
      </c>
      <c r="AC820">
        <v>13639204</v>
      </c>
      <c r="AD820">
        <v>13639204</v>
      </c>
      <c r="AE820">
        <v>2638608</v>
      </c>
      <c r="AF820">
        <v>177705</v>
      </c>
      <c r="AG820">
        <v>319665</v>
      </c>
      <c r="AI820">
        <v>17783648</v>
      </c>
      <c r="AJ820">
        <v>31422852</v>
      </c>
      <c r="AN820">
        <v>6953750</v>
      </c>
      <c r="AO820">
        <v>1872886</v>
      </c>
      <c r="AP820">
        <v>6779231</v>
      </c>
      <c r="AR820">
        <v>15605867</v>
      </c>
      <c r="AS820">
        <v>15605867</v>
      </c>
      <c r="AT820">
        <v>5160570</v>
      </c>
      <c r="AU820">
        <v>20766437</v>
      </c>
      <c r="AV820">
        <v>1510510</v>
      </c>
      <c r="AW820">
        <v>4273691</v>
      </c>
      <c r="AX820">
        <v>2680881</v>
      </c>
      <c r="AY820">
        <v>8947432</v>
      </c>
      <c r="AZ820">
        <v>10656415</v>
      </c>
      <c r="BA820">
        <v>31422852</v>
      </c>
      <c r="BB820">
        <f>AD820-AS820</f>
        <v>-1966663</v>
      </c>
      <c r="BC820">
        <f>AD820/AS820</f>
        <v>0.87397925408437738</v>
      </c>
      <c r="BD820">
        <f>(AD820-Y820)/AS820</f>
        <v>0.87346540887475199</v>
      </c>
      <c r="BE820">
        <f>AU820/AD820</f>
        <v>1.5225549086295651</v>
      </c>
      <c r="BF820">
        <f>AU820/AZ820</f>
        <v>1.9487263774918675</v>
      </c>
      <c r="BG820">
        <f>AU820/AJ820</f>
        <v>0.66087053460328804</v>
      </c>
      <c r="BH820">
        <f>AS820/AU820</f>
        <v>0.75149468346447679</v>
      </c>
      <c r="BI820">
        <f t="shared" si="11"/>
        <v>0.24850531653552316</v>
      </c>
      <c r="BJ820">
        <f>(X820*360)/I820</f>
        <v>209.99767918348519</v>
      </c>
      <c r="BK820">
        <f>(AN820*360)/I820</f>
        <v>148.39887668923876</v>
      </c>
      <c r="BL820" s="3" t="s">
        <v>1993</v>
      </c>
      <c r="BM820" t="s">
        <v>1996</v>
      </c>
    </row>
    <row r="821" spans="1:65" x14ac:dyDescent="0.25">
      <c r="A821" t="s">
        <v>1467</v>
      </c>
      <c r="B821" t="s">
        <v>1468</v>
      </c>
      <c r="C821" t="s">
        <v>32</v>
      </c>
      <c r="D821" t="s">
        <v>129</v>
      </c>
      <c r="E821" t="s">
        <v>43</v>
      </c>
      <c r="F821" t="s">
        <v>1469</v>
      </c>
      <c r="G821" t="s">
        <v>82</v>
      </c>
      <c r="H821" t="s">
        <v>92</v>
      </c>
      <c r="I821">
        <v>21794067</v>
      </c>
      <c r="J821">
        <v>15130184</v>
      </c>
      <c r="K821">
        <v>6663883</v>
      </c>
      <c r="L821">
        <v>992972</v>
      </c>
      <c r="M821">
        <v>965439</v>
      </c>
      <c r="N821">
        <v>4544539</v>
      </c>
      <c r="O821">
        <v>1577481</v>
      </c>
      <c r="P821">
        <v>569396</v>
      </c>
      <c r="Q821">
        <v>262345</v>
      </c>
      <c r="R821">
        <v>489437</v>
      </c>
      <c r="S821">
        <v>466653</v>
      </c>
      <c r="T821">
        <v>22784</v>
      </c>
      <c r="U821">
        <v>-73638</v>
      </c>
      <c r="V821">
        <v>-73638</v>
      </c>
      <c r="W821">
        <v>292904</v>
      </c>
      <c r="X821">
        <v>15636292</v>
      </c>
      <c r="Y821">
        <v>7656</v>
      </c>
      <c r="Z821">
        <v>1727380</v>
      </c>
      <c r="AA821">
        <v>76088</v>
      </c>
      <c r="AC821">
        <v>17740320</v>
      </c>
      <c r="AD821">
        <v>17740320</v>
      </c>
      <c r="AE821">
        <v>2753096</v>
      </c>
      <c r="AF821">
        <v>389606</v>
      </c>
      <c r="AG821">
        <v>341146</v>
      </c>
      <c r="AI821">
        <v>15560399</v>
      </c>
      <c r="AJ821">
        <v>33300719</v>
      </c>
      <c r="AN821">
        <v>4875508</v>
      </c>
      <c r="AO821">
        <v>1181489</v>
      </c>
      <c r="AP821">
        <v>14022176</v>
      </c>
      <c r="AR821">
        <v>20079173</v>
      </c>
      <c r="AS821">
        <v>20079173</v>
      </c>
      <c r="AT821">
        <v>6235752</v>
      </c>
      <c r="AU821">
        <v>26314925</v>
      </c>
      <c r="AV821">
        <v>1510510</v>
      </c>
      <c r="AW821">
        <v>3072884</v>
      </c>
      <c r="AX821">
        <v>595768</v>
      </c>
      <c r="AY821">
        <v>5661512</v>
      </c>
      <c r="AZ821">
        <v>6985794</v>
      </c>
      <c r="BA821">
        <v>33300719</v>
      </c>
      <c r="BB821">
        <f>AD821-AS821</f>
        <v>-2338853</v>
      </c>
      <c r="BC821">
        <f>AD821/AS821</f>
        <v>0.88351845964970765</v>
      </c>
      <c r="BD821">
        <f>(AD821-Y821)/AS821</f>
        <v>0.88313716904575701</v>
      </c>
      <c r="BE821">
        <f>AU821/AD821</f>
        <v>1.4833399284793058</v>
      </c>
      <c r="BF821">
        <f>AU821/AZ821</f>
        <v>3.7669196944542023</v>
      </c>
      <c r="BG821">
        <f>AU821/AJ821</f>
        <v>0.79022092586048964</v>
      </c>
      <c r="BH821">
        <f>AS821/AU821</f>
        <v>0.76303363965506266</v>
      </c>
      <c r="BI821">
        <f t="shared" si="11"/>
        <v>0.23696636034493734</v>
      </c>
      <c r="BJ821">
        <f>(X821*360)/I821</f>
        <v>258.28428994000984</v>
      </c>
      <c r="BK821">
        <f>(AN821*360)/I821</f>
        <v>80.534894198499074</v>
      </c>
      <c r="BL821" s="3" t="s">
        <v>1993</v>
      </c>
      <c r="BM821" t="s">
        <v>1996</v>
      </c>
    </row>
    <row r="822" spans="1:65" x14ac:dyDescent="0.25">
      <c r="A822" t="s">
        <v>1470</v>
      </c>
      <c r="B822" t="s">
        <v>1471</v>
      </c>
      <c r="C822" t="s">
        <v>32</v>
      </c>
      <c r="D822" t="s">
        <v>205</v>
      </c>
      <c r="E822" t="s">
        <v>26</v>
      </c>
      <c r="F822" t="s">
        <v>1472</v>
      </c>
      <c r="G822" t="s">
        <v>82</v>
      </c>
      <c r="H822" t="s">
        <v>92</v>
      </c>
      <c r="I822">
        <v>262646491</v>
      </c>
      <c r="J822">
        <v>235970010</v>
      </c>
      <c r="K822">
        <v>26676481</v>
      </c>
      <c r="L822">
        <v>9481263</v>
      </c>
      <c r="M822">
        <v>12188001</v>
      </c>
      <c r="N822">
        <v>7149205</v>
      </c>
      <c r="O822">
        <v>8870947</v>
      </c>
      <c r="P822">
        <v>7949591</v>
      </c>
      <c r="Q822">
        <v>17981099</v>
      </c>
      <c r="R822">
        <v>2677924</v>
      </c>
      <c r="S822">
        <v>-2190404</v>
      </c>
      <c r="T822">
        <v>4868328</v>
      </c>
      <c r="U822">
        <v>4868328</v>
      </c>
      <c r="V822">
        <v>4868328</v>
      </c>
      <c r="W822">
        <v>16559233</v>
      </c>
      <c r="X822">
        <v>154630063</v>
      </c>
      <c r="Y822">
        <v>39543756</v>
      </c>
      <c r="Z822">
        <v>12576347</v>
      </c>
      <c r="AA822">
        <v>3731096</v>
      </c>
      <c r="AB822">
        <v>3009905</v>
      </c>
      <c r="AC822">
        <v>230050400</v>
      </c>
      <c r="AD822">
        <v>230050400</v>
      </c>
      <c r="AE822">
        <v>24073810</v>
      </c>
      <c r="AF822">
        <v>653333</v>
      </c>
      <c r="AG822">
        <v>4546311</v>
      </c>
      <c r="AI822">
        <v>29775004</v>
      </c>
      <c r="AJ822">
        <v>259825404</v>
      </c>
      <c r="AL822">
        <v>4827464</v>
      </c>
      <c r="AM822">
        <v>4827464</v>
      </c>
      <c r="AN822">
        <v>107421082</v>
      </c>
      <c r="AO822">
        <v>5594047</v>
      </c>
      <c r="AP822">
        <v>11350974</v>
      </c>
      <c r="AQ822">
        <v>30245530</v>
      </c>
      <c r="AR822">
        <v>159439097</v>
      </c>
      <c r="AS822">
        <v>159439097</v>
      </c>
      <c r="AT822">
        <v>32925700</v>
      </c>
      <c r="AU822">
        <v>192364797</v>
      </c>
      <c r="AV822">
        <v>9986000</v>
      </c>
      <c r="AW822">
        <v>4309605</v>
      </c>
      <c r="AX822">
        <v>39461792</v>
      </c>
      <c r="AY822">
        <v>67460607</v>
      </c>
      <c r="AZ822">
        <v>67460607</v>
      </c>
      <c r="BA822">
        <v>259825404</v>
      </c>
      <c r="BB822">
        <f>AD822-AS822</f>
        <v>70611303</v>
      </c>
      <c r="BC822">
        <f>AD822/AS822</f>
        <v>1.4428731994135666</v>
      </c>
      <c r="BD822">
        <f>(AD822-Y822)/AS822</f>
        <v>1.1948552618809676</v>
      </c>
      <c r="BE822">
        <f>AU822/AD822</f>
        <v>0.83618544892771318</v>
      </c>
      <c r="BF822">
        <f>AU822/AZ822</f>
        <v>2.8515129874239049</v>
      </c>
      <c r="BG822">
        <f>AU822/AJ822</f>
        <v>0.74036177386257429</v>
      </c>
      <c r="BH822">
        <f>AS822/AU822</f>
        <v>0.82883718583915333</v>
      </c>
      <c r="BI822">
        <f t="shared" si="11"/>
        <v>0.17116281416084669</v>
      </c>
      <c r="BJ822">
        <f>(X822*360)/I822</f>
        <v>211.94580772069025</v>
      </c>
      <c r="BK822">
        <f>(AN822*360)/I822</f>
        <v>147.23817315343459</v>
      </c>
      <c r="BL822" s="3" t="s">
        <v>1993</v>
      </c>
      <c r="BM822" t="s">
        <v>1996</v>
      </c>
    </row>
    <row r="823" spans="1:65" x14ac:dyDescent="0.25">
      <c r="A823" t="s">
        <v>1470</v>
      </c>
      <c r="B823" t="s">
        <v>1471</v>
      </c>
      <c r="C823" t="s">
        <v>32</v>
      </c>
      <c r="D823" t="s">
        <v>205</v>
      </c>
      <c r="E823" t="s">
        <v>26</v>
      </c>
      <c r="F823" t="s">
        <v>1472</v>
      </c>
      <c r="G823" t="s">
        <v>82</v>
      </c>
      <c r="H823" t="s">
        <v>92</v>
      </c>
      <c r="I823">
        <v>237607525</v>
      </c>
      <c r="J823">
        <v>196317300</v>
      </c>
      <c r="K823">
        <v>41290225</v>
      </c>
      <c r="L823">
        <v>3761354</v>
      </c>
      <c r="M823">
        <v>14091588</v>
      </c>
      <c r="N823">
        <v>9199453</v>
      </c>
      <c r="O823">
        <v>5685664</v>
      </c>
      <c r="P823">
        <v>16074874</v>
      </c>
      <c r="Q823">
        <v>13796958</v>
      </c>
      <c r="R823">
        <v>10871484</v>
      </c>
      <c r="S823">
        <v>4886292</v>
      </c>
      <c r="T823">
        <v>5985192</v>
      </c>
      <c r="U823">
        <v>5985192</v>
      </c>
      <c r="V823">
        <v>5985192</v>
      </c>
      <c r="W823">
        <v>9066781</v>
      </c>
      <c r="X823">
        <v>157620424</v>
      </c>
      <c r="Y823">
        <v>41960396</v>
      </c>
      <c r="AA823">
        <v>1335250</v>
      </c>
      <c r="AB823">
        <v>8916633</v>
      </c>
      <c r="AC823">
        <v>218899484</v>
      </c>
      <c r="AD823">
        <v>218899484</v>
      </c>
      <c r="AE823">
        <v>28368610</v>
      </c>
      <c r="AF823">
        <v>556318</v>
      </c>
      <c r="AG823">
        <v>659615</v>
      </c>
      <c r="AI823">
        <v>30086093</v>
      </c>
      <c r="AJ823">
        <v>248985577</v>
      </c>
      <c r="AK823">
        <v>6601185</v>
      </c>
      <c r="AL823">
        <v>2420407</v>
      </c>
      <c r="AM823">
        <v>9021592</v>
      </c>
      <c r="AN823">
        <v>93319818</v>
      </c>
      <c r="AO823">
        <v>6964537</v>
      </c>
      <c r="AP823">
        <v>11084309</v>
      </c>
      <c r="AQ823">
        <v>25033123</v>
      </c>
      <c r="AR823">
        <v>145423379</v>
      </c>
      <c r="AS823">
        <v>145423379</v>
      </c>
      <c r="AT823">
        <v>39677122</v>
      </c>
      <c r="AU823">
        <v>185100501</v>
      </c>
      <c r="AV823">
        <v>9986000</v>
      </c>
      <c r="AW823">
        <v>3711085</v>
      </c>
      <c r="AX823">
        <v>35590963</v>
      </c>
      <c r="AY823">
        <v>63885076</v>
      </c>
      <c r="AZ823">
        <v>63885076</v>
      </c>
      <c r="BA823">
        <v>248985577</v>
      </c>
      <c r="BB823">
        <f>AD823-AS823</f>
        <v>73476105</v>
      </c>
      <c r="BC823">
        <f>AD823/AS823</f>
        <v>1.5052564828657984</v>
      </c>
      <c r="BD823">
        <f>(AD823-Y823)/AS823</f>
        <v>1.2167169351772524</v>
      </c>
      <c r="BE823">
        <f>AU823/AD823</f>
        <v>0.84559587632467881</v>
      </c>
      <c r="BF823">
        <f>AU823/AZ823</f>
        <v>2.8973981497650563</v>
      </c>
      <c r="BG823">
        <f>AU823/AJ823</f>
        <v>0.7434185675742977</v>
      </c>
      <c r="BH823">
        <f>AS823/AU823</f>
        <v>0.78564551805291982</v>
      </c>
      <c r="BI823">
        <f t="shared" si="11"/>
        <v>0.21435448194708021</v>
      </c>
      <c r="BJ823">
        <f>(X823*360)/I823</f>
        <v>238.81126088073179</v>
      </c>
      <c r="BK823">
        <f>(AN823*360)/I823</f>
        <v>141.38918571707694</v>
      </c>
      <c r="BL823" s="3" t="s">
        <v>1993</v>
      </c>
      <c r="BM823" t="s">
        <v>1996</v>
      </c>
    </row>
    <row r="824" spans="1:65" x14ac:dyDescent="0.25">
      <c r="A824" t="s">
        <v>1473</v>
      </c>
      <c r="B824" t="s">
        <v>1474</v>
      </c>
      <c r="C824" t="s">
        <v>32</v>
      </c>
      <c r="D824" t="s">
        <v>271</v>
      </c>
      <c r="E824" t="s">
        <v>43</v>
      </c>
      <c r="F824" t="s">
        <v>1475</v>
      </c>
      <c r="G824" t="s">
        <v>35</v>
      </c>
      <c r="H824" t="s">
        <v>35</v>
      </c>
      <c r="I824">
        <v>563021197</v>
      </c>
      <c r="J824">
        <v>498331864</v>
      </c>
      <c r="K824">
        <v>64689333</v>
      </c>
      <c r="L824">
        <v>12926821</v>
      </c>
      <c r="N824">
        <v>51767319</v>
      </c>
      <c r="O824">
        <v>1744259</v>
      </c>
      <c r="P824">
        <v>25366328</v>
      </c>
      <c r="Q824">
        <v>25555833</v>
      </c>
      <c r="R824">
        <v>3390888</v>
      </c>
      <c r="S824">
        <v>3978538</v>
      </c>
      <c r="T824">
        <v>-587650</v>
      </c>
      <c r="U824">
        <v>-587650</v>
      </c>
      <c r="V824">
        <v>-9473603</v>
      </c>
      <c r="W824">
        <v>103260155</v>
      </c>
      <c r="X824">
        <v>225012248</v>
      </c>
      <c r="Y824">
        <v>23783861</v>
      </c>
      <c r="Z824">
        <v>44565826</v>
      </c>
      <c r="AA824">
        <v>9672299</v>
      </c>
      <c r="AB824">
        <v>10301895</v>
      </c>
      <c r="AC824">
        <v>416596284</v>
      </c>
      <c r="AD824">
        <v>416596284</v>
      </c>
      <c r="AE824">
        <v>60780187</v>
      </c>
      <c r="AF824">
        <v>11980242</v>
      </c>
      <c r="AG824">
        <v>11919093</v>
      </c>
      <c r="AI824">
        <v>85634773</v>
      </c>
      <c r="AJ824">
        <v>502231057</v>
      </c>
      <c r="AL824">
        <v>2330202</v>
      </c>
      <c r="AM824">
        <v>2330202</v>
      </c>
      <c r="AN824">
        <v>104741828</v>
      </c>
      <c r="AO824">
        <v>12905996</v>
      </c>
      <c r="AP824">
        <v>84605444</v>
      </c>
      <c r="AQ824">
        <v>28333604</v>
      </c>
      <c r="AR824">
        <v>232917074</v>
      </c>
      <c r="AS824">
        <v>232917074</v>
      </c>
      <c r="AT824">
        <v>68782738</v>
      </c>
      <c r="AU824">
        <v>301699812</v>
      </c>
      <c r="AV824">
        <v>94880593</v>
      </c>
      <c r="AW824">
        <v>2912240</v>
      </c>
      <c r="AX824">
        <v>-64103695</v>
      </c>
      <c r="AY824">
        <v>194609199</v>
      </c>
      <c r="AZ824">
        <v>200531245</v>
      </c>
      <c r="BA824">
        <v>502231057</v>
      </c>
      <c r="BB824">
        <f>AD824-AS824</f>
        <v>183679210</v>
      </c>
      <c r="BC824">
        <f>AD824/AS824</f>
        <v>1.7886034580702315</v>
      </c>
      <c r="BD824">
        <f>(AD824-Y824)/AS824</f>
        <v>1.6864904588317129</v>
      </c>
      <c r="BE824">
        <f>AU824/AD824</f>
        <v>0.7242018798228167</v>
      </c>
      <c r="BF824">
        <f>AU824/AZ824</f>
        <v>1.5045027621506064</v>
      </c>
      <c r="BG824">
        <f>AU824/AJ824</f>
        <v>0.60071914668550652</v>
      </c>
      <c r="BH824">
        <f>AS824/AU824</f>
        <v>0.77201597328141525</v>
      </c>
      <c r="BI824">
        <f t="shared" si="11"/>
        <v>0.22798402671858475</v>
      </c>
      <c r="BJ824">
        <f>(X824*360)/I824</f>
        <v>143.87452854639147</v>
      </c>
      <c r="BK824">
        <f>(AN824*360)/I824</f>
        <v>66.972714847892306</v>
      </c>
      <c r="BL824" s="3" t="s">
        <v>1993</v>
      </c>
      <c r="BM824" t="s">
        <v>1996</v>
      </c>
    </row>
    <row r="825" spans="1:65" x14ac:dyDescent="0.25">
      <c r="A825" t="s">
        <v>1473</v>
      </c>
      <c r="B825" t="s">
        <v>1474</v>
      </c>
      <c r="C825" t="s">
        <v>32</v>
      </c>
      <c r="D825" t="s">
        <v>271</v>
      </c>
      <c r="E825" t="s">
        <v>43</v>
      </c>
      <c r="F825" t="s">
        <v>1475</v>
      </c>
      <c r="G825" t="s">
        <v>35</v>
      </c>
      <c r="H825" t="s">
        <v>35</v>
      </c>
      <c r="I825">
        <v>825486992</v>
      </c>
      <c r="J825">
        <v>708750031</v>
      </c>
      <c r="K825">
        <v>116736961</v>
      </c>
      <c r="L825">
        <v>10809698</v>
      </c>
      <c r="N825">
        <v>49951717</v>
      </c>
      <c r="O825">
        <v>3654303</v>
      </c>
      <c r="P825">
        <v>73341590</v>
      </c>
      <c r="Q825">
        <v>23017524</v>
      </c>
      <c r="R825">
        <v>41177643</v>
      </c>
      <c r="S825">
        <v>3912975</v>
      </c>
      <c r="T825">
        <v>37264668</v>
      </c>
      <c r="U825">
        <v>37264668</v>
      </c>
      <c r="V825">
        <v>-678637</v>
      </c>
      <c r="W825">
        <v>66290768</v>
      </c>
      <c r="X825">
        <v>230609425</v>
      </c>
      <c r="Y825">
        <v>31608579</v>
      </c>
      <c r="Z825">
        <v>56689520</v>
      </c>
      <c r="AA825">
        <v>15947006</v>
      </c>
      <c r="AB825">
        <v>10206943</v>
      </c>
      <c r="AC825">
        <v>411352241</v>
      </c>
      <c r="AD825">
        <v>411352241</v>
      </c>
      <c r="AE825">
        <v>78731265</v>
      </c>
      <c r="AF825">
        <v>13248919</v>
      </c>
      <c r="AG825">
        <v>14131361</v>
      </c>
      <c r="AI825">
        <v>107451181</v>
      </c>
      <c r="AJ825">
        <v>518803422</v>
      </c>
      <c r="AL825">
        <v>2639026</v>
      </c>
      <c r="AM825">
        <v>2639026</v>
      </c>
      <c r="AN825">
        <v>143222680</v>
      </c>
      <c r="AO825">
        <v>21989477</v>
      </c>
      <c r="AP825">
        <v>124781762</v>
      </c>
      <c r="AQ825">
        <v>33779494</v>
      </c>
      <c r="AR825">
        <v>326412439</v>
      </c>
      <c r="AS825">
        <v>326412439</v>
      </c>
      <c r="AT825">
        <v>65816901</v>
      </c>
      <c r="AU825">
        <v>392229340</v>
      </c>
      <c r="AV825">
        <v>94880588</v>
      </c>
      <c r="AW825">
        <v>4866179</v>
      </c>
      <c r="AX825">
        <v>-56271467</v>
      </c>
      <c r="AY825">
        <v>113970181</v>
      </c>
      <c r="AZ825">
        <v>126574082</v>
      </c>
      <c r="BA825">
        <v>518803422</v>
      </c>
      <c r="BB825">
        <f>AD825-AS825</f>
        <v>84939802</v>
      </c>
      <c r="BC825">
        <f>AD825/AS825</f>
        <v>1.2602223195299245</v>
      </c>
      <c r="BD825">
        <f>(AD825-Y825)/AS825</f>
        <v>1.1633860007400025</v>
      </c>
      <c r="BE825">
        <f>AU825/AD825</f>
        <v>0.95351210205270276</v>
      </c>
      <c r="BF825">
        <f>AU825/AZ825</f>
        <v>3.098812440922937</v>
      </c>
      <c r="BG825">
        <f>AU825/AJ825</f>
        <v>0.75602689451805505</v>
      </c>
      <c r="BH825">
        <f>AS825/AU825</f>
        <v>0.83219791512791985</v>
      </c>
      <c r="BI825">
        <f t="shared" si="11"/>
        <v>0.1678020848720802</v>
      </c>
      <c r="BJ825">
        <f>(X825*360)/I825</f>
        <v>100.5702013533364</v>
      </c>
      <c r="BK825">
        <f>(AN825*360)/I825</f>
        <v>62.460299556119473</v>
      </c>
      <c r="BL825" s="3" t="s">
        <v>1993</v>
      </c>
      <c r="BM825" t="s">
        <v>1996</v>
      </c>
    </row>
    <row r="826" spans="1:65" x14ac:dyDescent="0.25">
      <c r="A826" t="s">
        <v>1476</v>
      </c>
      <c r="B826" t="s">
        <v>1477</v>
      </c>
      <c r="C826" t="s">
        <v>32</v>
      </c>
      <c r="D826" t="s">
        <v>163</v>
      </c>
      <c r="E826" t="s">
        <v>26</v>
      </c>
      <c r="F826" t="s">
        <v>1478</v>
      </c>
      <c r="G826" t="s">
        <v>57</v>
      </c>
      <c r="H826" t="s">
        <v>197</v>
      </c>
      <c r="I826">
        <v>1073398285</v>
      </c>
      <c r="J826">
        <v>825460109</v>
      </c>
      <c r="K826">
        <v>247938176</v>
      </c>
      <c r="L826">
        <v>47838613</v>
      </c>
      <c r="M826">
        <v>154878313</v>
      </c>
      <c r="N826">
        <v>36780727</v>
      </c>
      <c r="O826">
        <v>13889957</v>
      </c>
      <c r="P826">
        <v>82816328</v>
      </c>
      <c r="Q826">
        <v>15118010</v>
      </c>
      <c r="R826">
        <v>73615960</v>
      </c>
      <c r="S826">
        <v>14319805</v>
      </c>
      <c r="T826">
        <v>59296155</v>
      </c>
      <c r="U826">
        <v>59296155</v>
      </c>
      <c r="V826">
        <v>59379257</v>
      </c>
      <c r="W826">
        <v>88262459</v>
      </c>
      <c r="X826">
        <v>158313319</v>
      </c>
      <c r="Y826">
        <v>123093547</v>
      </c>
      <c r="Z826">
        <v>22302407</v>
      </c>
      <c r="AA826">
        <v>9760</v>
      </c>
      <c r="AB826">
        <v>4249253</v>
      </c>
      <c r="AC826">
        <v>396230745</v>
      </c>
      <c r="AD826">
        <v>396230745</v>
      </c>
      <c r="AE826">
        <v>177975495</v>
      </c>
      <c r="AF826">
        <v>66856992</v>
      </c>
      <c r="AH826">
        <v>755738702</v>
      </c>
      <c r="AI826">
        <v>1164831665</v>
      </c>
      <c r="AJ826">
        <v>1561062410</v>
      </c>
      <c r="AK826">
        <v>6989823</v>
      </c>
      <c r="AM826">
        <v>6989823</v>
      </c>
      <c r="AN826">
        <v>48551598</v>
      </c>
      <c r="AO826">
        <v>13670206</v>
      </c>
      <c r="AP826">
        <v>192415591</v>
      </c>
      <c r="AQ826">
        <v>616060</v>
      </c>
      <c r="AR826">
        <v>262243278</v>
      </c>
      <c r="AS826">
        <v>262243278</v>
      </c>
      <c r="AT826">
        <v>107948695</v>
      </c>
      <c r="AU826">
        <v>370191973</v>
      </c>
      <c r="AV826">
        <v>722868</v>
      </c>
      <c r="AW826">
        <v>347430364</v>
      </c>
      <c r="AX826">
        <v>19506065</v>
      </c>
      <c r="AY826">
        <v>1159353234</v>
      </c>
      <c r="AZ826">
        <v>1190870437</v>
      </c>
      <c r="BA826">
        <v>1561062410</v>
      </c>
      <c r="BB826">
        <f>AD826-AS826</f>
        <v>133987467</v>
      </c>
      <c r="BC826">
        <f>AD826/AS826</f>
        <v>1.5109281275838842</v>
      </c>
      <c r="BD826">
        <f>(AD826-Y826)/AS826</f>
        <v>1.0415412745107617</v>
      </c>
      <c r="BE826">
        <f>AU826/AD826</f>
        <v>0.93428381737515098</v>
      </c>
      <c r="BF826">
        <f>AU826/AZ826</f>
        <v>0.31085831128075941</v>
      </c>
      <c r="BG826">
        <f>AU826/AJ826</f>
        <v>0.2371410461417747</v>
      </c>
      <c r="BH826">
        <f>AS826/AU826</f>
        <v>0.70839806675116646</v>
      </c>
      <c r="BI826">
        <f t="shared" si="11"/>
        <v>0.29160193324883354</v>
      </c>
      <c r="BJ826">
        <f>(X826*360)/I826</f>
        <v>53.095664150422969</v>
      </c>
      <c r="BK826">
        <f>(AN826*360)/I826</f>
        <v>16.283401533476457</v>
      </c>
      <c r="BL826" s="3" t="s">
        <v>1993</v>
      </c>
      <c r="BM826" t="s">
        <v>1996</v>
      </c>
    </row>
    <row r="827" spans="1:65" x14ac:dyDescent="0.25">
      <c r="A827" t="s">
        <v>1476</v>
      </c>
      <c r="B827" t="s">
        <v>1477</v>
      </c>
      <c r="C827" t="s">
        <v>32</v>
      </c>
      <c r="D827" t="s">
        <v>163</v>
      </c>
      <c r="E827" t="s">
        <v>26</v>
      </c>
      <c r="F827" t="s">
        <v>1478</v>
      </c>
      <c r="G827" t="s">
        <v>57</v>
      </c>
      <c r="H827" t="s">
        <v>197</v>
      </c>
      <c r="I827">
        <v>939653270</v>
      </c>
      <c r="J827">
        <v>723613647</v>
      </c>
      <c r="K827">
        <v>216039623</v>
      </c>
      <c r="L827">
        <v>53972739</v>
      </c>
      <c r="M827">
        <v>167848317</v>
      </c>
      <c r="N827">
        <v>34300758</v>
      </c>
      <c r="O827">
        <v>8115177</v>
      </c>
      <c r="P827">
        <v>62781776</v>
      </c>
      <c r="Q827">
        <v>18305484</v>
      </c>
      <c r="R827">
        <v>50099246</v>
      </c>
      <c r="S827">
        <v>10176371</v>
      </c>
      <c r="T827">
        <v>39922875</v>
      </c>
      <c r="U827">
        <v>39922875</v>
      </c>
      <c r="V827">
        <v>40462906</v>
      </c>
      <c r="W827">
        <v>84643444</v>
      </c>
      <c r="X827">
        <v>156601801</v>
      </c>
      <c r="Y827">
        <v>139032356</v>
      </c>
      <c r="Z827">
        <v>24479215</v>
      </c>
      <c r="AA827">
        <v>2639674</v>
      </c>
      <c r="AB827">
        <v>3540324</v>
      </c>
      <c r="AC827">
        <v>410936814</v>
      </c>
      <c r="AD827">
        <v>410936814</v>
      </c>
      <c r="AE827">
        <v>179838905</v>
      </c>
      <c r="AF827">
        <v>66195146</v>
      </c>
      <c r="AH827">
        <v>808733773</v>
      </c>
      <c r="AI827">
        <v>1204305085</v>
      </c>
      <c r="AJ827">
        <v>1615241899</v>
      </c>
      <c r="AK827">
        <v>6737571</v>
      </c>
      <c r="AM827">
        <v>6737571</v>
      </c>
      <c r="AN827">
        <v>75973476</v>
      </c>
      <c r="AO827">
        <v>11225854</v>
      </c>
      <c r="AP827">
        <v>229006410</v>
      </c>
      <c r="AQ827">
        <v>634763</v>
      </c>
      <c r="AR827">
        <v>323578074</v>
      </c>
      <c r="AS827">
        <v>323578074</v>
      </c>
      <c r="AT827">
        <v>96346225</v>
      </c>
      <c r="AU827">
        <v>419924299</v>
      </c>
      <c r="AV827">
        <v>722868</v>
      </c>
      <c r="AW827">
        <v>374456307</v>
      </c>
      <c r="AX827">
        <v>-4146062</v>
      </c>
      <c r="AY827">
        <v>1162727050</v>
      </c>
      <c r="AZ827">
        <v>1195317600</v>
      </c>
      <c r="BA827">
        <v>1615241899</v>
      </c>
      <c r="BB827">
        <f>AD827-AS827</f>
        <v>87358740</v>
      </c>
      <c r="BC827">
        <f>AD827/AS827</f>
        <v>1.2699773162009735</v>
      </c>
      <c r="BD827">
        <f>(AD827-Y827)/AS827</f>
        <v>0.84030557027173602</v>
      </c>
      <c r="BE827">
        <f>AU827/AD827</f>
        <v>1.0218707224415284</v>
      </c>
      <c r="BF827">
        <f>AU827/AZ827</f>
        <v>0.35130771855111981</v>
      </c>
      <c r="BG827">
        <f>AU827/AJ827</f>
        <v>0.25997610590709425</v>
      </c>
      <c r="BH827">
        <f>AS827/AU827</f>
        <v>0.77056287233332976</v>
      </c>
      <c r="BI827">
        <f t="shared" si="11"/>
        <v>0.22943712766667024</v>
      </c>
      <c r="BJ827">
        <f>(X827*360)/I827</f>
        <v>59.997288531758102</v>
      </c>
      <c r="BK827">
        <f>(AN827*360)/I827</f>
        <v>29.106961294350629</v>
      </c>
      <c r="BL827" s="3" t="s">
        <v>1993</v>
      </c>
      <c r="BM827" t="s">
        <v>1996</v>
      </c>
    </row>
    <row r="828" spans="1:65" x14ac:dyDescent="0.25">
      <c r="A828" t="s">
        <v>1479</v>
      </c>
      <c r="B828" t="s">
        <v>1480</v>
      </c>
      <c r="C828" t="s">
        <v>32</v>
      </c>
      <c r="D828" t="s">
        <v>1141</v>
      </c>
      <c r="E828" t="s">
        <v>43</v>
      </c>
      <c r="F828" t="s">
        <v>1481</v>
      </c>
      <c r="G828" t="s">
        <v>57</v>
      </c>
      <c r="H828" t="s">
        <v>197</v>
      </c>
      <c r="I828">
        <v>137887663</v>
      </c>
      <c r="J828">
        <v>108575929</v>
      </c>
      <c r="K828">
        <v>29311734</v>
      </c>
      <c r="L828">
        <v>2672628</v>
      </c>
      <c r="M828">
        <v>8617505</v>
      </c>
      <c r="N828">
        <v>6901443</v>
      </c>
      <c r="O828">
        <v>11060231</v>
      </c>
      <c r="P828">
        <v>5405183</v>
      </c>
      <c r="R828">
        <v>5405183</v>
      </c>
      <c r="S828">
        <v>3869152</v>
      </c>
      <c r="T828">
        <v>1536031</v>
      </c>
      <c r="U828">
        <v>1536031</v>
      </c>
      <c r="V828">
        <v>1335111</v>
      </c>
      <c r="W828">
        <v>6580481</v>
      </c>
      <c r="X828">
        <v>27953837</v>
      </c>
      <c r="Y828">
        <v>34636752</v>
      </c>
      <c r="Z828">
        <v>2273551</v>
      </c>
      <c r="AA828">
        <v>2865784</v>
      </c>
      <c r="AB828">
        <v>878822</v>
      </c>
      <c r="AC828">
        <v>75189227</v>
      </c>
      <c r="AD828">
        <v>75189227</v>
      </c>
      <c r="AE828">
        <v>36427376</v>
      </c>
      <c r="AF828">
        <v>308159</v>
      </c>
      <c r="AH828">
        <v>1602098</v>
      </c>
      <c r="AI828">
        <v>68344802</v>
      </c>
      <c r="AJ828">
        <v>143534029</v>
      </c>
      <c r="AK828">
        <v>1757558</v>
      </c>
      <c r="AL828">
        <v>1165765</v>
      </c>
      <c r="AM828">
        <v>2923323</v>
      </c>
      <c r="AN828">
        <v>25268712</v>
      </c>
      <c r="AO828">
        <v>2795412</v>
      </c>
      <c r="AP828">
        <v>26356278</v>
      </c>
      <c r="AQ828">
        <v>5664704</v>
      </c>
      <c r="AR828">
        <v>63008429</v>
      </c>
      <c r="AS828">
        <v>63008429</v>
      </c>
      <c r="AT828">
        <v>46024147</v>
      </c>
      <c r="AU828">
        <v>109032576</v>
      </c>
      <c r="AV828">
        <v>8929606</v>
      </c>
      <c r="AW828">
        <v>5731706</v>
      </c>
      <c r="AX828">
        <v>1335111</v>
      </c>
      <c r="AY828">
        <v>33524926</v>
      </c>
      <c r="AZ828">
        <v>34501453</v>
      </c>
      <c r="BA828">
        <v>143534029</v>
      </c>
      <c r="BB828">
        <f>AD828-AS828</f>
        <v>12180798</v>
      </c>
      <c r="BC828">
        <f>AD828/AS828</f>
        <v>1.1933201349933673</v>
      </c>
      <c r="BD828">
        <f>(AD828-Y828)/AS828</f>
        <v>0.64360396924036944</v>
      </c>
      <c r="BE828">
        <f>AU828/AD828</f>
        <v>1.4501090162823458</v>
      </c>
      <c r="BF828">
        <f>AU828/AZ828</f>
        <v>3.1602314256156112</v>
      </c>
      <c r="BG828">
        <f>AU828/AJ828</f>
        <v>0.75962875674590036</v>
      </c>
      <c r="BH828">
        <f>AS828/AU828</f>
        <v>0.5778862731813289</v>
      </c>
      <c r="BI828">
        <f t="shared" si="11"/>
        <v>0.42211372681867115</v>
      </c>
      <c r="BJ828">
        <f>(X828*360)/I828</f>
        <v>72.982463412988579</v>
      </c>
      <c r="BK828">
        <f>(AN828*360)/I828</f>
        <v>65.972082796123686</v>
      </c>
      <c r="BL828" s="3" t="s">
        <v>1993</v>
      </c>
      <c r="BM828" t="s">
        <v>1996</v>
      </c>
    </row>
    <row r="829" spans="1:65" x14ac:dyDescent="0.25">
      <c r="A829" t="s">
        <v>1479</v>
      </c>
      <c r="B829" t="s">
        <v>1480</v>
      </c>
      <c r="C829" t="s">
        <v>32</v>
      </c>
      <c r="D829" t="s">
        <v>1141</v>
      </c>
      <c r="E829" t="s">
        <v>43</v>
      </c>
      <c r="F829" t="s">
        <v>1481</v>
      </c>
      <c r="G829" t="s">
        <v>57</v>
      </c>
      <c r="H829" t="s">
        <v>197</v>
      </c>
      <c r="I829">
        <v>117208499</v>
      </c>
      <c r="J829">
        <v>91776590</v>
      </c>
      <c r="K829">
        <v>25431909</v>
      </c>
      <c r="L829">
        <v>3931547</v>
      </c>
      <c r="M829">
        <v>8653915</v>
      </c>
      <c r="N829">
        <v>7403271</v>
      </c>
      <c r="O829">
        <v>10063021</v>
      </c>
      <c r="P829">
        <v>3243249</v>
      </c>
      <c r="R829">
        <v>3243249</v>
      </c>
      <c r="S829">
        <v>2541708</v>
      </c>
      <c r="T829">
        <v>701541</v>
      </c>
      <c r="U829">
        <v>701541</v>
      </c>
      <c r="V829">
        <v>834990</v>
      </c>
      <c r="W829">
        <v>1339301</v>
      </c>
      <c r="X829">
        <v>27454341</v>
      </c>
      <c r="Y829">
        <v>38636379</v>
      </c>
      <c r="Z829">
        <v>3223275</v>
      </c>
      <c r="AA829">
        <v>1463569</v>
      </c>
      <c r="AB829">
        <v>53286</v>
      </c>
      <c r="AC829">
        <v>72170151</v>
      </c>
      <c r="AD829">
        <v>72170151</v>
      </c>
      <c r="AE829">
        <v>33990818</v>
      </c>
      <c r="AF829">
        <v>172664</v>
      </c>
      <c r="AH829">
        <v>3774988</v>
      </c>
      <c r="AI829">
        <v>65136366</v>
      </c>
      <c r="AJ829">
        <v>137306517</v>
      </c>
      <c r="AK829">
        <v>1396379</v>
      </c>
      <c r="AL829">
        <v>272214</v>
      </c>
      <c r="AM829">
        <v>1668593</v>
      </c>
      <c r="AN829">
        <v>25781027</v>
      </c>
      <c r="AO829">
        <v>1305634</v>
      </c>
      <c r="AP829">
        <v>32167808</v>
      </c>
      <c r="AQ829">
        <v>2066616</v>
      </c>
      <c r="AR829">
        <v>62989678</v>
      </c>
      <c r="AS829">
        <v>62989678</v>
      </c>
      <c r="AT829">
        <v>44688743</v>
      </c>
      <c r="AU829">
        <v>107678421</v>
      </c>
      <c r="AV829">
        <v>8929606</v>
      </c>
      <c r="AW829">
        <v>4896718</v>
      </c>
      <c r="AX829">
        <v>834990</v>
      </c>
      <c r="AY829">
        <v>29347194</v>
      </c>
      <c r="AZ829">
        <v>29628096</v>
      </c>
      <c r="BA829">
        <v>137306517</v>
      </c>
      <c r="BB829">
        <f>AD829-AS829</f>
        <v>9180473</v>
      </c>
      <c r="BC829">
        <f>AD829/AS829</f>
        <v>1.1457456728069002</v>
      </c>
      <c r="BD829">
        <f>(AD829-Y829)/AS829</f>
        <v>0.53236931930339448</v>
      </c>
      <c r="BE829">
        <f>AU829/AD829</f>
        <v>1.4920076999700334</v>
      </c>
      <c r="BF829">
        <f>AU829/AZ829</f>
        <v>3.6343348219203828</v>
      </c>
      <c r="BG829">
        <f>AU829/AJ829</f>
        <v>0.78421930256959327</v>
      </c>
      <c r="BH829">
        <f>AS829/AU829</f>
        <v>0.58497958472106493</v>
      </c>
      <c r="BI829">
        <f t="shared" si="11"/>
        <v>0.41502041527893502</v>
      </c>
      <c r="BJ829">
        <f>(X829*360)/I829</f>
        <v>84.324625298716612</v>
      </c>
      <c r="BK829">
        <f>(AN829*360)/I829</f>
        <v>79.185125645197459</v>
      </c>
      <c r="BL829" s="3" t="s">
        <v>1993</v>
      </c>
      <c r="BM829" t="s">
        <v>1996</v>
      </c>
    </row>
    <row r="830" spans="1:65" x14ac:dyDescent="0.25">
      <c r="A830" t="s">
        <v>1482</v>
      </c>
      <c r="B830" t="s">
        <v>1483</v>
      </c>
      <c r="C830" t="s">
        <v>32</v>
      </c>
      <c r="D830" t="s">
        <v>1000</v>
      </c>
      <c r="E830" t="s">
        <v>26</v>
      </c>
      <c r="F830" t="s">
        <v>1484</v>
      </c>
      <c r="G830" t="s">
        <v>232</v>
      </c>
      <c r="H830" t="s">
        <v>233</v>
      </c>
      <c r="I830">
        <v>533697037</v>
      </c>
      <c r="J830">
        <v>407699806</v>
      </c>
      <c r="K830">
        <v>125997231</v>
      </c>
      <c r="L830">
        <v>42368021</v>
      </c>
      <c r="M830">
        <v>47716564</v>
      </c>
      <c r="N830">
        <v>19184321</v>
      </c>
      <c r="O830">
        <v>38144329</v>
      </c>
      <c r="P830">
        <v>66485705</v>
      </c>
      <c r="Q830">
        <v>15608682</v>
      </c>
      <c r="R830">
        <v>53031012</v>
      </c>
      <c r="S830">
        <v>8806864</v>
      </c>
      <c r="T830">
        <v>44224148</v>
      </c>
      <c r="U830">
        <v>44224148</v>
      </c>
      <c r="V830">
        <v>44224148</v>
      </c>
      <c r="W830">
        <v>22838482</v>
      </c>
      <c r="X830">
        <v>99263430</v>
      </c>
      <c r="Y830">
        <v>58846267</v>
      </c>
      <c r="Z830">
        <v>25131059</v>
      </c>
      <c r="AB830">
        <v>350236</v>
      </c>
      <c r="AC830">
        <v>206429474</v>
      </c>
      <c r="AD830">
        <v>206429474</v>
      </c>
      <c r="AE830">
        <v>385680417</v>
      </c>
      <c r="AF830">
        <v>126861</v>
      </c>
      <c r="AI830">
        <v>428149633</v>
      </c>
      <c r="AJ830">
        <v>634579107</v>
      </c>
      <c r="AK830">
        <v>4747924</v>
      </c>
      <c r="AM830">
        <v>4747924</v>
      </c>
      <c r="AN830">
        <v>94845848</v>
      </c>
      <c r="AO830">
        <v>20192484</v>
      </c>
      <c r="AP830">
        <v>88865933</v>
      </c>
      <c r="AQ830">
        <v>2201540</v>
      </c>
      <c r="AR830">
        <v>210853729</v>
      </c>
      <c r="AS830">
        <v>210853729</v>
      </c>
      <c r="AT830">
        <v>175413310</v>
      </c>
      <c r="AU830">
        <v>386267039</v>
      </c>
      <c r="AV830">
        <v>4104357</v>
      </c>
      <c r="AW830">
        <v>1811399</v>
      </c>
      <c r="AX830">
        <v>104252649</v>
      </c>
      <c r="AY830">
        <v>248312068</v>
      </c>
      <c r="AZ830">
        <v>248312068</v>
      </c>
      <c r="BA830">
        <v>634579107</v>
      </c>
      <c r="BB830">
        <f>AD830-AS830</f>
        <v>-4424255</v>
      </c>
      <c r="BC830">
        <f>AD830/AS830</f>
        <v>0.97901742112419554</v>
      </c>
      <c r="BD830">
        <f>(AD830-Y830)/AS830</f>
        <v>0.69993169056071092</v>
      </c>
      <c r="BE830">
        <f>AU830/AD830</f>
        <v>1.8711816269027552</v>
      </c>
      <c r="BF830">
        <f>AU830/AZ830</f>
        <v>1.5555709479250923</v>
      </c>
      <c r="BG830">
        <f>AU830/AJ830</f>
        <v>0.60869800902537441</v>
      </c>
      <c r="BH830">
        <f>AS830/AU830</f>
        <v>0.54587554129877491</v>
      </c>
      <c r="BI830">
        <f t="shared" si="11"/>
        <v>0.45412445870122509</v>
      </c>
      <c r="BJ830">
        <f>(X830*360)/I830</f>
        <v>66.957154195330489</v>
      </c>
      <c r="BK830">
        <f>(AN830*360)/I830</f>
        <v>63.977318427570737</v>
      </c>
      <c r="BL830" s="3" t="s">
        <v>1993</v>
      </c>
      <c r="BM830" t="s">
        <v>1996</v>
      </c>
    </row>
    <row r="831" spans="1:65" x14ac:dyDescent="0.25">
      <c r="A831" t="s">
        <v>1482</v>
      </c>
      <c r="B831" t="s">
        <v>1483</v>
      </c>
      <c r="C831" t="s">
        <v>32</v>
      </c>
      <c r="D831" t="s">
        <v>1000</v>
      </c>
      <c r="E831" t="s">
        <v>26</v>
      </c>
      <c r="F831" t="s">
        <v>1484</v>
      </c>
      <c r="G831" t="s">
        <v>232</v>
      </c>
      <c r="H831" t="s">
        <v>233</v>
      </c>
      <c r="I831">
        <v>419147776</v>
      </c>
      <c r="J831">
        <v>356799031</v>
      </c>
      <c r="K831">
        <v>62348745</v>
      </c>
      <c r="L831">
        <v>10781616</v>
      </c>
      <c r="M831">
        <v>41633607</v>
      </c>
      <c r="N831">
        <v>17989617</v>
      </c>
      <c r="O831">
        <v>2374586</v>
      </c>
      <c r="P831">
        <v>11895838</v>
      </c>
      <c r="Q831">
        <v>12039580</v>
      </c>
      <c r="R831">
        <v>-66966</v>
      </c>
      <c r="S831">
        <v>1572205</v>
      </c>
      <c r="T831">
        <v>-1639171</v>
      </c>
      <c r="U831">
        <v>-1639171</v>
      </c>
      <c r="V831">
        <v>-1639171</v>
      </c>
      <c r="W831">
        <v>8246431</v>
      </c>
      <c r="X831">
        <v>66831926</v>
      </c>
      <c r="Y831">
        <v>43653916</v>
      </c>
      <c r="Z831">
        <v>27487314</v>
      </c>
      <c r="AB831">
        <v>162137</v>
      </c>
      <c r="AC831">
        <v>146381724</v>
      </c>
      <c r="AD831">
        <v>146381724</v>
      </c>
      <c r="AE831">
        <v>381122452</v>
      </c>
      <c r="AF831">
        <v>209470</v>
      </c>
      <c r="AH831">
        <v>1286138</v>
      </c>
      <c r="AI831">
        <v>419101419</v>
      </c>
      <c r="AJ831">
        <v>565483143</v>
      </c>
      <c r="AK831">
        <v>5108998</v>
      </c>
      <c r="AM831">
        <v>5108998</v>
      </c>
      <c r="AN831">
        <v>76594471</v>
      </c>
      <c r="AO831">
        <v>12104872</v>
      </c>
      <c r="AP831">
        <v>41153415</v>
      </c>
      <c r="AQ831">
        <v>1195995</v>
      </c>
      <c r="AR831">
        <v>136157751</v>
      </c>
      <c r="AS831">
        <v>136157751</v>
      </c>
      <c r="AT831">
        <v>226107702</v>
      </c>
      <c r="AU831">
        <v>362265453</v>
      </c>
      <c r="AV831">
        <v>4104357</v>
      </c>
      <c r="AW831">
        <v>941169</v>
      </c>
      <c r="AX831">
        <v>55446214</v>
      </c>
      <c r="AY831">
        <v>203217690</v>
      </c>
      <c r="AZ831">
        <v>203217690</v>
      </c>
      <c r="BA831">
        <v>565483143</v>
      </c>
      <c r="BB831">
        <f>AD831-AS831</f>
        <v>10223973</v>
      </c>
      <c r="BC831">
        <f>AD831/AS831</f>
        <v>1.0750891735865995</v>
      </c>
      <c r="BD831">
        <f>(AD831-Y831)/AS831</f>
        <v>0.75447638673174033</v>
      </c>
      <c r="BE831">
        <f>AU831/AD831</f>
        <v>2.4747997434433824</v>
      </c>
      <c r="BF831">
        <f>AU831/AZ831</f>
        <v>1.7826472341064403</v>
      </c>
      <c r="BG831">
        <f>AU831/AJ831</f>
        <v>0.64062997718748971</v>
      </c>
      <c r="BH831">
        <f>AS831/AU831</f>
        <v>0.37585077426634994</v>
      </c>
      <c r="BI831">
        <f t="shared" si="11"/>
        <v>0.62414922573365006</v>
      </c>
      <c r="BJ831">
        <f>(X831*360)/I831</f>
        <v>57.400980603079709</v>
      </c>
      <c r="BK831">
        <f>(AN831*360)/I831</f>
        <v>65.785890177310634</v>
      </c>
      <c r="BL831" s="3" t="s">
        <v>1993</v>
      </c>
      <c r="BM831" t="s">
        <v>1996</v>
      </c>
    </row>
    <row r="832" spans="1:65" x14ac:dyDescent="0.25">
      <c r="A832" t="s">
        <v>1485</v>
      </c>
      <c r="B832" t="s">
        <v>1486</v>
      </c>
      <c r="C832" t="s">
        <v>32</v>
      </c>
      <c r="D832" t="s">
        <v>778</v>
      </c>
      <c r="E832" t="s">
        <v>43</v>
      </c>
      <c r="F832" t="s">
        <v>1487</v>
      </c>
      <c r="G832" t="s">
        <v>57</v>
      </c>
      <c r="H832" t="s">
        <v>58</v>
      </c>
      <c r="I832">
        <v>23453202</v>
      </c>
      <c r="J832">
        <v>18790397</v>
      </c>
      <c r="K832">
        <v>4662805</v>
      </c>
      <c r="L832">
        <v>909686</v>
      </c>
      <c r="M832">
        <v>3660615</v>
      </c>
      <c r="N832">
        <v>2039383</v>
      </c>
      <c r="O832">
        <v>273824</v>
      </c>
      <c r="P832">
        <v>-401331</v>
      </c>
      <c r="Q832">
        <v>830207</v>
      </c>
      <c r="R832">
        <v>-1164674</v>
      </c>
      <c r="S832">
        <v>129250</v>
      </c>
      <c r="T832">
        <v>-1293924</v>
      </c>
      <c r="U832">
        <v>-1293924</v>
      </c>
      <c r="V832">
        <v>-1294471</v>
      </c>
      <c r="W832">
        <v>179343</v>
      </c>
      <c r="X832">
        <v>11286815</v>
      </c>
      <c r="Y832">
        <v>13378356</v>
      </c>
      <c r="Z832">
        <v>949153</v>
      </c>
      <c r="AA832">
        <v>102910</v>
      </c>
      <c r="AC832">
        <v>25896577</v>
      </c>
      <c r="AD832">
        <v>25896577</v>
      </c>
      <c r="AE832">
        <v>8889143</v>
      </c>
      <c r="AF832">
        <v>6417</v>
      </c>
      <c r="AG832">
        <v>576058</v>
      </c>
      <c r="AI832">
        <v>9661844</v>
      </c>
      <c r="AJ832">
        <v>35558421</v>
      </c>
      <c r="AK832">
        <v>262279</v>
      </c>
      <c r="AM832">
        <v>262279</v>
      </c>
      <c r="AN832">
        <v>6581025</v>
      </c>
      <c r="AO832">
        <v>526102</v>
      </c>
      <c r="AP832">
        <v>2631823</v>
      </c>
      <c r="AQ832">
        <v>1156957</v>
      </c>
      <c r="AR832">
        <v>11158186</v>
      </c>
      <c r="AS832">
        <v>11158186</v>
      </c>
      <c r="AT832">
        <v>5392407</v>
      </c>
      <c r="AU832">
        <v>16550593</v>
      </c>
      <c r="AV832">
        <v>245748</v>
      </c>
      <c r="AW832">
        <v>345496</v>
      </c>
      <c r="AX832">
        <v>15015875</v>
      </c>
      <c r="AY832">
        <v>19007281</v>
      </c>
      <c r="AZ832">
        <v>19007828</v>
      </c>
      <c r="BA832">
        <v>35558421</v>
      </c>
      <c r="BB832">
        <f>AD832-AS832</f>
        <v>14738391</v>
      </c>
      <c r="BC832">
        <f>AD832/AS832</f>
        <v>2.3208590536131948</v>
      </c>
      <c r="BD832">
        <f>(AD832-Y832)/AS832</f>
        <v>1.1218867475412222</v>
      </c>
      <c r="BE832">
        <f>AU832/AD832</f>
        <v>0.63910350004944672</v>
      </c>
      <c r="BF832">
        <f>AU832/AZ832</f>
        <v>0.87072510336267772</v>
      </c>
      <c r="BG832">
        <f>AU832/AJ832</f>
        <v>0.46544791738643287</v>
      </c>
      <c r="BH832">
        <f>AS832/AU832</f>
        <v>0.6741864777896478</v>
      </c>
      <c r="BI832">
        <f t="shared" ref="BI832:BI893" si="12">AT832/AU832</f>
        <v>0.3258135222103522</v>
      </c>
      <c r="BJ832">
        <f>(X832*360)/I832</f>
        <v>173.24940961153195</v>
      </c>
      <c r="BK832">
        <f>(AN832*360)/I832</f>
        <v>101.01686754755278</v>
      </c>
      <c r="BL832" s="3" t="s">
        <v>1993</v>
      </c>
      <c r="BM832" t="s">
        <v>1996</v>
      </c>
    </row>
    <row r="833" spans="1:65" x14ac:dyDescent="0.25">
      <c r="A833" t="s">
        <v>1485</v>
      </c>
      <c r="B833" t="s">
        <v>1486</v>
      </c>
      <c r="C833" t="s">
        <v>32</v>
      </c>
      <c r="D833" t="s">
        <v>778</v>
      </c>
      <c r="E833" t="s">
        <v>43</v>
      </c>
      <c r="F833" t="s">
        <v>1487</v>
      </c>
      <c r="G833" t="s">
        <v>57</v>
      </c>
      <c r="H833" t="s">
        <v>58</v>
      </c>
      <c r="I833">
        <v>58382193</v>
      </c>
      <c r="J833">
        <v>47620775</v>
      </c>
      <c r="K833">
        <v>10761418</v>
      </c>
      <c r="L833">
        <v>335041</v>
      </c>
      <c r="M833">
        <v>6437263</v>
      </c>
      <c r="N833">
        <v>3697004</v>
      </c>
      <c r="O833">
        <v>327694</v>
      </c>
      <c r="P833">
        <v>12855235</v>
      </c>
      <c r="Q833">
        <v>2590345</v>
      </c>
      <c r="R833">
        <v>10270984</v>
      </c>
      <c r="S833">
        <v>1381163</v>
      </c>
      <c r="T833">
        <v>8889821</v>
      </c>
      <c r="U833">
        <v>8889821</v>
      </c>
      <c r="V833">
        <v>8889821</v>
      </c>
      <c r="W833">
        <v>4572777</v>
      </c>
      <c r="X833">
        <v>14611751</v>
      </c>
      <c r="Y833">
        <v>12267903</v>
      </c>
      <c r="Z833">
        <v>2597945</v>
      </c>
      <c r="AA833">
        <v>0</v>
      </c>
      <c r="AC833">
        <v>34050376</v>
      </c>
      <c r="AD833">
        <v>34050376</v>
      </c>
      <c r="AE833">
        <v>8960835</v>
      </c>
      <c r="AF833">
        <v>10354</v>
      </c>
      <c r="AG833">
        <v>580232</v>
      </c>
      <c r="AI833">
        <v>9741647</v>
      </c>
      <c r="AJ833">
        <v>43792023</v>
      </c>
      <c r="AK833">
        <v>332845</v>
      </c>
      <c r="AM833">
        <v>332845</v>
      </c>
      <c r="AN833">
        <v>8173369</v>
      </c>
      <c r="AO833">
        <v>2635094</v>
      </c>
      <c r="AP833">
        <v>2076933</v>
      </c>
      <c r="AQ833">
        <v>1241962</v>
      </c>
      <c r="AR833">
        <v>14460203</v>
      </c>
      <c r="AS833">
        <v>14460203</v>
      </c>
      <c r="AT833">
        <v>8830725</v>
      </c>
      <c r="AU833">
        <v>23290928</v>
      </c>
      <c r="AV833">
        <v>245748</v>
      </c>
      <c r="AW833">
        <v>345496</v>
      </c>
      <c r="AX833">
        <v>16509689</v>
      </c>
      <c r="AY833">
        <v>20501095</v>
      </c>
      <c r="AZ833">
        <v>20501095</v>
      </c>
      <c r="BA833">
        <v>43792023</v>
      </c>
      <c r="BB833">
        <f>AD833-AS833</f>
        <v>19590173</v>
      </c>
      <c r="BC833">
        <f>AD833/AS833</f>
        <v>2.3547647290982017</v>
      </c>
      <c r="BD833">
        <f>(AD833-Y833)/AS833</f>
        <v>1.5063739423298552</v>
      </c>
      <c r="BE833">
        <f>AU833/AD833</f>
        <v>0.68401382704261471</v>
      </c>
      <c r="BF833">
        <f>AU833/AZ833</f>
        <v>1.1360821458561117</v>
      </c>
      <c r="BG833">
        <f>AU833/AJ833</f>
        <v>0.5318532098871066</v>
      </c>
      <c r="BH833">
        <f>AS833/AU833</f>
        <v>0.62085130313399273</v>
      </c>
      <c r="BI833">
        <f t="shared" si="12"/>
        <v>0.37914869686600722</v>
      </c>
      <c r="BJ833">
        <f>(X833*360)/I833</f>
        <v>90.099910429880566</v>
      </c>
      <c r="BK833">
        <f>(AN833*360)/I833</f>
        <v>50.399148932278031</v>
      </c>
      <c r="BL833" s="3" t="s">
        <v>1993</v>
      </c>
      <c r="BM833" t="s">
        <v>1996</v>
      </c>
    </row>
    <row r="834" spans="1:65" x14ac:dyDescent="0.25">
      <c r="A834" t="s">
        <v>1488</v>
      </c>
      <c r="B834" t="s">
        <v>1489</v>
      </c>
      <c r="C834" t="s">
        <v>32</v>
      </c>
      <c r="D834" t="s">
        <v>992</v>
      </c>
      <c r="E834" t="s">
        <v>43</v>
      </c>
      <c r="F834" t="s">
        <v>1490</v>
      </c>
      <c r="G834" t="s">
        <v>607</v>
      </c>
      <c r="H834" t="s">
        <v>1491</v>
      </c>
      <c r="I834">
        <v>80196320</v>
      </c>
      <c r="J834">
        <v>58606760</v>
      </c>
      <c r="K834">
        <v>21589560</v>
      </c>
      <c r="L834">
        <v>967472</v>
      </c>
      <c r="M834">
        <v>9256629</v>
      </c>
      <c r="N834">
        <v>3399270</v>
      </c>
      <c r="O834">
        <v>493229</v>
      </c>
      <c r="P834">
        <v>9407904</v>
      </c>
      <c r="Q834">
        <v>2890802</v>
      </c>
      <c r="R834">
        <v>6517102</v>
      </c>
      <c r="S834">
        <v>3059628</v>
      </c>
      <c r="T834">
        <v>3457474</v>
      </c>
      <c r="U834">
        <v>3457474</v>
      </c>
      <c r="V834">
        <v>3457474</v>
      </c>
      <c r="W834">
        <v>3067099</v>
      </c>
      <c r="X834">
        <v>13591511</v>
      </c>
      <c r="Y834">
        <v>13914830</v>
      </c>
      <c r="Z834">
        <v>4100875</v>
      </c>
      <c r="AA834">
        <v>8094817</v>
      </c>
      <c r="AC834">
        <v>42769132</v>
      </c>
      <c r="AD834">
        <v>42769132</v>
      </c>
      <c r="AE834">
        <v>20072154</v>
      </c>
      <c r="AG834">
        <v>166976</v>
      </c>
      <c r="AI834">
        <v>22398076</v>
      </c>
      <c r="AJ834">
        <v>65167208</v>
      </c>
      <c r="AK834">
        <v>1542947</v>
      </c>
      <c r="AM834">
        <v>1542947</v>
      </c>
      <c r="AN834">
        <v>14642865</v>
      </c>
      <c r="AO834">
        <v>1549763</v>
      </c>
      <c r="AP834">
        <v>5998353</v>
      </c>
      <c r="AQ834">
        <v>2730246</v>
      </c>
      <c r="AR834">
        <v>26464174</v>
      </c>
      <c r="AS834">
        <v>26464174</v>
      </c>
      <c r="AT834">
        <v>5580806</v>
      </c>
      <c r="AU834">
        <v>32044980</v>
      </c>
      <c r="AV834">
        <v>7619199</v>
      </c>
      <c r="AW834">
        <v>3071794</v>
      </c>
      <c r="AX834">
        <v>12881433</v>
      </c>
      <c r="AY834">
        <v>33122228</v>
      </c>
      <c r="AZ834">
        <v>33122228</v>
      </c>
      <c r="BA834">
        <v>65167208</v>
      </c>
      <c r="BB834">
        <f>AD834-AS834</f>
        <v>16304958</v>
      </c>
      <c r="BC834">
        <f>AD834/AS834</f>
        <v>1.6161143740968451</v>
      </c>
      <c r="BD834">
        <f>(AD834-Y834)/AS834</f>
        <v>1.0903156093214925</v>
      </c>
      <c r="BE834">
        <f>AU834/AD834</f>
        <v>0.74925485978999995</v>
      </c>
      <c r="BF834">
        <f>AU834/AZ834</f>
        <v>0.96747658400274283</v>
      </c>
      <c r="BG834">
        <f>AU834/AJ834</f>
        <v>0.49173473873546952</v>
      </c>
      <c r="BH834">
        <f>AS834/AU834</f>
        <v>0.82584460967053186</v>
      </c>
      <c r="BI834">
        <f t="shared" si="12"/>
        <v>0.17415539032946814</v>
      </c>
      <c r="BJ834">
        <f>(X834*360)/I834</f>
        <v>61.012075865825267</v>
      </c>
      <c r="BK834">
        <f>(AN834*360)/I834</f>
        <v>65.731587185047886</v>
      </c>
      <c r="BL834" s="3" t="s">
        <v>1993</v>
      </c>
      <c r="BM834" t="s">
        <v>1996</v>
      </c>
    </row>
    <row r="835" spans="1:65" x14ac:dyDescent="0.25">
      <c r="A835" t="s">
        <v>1488</v>
      </c>
      <c r="B835" t="s">
        <v>1489</v>
      </c>
      <c r="C835" t="s">
        <v>32</v>
      </c>
      <c r="D835" t="s">
        <v>992</v>
      </c>
      <c r="E835" t="s">
        <v>43</v>
      </c>
      <c r="F835" t="s">
        <v>1490</v>
      </c>
      <c r="G835" t="s">
        <v>607</v>
      </c>
      <c r="H835" t="s">
        <v>1491</v>
      </c>
      <c r="I835">
        <v>132759172</v>
      </c>
      <c r="J835">
        <v>101832167</v>
      </c>
      <c r="K835">
        <v>30927005</v>
      </c>
      <c r="L835">
        <v>1547754</v>
      </c>
      <c r="N835">
        <v>18569218</v>
      </c>
      <c r="O835">
        <v>451008</v>
      </c>
      <c r="P835">
        <v>13454533</v>
      </c>
      <c r="Q835">
        <v>8213785</v>
      </c>
      <c r="R835">
        <v>14065638</v>
      </c>
      <c r="S835">
        <v>719748</v>
      </c>
      <c r="T835">
        <v>13345890</v>
      </c>
      <c r="U835">
        <v>13345890</v>
      </c>
      <c r="V835">
        <v>13345890</v>
      </c>
      <c r="W835">
        <v>16349463</v>
      </c>
      <c r="X835">
        <v>10799759</v>
      </c>
      <c r="Y835">
        <v>10752160</v>
      </c>
      <c r="Z835">
        <v>10078934</v>
      </c>
      <c r="AA835">
        <v>2534919</v>
      </c>
      <c r="AC835">
        <v>50515235</v>
      </c>
      <c r="AD835">
        <v>50515235</v>
      </c>
      <c r="AE835">
        <v>22301732</v>
      </c>
      <c r="AG835">
        <v>45697</v>
      </c>
      <c r="AH835">
        <v>194201</v>
      </c>
      <c r="AI835">
        <v>33996191</v>
      </c>
      <c r="AJ835">
        <v>84511426</v>
      </c>
      <c r="AK835">
        <v>1441720</v>
      </c>
      <c r="AM835">
        <v>1441720</v>
      </c>
      <c r="AN835">
        <v>13821857</v>
      </c>
      <c r="AO835">
        <v>4670906</v>
      </c>
      <c r="AP835">
        <v>4244578</v>
      </c>
      <c r="AQ835">
        <v>4150941</v>
      </c>
      <c r="AR835">
        <v>28330002</v>
      </c>
      <c r="AS835">
        <v>28330002</v>
      </c>
      <c r="AT835">
        <v>10693919</v>
      </c>
      <c r="AU835">
        <v>39023921</v>
      </c>
      <c r="AV835">
        <v>7619199</v>
      </c>
      <c r="AW835">
        <v>3071794</v>
      </c>
      <c r="AX835">
        <v>31015705</v>
      </c>
      <c r="AY835">
        <v>45487505</v>
      </c>
      <c r="AZ835">
        <v>45487505</v>
      </c>
      <c r="BA835">
        <v>84511426</v>
      </c>
      <c r="BB835">
        <f>AD835-AS835</f>
        <v>22185233</v>
      </c>
      <c r="BC835">
        <f>AD835/AS835</f>
        <v>1.7831002976985317</v>
      </c>
      <c r="BD835">
        <f>(AD835-Y835)/AS835</f>
        <v>1.4035676735921163</v>
      </c>
      <c r="BE835">
        <f>AU835/AD835</f>
        <v>0.77251785525693384</v>
      </c>
      <c r="BF835">
        <f>AU835/AZ835</f>
        <v>0.85790418709489558</v>
      </c>
      <c r="BG835">
        <f>AU835/AJ835</f>
        <v>0.46175911172058559</v>
      </c>
      <c r="BH835">
        <f>AS835/AU835</f>
        <v>0.72596503052576389</v>
      </c>
      <c r="BI835">
        <f t="shared" si="12"/>
        <v>0.27403496947423606</v>
      </c>
      <c r="BJ835">
        <f>(X835*360)/I835</f>
        <v>29.285458634827883</v>
      </c>
      <c r="BK835">
        <f>(AN835*360)/I835</f>
        <v>37.480412426796391</v>
      </c>
      <c r="BL835" s="3" t="s">
        <v>1993</v>
      </c>
      <c r="BM835" t="s">
        <v>1996</v>
      </c>
    </row>
    <row r="836" spans="1:65" x14ac:dyDescent="0.25">
      <c r="A836" t="s">
        <v>1492</v>
      </c>
      <c r="B836" t="s">
        <v>1493</v>
      </c>
      <c r="C836" t="s">
        <v>32</v>
      </c>
      <c r="D836" t="s">
        <v>230</v>
      </c>
      <c r="E836" t="s">
        <v>26</v>
      </c>
      <c r="F836" t="s">
        <v>1494</v>
      </c>
      <c r="G836" t="s">
        <v>607</v>
      </c>
      <c r="H836" t="s">
        <v>608</v>
      </c>
      <c r="I836">
        <v>426402148</v>
      </c>
      <c r="J836">
        <v>355349258</v>
      </c>
      <c r="K836">
        <v>71052890</v>
      </c>
      <c r="L836">
        <v>3698055</v>
      </c>
      <c r="M836">
        <v>27353015</v>
      </c>
      <c r="N836">
        <v>17476805</v>
      </c>
      <c r="O836">
        <v>5203264</v>
      </c>
      <c r="P836">
        <v>24717861</v>
      </c>
      <c r="Q836">
        <v>43303763</v>
      </c>
      <c r="R836">
        <v>-14622940</v>
      </c>
      <c r="S836">
        <v>-1543158</v>
      </c>
      <c r="T836">
        <v>-13079782</v>
      </c>
      <c r="U836">
        <v>-13079782</v>
      </c>
      <c r="V836">
        <v>-13226489</v>
      </c>
      <c r="W836">
        <v>4655946</v>
      </c>
      <c r="X836">
        <v>157034299</v>
      </c>
      <c r="Y836">
        <v>13784181</v>
      </c>
      <c r="Z836">
        <v>6524755</v>
      </c>
      <c r="AA836">
        <v>1168603</v>
      </c>
      <c r="AB836">
        <v>7184431</v>
      </c>
      <c r="AC836">
        <v>246402050</v>
      </c>
      <c r="AD836">
        <v>246402050</v>
      </c>
      <c r="AE836">
        <v>867709014</v>
      </c>
      <c r="AI836">
        <v>997629588</v>
      </c>
      <c r="AJ836">
        <v>1244031638</v>
      </c>
      <c r="AK836">
        <v>6290513</v>
      </c>
      <c r="AL836">
        <v>10000</v>
      </c>
      <c r="AM836">
        <v>6300513</v>
      </c>
      <c r="AN836">
        <v>76926104</v>
      </c>
      <c r="AO836">
        <v>1591442</v>
      </c>
      <c r="AP836">
        <v>134530241</v>
      </c>
      <c r="AQ836">
        <v>4288569</v>
      </c>
      <c r="AR836">
        <v>223636869</v>
      </c>
      <c r="AS836">
        <v>223636869</v>
      </c>
      <c r="AT836">
        <v>356496919</v>
      </c>
      <c r="AU836">
        <v>580133788</v>
      </c>
      <c r="AV836">
        <v>22102426</v>
      </c>
      <c r="AW836">
        <v>156169949</v>
      </c>
      <c r="AX836">
        <v>23913359</v>
      </c>
      <c r="AY836">
        <v>635811939</v>
      </c>
      <c r="AZ836">
        <v>663897850</v>
      </c>
      <c r="BA836">
        <v>1244031638</v>
      </c>
      <c r="BB836">
        <f>AD836-AS836</f>
        <v>22765181</v>
      </c>
      <c r="BC836">
        <f>AD836/AS836</f>
        <v>1.10179529476421</v>
      </c>
      <c r="BD836">
        <f>(AD836-Y836)/AS836</f>
        <v>1.0401588523402194</v>
      </c>
      <c r="BE836">
        <f>AU836/AD836</f>
        <v>2.3544194863638515</v>
      </c>
      <c r="BF836">
        <f>AU836/AZ836</f>
        <v>0.87382989416218171</v>
      </c>
      <c r="BG836">
        <f>AU836/AJ836</f>
        <v>0.46633362872721407</v>
      </c>
      <c r="BH836">
        <f>AS836/AU836</f>
        <v>0.38549188760576036</v>
      </c>
      <c r="BI836">
        <f t="shared" si="12"/>
        <v>0.61450811239423964</v>
      </c>
      <c r="BJ836">
        <f>(X836*360)/I836</f>
        <v>132.57988475236291</v>
      </c>
      <c r="BK836">
        <f>(AN836*360)/I836</f>
        <v>64.946664949727221</v>
      </c>
      <c r="BL836" s="3" t="s">
        <v>1993</v>
      </c>
      <c r="BM836" t="s">
        <v>1996</v>
      </c>
    </row>
    <row r="837" spans="1:65" x14ac:dyDescent="0.25">
      <c r="A837" t="s">
        <v>1492</v>
      </c>
      <c r="B837" t="s">
        <v>1493</v>
      </c>
      <c r="C837" t="s">
        <v>32</v>
      </c>
      <c r="D837" t="s">
        <v>230</v>
      </c>
      <c r="E837" t="s">
        <v>26</v>
      </c>
      <c r="F837" t="s">
        <v>1494</v>
      </c>
      <c r="G837" t="s">
        <v>607</v>
      </c>
      <c r="H837" t="s">
        <v>608</v>
      </c>
      <c r="I837">
        <v>389991164</v>
      </c>
      <c r="J837">
        <v>307251176</v>
      </c>
      <c r="K837">
        <v>82739988</v>
      </c>
      <c r="L837">
        <v>1520690</v>
      </c>
      <c r="M837">
        <v>26495055</v>
      </c>
      <c r="N837">
        <v>16023272</v>
      </c>
      <c r="O837">
        <v>7031930</v>
      </c>
      <c r="P837">
        <v>34710421</v>
      </c>
      <c r="Q837">
        <v>48809617</v>
      </c>
      <c r="R837">
        <v>-9875807</v>
      </c>
      <c r="S837">
        <v>8729935</v>
      </c>
      <c r="T837">
        <v>-18605742</v>
      </c>
      <c r="U837">
        <v>-18605742</v>
      </c>
      <c r="V837">
        <v>-19048859</v>
      </c>
      <c r="W837">
        <v>16455185</v>
      </c>
      <c r="X837">
        <v>149183221</v>
      </c>
      <c r="Y837">
        <v>11908477</v>
      </c>
      <c r="Z837">
        <v>8858901</v>
      </c>
      <c r="AA837">
        <v>6273210</v>
      </c>
      <c r="AB837">
        <v>6681990</v>
      </c>
      <c r="AC837">
        <v>249078445</v>
      </c>
      <c r="AD837">
        <v>249078445</v>
      </c>
      <c r="AE837">
        <v>874955092</v>
      </c>
      <c r="AI837">
        <v>1004490374</v>
      </c>
      <c r="AJ837">
        <v>1253568819</v>
      </c>
      <c r="AK837">
        <v>5899153</v>
      </c>
      <c r="AL837">
        <v>10000</v>
      </c>
      <c r="AM837">
        <v>5909153</v>
      </c>
      <c r="AN837">
        <v>71924144</v>
      </c>
      <c r="AO837">
        <v>113184</v>
      </c>
      <c r="AP837">
        <v>142715849</v>
      </c>
      <c r="AQ837">
        <v>5000763</v>
      </c>
      <c r="AR837">
        <v>225663093</v>
      </c>
      <c r="AS837">
        <v>225663093</v>
      </c>
      <c r="AT837">
        <v>356683167</v>
      </c>
      <c r="AU837">
        <v>582346260</v>
      </c>
      <c r="AV837">
        <v>21202426</v>
      </c>
      <c r="AW837">
        <v>157414876</v>
      </c>
      <c r="AX837">
        <v>37139848</v>
      </c>
      <c r="AY837">
        <v>643283355</v>
      </c>
      <c r="AZ837">
        <v>671222559</v>
      </c>
      <c r="BA837">
        <v>1253568819</v>
      </c>
      <c r="BB837">
        <f>AD837-AS837</f>
        <v>23415352</v>
      </c>
      <c r="BC837">
        <f>AD837/AS837</f>
        <v>1.1037624349144235</v>
      </c>
      <c r="BD837">
        <f>(AD837-Y837)/AS837</f>
        <v>1.0509913909582016</v>
      </c>
      <c r="BE837">
        <f>AU837/AD837</f>
        <v>2.3380034350222476</v>
      </c>
      <c r="BF837">
        <f>AU837/AZ837</f>
        <v>0.86759041720467567</v>
      </c>
      <c r="BG837">
        <f>AU837/AJ837</f>
        <v>0.46455069013646233</v>
      </c>
      <c r="BH837">
        <f>AS837/AU837</f>
        <v>0.38750672666808234</v>
      </c>
      <c r="BI837">
        <f t="shared" si="12"/>
        <v>0.61249327333191772</v>
      </c>
      <c r="BJ837">
        <f>(X837*360)/I837</f>
        <v>137.7107086456964</v>
      </c>
      <c r="BK837">
        <f>(AN837*360)/I837</f>
        <v>66.393021766000828</v>
      </c>
      <c r="BL837" s="3" t="s">
        <v>1993</v>
      </c>
      <c r="BM837" t="s">
        <v>1996</v>
      </c>
    </row>
    <row r="838" spans="1:65" x14ac:dyDescent="0.25">
      <c r="A838" t="s">
        <v>1495</v>
      </c>
      <c r="B838" t="s">
        <v>1496</v>
      </c>
      <c r="C838" t="s">
        <v>32</v>
      </c>
      <c r="D838" t="s">
        <v>936</v>
      </c>
      <c r="E838" t="s">
        <v>26</v>
      </c>
      <c r="F838" t="s">
        <v>1497</v>
      </c>
      <c r="G838" t="s">
        <v>35</v>
      </c>
      <c r="H838" t="s">
        <v>35</v>
      </c>
      <c r="I838">
        <v>1015621169</v>
      </c>
      <c r="J838">
        <v>926613201</v>
      </c>
      <c r="K838">
        <v>89007968</v>
      </c>
      <c r="M838">
        <v>15089236</v>
      </c>
      <c r="N838">
        <v>23959390</v>
      </c>
      <c r="O838">
        <v>4632531</v>
      </c>
      <c r="P838">
        <v>50111525</v>
      </c>
      <c r="Q838">
        <v>49331111</v>
      </c>
      <c r="R838">
        <v>8092898</v>
      </c>
      <c r="S838">
        <v>-5006460</v>
      </c>
      <c r="T838">
        <v>13099358</v>
      </c>
      <c r="U838">
        <v>13099358</v>
      </c>
      <c r="V838">
        <v>13099358</v>
      </c>
      <c r="W838">
        <v>177050075</v>
      </c>
      <c r="X838">
        <v>89792941</v>
      </c>
      <c r="Y838">
        <v>168681264</v>
      </c>
      <c r="Z838">
        <v>58342388</v>
      </c>
      <c r="AA838">
        <v>2413960</v>
      </c>
      <c r="AB838">
        <v>3977196</v>
      </c>
      <c r="AC838">
        <v>500257824</v>
      </c>
      <c r="AD838">
        <v>501702810</v>
      </c>
      <c r="AE838">
        <v>300560931</v>
      </c>
      <c r="AF838">
        <v>888039</v>
      </c>
      <c r="AG838">
        <v>26519183</v>
      </c>
      <c r="AI838">
        <v>331597187</v>
      </c>
      <c r="AJ838">
        <v>833299997</v>
      </c>
      <c r="AK838">
        <v>13551229</v>
      </c>
      <c r="AM838">
        <v>13551229</v>
      </c>
      <c r="AN838">
        <v>212669691</v>
      </c>
      <c r="AO838">
        <v>61750521</v>
      </c>
      <c r="AP838">
        <v>102894683</v>
      </c>
      <c r="AQ838">
        <v>28165949</v>
      </c>
      <c r="AR838">
        <v>419032073</v>
      </c>
      <c r="AS838">
        <v>419032073</v>
      </c>
      <c r="AT838">
        <v>106070949</v>
      </c>
      <c r="AU838">
        <v>525103022</v>
      </c>
      <c r="AV838">
        <v>588988471</v>
      </c>
      <c r="AW838">
        <v>-2255985</v>
      </c>
      <c r="AX838">
        <v>-293524105</v>
      </c>
      <c r="AY838">
        <v>308196975</v>
      </c>
      <c r="AZ838">
        <v>308196975</v>
      </c>
      <c r="BA838">
        <v>833299997</v>
      </c>
      <c r="BB838">
        <f>AD838-AS838</f>
        <v>82670737</v>
      </c>
      <c r="BC838">
        <f>AD838/AS838</f>
        <v>1.1972897597268168</v>
      </c>
      <c r="BD838">
        <f>(AD838-Y838)/AS838</f>
        <v>0.79473999117962502</v>
      </c>
      <c r="BE838">
        <f>AU838/AD838</f>
        <v>1.0466415805006155</v>
      </c>
      <c r="BF838">
        <f>AU838/AZ838</f>
        <v>1.7037903178640867</v>
      </c>
      <c r="BG838">
        <f>AU838/AJ838</f>
        <v>0.63014883462192073</v>
      </c>
      <c r="BH838">
        <f>AS838/AU838</f>
        <v>0.79799973613558828</v>
      </c>
      <c r="BI838">
        <f t="shared" si="12"/>
        <v>0.20200026386441172</v>
      </c>
      <c r="BJ838">
        <f>(X838*360)/I838</f>
        <v>31.828264068016882</v>
      </c>
      <c r="BK838">
        <f>(AN838*360)/I838</f>
        <v>75.383510207239482</v>
      </c>
      <c r="BL838" s="3" t="s">
        <v>1993</v>
      </c>
      <c r="BM838" t="s">
        <v>1996</v>
      </c>
    </row>
    <row r="839" spans="1:65" x14ac:dyDescent="0.25">
      <c r="A839" t="s">
        <v>1495</v>
      </c>
      <c r="B839" t="s">
        <v>1496</v>
      </c>
      <c r="C839" t="s">
        <v>32</v>
      </c>
      <c r="D839" t="s">
        <v>936</v>
      </c>
      <c r="E839" t="s">
        <v>26</v>
      </c>
      <c r="F839" t="s">
        <v>1497</v>
      </c>
      <c r="G839" t="s">
        <v>35</v>
      </c>
      <c r="H839" t="s">
        <v>35</v>
      </c>
      <c r="I839">
        <v>1183718811</v>
      </c>
      <c r="J839">
        <v>1089824578</v>
      </c>
      <c r="K839">
        <v>93894233</v>
      </c>
      <c r="M839">
        <v>19457560</v>
      </c>
      <c r="N839">
        <v>29510460</v>
      </c>
      <c r="O839">
        <v>69485255</v>
      </c>
      <c r="P839">
        <v>-17522914</v>
      </c>
      <c r="Q839">
        <v>34126317</v>
      </c>
      <c r="R839">
        <v>-45557974</v>
      </c>
      <c r="S839">
        <v>2750537</v>
      </c>
      <c r="T839">
        <v>-48308511</v>
      </c>
      <c r="U839">
        <v>-109152110</v>
      </c>
      <c r="V839">
        <v>-109152110</v>
      </c>
      <c r="W839">
        <v>30365141</v>
      </c>
      <c r="X839">
        <v>80583924</v>
      </c>
      <c r="Y839">
        <v>366178100</v>
      </c>
      <c r="Z839">
        <v>38743452</v>
      </c>
      <c r="AA839">
        <v>1545687</v>
      </c>
      <c r="AB839">
        <v>7490431</v>
      </c>
      <c r="AC839">
        <v>524906735</v>
      </c>
      <c r="AD839">
        <v>525031021</v>
      </c>
      <c r="AE839">
        <v>313701626</v>
      </c>
      <c r="AF839">
        <v>1770000</v>
      </c>
      <c r="AG839">
        <v>17112073</v>
      </c>
      <c r="AI839">
        <v>338199732</v>
      </c>
      <c r="AJ839">
        <v>863230753</v>
      </c>
      <c r="AK839">
        <v>13662000</v>
      </c>
      <c r="AM839">
        <v>13662000</v>
      </c>
      <c r="AN839">
        <v>260550182</v>
      </c>
      <c r="AO839">
        <v>28234159</v>
      </c>
      <c r="AP839">
        <v>57406796</v>
      </c>
      <c r="AQ839">
        <v>28795330</v>
      </c>
      <c r="AR839">
        <v>388648467</v>
      </c>
      <c r="AS839">
        <v>388648467</v>
      </c>
      <c r="AT839">
        <v>179445855</v>
      </c>
      <c r="AU839">
        <v>568094322</v>
      </c>
      <c r="AV839">
        <v>720368593</v>
      </c>
      <c r="AW839">
        <v>-2217171</v>
      </c>
      <c r="AX839">
        <v>-522464591</v>
      </c>
      <c r="AY839">
        <v>295136431</v>
      </c>
      <c r="AZ839">
        <v>295136431</v>
      </c>
      <c r="BA839">
        <v>863230753</v>
      </c>
      <c r="BB839">
        <f>AD839-AS839</f>
        <v>136382554</v>
      </c>
      <c r="BC839">
        <f>AD839/AS839</f>
        <v>1.3509149413420947</v>
      </c>
      <c r="BD839">
        <f>(AD839-Y839)/AS839</f>
        <v>0.40873162893499848</v>
      </c>
      <c r="BE839">
        <f>AU839/AD839</f>
        <v>1.0820204888426963</v>
      </c>
      <c r="BF839">
        <f>AU839/AZ839</f>
        <v>1.92485326218504</v>
      </c>
      <c r="BG839">
        <f>AU839/AJ839</f>
        <v>0.65810250622523869</v>
      </c>
      <c r="BH839">
        <f>AS839/AU839</f>
        <v>0.68412665282720431</v>
      </c>
      <c r="BI839">
        <f t="shared" si="12"/>
        <v>0.31587334717279569</v>
      </c>
      <c r="BJ839">
        <f>(X839*360)/I839</f>
        <v>24.507689132263017</v>
      </c>
      <c r="BK839">
        <f>(AN839*360)/I839</f>
        <v>79.24015792294442</v>
      </c>
      <c r="BL839" s="3" t="s">
        <v>1993</v>
      </c>
      <c r="BM839" t="s">
        <v>1996</v>
      </c>
    </row>
    <row r="840" spans="1:65" x14ac:dyDescent="0.25">
      <c r="A840" t="s">
        <v>1498</v>
      </c>
      <c r="B840" t="s">
        <v>1499</v>
      </c>
      <c r="C840" t="s">
        <v>32</v>
      </c>
      <c r="D840" t="s">
        <v>1462</v>
      </c>
      <c r="E840" t="s">
        <v>26</v>
      </c>
      <c r="F840" t="s">
        <v>1500</v>
      </c>
      <c r="G840" t="s">
        <v>35</v>
      </c>
      <c r="H840" t="s">
        <v>35</v>
      </c>
      <c r="I840">
        <v>857805114</v>
      </c>
      <c r="J840">
        <v>697905364</v>
      </c>
      <c r="K840">
        <v>159899750</v>
      </c>
      <c r="L840">
        <v>2773157</v>
      </c>
      <c r="M840">
        <v>4180236</v>
      </c>
      <c r="N840">
        <v>62530207</v>
      </c>
      <c r="O840">
        <v>272716</v>
      </c>
      <c r="P840">
        <v>96008482</v>
      </c>
      <c r="Q840">
        <v>35439249</v>
      </c>
      <c r="R840">
        <v>61336952</v>
      </c>
      <c r="S840">
        <v>22873608</v>
      </c>
      <c r="T840">
        <v>38463344</v>
      </c>
      <c r="U840">
        <v>38463344</v>
      </c>
      <c r="V840">
        <v>20984048</v>
      </c>
      <c r="W840">
        <v>8749540</v>
      </c>
      <c r="X840">
        <v>120176258</v>
      </c>
      <c r="Y840">
        <v>184243616</v>
      </c>
      <c r="Z840">
        <v>5821444</v>
      </c>
      <c r="AA840">
        <v>31514667</v>
      </c>
      <c r="AB840">
        <v>241209</v>
      </c>
      <c r="AC840">
        <v>350746734</v>
      </c>
      <c r="AD840">
        <v>350746734</v>
      </c>
      <c r="AE840">
        <v>300526222</v>
      </c>
      <c r="AF840">
        <v>883234</v>
      </c>
      <c r="AG840">
        <v>2241720</v>
      </c>
      <c r="AH840">
        <v>2693231</v>
      </c>
      <c r="AI840">
        <v>394152713</v>
      </c>
      <c r="AJ840">
        <v>744899447</v>
      </c>
      <c r="AK840">
        <v>2727793</v>
      </c>
      <c r="AM840">
        <v>2727793</v>
      </c>
      <c r="AN840">
        <v>159745357</v>
      </c>
      <c r="AO840">
        <v>368750</v>
      </c>
      <c r="AP840">
        <v>133530264</v>
      </c>
      <c r="AQ840">
        <v>19890202</v>
      </c>
      <c r="AR840">
        <v>316262366</v>
      </c>
      <c r="AS840">
        <v>316262366</v>
      </c>
      <c r="AT840">
        <v>74437416</v>
      </c>
      <c r="AU840">
        <v>390699782</v>
      </c>
      <c r="AV840">
        <v>24000</v>
      </c>
      <c r="AW840">
        <v>29995818</v>
      </c>
      <c r="AX840">
        <v>127360760</v>
      </c>
      <c r="AY840">
        <v>162468677</v>
      </c>
      <c r="AZ840">
        <v>354199665</v>
      </c>
      <c r="BA840">
        <v>744899447</v>
      </c>
      <c r="BB840">
        <f>AD840-AS840</f>
        <v>34484368</v>
      </c>
      <c r="BC840">
        <f>AD840/AS840</f>
        <v>1.1090372162712525</v>
      </c>
      <c r="BD840">
        <f>(AD840-Y840)/AS840</f>
        <v>0.52647148665168719</v>
      </c>
      <c r="BE840">
        <f>AU840/AD840</f>
        <v>1.1139085389174286</v>
      </c>
      <c r="BF840">
        <f>AU840/AZ840</f>
        <v>1.1030495525736874</v>
      </c>
      <c r="BG840">
        <f>AU840/AJ840</f>
        <v>0.52450002959929709</v>
      </c>
      <c r="BH840">
        <f>AS840/AU840</f>
        <v>0.80947668918842652</v>
      </c>
      <c r="BI840">
        <f t="shared" si="12"/>
        <v>0.19052331081157348</v>
      </c>
      <c r="BJ840">
        <f>(X840*360)/I840</f>
        <v>50.435060567848282</v>
      </c>
      <c r="BK840">
        <f>(AN840*360)/I840</f>
        <v>67.041251656608793</v>
      </c>
      <c r="BL840" s="3" t="s">
        <v>1993</v>
      </c>
      <c r="BM840" t="s">
        <v>1996</v>
      </c>
    </row>
    <row r="841" spans="1:65" x14ac:dyDescent="0.25">
      <c r="A841" t="s">
        <v>1498</v>
      </c>
      <c r="B841" t="s">
        <v>1499</v>
      </c>
      <c r="C841" t="s">
        <v>32</v>
      </c>
      <c r="D841" t="s">
        <v>1462</v>
      </c>
      <c r="E841" t="s">
        <v>26</v>
      </c>
      <c r="F841" t="s">
        <v>1500</v>
      </c>
      <c r="G841" t="s">
        <v>35</v>
      </c>
      <c r="H841" t="s">
        <v>35</v>
      </c>
      <c r="I841">
        <v>993820228</v>
      </c>
      <c r="J841">
        <v>844731595</v>
      </c>
      <c r="K841">
        <v>149088633</v>
      </c>
      <c r="L841">
        <v>1316684</v>
      </c>
      <c r="M841">
        <v>3322829</v>
      </c>
      <c r="N841">
        <v>74129031</v>
      </c>
      <c r="P841">
        <v>72232666</v>
      </c>
      <c r="Q841">
        <v>35710809</v>
      </c>
      <c r="R841">
        <v>46418854</v>
      </c>
      <c r="S841">
        <v>13978560</v>
      </c>
      <c r="T841">
        <v>32440294</v>
      </c>
      <c r="U841">
        <v>32440294</v>
      </c>
      <c r="V841">
        <v>13206688</v>
      </c>
      <c r="W841">
        <v>12646146</v>
      </c>
      <c r="X841">
        <v>125634070</v>
      </c>
      <c r="Y841">
        <v>228262705</v>
      </c>
      <c r="Z841">
        <v>17865014</v>
      </c>
      <c r="AA841">
        <v>20675786</v>
      </c>
      <c r="AB841">
        <v>69322</v>
      </c>
      <c r="AC841">
        <v>405153043</v>
      </c>
      <c r="AD841">
        <v>405153043</v>
      </c>
      <c r="AE841">
        <v>300690979</v>
      </c>
      <c r="AF841">
        <v>1449424</v>
      </c>
      <c r="AG841">
        <v>4301031</v>
      </c>
      <c r="AH841">
        <v>2687223</v>
      </c>
      <c r="AI841">
        <v>399661555</v>
      </c>
      <c r="AJ841">
        <v>804814598</v>
      </c>
      <c r="AK841">
        <v>2780387</v>
      </c>
      <c r="AM841">
        <v>2780387</v>
      </c>
      <c r="AN841">
        <v>190374754</v>
      </c>
      <c r="AO841">
        <v>401246</v>
      </c>
      <c r="AP841">
        <v>202992089</v>
      </c>
      <c r="AQ841">
        <v>13199618</v>
      </c>
      <c r="AR841">
        <v>409748094</v>
      </c>
      <c r="AS841">
        <v>409748094</v>
      </c>
      <c r="AT841">
        <v>80188174</v>
      </c>
      <c r="AU841">
        <v>489936268</v>
      </c>
      <c r="AV841">
        <v>24000</v>
      </c>
      <c r="AW841">
        <v>29995933</v>
      </c>
      <c r="AX841">
        <v>108298030</v>
      </c>
      <c r="AY841">
        <v>145656205</v>
      </c>
      <c r="AZ841">
        <v>314878330</v>
      </c>
      <c r="BA841">
        <v>804814598</v>
      </c>
      <c r="BB841">
        <f>AD841-AS841</f>
        <v>-4595051</v>
      </c>
      <c r="BC841">
        <f>AD841/AS841</f>
        <v>0.98878566839654414</v>
      </c>
      <c r="BD841">
        <f>(AD841-Y841)/AS841</f>
        <v>0.43170509049396577</v>
      </c>
      <c r="BE841">
        <f>AU841/AD841</f>
        <v>1.209262219462091</v>
      </c>
      <c r="BF841">
        <f>AU841/AZ841</f>
        <v>1.5559542252399523</v>
      </c>
      <c r="BG841">
        <f>AU841/AJ841</f>
        <v>0.60875668659280457</v>
      </c>
      <c r="BH841">
        <f>AS841/AU841</f>
        <v>0.83632937743649549</v>
      </c>
      <c r="BI841">
        <f t="shared" si="12"/>
        <v>0.16367062256350454</v>
      </c>
      <c r="BJ841">
        <f>(X841*360)/I841</f>
        <v>45.509503555808081</v>
      </c>
      <c r="BK841">
        <f>(AN841*360)/I841</f>
        <v>68.961075161372136</v>
      </c>
      <c r="BL841" s="3" t="s">
        <v>1993</v>
      </c>
      <c r="BM841" t="s">
        <v>1996</v>
      </c>
    </row>
    <row r="842" spans="1:65" x14ac:dyDescent="0.25">
      <c r="A842" t="s">
        <v>1501</v>
      </c>
      <c r="B842" t="s">
        <v>1502</v>
      </c>
      <c r="C842" t="s">
        <v>32</v>
      </c>
      <c r="D842" t="s">
        <v>25</v>
      </c>
      <c r="E842" t="s">
        <v>43</v>
      </c>
      <c r="F842" t="s">
        <v>1503</v>
      </c>
      <c r="G842" t="s">
        <v>28</v>
      </c>
      <c r="H842" t="s">
        <v>1143</v>
      </c>
      <c r="I842">
        <v>178447448</v>
      </c>
      <c r="J842">
        <v>153730934</v>
      </c>
      <c r="K842">
        <v>24716514</v>
      </c>
      <c r="L842">
        <v>24344935</v>
      </c>
      <c r="M842">
        <v>11654480</v>
      </c>
      <c r="N842">
        <v>4037935</v>
      </c>
      <c r="O842">
        <v>30092096</v>
      </c>
      <c r="P842">
        <v>3276938</v>
      </c>
      <c r="R842">
        <v>3276938</v>
      </c>
      <c r="S842">
        <v>3790071</v>
      </c>
      <c r="T842">
        <v>-513133</v>
      </c>
      <c r="U842">
        <v>-513133</v>
      </c>
      <c r="V842">
        <v>-350220</v>
      </c>
      <c r="W842">
        <v>1314746</v>
      </c>
      <c r="X842">
        <v>35983603</v>
      </c>
      <c r="Y842">
        <v>32707999</v>
      </c>
      <c r="Z842">
        <v>6866604</v>
      </c>
      <c r="AA842">
        <v>586162</v>
      </c>
      <c r="AC842">
        <v>77459114</v>
      </c>
      <c r="AD842">
        <v>77459114</v>
      </c>
      <c r="AE842">
        <v>37343607</v>
      </c>
      <c r="AG842">
        <v>1302349</v>
      </c>
      <c r="AI842">
        <v>40002436</v>
      </c>
      <c r="AJ842">
        <v>117461550</v>
      </c>
      <c r="AK842">
        <v>648706</v>
      </c>
      <c r="AL842">
        <v>1313631</v>
      </c>
      <c r="AM842">
        <v>1962337</v>
      </c>
      <c r="AN842">
        <v>61274308</v>
      </c>
      <c r="AO842">
        <v>5818263</v>
      </c>
      <c r="AP842">
        <v>8759953</v>
      </c>
      <c r="AQ842">
        <v>1837674</v>
      </c>
      <c r="AR842">
        <v>79652535</v>
      </c>
      <c r="AS842">
        <v>79652535</v>
      </c>
      <c r="AT842">
        <v>12537870</v>
      </c>
      <c r="AU842">
        <v>92190405</v>
      </c>
      <c r="AV842">
        <v>2000000</v>
      </c>
      <c r="AW842">
        <v>58100</v>
      </c>
      <c r="AX842">
        <v>16261431</v>
      </c>
      <c r="AY842">
        <v>25269358</v>
      </c>
      <c r="AZ842">
        <v>25271145</v>
      </c>
      <c r="BA842">
        <v>117461550</v>
      </c>
      <c r="BB842">
        <f>AD842-AS842</f>
        <v>-2193421</v>
      </c>
      <c r="BC842">
        <f>AD842/AS842</f>
        <v>0.9724626341145326</v>
      </c>
      <c r="BD842">
        <f>(AD842-Y842)/AS842</f>
        <v>0.56182913701365567</v>
      </c>
      <c r="BE842">
        <f>AU842/AD842</f>
        <v>1.1901815065945629</v>
      </c>
      <c r="BF842">
        <f>AU842/AZ842</f>
        <v>3.6480501773861058</v>
      </c>
      <c r="BG842">
        <f>AU842/AJ842</f>
        <v>0.78485602309862246</v>
      </c>
      <c r="BH842">
        <f>AS842/AU842</f>
        <v>0.86400027204566465</v>
      </c>
      <c r="BI842">
        <f t="shared" si="12"/>
        <v>0.13599972795433538</v>
      </c>
      <c r="BJ842">
        <f>(X842*360)/I842</f>
        <v>72.593344568312347</v>
      </c>
      <c r="BK842">
        <f>(AN842*360)/I842</f>
        <v>123.61482961639216</v>
      </c>
      <c r="BL842" s="3" t="s">
        <v>1993</v>
      </c>
      <c r="BM842" t="s">
        <v>1996</v>
      </c>
    </row>
    <row r="843" spans="1:65" x14ac:dyDescent="0.25">
      <c r="A843" t="s">
        <v>1501</v>
      </c>
      <c r="B843" t="s">
        <v>1502</v>
      </c>
      <c r="C843" t="s">
        <v>32</v>
      </c>
      <c r="D843" t="s">
        <v>25</v>
      </c>
      <c r="E843" t="s">
        <v>43</v>
      </c>
      <c r="F843" t="s">
        <v>1503</v>
      </c>
      <c r="G843" t="s">
        <v>28</v>
      </c>
      <c r="H843" t="s">
        <v>1143</v>
      </c>
      <c r="I843">
        <v>153611585</v>
      </c>
      <c r="J843">
        <v>135877798</v>
      </c>
      <c r="K843">
        <v>17733787</v>
      </c>
      <c r="L843">
        <v>21864661</v>
      </c>
      <c r="M843">
        <v>9761860</v>
      </c>
      <c r="N843">
        <v>4018225</v>
      </c>
      <c r="O843">
        <v>22927179</v>
      </c>
      <c r="P843">
        <v>2891184</v>
      </c>
      <c r="R843">
        <v>2891184</v>
      </c>
      <c r="S843">
        <v>4163150</v>
      </c>
      <c r="T843">
        <v>-1271966</v>
      </c>
      <c r="U843">
        <v>-1271966</v>
      </c>
      <c r="V843">
        <v>-1271966</v>
      </c>
      <c r="W843">
        <v>917750</v>
      </c>
      <c r="X843">
        <v>31144957</v>
      </c>
      <c r="Y843">
        <v>21647153</v>
      </c>
      <c r="Z843">
        <v>5727652</v>
      </c>
      <c r="AA843">
        <v>542310</v>
      </c>
      <c r="AC843">
        <v>59979822</v>
      </c>
      <c r="AD843">
        <v>59979822</v>
      </c>
      <c r="AE843">
        <v>36443860</v>
      </c>
      <c r="AG843">
        <v>380573</v>
      </c>
      <c r="AI843">
        <v>38210628</v>
      </c>
      <c r="AJ843">
        <v>98190450</v>
      </c>
      <c r="AK843">
        <v>579837</v>
      </c>
      <c r="AL843">
        <v>838732</v>
      </c>
      <c r="AM843">
        <v>1418569</v>
      </c>
      <c r="AN843">
        <v>51113071</v>
      </c>
      <c r="AO843">
        <v>2328172</v>
      </c>
      <c r="AP843">
        <v>8065340</v>
      </c>
      <c r="AQ843">
        <v>272340</v>
      </c>
      <c r="AR843">
        <v>63197492</v>
      </c>
      <c r="AS843">
        <v>63197492</v>
      </c>
      <c r="AT843">
        <v>19228406</v>
      </c>
      <c r="AU843">
        <v>82425898</v>
      </c>
      <c r="AV843">
        <v>2000000</v>
      </c>
      <c r="AW843">
        <v>58100</v>
      </c>
      <c r="AX843">
        <v>8329766</v>
      </c>
      <c r="AY843">
        <v>15764552</v>
      </c>
      <c r="AZ843">
        <v>15764552</v>
      </c>
      <c r="BA843">
        <v>98190450</v>
      </c>
      <c r="BB843">
        <f>AD843-AS843</f>
        <v>-3217670</v>
      </c>
      <c r="BC843">
        <f>AD843/AS843</f>
        <v>0.94908547953137123</v>
      </c>
      <c r="BD843">
        <f>(AD843-Y843)/AS843</f>
        <v>0.60655364298317405</v>
      </c>
      <c r="BE843">
        <f>AU843/AD843</f>
        <v>1.3742271192468694</v>
      </c>
      <c r="BF843">
        <f>AU843/AZ843</f>
        <v>5.2285594922075811</v>
      </c>
      <c r="BG843">
        <f>AU843/AJ843</f>
        <v>0.83944923360673063</v>
      </c>
      <c r="BH843">
        <f>AS843/AU843</f>
        <v>0.76671887760325041</v>
      </c>
      <c r="BI843">
        <f t="shared" si="12"/>
        <v>0.23328112239674961</v>
      </c>
      <c r="BJ843">
        <f>(X843*360)/I843</f>
        <v>72.9904877942637</v>
      </c>
      <c r="BK843">
        <f>(AN843*360)/I843</f>
        <v>119.78722542313459</v>
      </c>
      <c r="BL843" s="3" t="s">
        <v>1993</v>
      </c>
      <c r="BM843" t="s">
        <v>1996</v>
      </c>
    </row>
    <row r="844" spans="1:65" x14ac:dyDescent="0.25">
      <c r="A844" t="s">
        <v>1504</v>
      </c>
      <c r="B844" t="s">
        <v>1505</v>
      </c>
      <c r="C844" t="s">
        <v>32</v>
      </c>
      <c r="D844" t="s">
        <v>240</v>
      </c>
      <c r="E844" t="s">
        <v>43</v>
      </c>
      <c r="F844" t="s">
        <v>1506</v>
      </c>
      <c r="G844" t="s">
        <v>35</v>
      </c>
      <c r="H844" t="s">
        <v>35</v>
      </c>
      <c r="I844">
        <v>56338993</v>
      </c>
      <c r="J844">
        <v>0</v>
      </c>
      <c r="K844">
        <v>56338993</v>
      </c>
      <c r="L844">
        <v>0</v>
      </c>
      <c r="M844">
        <v>0</v>
      </c>
      <c r="N844">
        <v>19310298</v>
      </c>
      <c r="O844">
        <v>0</v>
      </c>
      <c r="P844">
        <v>37028695</v>
      </c>
      <c r="Q844">
        <v>4818280</v>
      </c>
      <c r="R844">
        <v>30711920</v>
      </c>
      <c r="S844">
        <v>10635751</v>
      </c>
      <c r="T844">
        <v>20076169</v>
      </c>
      <c r="U844">
        <v>20076169</v>
      </c>
      <c r="V844">
        <v>20074866</v>
      </c>
      <c r="W844">
        <v>13251758</v>
      </c>
      <c r="X844">
        <v>21479623</v>
      </c>
      <c r="Y844">
        <v>0</v>
      </c>
      <c r="Z844">
        <v>0</v>
      </c>
      <c r="AA844">
        <v>0</v>
      </c>
      <c r="AB844">
        <v>81691</v>
      </c>
      <c r="AC844">
        <v>34813072</v>
      </c>
      <c r="AD844">
        <v>34813072</v>
      </c>
      <c r="AE844">
        <v>1009067</v>
      </c>
      <c r="AF844">
        <v>0</v>
      </c>
      <c r="AG844">
        <v>213583</v>
      </c>
      <c r="AH844">
        <v>0</v>
      </c>
      <c r="AI844">
        <v>65207049</v>
      </c>
      <c r="AJ844">
        <v>100020121</v>
      </c>
      <c r="AK844">
        <v>0</v>
      </c>
      <c r="AL844">
        <v>0</v>
      </c>
      <c r="AM844">
        <v>0</v>
      </c>
      <c r="AN844">
        <v>3458555</v>
      </c>
      <c r="AO844">
        <v>3590249</v>
      </c>
      <c r="AP844">
        <v>135241</v>
      </c>
      <c r="AQ844">
        <v>5199444</v>
      </c>
      <c r="AR844">
        <v>12383489</v>
      </c>
      <c r="AS844">
        <v>12383489</v>
      </c>
      <c r="AT844">
        <v>39395658</v>
      </c>
      <c r="AU844">
        <v>51779147</v>
      </c>
      <c r="AV844">
        <v>500000</v>
      </c>
      <c r="AW844">
        <v>4362372</v>
      </c>
      <c r="AX844">
        <v>42993781</v>
      </c>
      <c r="AY844">
        <v>48206153</v>
      </c>
      <c r="AZ844">
        <v>48240974</v>
      </c>
      <c r="BA844">
        <v>100020121</v>
      </c>
      <c r="BB844">
        <f>AD844-AS844</f>
        <v>22429583</v>
      </c>
      <c r="BC844">
        <f>AD844/AS844</f>
        <v>2.8112490752808035</v>
      </c>
      <c r="BD844">
        <f>(AD844-Y844)/AS844</f>
        <v>2.8112490752808035</v>
      </c>
      <c r="BE844">
        <f>AU844/AD844</f>
        <v>1.4873478272759153</v>
      </c>
      <c r="BF844">
        <f>AU844/AZ844</f>
        <v>1.0733437305805642</v>
      </c>
      <c r="BG844">
        <f>AU844/AJ844</f>
        <v>0.5176873061371321</v>
      </c>
      <c r="BH844">
        <f>AS844/AU844</f>
        <v>0.23915977217623921</v>
      </c>
      <c r="BI844">
        <f t="shared" si="12"/>
        <v>0.76084022782376082</v>
      </c>
      <c r="BJ844">
        <f>(X844*360)/I844</f>
        <v>137.25244041901848</v>
      </c>
      <c r="BK844">
        <f>(AN844*360)/I844</f>
        <v>22.099787974556094</v>
      </c>
      <c r="BL844" s="3" t="s">
        <v>1993</v>
      </c>
      <c r="BM844" t="s">
        <v>1996</v>
      </c>
    </row>
    <row r="845" spans="1:65" x14ac:dyDescent="0.25">
      <c r="A845" t="s">
        <v>1504</v>
      </c>
      <c r="B845" t="s">
        <v>1505</v>
      </c>
      <c r="C845" t="s">
        <v>32</v>
      </c>
      <c r="D845" t="s">
        <v>240</v>
      </c>
      <c r="E845" t="s">
        <v>43</v>
      </c>
      <c r="F845" t="s">
        <v>1506</v>
      </c>
      <c r="G845" t="s">
        <v>35</v>
      </c>
      <c r="H845" t="s">
        <v>35</v>
      </c>
      <c r="I845">
        <v>72172777</v>
      </c>
      <c r="J845">
        <v>0</v>
      </c>
      <c r="K845">
        <v>72172777</v>
      </c>
      <c r="L845">
        <v>0</v>
      </c>
      <c r="M845">
        <v>0</v>
      </c>
      <c r="N845">
        <v>19176484</v>
      </c>
      <c r="O845">
        <v>0</v>
      </c>
      <c r="P845">
        <v>52996293</v>
      </c>
      <c r="Q845">
        <v>8778953</v>
      </c>
      <c r="R845">
        <v>44658496</v>
      </c>
      <c r="S845">
        <v>17517210</v>
      </c>
      <c r="T845">
        <v>27141286</v>
      </c>
      <c r="U845">
        <v>27141286</v>
      </c>
      <c r="V845">
        <v>27141538</v>
      </c>
      <c r="W845">
        <v>10083410</v>
      </c>
      <c r="X845">
        <v>29520407</v>
      </c>
      <c r="Y845">
        <v>0</v>
      </c>
      <c r="Z845">
        <v>0</v>
      </c>
      <c r="AA845">
        <v>0</v>
      </c>
      <c r="AB845">
        <v>9461</v>
      </c>
      <c r="AC845">
        <v>39613278</v>
      </c>
      <c r="AD845">
        <v>39613278</v>
      </c>
      <c r="AE845">
        <v>1145918</v>
      </c>
      <c r="AF845">
        <v>0</v>
      </c>
      <c r="AG845">
        <v>36121</v>
      </c>
      <c r="AH845">
        <v>0</v>
      </c>
      <c r="AI845">
        <v>77829226</v>
      </c>
      <c r="AJ845">
        <v>117442504</v>
      </c>
      <c r="AK845">
        <v>0</v>
      </c>
      <c r="AL845">
        <v>0</v>
      </c>
      <c r="AM845">
        <v>0</v>
      </c>
      <c r="AN845">
        <v>25496706</v>
      </c>
      <c r="AO845">
        <v>8834881</v>
      </c>
      <c r="AP845">
        <v>249162</v>
      </c>
      <c r="AQ845">
        <v>3645680</v>
      </c>
      <c r="AR845">
        <v>38226429</v>
      </c>
      <c r="AS845">
        <v>38226429</v>
      </c>
      <c r="AT845">
        <v>41595098</v>
      </c>
      <c r="AU845">
        <v>79821527</v>
      </c>
      <c r="AV845">
        <v>500000</v>
      </c>
      <c r="AW845">
        <v>1818544</v>
      </c>
      <c r="AX845">
        <v>34918915</v>
      </c>
      <c r="AY845">
        <v>37587459</v>
      </c>
      <c r="AZ845">
        <v>37620977</v>
      </c>
      <c r="BA845">
        <v>117442504</v>
      </c>
      <c r="BB845">
        <f>AD845-AS845</f>
        <v>1386849</v>
      </c>
      <c r="BC845">
        <f>AD845/AS845</f>
        <v>1.0362798471183379</v>
      </c>
      <c r="BD845">
        <f>(AD845-Y845)/AS845</f>
        <v>1.0362798471183379</v>
      </c>
      <c r="BE845">
        <f>AU845/AD845</f>
        <v>2.0150194841234801</v>
      </c>
      <c r="BF845">
        <f>AU845/AZ845</f>
        <v>2.121729241640907</v>
      </c>
      <c r="BG845">
        <f>AU845/AJ845</f>
        <v>0.67966472342926199</v>
      </c>
      <c r="BH845">
        <f>AS845/AU845</f>
        <v>0.47889874369354024</v>
      </c>
      <c r="BI845">
        <f t="shared" si="12"/>
        <v>0.52110125630645976</v>
      </c>
      <c r="BJ845">
        <f>(X845*360)/I845</f>
        <v>147.24868519331048</v>
      </c>
      <c r="BK845">
        <f>(AN845*360)/I845</f>
        <v>127.178342604165</v>
      </c>
      <c r="BL845" s="3" t="s">
        <v>1993</v>
      </c>
      <c r="BM845" t="s">
        <v>1996</v>
      </c>
    </row>
    <row r="846" spans="1:65" x14ac:dyDescent="0.25">
      <c r="A846" t="s">
        <v>1507</v>
      </c>
      <c r="B846" t="s">
        <v>1508</v>
      </c>
      <c r="C846" t="s">
        <v>32</v>
      </c>
      <c r="D846" t="s">
        <v>236</v>
      </c>
      <c r="E846" t="s">
        <v>26</v>
      </c>
      <c r="F846" t="s">
        <v>1509</v>
      </c>
      <c r="G846" t="s">
        <v>35</v>
      </c>
      <c r="H846" t="s">
        <v>35</v>
      </c>
      <c r="I846">
        <v>13359007385</v>
      </c>
      <c r="J846">
        <v>4691066047</v>
      </c>
      <c r="K846">
        <v>8667941338</v>
      </c>
      <c r="N846">
        <v>3605862329</v>
      </c>
      <c r="O846">
        <v>2481872423</v>
      </c>
      <c r="P846">
        <v>2580206586</v>
      </c>
      <c r="Q846">
        <v>1184995249</v>
      </c>
      <c r="R846">
        <v>1108715957</v>
      </c>
      <c r="S846">
        <v>279069566</v>
      </c>
      <c r="T846">
        <v>829646391</v>
      </c>
      <c r="U846">
        <v>829646391</v>
      </c>
      <c r="V846">
        <v>1257004954</v>
      </c>
      <c r="W846">
        <v>122595223</v>
      </c>
      <c r="X846">
        <v>4380509639</v>
      </c>
      <c r="Y846">
        <v>370191138</v>
      </c>
      <c r="AB846">
        <v>53299164</v>
      </c>
      <c r="AC846">
        <v>4926595164</v>
      </c>
      <c r="AD846">
        <v>4926595164</v>
      </c>
      <c r="AE846">
        <v>7862672434</v>
      </c>
      <c r="AF846">
        <v>3338967558</v>
      </c>
      <c r="AG846">
        <v>553966032</v>
      </c>
      <c r="AH846">
        <v>1447086100</v>
      </c>
      <c r="AI846">
        <v>13850855158</v>
      </c>
      <c r="AJ846">
        <v>18777450322</v>
      </c>
      <c r="AL846">
        <v>188638383</v>
      </c>
      <c r="AM846">
        <v>188638383</v>
      </c>
      <c r="AN846">
        <v>3223353047</v>
      </c>
      <c r="AO846">
        <v>405996594</v>
      </c>
      <c r="AP846">
        <v>158474128</v>
      </c>
      <c r="AQ846">
        <v>261929742</v>
      </c>
      <c r="AR846">
        <v>4238391894</v>
      </c>
      <c r="AS846">
        <v>4238391894</v>
      </c>
      <c r="AT846">
        <v>6319579496</v>
      </c>
      <c r="AU846">
        <v>10557971390</v>
      </c>
      <c r="AV846">
        <v>24208315</v>
      </c>
      <c r="AW846">
        <v>5033993174</v>
      </c>
      <c r="AX846">
        <v>42745998</v>
      </c>
      <c r="AY846">
        <v>5911623710</v>
      </c>
      <c r="AZ846">
        <v>8219478932</v>
      </c>
      <c r="BA846">
        <v>18777450322</v>
      </c>
      <c r="BB846">
        <f>AD846-AS846</f>
        <v>688203270</v>
      </c>
      <c r="BC846">
        <f>AD846/AS846</f>
        <v>1.1623736754909904</v>
      </c>
      <c r="BD846">
        <f>(AD846-Y846)/AS846</f>
        <v>1.0750313184701461</v>
      </c>
      <c r="BE846">
        <f>AU846/AD846</f>
        <v>2.1430564189950152</v>
      </c>
      <c r="BF846">
        <f>AU846/AZ846</f>
        <v>1.2845061684988086</v>
      </c>
      <c r="BG846">
        <f>AU846/AJ846</f>
        <v>0.56226863652676473</v>
      </c>
      <c r="BH846">
        <f>AS846/AU846</f>
        <v>0.40143998666395325</v>
      </c>
      <c r="BI846">
        <f t="shared" si="12"/>
        <v>0.59856001333604669</v>
      </c>
      <c r="BJ846">
        <f>(X846*360)/I846</f>
        <v>118.04645544329115</v>
      </c>
      <c r="BK846">
        <f>(AN846*360)/I846</f>
        <v>86.863272358315271</v>
      </c>
      <c r="BL846" s="3" t="s">
        <v>1993</v>
      </c>
      <c r="BM846" t="s">
        <v>1996</v>
      </c>
    </row>
    <row r="847" spans="1:65" x14ac:dyDescent="0.25">
      <c r="A847" t="s">
        <v>1507</v>
      </c>
      <c r="B847" t="s">
        <v>1508</v>
      </c>
      <c r="C847" t="s">
        <v>32</v>
      </c>
      <c r="D847" t="s">
        <v>236</v>
      </c>
      <c r="E847" t="s">
        <v>26</v>
      </c>
      <c r="F847" t="s">
        <v>1509</v>
      </c>
      <c r="G847" t="s">
        <v>35</v>
      </c>
      <c r="H847" t="s">
        <v>35</v>
      </c>
      <c r="I847">
        <v>12727026782</v>
      </c>
      <c r="J847">
        <v>4626330044</v>
      </c>
      <c r="K847">
        <v>8100696738</v>
      </c>
      <c r="N847">
        <v>3214456341</v>
      </c>
      <c r="O847">
        <v>2298821380</v>
      </c>
      <c r="P847">
        <v>2587419017</v>
      </c>
      <c r="Q847">
        <v>643541149</v>
      </c>
      <c r="R847">
        <v>1767715241</v>
      </c>
      <c r="S847">
        <v>942128086</v>
      </c>
      <c r="T847">
        <v>825587155</v>
      </c>
      <c r="U847">
        <v>825587155</v>
      </c>
      <c r="V847">
        <v>1224111099</v>
      </c>
      <c r="W847">
        <v>124746694</v>
      </c>
      <c r="X847">
        <v>4826753674</v>
      </c>
      <c r="Y847">
        <v>347661843</v>
      </c>
      <c r="AB847">
        <v>12905974</v>
      </c>
      <c r="AC847">
        <v>5312068185</v>
      </c>
      <c r="AD847">
        <v>5312068185</v>
      </c>
      <c r="AE847">
        <v>8188153016</v>
      </c>
      <c r="AF847">
        <v>1745952597</v>
      </c>
      <c r="AG847">
        <v>528901954</v>
      </c>
      <c r="AH847">
        <v>1458225879</v>
      </c>
      <c r="AI847">
        <v>13204180184</v>
      </c>
      <c r="AJ847">
        <v>18516248369</v>
      </c>
      <c r="AL847">
        <v>111385136</v>
      </c>
      <c r="AM847">
        <v>111385136</v>
      </c>
      <c r="AN847">
        <v>3774325635</v>
      </c>
      <c r="AO847">
        <v>416522046</v>
      </c>
      <c r="AP847">
        <v>159092904</v>
      </c>
      <c r="AQ847">
        <v>240331893</v>
      </c>
      <c r="AR847">
        <v>4701657614</v>
      </c>
      <c r="AS847">
        <v>4701657614</v>
      </c>
      <c r="AT847">
        <v>5747971788</v>
      </c>
      <c r="AU847">
        <v>10449629402</v>
      </c>
      <c r="AV847">
        <v>24208315</v>
      </c>
      <c r="AW847">
        <v>4677349420</v>
      </c>
      <c r="AX847">
        <v>38327486</v>
      </c>
      <c r="AY847">
        <v>5550561444</v>
      </c>
      <c r="AZ847">
        <v>8066618967</v>
      </c>
      <c r="BA847">
        <v>18516248369</v>
      </c>
      <c r="BB847">
        <f>AD847-AS847</f>
        <v>610410571</v>
      </c>
      <c r="BC847">
        <f>AD847/AS847</f>
        <v>1.1298288010556952</v>
      </c>
      <c r="BD847">
        <f>(AD847-Y847)/AS847</f>
        <v>1.0558842752006483</v>
      </c>
      <c r="BE847">
        <f>AU847/AD847</f>
        <v>1.9671489593275995</v>
      </c>
      <c r="BF847">
        <f>AU847/AZ847</f>
        <v>1.2954162635856159</v>
      </c>
      <c r="BG847">
        <f>AU847/AJ847</f>
        <v>0.56434917018583663</v>
      </c>
      <c r="BH847">
        <f>AS847/AU847</f>
        <v>0.44993534537216501</v>
      </c>
      <c r="BI847">
        <f t="shared" si="12"/>
        <v>0.55006465462783505</v>
      </c>
      <c r="BJ847">
        <f>(X847*360)/I847</f>
        <v>136.53081370878817</v>
      </c>
      <c r="BK847">
        <f>(AN847*360)/I847</f>
        <v>106.76155962221343</v>
      </c>
      <c r="BL847" s="3" t="s">
        <v>1993</v>
      </c>
      <c r="BM847" t="s">
        <v>1996</v>
      </c>
    </row>
    <row r="848" spans="1:65" x14ac:dyDescent="0.25">
      <c r="A848" t="s">
        <v>1510</v>
      </c>
      <c r="B848" t="s">
        <v>1511</v>
      </c>
      <c r="C848" t="s">
        <v>32</v>
      </c>
      <c r="D848" t="s">
        <v>624</v>
      </c>
      <c r="E848" t="s">
        <v>43</v>
      </c>
      <c r="F848" t="s">
        <v>1512</v>
      </c>
      <c r="G848" t="s">
        <v>705</v>
      </c>
      <c r="H848" t="s">
        <v>706</v>
      </c>
      <c r="I848">
        <v>457760155</v>
      </c>
      <c r="J848">
        <v>431241510</v>
      </c>
      <c r="K848">
        <v>26518645</v>
      </c>
      <c r="N848">
        <v>12916869</v>
      </c>
      <c r="O848">
        <v>5737361</v>
      </c>
      <c r="P848">
        <v>12858402</v>
      </c>
      <c r="Q848">
        <v>169471506</v>
      </c>
      <c r="R848">
        <v>11707137</v>
      </c>
      <c r="S848">
        <v>407316</v>
      </c>
      <c r="T848">
        <v>11299821</v>
      </c>
      <c r="U848">
        <v>11299821</v>
      </c>
      <c r="V848">
        <v>11299821</v>
      </c>
      <c r="W848">
        <v>1265545</v>
      </c>
      <c r="X848">
        <v>33724185</v>
      </c>
      <c r="Y848">
        <v>14257835</v>
      </c>
      <c r="Z848">
        <v>8141983</v>
      </c>
      <c r="AB848">
        <v>546613</v>
      </c>
      <c r="AC848">
        <v>57936161</v>
      </c>
      <c r="AD848">
        <v>57936161</v>
      </c>
      <c r="AE848">
        <v>164488365</v>
      </c>
      <c r="AF848">
        <v>1441017</v>
      </c>
      <c r="AG848">
        <v>921430</v>
      </c>
      <c r="AI848">
        <v>200850496</v>
      </c>
      <c r="AJ848">
        <v>258786657</v>
      </c>
      <c r="AK848">
        <v>5555438</v>
      </c>
      <c r="AM848">
        <v>5555438</v>
      </c>
      <c r="AN848">
        <v>42480059</v>
      </c>
      <c r="AO848">
        <v>2702708</v>
      </c>
      <c r="AP848">
        <v>15386156</v>
      </c>
      <c r="AQ848">
        <v>3483479</v>
      </c>
      <c r="AR848">
        <v>69607840</v>
      </c>
      <c r="AS848">
        <v>69607840</v>
      </c>
      <c r="AT848">
        <v>90280945</v>
      </c>
      <c r="AU848">
        <v>159888785</v>
      </c>
      <c r="AV848">
        <v>3653823</v>
      </c>
      <c r="AW848">
        <v>14511481</v>
      </c>
      <c r="AX848">
        <v>28071494</v>
      </c>
      <c r="AY848">
        <v>98897872</v>
      </c>
      <c r="AZ848">
        <v>98897872</v>
      </c>
      <c r="BA848">
        <v>258786657</v>
      </c>
      <c r="BB848">
        <f>AD848-AS848</f>
        <v>-11671679</v>
      </c>
      <c r="BC848">
        <f>AD848/AS848</f>
        <v>0.83232235047086645</v>
      </c>
      <c r="BD848">
        <f>(AD848-Y848)/AS848</f>
        <v>0.62749147222496782</v>
      </c>
      <c r="BE848">
        <f>AU848/AD848</f>
        <v>2.7597407601791222</v>
      </c>
      <c r="BF848">
        <f>AU848/AZ848</f>
        <v>1.616706019721031</v>
      </c>
      <c r="BG848">
        <f>AU848/AJ848</f>
        <v>0.61784014235324347</v>
      </c>
      <c r="BH848">
        <f>AS848/AU848</f>
        <v>0.43535161018329083</v>
      </c>
      <c r="BI848">
        <f t="shared" si="12"/>
        <v>0.56464838981670917</v>
      </c>
      <c r="BJ848">
        <f>(X848*360)/I848</f>
        <v>26.5219820191646</v>
      </c>
      <c r="BK848">
        <f>(AN848*360)/I848</f>
        <v>33.407934423650303</v>
      </c>
      <c r="BL848" s="3" t="s">
        <v>1993</v>
      </c>
      <c r="BM848" t="s">
        <v>1996</v>
      </c>
    </row>
    <row r="849" spans="1:65" x14ac:dyDescent="0.25">
      <c r="A849" t="s">
        <v>1510</v>
      </c>
      <c r="B849" t="s">
        <v>1511</v>
      </c>
      <c r="C849" t="s">
        <v>32</v>
      </c>
      <c r="D849" t="s">
        <v>624</v>
      </c>
      <c r="E849" t="s">
        <v>43</v>
      </c>
      <c r="F849" t="s">
        <v>1512</v>
      </c>
      <c r="G849" t="s">
        <v>705</v>
      </c>
      <c r="H849" t="s">
        <v>706</v>
      </c>
      <c r="I849">
        <v>372450904</v>
      </c>
      <c r="J849">
        <v>350199489</v>
      </c>
      <c r="K849">
        <v>22251415</v>
      </c>
      <c r="N849">
        <v>12283747</v>
      </c>
      <c r="O849">
        <v>2423102</v>
      </c>
      <c r="P849">
        <v>15045066</v>
      </c>
      <c r="Q849">
        <v>124807856</v>
      </c>
      <c r="R849">
        <v>2732674</v>
      </c>
      <c r="S849">
        <v>-565895</v>
      </c>
      <c r="T849">
        <v>3298569</v>
      </c>
      <c r="U849">
        <v>3298569</v>
      </c>
      <c r="V849">
        <v>3298569</v>
      </c>
      <c r="W849">
        <v>384590</v>
      </c>
      <c r="X849">
        <v>24535556</v>
      </c>
      <c r="Y849">
        <v>13807529</v>
      </c>
      <c r="Z849">
        <v>7913188</v>
      </c>
      <c r="AB849">
        <v>509621</v>
      </c>
      <c r="AC849">
        <v>47150484</v>
      </c>
      <c r="AD849">
        <v>47150484</v>
      </c>
      <c r="AE849">
        <v>151938306</v>
      </c>
      <c r="AF849">
        <v>1575214</v>
      </c>
      <c r="AG849">
        <v>901432</v>
      </c>
      <c r="AI849">
        <v>191463265</v>
      </c>
      <c r="AJ849">
        <v>238613749</v>
      </c>
      <c r="AK849">
        <v>4696682</v>
      </c>
      <c r="AM849">
        <v>4696682</v>
      </c>
      <c r="AN849">
        <v>37435728</v>
      </c>
      <c r="AO849">
        <v>1430943</v>
      </c>
      <c r="AP849">
        <v>18049410</v>
      </c>
      <c r="AQ849">
        <v>8316666</v>
      </c>
      <c r="AR849">
        <v>69929429</v>
      </c>
      <c r="AS849">
        <v>69929429</v>
      </c>
      <c r="AT849">
        <v>87192407</v>
      </c>
      <c r="AU849">
        <v>157121836</v>
      </c>
      <c r="AV849">
        <v>3453823</v>
      </c>
      <c r="AW849">
        <v>14381295</v>
      </c>
      <c r="AX849">
        <v>16802524</v>
      </c>
      <c r="AY849">
        <v>81491913</v>
      </c>
      <c r="AZ849">
        <v>81491913</v>
      </c>
      <c r="BA849">
        <v>238613749</v>
      </c>
      <c r="BB849">
        <f>AD849-AS849</f>
        <v>-22778945</v>
      </c>
      <c r="BC849">
        <f>AD849/AS849</f>
        <v>0.67425810097777295</v>
      </c>
      <c r="BD849">
        <f>(AD849-Y849)/AS849</f>
        <v>0.47680862659410533</v>
      </c>
      <c r="BE849">
        <f>AU849/AD849</f>
        <v>3.3323483169335018</v>
      </c>
      <c r="BF849">
        <f>AU849/AZ849</f>
        <v>1.9280666045967039</v>
      </c>
      <c r="BG849">
        <f>AU849/AJ849</f>
        <v>0.65847771412367362</v>
      </c>
      <c r="BH849">
        <f>AS849/AU849</f>
        <v>0.44506499402158206</v>
      </c>
      <c r="BI849">
        <f t="shared" si="12"/>
        <v>0.55493500597841794</v>
      </c>
      <c r="BJ849">
        <f>(X849*360)/I849</f>
        <v>23.715340908395273</v>
      </c>
      <c r="BK849">
        <f>(AN849*360)/I849</f>
        <v>36.184264651429068</v>
      </c>
      <c r="BL849" s="3" t="s">
        <v>1993</v>
      </c>
      <c r="BM849" t="s">
        <v>1996</v>
      </c>
    </row>
    <row r="850" spans="1:65" x14ac:dyDescent="0.25">
      <c r="A850" t="s">
        <v>1513</v>
      </c>
      <c r="B850" t="s">
        <v>1514</v>
      </c>
      <c r="C850" t="s">
        <v>32</v>
      </c>
      <c r="D850" t="s">
        <v>119</v>
      </c>
      <c r="E850" t="s">
        <v>43</v>
      </c>
      <c r="F850" t="s">
        <v>1515</v>
      </c>
      <c r="G850" t="s">
        <v>35</v>
      </c>
      <c r="H850" t="s">
        <v>35</v>
      </c>
      <c r="I850">
        <v>69737557</v>
      </c>
      <c r="J850">
        <v>47099515</v>
      </c>
      <c r="K850">
        <v>22638042</v>
      </c>
      <c r="L850">
        <v>686961</v>
      </c>
      <c r="M850">
        <v>5916421</v>
      </c>
      <c r="N850">
        <v>13755094</v>
      </c>
      <c r="O850">
        <v>93790</v>
      </c>
      <c r="P850">
        <v>3559698</v>
      </c>
      <c r="Q850">
        <v>1348580</v>
      </c>
      <c r="R850">
        <v>2465904</v>
      </c>
      <c r="S850">
        <v>1691593</v>
      </c>
      <c r="T850">
        <v>774311</v>
      </c>
      <c r="U850">
        <v>774311</v>
      </c>
      <c r="V850">
        <v>774311</v>
      </c>
      <c r="W850">
        <v>5629939</v>
      </c>
      <c r="X850">
        <v>8494376</v>
      </c>
      <c r="Y850">
        <v>4116118</v>
      </c>
      <c r="Z850">
        <v>4389438</v>
      </c>
      <c r="AB850">
        <v>2028955</v>
      </c>
      <c r="AC850">
        <v>24658826</v>
      </c>
      <c r="AD850">
        <v>24658826</v>
      </c>
      <c r="AE850">
        <v>6781396</v>
      </c>
      <c r="AF850">
        <v>15725361</v>
      </c>
      <c r="AG850">
        <v>433971</v>
      </c>
      <c r="AI850">
        <v>22940728</v>
      </c>
      <c r="AJ850">
        <v>47599554</v>
      </c>
      <c r="AN850">
        <v>7510297</v>
      </c>
      <c r="AO850">
        <v>5531234</v>
      </c>
      <c r="AP850">
        <v>4064416</v>
      </c>
      <c r="AQ850">
        <v>3340648</v>
      </c>
      <c r="AR850">
        <v>20446595</v>
      </c>
      <c r="AS850">
        <v>20446595</v>
      </c>
      <c r="AT850">
        <v>8261094</v>
      </c>
      <c r="AU850">
        <v>28707689</v>
      </c>
      <c r="AV850">
        <v>120000</v>
      </c>
      <c r="AW850">
        <v>16017554</v>
      </c>
      <c r="AX850">
        <v>774311</v>
      </c>
      <c r="AY850">
        <v>18891865</v>
      </c>
      <c r="AZ850">
        <v>18891865</v>
      </c>
      <c r="BA850">
        <v>47599554</v>
      </c>
      <c r="BB850">
        <f>AD850-AS850</f>
        <v>4212231</v>
      </c>
      <c r="BC850">
        <f>AD850/AS850</f>
        <v>1.2060113676629287</v>
      </c>
      <c r="BD850">
        <f>(AD850-Y850)/AS850</f>
        <v>1.0047006848817615</v>
      </c>
      <c r="BE850">
        <f>AU850/AD850</f>
        <v>1.1641952865071516</v>
      </c>
      <c r="BF850">
        <f>AU850/AZ850</f>
        <v>1.5195794062682535</v>
      </c>
      <c r="BG850">
        <f>AU850/AJ850</f>
        <v>0.60310836105733256</v>
      </c>
      <c r="BH850">
        <f>AS850/AU850</f>
        <v>0.71223409867649046</v>
      </c>
      <c r="BI850">
        <f t="shared" si="12"/>
        <v>0.28776590132350954</v>
      </c>
      <c r="BJ850">
        <f>(X850*360)/I850</f>
        <v>43.849763191446471</v>
      </c>
      <c r="BK850">
        <f>(AN850*360)/I850</f>
        <v>38.769739525002286</v>
      </c>
      <c r="BL850" s="3" t="s">
        <v>1993</v>
      </c>
      <c r="BM850" t="s">
        <v>1996</v>
      </c>
    </row>
    <row r="851" spans="1:65" x14ac:dyDescent="0.25">
      <c r="A851" t="s">
        <v>1513</v>
      </c>
      <c r="B851" t="s">
        <v>1514</v>
      </c>
      <c r="C851" t="s">
        <v>32</v>
      </c>
      <c r="D851" t="s">
        <v>119</v>
      </c>
      <c r="E851" t="s">
        <v>43</v>
      </c>
      <c r="F851" t="s">
        <v>1515</v>
      </c>
      <c r="G851" t="s">
        <v>35</v>
      </c>
      <c r="H851" t="s">
        <v>35</v>
      </c>
      <c r="I851">
        <v>73589058</v>
      </c>
      <c r="J851">
        <v>52179006</v>
      </c>
      <c r="K851">
        <v>21410052</v>
      </c>
      <c r="L851">
        <v>131197</v>
      </c>
      <c r="M851">
        <v>5995236</v>
      </c>
      <c r="N851">
        <v>12050185</v>
      </c>
      <c r="O851">
        <v>255763</v>
      </c>
      <c r="P851">
        <v>3240065</v>
      </c>
      <c r="Q851">
        <v>910818</v>
      </c>
      <c r="R851">
        <v>2423638</v>
      </c>
      <c r="S851">
        <v>354941</v>
      </c>
      <c r="T851">
        <v>2068697</v>
      </c>
      <c r="U851">
        <v>2068697</v>
      </c>
      <c r="V851">
        <v>2068697</v>
      </c>
      <c r="W851">
        <v>12858698</v>
      </c>
      <c r="X851">
        <v>13112240</v>
      </c>
      <c r="Y851">
        <v>5283946</v>
      </c>
      <c r="Z851">
        <v>3932730</v>
      </c>
      <c r="AB851">
        <v>1333992</v>
      </c>
      <c r="AC851">
        <v>36521606</v>
      </c>
      <c r="AD851">
        <v>36521606</v>
      </c>
      <c r="AE851">
        <v>4285636</v>
      </c>
      <c r="AF851">
        <v>9116034</v>
      </c>
      <c r="AG851">
        <v>306163</v>
      </c>
      <c r="AI851">
        <v>13707833</v>
      </c>
      <c r="AJ851">
        <v>50229439</v>
      </c>
      <c r="AN851">
        <v>14894152</v>
      </c>
      <c r="AO851">
        <v>3479479</v>
      </c>
      <c r="AP851">
        <v>2479514</v>
      </c>
      <c r="AQ851">
        <v>3268770</v>
      </c>
      <c r="AR851">
        <v>24121915</v>
      </c>
      <c r="AS851">
        <v>24121915</v>
      </c>
      <c r="AT851">
        <v>7984916</v>
      </c>
      <c r="AU851">
        <v>32106831</v>
      </c>
      <c r="AV851">
        <v>120000</v>
      </c>
      <c r="AW851">
        <v>13953911</v>
      </c>
      <c r="AX851">
        <v>2068697</v>
      </c>
      <c r="AY851">
        <v>18122608</v>
      </c>
      <c r="AZ851">
        <v>18122608</v>
      </c>
      <c r="BA851">
        <v>50229439</v>
      </c>
      <c r="BB851">
        <f>AD851-AS851</f>
        <v>12399691</v>
      </c>
      <c r="BC851">
        <f>AD851/AS851</f>
        <v>1.5140425625411582</v>
      </c>
      <c r="BD851">
        <f>(AD851-Y851)/AS851</f>
        <v>1.2949908827719523</v>
      </c>
      <c r="BE851">
        <f>AU851/AD851</f>
        <v>0.87911881531168157</v>
      </c>
      <c r="BF851">
        <f>AU851/AZ851</f>
        <v>1.7716451738072136</v>
      </c>
      <c r="BG851">
        <f>AU851/AJ851</f>
        <v>0.63920345596533534</v>
      </c>
      <c r="BH851">
        <f>AS851/AU851</f>
        <v>0.75130164668073285</v>
      </c>
      <c r="BI851">
        <f t="shared" si="12"/>
        <v>0.24869835331926718</v>
      </c>
      <c r="BJ851">
        <f>(X851*360)/I851</f>
        <v>64.145492934561005</v>
      </c>
      <c r="BK851">
        <f>(AN851*360)/I851</f>
        <v>72.862662815985502</v>
      </c>
      <c r="BL851" s="3" t="s">
        <v>1993</v>
      </c>
      <c r="BM851" t="s">
        <v>1996</v>
      </c>
    </row>
    <row r="852" spans="1:65" x14ac:dyDescent="0.25">
      <c r="A852" t="s">
        <v>1516</v>
      </c>
      <c r="B852" t="s">
        <v>1517</v>
      </c>
      <c r="C852" t="s">
        <v>32</v>
      </c>
      <c r="D852" t="s">
        <v>642</v>
      </c>
      <c r="E852" t="s">
        <v>43</v>
      </c>
      <c r="F852" t="s">
        <v>1518</v>
      </c>
      <c r="G852" t="s">
        <v>35</v>
      </c>
      <c r="H852" t="s">
        <v>35</v>
      </c>
      <c r="I852">
        <v>155846206</v>
      </c>
      <c r="J852">
        <v>122712707</v>
      </c>
      <c r="K852">
        <v>33133499</v>
      </c>
      <c r="L852">
        <v>1531322</v>
      </c>
      <c r="N852">
        <v>36843187</v>
      </c>
      <c r="O852">
        <v>358869</v>
      </c>
      <c r="P852">
        <v>-2537235</v>
      </c>
      <c r="Q852">
        <v>5693219</v>
      </c>
      <c r="R852">
        <v>-8230454</v>
      </c>
      <c r="S852">
        <v>-1321010</v>
      </c>
      <c r="T852">
        <v>-6909444</v>
      </c>
      <c r="U852">
        <v>-6909444</v>
      </c>
      <c r="V852">
        <v>-6909444</v>
      </c>
      <c r="W852">
        <v>4096655</v>
      </c>
      <c r="X852">
        <v>84537388</v>
      </c>
      <c r="Y852">
        <v>18513</v>
      </c>
      <c r="Z852">
        <v>11307187</v>
      </c>
      <c r="AA852">
        <v>388893</v>
      </c>
      <c r="AC852">
        <v>100348636</v>
      </c>
      <c r="AD852">
        <v>100348636</v>
      </c>
      <c r="AE852">
        <v>11383421</v>
      </c>
      <c r="AF852">
        <v>632262</v>
      </c>
      <c r="AG852">
        <v>1912393</v>
      </c>
      <c r="AH852">
        <v>7306621</v>
      </c>
      <c r="AI852">
        <v>30152332</v>
      </c>
      <c r="AJ852">
        <v>130500968</v>
      </c>
      <c r="AN852">
        <v>99437971</v>
      </c>
      <c r="AO852">
        <v>8818994</v>
      </c>
      <c r="AP852">
        <v>4589863</v>
      </c>
      <c r="AQ852">
        <v>4120533</v>
      </c>
      <c r="AR852">
        <v>116967361</v>
      </c>
      <c r="AS852">
        <v>116967361</v>
      </c>
      <c r="AT852">
        <v>5584508</v>
      </c>
      <c r="AU852">
        <v>122551869</v>
      </c>
      <c r="AV852">
        <v>11175000</v>
      </c>
      <c r="AW852">
        <v>5237569</v>
      </c>
      <c r="AX852">
        <v>-11583354</v>
      </c>
      <c r="AY852">
        <v>7949099</v>
      </c>
      <c r="AZ852">
        <v>7949099</v>
      </c>
      <c r="BA852">
        <v>130500968</v>
      </c>
      <c r="BB852">
        <f>AD852-AS852</f>
        <v>-16618725</v>
      </c>
      <c r="BC852">
        <f>AD852/AS852</f>
        <v>0.85791997991644864</v>
      </c>
      <c r="BD852">
        <f>(AD852-Y852)/AS852</f>
        <v>0.85776170499392557</v>
      </c>
      <c r="BE852">
        <f>AU852/AD852</f>
        <v>1.2212609347276031</v>
      </c>
      <c r="BF852">
        <f>AU852/AZ852</f>
        <v>15.417076702655232</v>
      </c>
      <c r="BG852">
        <f>AU852/AJ852</f>
        <v>0.93908781580838541</v>
      </c>
      <c r="BH852">
        <f>AS852/AU852</f>
        <v>0.95443147423561525</v>
      </c>
      <c r="BI852">
        <f t="shared" si="12"/>
        <v>4.5568525764384714E-2</v>
      </c>
      <c r="BJ852">
        <f>(X852*360)/I852</f>
        <v>195.27879735487434</v>
      </c>
      <c r="BK852">
        <f>(AN852*360)/I852</f>
        <v>229.69869128543303</v>
      </c>
      <c r="BL852" s="3" t="s">
        <v>1993</v>
      </c>
      <c r="BM852" t="s">
        <v>1996</v>
      </c>
    </row>
    <row r="853" spans="1:65" x14ac:dyDescent="0.25">
      <c r="A853" t="s">
        <v>1516</v>
      </c>
      <c r="B853" t="s">
        <v>1517</v>
      </c>
      <c r="C853" t="s">
        <v>32</v>
      </c>
      <c r="D853" t="s">
        <v>642</v>
      </c>
      <c r="E853" t="s">
        <v>43</v>
      </c>
      <c r="F853" t="s">
        <v>1518</v>
      </c>
      <c r="G853" t="s">
        <v>35</v>
      </c>
      <c r="H853" t="s">
        <v>35</v>
      </c>
      <c r="I853">
        <v>143770095</v>
      </c>
      <c r="J853">
        <v>106022657</v>
      </c>
      <c r="K853">
        <v>37747438</v>
      </c>
      <c r="L853">
        <v>267976</v>
      </c>
      <c r="N853">
        <v>36415616</v>
      </c>
      <c r="O853">
        <v>302086</v>
      </c>
      <c r="P853">
        <v>1297712</v>
      </c>
      <c r="Q853">
        <v>5232008</v>
      </c>
      <c r="R853">
        <v>-3934296</v>
      </c>
      <c r="S853">
        <v>110871</v>
      </c>
      <c r="T853">
        <v>-4045167</v>
      </c>
      <c r="U853">
        <v>-4045167</v>
      </c>
      <c r="V853">
        <v>-4045167</v>
      </c>
      <c r="W853">
        <v>10030740</v>
      </c>
      <c r="X853">
        <v>62027034</v>
      </c>
      <c r="Y853">
        <v>18512</v>
      </c>
      <c r="Z853">
        <v>6208865</v>
      </c>
      <c r="AA853">
        <v>704062</v>
      </c>
      <c r="AC853">
        <v>78989213</v>
      </c>
      <c r="AD853">
        <v>78989213</v>
      </c>
      <c r="AE853">
        <v>13941519</v>
      </c>
      <c r="AF853">
        <v>1164428</v>
      </c>
      <c r="AG853">
        <v>95263</v>
      </c>
      <c r="AH853">
        <v>7306621</v>
      </c>
      <c r="AI853">
        <v>38745189</v>
      </c>
      <c r="AJ853">
        <v>117734402</v>
      </c>
      <c r="AN853">
        <v>80363225</v>
      </c>
      <c r="AO853">
        <v>2172413</v>
      </c>
      <c r="AP853">
        <v>2783102</v>
      </c>
      <c r="AQ853">
        <v>6832034</v>
      </c>
      <c r="AR853">
        <v>92150774</v>
      </c>
      <c r="AS853">
        <v>92150774</v>
      </c>
      <c r="AT853">
        <v>10725085</v>
      </c>
      <c r="AU853">
        <v>102875859</v>
      </c>
      <c r="AV853">
        <v>11175000</v>
      </c>
      <c r="AW853">
        <v>5237569</v>
      </c>
      <c r="AX853">
        <v>-4673910</v>
      </c>
      <c r="AY853">
        <v>14858543</v>
      </c>
      <c r="AZ853">
        <v>14858543</v>
      </c>
      <c r="BA853">
        <v>117734402</v>
      </c>
      <c r="BB853">
        <f>AD853-AS853</f>
        <v>-13161561</v>
      </c>
      <c r="BC853">
        <f>AD853/AS853</f>
        <v>0.85717362504193395</v>
      </c>
      <c r="BD853">
        <f>(AD853-Y853)/AS853</f>
        <v>0.85697273687576403</v>
      </c>
      <c r="BE853">
        <f>AU853/AD853</f>
        <v>1.3024038991248084</v>
      </c>
      <c r="BF853">
        <f>AU853/AZ853</f>
        <v>6.9236841728021385</v>
      </c>
      <c r="BG853">
        <f>AU853/AJ853</f>
        <v>0.8737960804353514</v>
      </c>
      <c r="BH853">
        <f>AS853/AU853</f>
        <v>0.89574731035781674</v>
      </c>
      <c r="BI853">
        <f t="shared" si="12"/>
        <v>0.1042526896421832</v>
      </c>
      <c r="BJ853">
        <f>(X853*360)/I853</f>
        <v>155.31555599236407</v>
      </c>
      <c r="BK853">
        <f>(AN853*360)/I853</f>
        <v>201.22933771449479</v>
      </c>
      <c r="BL853" s="3" t="s">
        <v>1993</v>
      </c>
      <c r="BM853" t="s">
        <v>1996</v>
      </c>
    </row>
    <row r="854" spans="1:65" x14ac:dyDescent="0.25">
      <c r="A854" t="s">
        <v>1519</v>
      </c>
      <c r="B854" t="s">
        <v>1520</v>
      </c>
      <c r="C854" t="s">
        <v>32</v>
      </c>
      <c r="D854" t="s">
        <v>246</v>
      </c>
      <c r="E854" t="s">
        <v>43</v>
      </c>
      <c r="F854" t="s">
        <v>1521</v>
      </c>
      <c r="G854" t="s">
        <v>82</v>
      </c>
      <c r="H854" t="s">
        <v>92</v>
      </c>
      <c r="I854">
        <v>117246642</v>
      </c>
      <c r="J854">
        <v>95446409</v>
      </c>
      <c r="K854">
        <v>21800233</v>
      </c>
      <c r="L854">
        <v>642701</v>
      </c>
      <c r="N854">
        <v>3630195</v>
      </c>
      <c r="P854">
        <v>18812739</v>
      </c>
      <c r="Q854">
        <v>4523359</v>
      </c>
      <c r="R854">
        <v>-258447072</v>
      </c>
      <c r="S854">
        <v>6545690</v>
      </c>
      <c r="T854">
        <v>-264992762</v>
      </c>
      <c r="U854">
        <v>-264992762</v>
      </c>
      <c r="V854">
        <v>-264992762</v>
      </c>
      <c r="W854">
        <v>3158219</v>
      </c>
      <c r="X854">
        <v>1798709</v>
      </c>
      <c r="Y854">
        <v>17369800</v>
      </c>
      <c r="Z854">
        <v>3910756</v>
      </c>
      <c r="AC854">
        <v>26237484</v>
      </c>
      <c r="AD854">
        <v>26237484</v>
      </c>
      <c r="AH854">
        <v>111944</v>
      </c>
      <c r="AI854">
        <v>60950955</v>
      </c>
      <c r="AJ854">
        <v>87188439</v>
      </c>
      <c r="AN854">
        <v>17764353</v>
      </c>
      <c r="AO854">
        <v>953434</v>
      </c>
      <c r="AQ854">
        <v>3864422</v>
      </c>
      <c r="AR854">
        <v>22582209</v>
      </c>
      <c r="AS854">
        <v>22582209</v>
      </c>
      <c r="AT854">
        <v>133971519</v>
      </c>
      <c r="AU854">
        <v>156553728</v>
      </c>
      <c r="AV854">
        <v>67289170</v>
      </c>
      <c r="AX854">
        <v>-348060835</v>
      </c>
      <c r="AY854">
        <v>-69365289</v>
      </c>
      <c r="AZ854">
        <v>-69365289</v>
      </c>
      <c r="BA854">
        <v>87188439</v>
      </c>
      <c r="BB854">
        <f>AD854-AS854</f>
        <v>3655275</v>
      </c>
      <c r="BC854">
        <f>AD854/AS854</f>
        <v>1.1618652541919172</v>
      </c>
      <c r="BD854">
        <f>(AD854-Y854)/AS854</f>
        <v>0.39268452435277701</v>
      </c>
      <c r="BE854">
        <f>AU854/AD854</f>
        <v>5.9667965114337944</v>
      </c>
      <c r="BF854">
        <f>AU854/AZ854</f>
        <v>-2.2569462371878823</v>
      </c>
      <c r="BG854">
        <f>AU854/AJ854</f>
        <v>1.7955789757859983</v>
      </c>
      <c r="BH854">
        <f>AS854/AU854</f>
        <v>0.14424574418310881</v>
      </c>
      <c r="BI854">
        <f t="shared" si="12"/>
        <v>0.85575425581689113</v>
      </c>
      <c r="BJ854">
        <f>(X854*360)/I854</f>
        <v>5.5228467865203337</v>
      </c>
      <c r="BK854">
        <f>(AN854*360)/I854</f>
        <v>54.544564952231212</v>
      </c>
      <c r="BL854" t="s">
        <v>1994</v>
      </c>
      <c r="BM854" t="s">
        <v>1998</v>
      </c>
    </row>
    <row r="855" spans="1:65" x14ac:dyDescent="0.25">
      <c r="A855" t="s">
        <v>1522</v>
      </c>
      <c r="B855" t="s">
        <v>1523</v>
      </c>
      <c r="C855" t="s">
        <v>32</v>
      </c>
      <c r="D855" t="s">
        <v>1251</v>
      </c>
      <c r="E855" t="s">
        <v>26</v>
      </c>
      <c r="F855" t="s">
        <v>1524</v>
      </c>
      <c r="G855" t="s">
        <v>28</v>
      </c>
      <c r="H855" t="s">
        <v>469</v>
      </c>
      <c r="I855">
        <v>23902033</v>
      </c>
      <c r="J855">
        <v>18008145</v>
      </c>
      <c r="K855">
        <v>5893888</v>
      </c>
      <c r="L855">
        <v>422909</v>
      </c>
      <c r="M855">
        <v>4146316</v>
      </c>
      <c r="N855">
        <v>1215704</v>
      </c>
      <c r="O855">
        <v>323650</v>
      </c>
      <c r="P855">
        <v>455915</v>
      </c>
      <c r="Q855">
        <v>2806818</v>
      </c>
      <c r="R855">
        <v>-2339159</v>
      </c>
      <c r="S855">
        <v>-59123</v>
      </c>
      <c r="T855">
        <v>-2280036</v>
      </c>
      <c r="U855">
        <v>-2280036</v>
      </c>
      <c r="V855">
        <v>-2280036</v>
      </c>
      <c r="W855">
        <v>433252</v>
      </c>
      <c r="X855">
        <v>3846933</v>
      </c>
      <c r="Y855">
        <v>4063751</v>
      </c>
      <c r="Z855">
        <v>660343</v>
      </c>
      <c r="AB855">
        <v>84691</v>
      </c>
      <c r="AC855">
        <v>9088970</v>
      </c>
      <c r="AD855">
        <v>16789377</v>
      </c>
      <c r="AE855">
        <v>18402861</v>
      </c>
      <c r="AF855">
        <v>4240</v>
      </c>
      <c r="AG855">
        <v>2900106</v>
      </c>
      <c r="AI855">
        <v>21307207</v>
      </c>
      <c r="AJ855">
        <v>38096584</v>
      </c>
      <c r="AK855">
        <v>190709</v>
      </c>
      <c r="AM855">
        <v>190709</v>
      </c>
      <c r="AN855">
        <v>7029226</v>
      </c>
      <c r="AO855">
        <v>628991</v>
      </c>
      <c r="AP855">
        <v>4048083</v>
      </c>
      <c r="AQ855">
        <v>624998</v>
      </c>
      <c r="AR855">
        <v>12522007</v>
      </c>
      <c r="AS855">
        <v>12522007</v>
      </c>
      <c r="AT855">
        <v>12687430</v>
      </c>
      <c r="AU855">
        <v>25209437</v>
      </c>
      <c r="AV855">
        <v>24426668</v>
      </c>
      <c r="AW855">
        <v>570551</v>
      </c>
      <c r="AX855">
        <v>-71611013</v>
      </c>
      <c r="AY855">
        <v>12887147</v>
      </c>
      <c r="AZ855">
        <v>12887147</v>
      </c>
      <c r="BA855">
        <v>38096584</v>
      </c>
      <c r="BB855">
        <f>AD855-AS855</f>
        <v>4267370</v>
      </c>
      <c r="BC855">
        <f>AD855/AS855</f>
        <v>1.3407896194276205</v>
      </c>
      <c r="BD855">
        <f>(AD855-Y855)/AS855</f>
        <v>1.0162608917244655</v>
      </c>
      <c r="BE855">
        <f>AU855/AD855</f>
        <v>1.5015111638746332</v>
      </c>
      <c r="BF855">
        <f>AU855/AZ855</f>
        <v>1.9561689643177036</v>
      </c>
      <c r="BG855">
        <f>AU855/AJ855</f>
        <v>0.66172434252897849</v>
      </c>
      <c r="BH855">
        <f>AS855/AU855</f>
        <v>0.49671902629162246</v>
      </c>
      <c r="BI855">
        <f t="shared" si="12"/>
        <v>0.50328097370837754</v>
      </c>
      <c r="BJ855">
        <f>(X855*360)/I855</f>
        <v>57.94050573020295</v>
      </c>
      <c r="BK855">
        <f>(AN855*360)/I855</f>
        <v>105.87054917044085</v>
      </c>
      <c r="BL855" s="3" t="s">
        <v>1993</v>
      </c>
      <c r="BM855" t="s">
        <v>1996</v>
      </c>
    </row>
    <row r="856" spans="1:65" x14ac:dyDescent="0.25">
      <c r="A856" t="s">
        <v>1522</v>
      </c>
      <c r="B856" t="s">
        <v>1523</v>
      </c>
      <c r="C856" t="s">
        <v>32</v>
      </c>
      <c r="D856" t="s">
        <v>1251</v>
      </c>
      <c r="E856" t="s">
        <v>26</v>
      </c>
      <c r="F856" t="s">
        <v>1524</v>
      </c>
      <c r="G856" t="s">
        <v>28</v>
      </c>
      <c r="H856" t="s">
        <v>469</v>
      </c>
      <c r="I856">
        <v>23547947</v>
      </c>
      <c r="J856">
        <v>17647332</v>
      </c>
      <c r="K856">
        <v>5900615</v>
      </c>
      <c r="L856">
        <v>1274588</v>
      </c>
      <c r="M856">
        <v>4832625</v>
      </c>
      <c r="N856">
        <v>1013137</v>
      </c>
      <c r="O856">
        <v>1823753</v>
      </c>
      <c r="P856">
        <v>-644781</v>
      </c>
      <c r="Q856">
        <v>3435859</v>
      </c>
      <c r="R856">
        <v>-4052787</v>
      </c>
      <c r="S856">
        <v>21297</v>
      </c>
      <c r="T856">
        <v>-4074084</v>
      </c>
      <c r="U856">
        <v>-4074084</v>
      </c>
      <c r="V856">
        <v>-4074084</v>
      </c>
      <c r="W856">
        <v>851096</v>
      </c>
      <c r="X856">
        <v>3462516</v>
      </c>
      <c r="Y856">
        <v>3803735</v>
      </c>
      <c r="Z856">
        <v>683912</v>
      </c>
      <c r="AB856">
        <v>95350</v>
      </c>
      <c r="AC856">
        <v>8896609</v>
      </c>
      <c r="AD856">
        <v>16162110</v>
      </c>
      <c r="AE856">
        <v>15812595</v>
      </c>
      <c r="AF856">
        <v>16878</v>
      </c>
      <c r="AG856">
        <v>2794278</v>
      </c>
      <c r="AI856">
        <v>18787333</v>
      </c>
      <c r="AJ856">
        <v>34949443</v>
      </c>
      <c r="AK856">
        <v>361305</v>
      </c>
      <c r="AM856">
        <v>361305</v>
      </c>
      <c r="AN856">
        <v>6565167</v>
      </c>
      <c r="AO856">
        <v>1105592</v>
      </c>
      <c r="AP856">
        <v>6186527</v>
      </c>
      <c r="AQ856">
        <v>5537740</v>
      </c>
      <c r="AR856">
        <v>19756331</v>
      </c>
      <c r="AS856">
        <v>19756331</v>
      </c>
      <c r="AT856">
        <v>14471998</v>
      </c>
      <c r="AU856">
        <v>34228329</v>
      </c>
      <c r="AV856">
        <v>24326668</v>
      </c>
      <c r="AW856">
        <v>570551</v>
      </c>
      <c r="AX856">
        <v>-69330977</v>
      </c>
      <c r="AY856">
        <v>721114</v>
      </c>
      <c r="AZ856">
        <v>721114</v>
      </c>
      <c r="BA856">
        <v>34949443</v>
      </c>
      <c r="BB856">
        <f>AD856-AS856</f>
        <v>-3594221</v>
      </c>
      <c r="BC856">
        <f>AD856/AS856</f>
        <v>0.81807244472670559</v>
      </c>
      <c r="BD856">
        <f>(AD856-Y856)/AS856</f>
        <v>0.62553998513185471</v>
      </c>
      <c r="BE856">
        <f>AU856/AD856</f>
        <v>2.1178131444471049</v>
      </c>
      <c r="BF856">
        <f>AU856/AZ856</f>
        <v>47.465905529500191</v>
      </c>
      <c r="BG856">
        <f>AU856/AJ856</f>
        <v>0.97936693869484559</v>
      </c>
      <c r="BH856">
        <f>AS856/AU856</f>
        <v>0.57719238938015349</v>
      </c>
      <c r="BI856">
        <f t="shared" si="12"/>
        <v>0.42280761061984651</v>
      </c>
      <c r="BJ856">
        <f>(X856*360)/I856</f>
        <v>52.934795547144724</v>
      </c>
      <c r="BK856">
        <f>(AN856*360)/I856</f>
        <v>100.36799046643004</v>
      </c>
      <c r="BL856" s="3" t="s">
        <v>1993</v>
      </c>
      <c r="BM856" t="s">
        <v>1996</v>
      </c>
    </row>
    <row r="857" spans="1:65" x14ac:dyDescent="0.25">
      <c r="A857" t="s">
        <v>1525</v>
      </c>
      <c r="B857" t="s">
        <v>1526</v>
      </c>
      <c r="C857" t="s">
        <v>32</v>
      </c>
      <c r="D857" t="s">
        <v>415</v>
      </c>
      <c r="E857" t="s">
        <v>26</v>
      </c>
      <c r="F857" t="s">
        <v>1527</v>
      </c>
      <c r="G857" t="s">
        <v>57</v>
      </c>
      <c r="H857" t="s">
        <v>58</v>
      </c>
      <c r="I857">
        <v>24453815</v>
      </c>
      <c r="J857">
        <v>16616974</v>
      </c>
      <c r="K857">
        <v>7836841</v>
      </c>
      <c r="L857">
        <v>193594</v>
      </c>
      <c r="M857">
        <v>3768403</v>
      </c>
      <c r="N857">
        <v>2595027</v>
      </c>
      <c r="O857">
        <v>67181</v>
      </c>
      <c r="P857">
        <v>1623591</v>
      </c>
      <c r="Q857">
        <v>229704</v>
      </c>
      <c r="R857">
        <v>1436024</v>
      </c>
      <c r="S857">
        <v>446978</v>
      </c>
      <c r="T857">
        <v>989046</v>
      </c>
      <c r="U857">
        <v>987179</v>
      </c>
      <c r="V857">
        <v>987179</v>
      </c>
      <c r="W857">
        <v>2647656</v>
      </c>
      <c r="X857">
        <v>3451286</v>
      </c>
      <c r="Y857">
        <v>7647377</v>
      </c>
      <c r="Z857">
        <v>77587</v>
      </c>
      <c r="AB857">
        <v>194655</v>
      </c>
      <c r="AC857">
        <v>14018561</v>
      </c>
      <c r="AD857">
        <v>14018561</v>
      </c>
      <c r="AE857">
        <v>399137</v>
      </c>
      <c r="AF857">
        <v>6816</v>
      </c>
      <c r="AG857">
        <v>543</v>
      </c>
      <c r="AI857">
        <v>486424</v>
      </c>
      <c r="AJ857">
        <v>14504985</v>
      </c>
      <c r="AN857">
        <v>2532302</v>
      </c>
      <c r="AO857">
        <v>86605</v>
      </c>
      <c r="AP857">
        <v>999712</v>
      </c>
      <c r="AQ857">
        <v>182360</v>
      </c>
      <c r="AR857">
        <v>3800979</v>
      </c>
      <c r="AS857">
        <v>3800979</v>
      </c>
      <c r="AT857">
        <v>1915161</v>
      </c>
      <c r="AU857">
        <v>5716140</v>
      </c>
      <c r="AV857">
        <v>1800001</v>
      </c>
      <c r="AW857">
        <v>427444</v>
      </c>
      <c r="AX857">
        <v>5305840</v>
      </c>
      <c r="AY857">
        <v>8788845</v>
      </c>
      <c r="AZ857">
        <v>8788845</v>
      </c>
      <c r="BA857">
        <v>14504985</v>
      </c>
      <c r="BB857">
        <f>AD857-AS857</f>
        <v>10217582</v>
      </c>
      <c r="BC857">
        <f>AD857/AS857</f>
        <v>3.6881448174272995</v>
      </c>
      <c r="BD857">
        <f>(AD857-Y857)/AS857</f>
        <v>1.676195527520673</v>
      </c>
      <c r="BE857">
        <f>AU857/AD857</f>
        <v>0.40775511837484602</v>
      </c>
      <c r="BF857">
        <f>AU857/AZ857</f>
        <v>0.6503858015473023</v>
      </c>
      <c r="BG857">
        <f>AU857/AJ857</f>
        <v>0.39408106937028892</v>
      </c>
      <c r="BH857">
        <f>AS857/AU857</f>
        <v>0.66495554692502279</v>
      </c>
      <c r="BI857">
        <f t="shared" si="12"/>
        <v>0.33504445307497716</v>
      </c>
      <c r="BJ857">
        <f>(X857*360)/I857</f>
        <v>50.808553184850709</v>
      </c>
      <c r="BK857">
        <f>(AN857*360)/I857</f>
        <v>37.279611381700562</v>
      </c>
      <c r="BL857" s="3" t="s">
        <v>1993</v>
      </c>
      <c r="BM857" t="s">
        <v>1996</v>
      </c>
    </row>
    <row r="858" spans="1:65" x14ac:dyDescent="0.25">
      <c r="A858" t="s">
        <v>1528</v>
      </c>
      <c r="B858" t="s">
        <v>1529</v>
      </c>
      <c r="C858" t="s">
        <v>32</v>
      </c>
      <c r="D858" t="s">
        <v>445</v>
      </c>
      <c r="E858" t="s">
        <v>43</v>
      </c>
      <c r="F858" t="s">
        <v>1530</v>
      </c>
      <c r="G858" t="s">
        <v>35</v>
      </c>
      <c r="H858" t="s">
        <v>35</v>
      </c>
      <c r="I858">
        <v>33973200</v>
      </c>
      <c r="J858">
        <v>2605213</v>
      </c>
      <c r="K858">
        <v>31367987</v>
      </c>
      <c r="L858">
        <v>194718</v>
      </c>
      <c r="N858">
        <v>23815298</v>
      </c>
      <c r="O858">
        <v>149008</v>
      </c>
      <c r="P858">
        <v>7598399</v>
      </c>
      <c r="Q858">
        <v>288582</v>
      </c>
      <c r="R858">
        <v>7418981</v>
      </c>
      <c r="S858">
        <v>2036124</v>
      </c>
      <c r="T858">
        <v>5382857</v>
      </c>
      <c r="U858">
        <v>5382857</v>
      </c>
      <c r="V858">
        <v>5382857</v>
      </c>
      <c r="W858">
        <v>6636297</v>
      </c>
      <c r="X858">
        <v>2990590</v>
      </c>
      <c r="Z858">
        <v>1646458</v>
      </c>
      <c r="AA858">
        <v>84520</v>
      </c>
      <c r="AB858">
        <v>0</v>
      </c>
      <c r="AC858">
        <v>11357865</v>
      </c>
      <c r="AD858">
        <v>14631062</v>
      </c>
      <c r="AE858">
        <v>767138</v>
      </c>
      <c r="AF858">
        <v>2820</v>
      </c>
      <c r="AG858">
        <v>44012</v>
      </c>
      <c r="AH858">
        <v>4966855</v>
      </c>
      <c r="AI858">
        <v>81221648</v>
      </c>
      <c r="AJ858">
        <v>95852710</v>
      </c>
      <c r="AK858">
        <v>317104</v>
      </c>
      <c r="AL858">
        <v>66588</v>
      </c>
      <c r="AM858">
        <v>383692</v>
      </c>
      <c r="AN858">
        <v>4887495</v>
      </c>
      <c r="AO858">
        <v>741330</v>
      </c>
      <c r="AP858">
        <v>6494</v>
      </c>
      <c r="AQ858">
        <v>21528</v>
      </c>
      <c r="AR858">
        <v>6040539</v>
      </c>
      <c r="AS858">
        <v>6040539</v>
      </c>
      <c r="AT858">
        <v>17486725</v>
      </c>
      <c r="AU858">
        <v>23527264</v>
      </c>
      <c r="AV858">
        <v>2802400</v>
      </c>
      <c r="AW858">
        <v>24507641</v>
      </c>
      <c r="AX858">
        <v>11755930</v>
      </c>
      <c r="AY858">
        <v>72325446</v>
      </c>
      <c r="AZ858">
        <v>72325446</v>
      </c>
      <c r="BA858">
        <v>95852710</v>
      </c>
      <c r="BB858">
        <f>AD858-AS858</f>
        <v>8590523</v>
      </c>
      <c r="BC858">
        <f>AD858/AS858</f>
        <v>2.4221451098983056</v>
      </c>
      <c r="BD858">
        <f>(AD858-Y858)/AS858</f>
        <v>2.4221451098983056</v>
      </c>
      <c r="BE858">
        <f>AU858/AD858</f>
        <v>1.6080352882107942</v>
      </c>
      <c r="BF858">
        <f>AU858/AZ858</f>
        <v>0.32529718517048617</v>
      </c>
      <c r="BG858">
        <f>AU858/AJ858</f>
        <v>0.24545225690541247</v>
      </c>
      <c r="BH858">
        <f>AS858/AU858</f>
        <v>0.25674634330621698</v>
      </c>
      <c r="BI858">
        <f t="shared" si="12"/>
        <v>0.74325365669378296</v>
      </c>
      <c r="BJ858">
        <f>(X858*360)/I858</f>
        <v>31.690049803963124</v>
      </c>
      <c r="BK858">
        <f>(AN858*360)/I858</f>
        <v>51.790770371940233</v>
      </c>
      <c r="BL858" s="3" t="s">
        <v>1993</v>
      </c>
      <c r="BM858" t="s">
        <v>1996</v>
      </c>
    </row>
    <row r="859" spans="1:65" x14ac:dyDescent="0.25">
      <c r="A859" t="s">
        <v>1528</v>
      </c>
      <c r="B859" t="s">
        <v>1529</v>
      </c>
      <c r="C859" t="s">
        <v>32</v>
      </c>
      <c r="D859" t="s">
        <v>445</v>
      </c>
      <c r="E859" t="s">
        <v>43</v>
      </c>
      <c r="F859" t="s">
        <v>1530</v>
      </c>
      <c r="G859" t="s">
        <v>35</v>
      </c>
      <c r="H859" t="s">
        <v>35</v>
      </c>
      <c r="I859">
        <v>6944763</v>
      </c>
      <c r="J859">
        <v>2228876</v>
      </c>
      <c r="K859">
        <v>4715887</v>
      </c>
      <c r="L859">
        <v>6689</v>
      </c>
      <c r="M859">
        <v>1502</v>
      </c>
      <c r="N859">
        <v>4918857</v>
      </c>
      <c r="O859">
        <v>66328</v>
      </c>
      <c r="P859">
        <v>-264111</v>
      </c>
      <c r="Q859">
        <v>240003</v>
      </c>
      <c r="R859">
        <v>-174618</v>
      </c>
      <c r="S859">
        <v>328230</v>
      </c>
      <c r="T859">
        <v>-502848</v>
      </c>
      <c r="U859">
        <v>-502848</v>
      </c>
      <c r="V859">
        <v>-502848</v>
      </c>
      <c r="W859">
        <v>3411912</v>
      </c>
      <c r="X859">
        <v>8910591</v>
      </c>
      <c r="Z859">
        <v>1238036</v>
      </c>
      <c r="AA859">
        <v>361247</v>
      </c>
      <c r="AB859">
        <v>17115</v>
      </c>
      <c r="AC859">
        <v>13938901</v>
      </c>
      <c r="AD859">
        <v>21459428</v>
      </c>
      <c r="AE859">
        <v>806161</v>
      </c>
      <c r="AG859">
        <v>760320</v>
      </c>
      <c r="AH859">
        <v>3042895</v>
      </c>
      <c r="AI859">
        <v>86479113</v>
      </c>
      <c r="AJ859">
        <v>107938541</v>
      </c>
      <c r="AK859">
        <v>282092</v>
      </c>
      <c r="AL859">
        <v>65517</v>
      </c>
      <c r="AM859">
        <v>347609</v>
      </c>
      <c r="AN859">
        <v>6678003</v>
      </c>
      <c r="AO859">
        <v>358769</v>
      </c>
      <c r="AP859">
        <v>25884</v>
      </c>
      <c r="AQ859">
        <v>22622</v>
      </c>
      <c r="AR859">
        <v>7432887</v>
      </c>
      <c r="AS859">
        <v>7432887</v>
      </c>
      <c r="AT859">
        <v>27748995</v>
      </c>
      <c r="AU859">
        <v>35181882</v>
      </c>
      <c r="AV859">
        <v>2602400</v>
      </c>
      <c r="AW859">
        <v>24507641</v>
      </c>
      <c r="AX859">
        <v>12929170</v>
      </c>
      <c r="AY859">
        <v>72756659</v>
      </c>
      <c r="AZ859">
        <v>72756659</v>
      </c>
      <c r="BA859">
        <v>107938541</v>
      </c>
      <c r="BB859">
        <f>AD859-AS859</f>
        <v>14026541</v>
      </c>
      <c r="BC859">
        <f>AD859/AS859</f>
        <v>2.8870919200036269</v>
      </c>
      <c r="BD859">
        <f>(AD859-Y859)/AS859</f>
        <v>2.8870919200036269</v>
      </c>
      <c r="BE859">
        <f>AU859/AD859</f>
        <v>1.6394603807706338</v>
      </c>
      <c r="BF859">
        <f>AU859/AZ859</f>
        <v>0.48355549146367482</v>
      </c>
      <c r="BG859">
        <f>AU859/AJ859</f>
        <v>0.32594364972933998</v>
      </c>
      <c r="BH859">
        <f>AS859/AU859</f>
        <v>0.21127030668797081</v>
      </c>
      <c r="BI859">
        <f t="shared" si="12"/>
        <v>0.78872969331202913</v>
      </c>
      <c r="BJ859">
        <f>(X859*360)/I859</f>
        <v>461.90384898663928</v>
      </c>
      <c r="BK859">
        <f>(AN859*360)/I859</f>
        <v>346.17179592737722</v>
      </c>
      <c r="BL859" s="3" t="s">
        <v>1993</v>
      </c>
      <c r="BM859" t="s">
        <v>1996</v>
      </c>
    </row>
    <row r="860" spans="1:65" x14ac:dyDescent="0.25">
      <c r="A860" t="s">
        <v>1531</v>
      </c>
      <c r="B860" t="s">
        <v>1532</v>
      </c>
      <c r="C860" t="s">
        <v>32</v>
      </c>
      <c r="D860" t="s">
        <v>843</v>
      </c>
      <c r="E860" t="s">
        <v>346</v>
      </c>
      <c r="F860" t="s">
        <v>844</v>
      </c>
      <c r="G860" t="s">
        <v>35</v>
      </c>
      <c r="H860" t="s">
        <v>35</v>
      </c>
      <c r="I860">
        <v>3495132768</v>
      </c>
      <c r="J860">
        <v>3623552008</v>
      </c>
      <c r="K860">
        <v>-128419240</v>
      </c>
      <c r="L860">
        <v>1092898709</v>
      </c>
      <c r="M860">
        <v>402043117</v>
      </c>
      <c r="N860">
        <v>691071883</v>
      </c>
      <c r="O860">
        <v>60952973</v>
      </c>
      <c r="P860">
        <v>-189588504</v>
      </c>
      <c r="Q860">
        <v>97225686</v>
      </c>
      <c r="R860">
        <v>553935780</v>
      </c>
      <c r="S860">
        <v>32371835</v>
      </c>
      <c r="T860">
        <v>521563945</v>
      </c>
      <c r="U860">
        <v>521563945</v>
      </c>
      <c r="V860">
        <v>283198598</v>
      </c>
      <c r="W860">
        <v>407650714</v>
      </c>
      <c r="X860">
        <v>1805674831</v>
      </c>
      <c r="Z860">
        <v>25588605</v>
      </c>
      <c r="AA860">
        <v>13502865832</v>
      </c>
      <c r="AC860">
        <v>15741779982</v>
      </c>
      <c r="AD860">
        <v>15741779982</v>
      </c>
      <c r="AE860">
        <v>34933025</v>
      </c>
      <c r="AG860">
        <v>4333472</v>
      </c>
      <c r="AH860">
        <v>2673750798</v>
      </c>
      <c r="AI860">
        <v>9924457269</v>
      </c>
      <c r="AJ860">
        <v>25666237251</v>
      </c>
      <c r="AL860">
        <v>14215757</v>
      </c>
      <c r="AM860">
        <v>14215757</v>
      </c>
      <c r="AN860">
        <v>199797825</v>
      </c>
      <c r="AO860">
        <v>22865368</v>
      </c>
      <c r="AP860">
        <v>369023610</v>
      </c>
      <c r="AQ860">
        <v>76192171</v>
      </c>
      <c r="AR860">
        <v>682094731</v>
      </c>
      <c r="AS860">
        <v>682094731</v>
      </c>
      <c r="AT860">
        <v>15655375152</v>
      </c>
      <c r="AU860">
        <v>16337469883</v>
      </c>
      <c r="AV860">
        <v>500000</v>
      </c>
      <c r="AW860">
        <v>3465572754</v>
      </c>
      <c r="AX860">
        <v>283198598</v>
      </c>
      <c r="AY860">
        <v>5806346301</v>
      </c>
      <c r="AZ860">
        <v>9328767368</v>
      </c>
      <c r="BA860">
        <v>25666237251</v>
      </c>
      <c r="BB860">
        <f>AD860-AS860</f>
        <v>15059685251</v>
      </c>
      <c r="BC860">
        <f>AD860/AS860</f>
        <v>23.078583174101663</v>
      </c>
      <c r="BD860">
        <f>(AD860-Y860)/AS860</f>
        <v>23.078583174101663</v>
      </c>
      <c r="BE860">
        <f>AU860/AD860</f>
        <v>1.0378413306297727</v>
      </c>
      <c r="BF860">
        <f>AU860/AZ860</f>
        <v>1.7512999562023166</v>
      </c>
      <c r="BG860">
        <f>AU860/AJ860</f>
        <v>0.63653545018031288</v>
      </c>
      <c r="BH860">
        <f>AS860/AU860</f>
        <v>4.175032828735345E-2</v>
      </c>
      <c r="BI860">
        <f t="shared" si="12"/>
        <v>0.95824967171264652</v>
      </c>
      <c r="BJ860">
        <f>(X860*360)/I860</f>
        <v>185.98519206810286</v>
      </c>
      <c r="BK860">
        <f>(AN860*360)/I860</f>
        <v>20.579251712134102</v>
      </c>
      <c r="BL860" s="3" t="s">
        <v>1993</v>
      </c>
      <c r="BM860" t="s">
        <v>1996</v>
      </c>
    </row>
    <row r="861" spans="1:65" x14ac:dyDescent="0.25">
      <c r="A861" t="s">
        <v>1531</v>
      </c>
      <c r="B861" t="s">
        <v>1532</v>
      </c>
      <c r="C861" t="s">
        <v>32</v>
      </c>
      <c r="D861" t="s">
        <v>843</v>
      </c>
      <c r="E861" t="s">
        <v>346</v>
      </c>
      <c r="F861" t="s">
        <v>844</v>
      </c>
      <c r="G861" t="s">
        <v>35</v>
      </c>
      <c r="H861" t="s">
        <v>35</v>
      </c>
      <c r="I861">
        <v>4622945696</v>
      </c>
      <c r="J861">
        <v>4686562106</v>
      </c>
      <c r="K861">
        <v>-63616410</v>
      </c>
      <c r="L861">
        <v>784914574</v>
      </c>
      <c r="M861">
        <v>426112785</v>
      </c>
      <c r="N861">
        <v>312643805</v>
      </c>
      <c r="O861">
        <v>55865491</v>
      </c>
      <c r="P861">
        <v>-73323917</v>
      </c>
      <c r="Q861">
        <v>60935835</v>
      </c>
      <c r="R861">
        <v>1475867989</v>
      </c>
      <c r="S861">
        <v>32897547</v>
      </c>
      <c r="T861">
        <v>1442970442</v>
      </c>
      <c r="U861">
        <v>1442970442</v>
      </c>
      <c r="V861">
        <v>991873779</v>
      </c>
      <c r="W861">
        <v>562963808</v>
      </c>
      <c r="X861">
        <v>1547802375</v>
      </c>
      <c r="Z861">
        <v>14227480</v>
      </c>
      <c r="AA861">
        <v>11980571124</v>
      </c>
      <c r="AC861">
        <v>14105564787</v>
      </c>
      <c r="AD861">
        <v>14105564787</v>
      </c>
      <c r="AE861">
        <v>35541961</v>
      </c>
      <c r="AG861">
        <v>4375688</v>
      </c>
      <c r="AH861">
        <v>2582703656</v>
      </c>
      <c r="AI861">
        <v>9178158717</v>
      </c>
      <c r="AJ861">
        <v>23283723504</v>
      </c>
      <c r="AL861">
        <v>6119176</v>
      </c>
      <c r="AM861">
        <v>6119176</v>
      </c>
      <c r="AN861">
        <v>145417210</v>
      </c>
      <c r="AO861">
        <v>33496653</v>
      </c>
      <c r="AP861">
        <v>413920601</v>
      </c>
      <c r="AQ861">
        <v>150013659</v>
      </c>
      <c r="AR861">
        <v>748967299</v>
      </c>
      <c r="AS861">
        <v>748967299</v>
      </c>
      <c r="AT861">
        <v>14137534433</v>
      </c>
      <c r="AU861">
        <v>14886501732</v>
      </c>
      <c r="AV861">
        <v>500000</v>
      </c>
      <c r="AW861">
        <v>2323120920</v>
      </c>
      <c r="AX861">
        <v>991873779</v>
      </c>
      <c r="AY861">
        <v>5318137914</v>
      </c>
      <c r="AZ861">
        <v>8397221772</v>
      </c>
      <c r="BA861">
        <v>23283723504</v>
      </c>
      <c r="BB861">
        <f>AD861-AS861</f>
        <v>13356597488</v>
      </c>
      <c r="BC861">
        <f>AD861/AS861</f>
        <v>18.83335201127386</v>
      </c>
      <c r="BD861">
        <f>(AD861-Y861)/AS861</f>
        <v>18.83335201127386</v>
      </c>
      <c r="BE861">
        <f>AU861/AD861</f>
        <v>1.0553637487610372</v>
      </c>
      <c r="BF861">
        <f>AU861/AZ861</f>
        <v>1.7727889218834365</v>
      </c>
      <c r="BG861">
        <f>AU861/AJ861</f>
        <v>0.63935228098042785</v>
      </c>
      <c r="BH861">
        <f>AS861/AU861</f>
        <v>5.0311840382890029E-2</v>
      </c>
      <c r="BI861">
        <f t="shared" si="12"/>
        <v>0.94968815961710995</v>
      </c>
      <c r="BJ861">
        <f>(X861*360)/I861</f>
        <v>120.53112704354812</v>
      </c>
      <c r="BK861">
        <f>(AN861*360)/I861</f>
        <v>11.323991031366853</v>
      </c>
      <c r="BL861" s="3" t="s">
        <v>1993</v>
      </c>
      <c r="BM861" t="s">
        <v>1996</v>
      </c>
    </row>
    <row r="862" spans="1:65" x14ac:dyDescent="0.25">
      <c r="A862" t="s">
        <v>1533</v>
      </c>
      <c r="B862" t="s">
        <v>1534</v>
      </c>
      <c r="C862" t="s">
        <v>32</v>
      </c>
      <c r="D862" t="s">
        <v>149</v>
      </c>
      <c r="E862" t="s">
        <v>43</v>
      </c>
      <c r="F862" t="s">
        <v>1535</v>
      </c>
      <c r="G862" t="s">
        <v>232</v>
      </c>
      <c r="H862" t="s">
        <v>233</v>
      </c>
      <c r="I862">
        <v>3825017584</v>
      </c>
      <c r="J862">
        <v>3164766254</v>
      </c>
      <c r="K862">
        <v>660251330</v>
      </c>
      <c r="L862">
        <v>34596704</v>
      </c>
      <c r="M862">
        <v>198440631</v>
      </c>
      <c r="N862">
        <v>272214402</v>
      </c>
      <c r="O862">
        <v>37534650</v>
      </c>
      <c r="P862">
        <v>212839116</v>
      </c>
      <c r="Q862">
        <v>88008281</v>
      </c>
      <c r="R862">
        <v>139634606</v>
      </c>
      <c r="S862">
        <v>62521589</v>
      </c>
      <c r="T862">
        <v>77113017</v>
      </c>
      <c r="U862">
        <v>77113017</v>
      </c>
      <c r="V862">
        <v>42776764</v>
      </c>
      <c r="W862">
        <v>84479535</v>
      </c>
      <c r="X862">
        <v>1446476638</v>
      </c>
      <c r="Y862">
        <v>296336036</v>
      </c>
      <c r="Z862">
        <v>61858180</v>
      </c>
      <c r="AA862">
        <v>73622911</v>
      </c>
      <c r="AB862">
        <v>9124707</v>
      </c>
      <c r="AC862">
        <v>1971898007</v>
      </c>
      <c r="AD862">
        <v>1971898007</v>
      </c>
      <c r="AE862">
        <v>489802707</v>
      </c>
      <c r="AF862">
        <v>0</v>
      </c>
      <c r="AG862">
        <v>38727900</v>
      </c>
      <c r="AI862">
        <v>1396212135</v>
      </c>
      <c r="AJ862">
        <v>3368110142</v>
      </c>
      <c r="AN862">
        <v>1568006411</v>
      </c>
      <c r="AO862">
        <v>19310674</v>
      </c>
      <c r="AP862">
        <v>362250974</v>
      </c>
      <c r="AQ862">
        <v>141492363</v>
      </c>
      <c r="AR862">
        <v>2091060422</v>
      </c>
      <c r="AS862">
        <v>2091060422</v>
      </c>
      <c r="AT862">
        <v>661406618</v>
      </c>
      <c r="AU862">
        <v>2752467040</v>
      </c>
      <c r="AV862">
        <v>6480943</v>
      </c>
      <c r="AW862">
        <v>28406609</v>
      </c>
      <c r="AX862">
        <v>258561049</v>
      </c>
      <c r="AY862">
        <v>343857038</v>
      </c>
      <c r="AZ862">
        <v>615643102</v>
      </c>
      <c r="BA862">
        <v>3368110142</v>
      </c>
      <c r="BB862">
        <f>AD862-AS862</f>
        <v>-119162415</v>
      </c>
      <c r="BC862">
        <f>AD862/AS862</f>
        <v>0.94301340422959812</v>
      </c>
      <c r="BD862">
        <f>(AD862-Y862)/AS862</f>
        <v>0.80129773074534338</v>
      </c>
      <c r="BE862">
        <f>AU862/AD862</f>
        <v>1.3958465550596806</v>
      </c>
      <c r="BF862">
        <f>AU862/AZ862</f>
        <v>4.4708809877967255</v>
      </c>
      <c r="BG862">
        <f>AU862/AJ862</f>
        <v>0.8172140826622647</v>
      </c>
      <c r="BH862">
        <f>AS862/AU862</f>
        <v>0.75970407333197354</v>
      </c>
      <c r="BI862">
        <f t="shared" si="12"/>
        <v>0.24029592666802652</v>
      </c>
      <c r="BJ862">
        <f>(X862*360)/I862</f>
        <v>136.13835184920814</v>
      </c>
      <c r="BK862">
        <f>(AN862*360)/I862</f>
        <v>147.57639554945376</v>
      </c>
      <c r="BL862" s="3" t="s">
        <v>1993</v>
      </c>
      <c r="BM862" t="s">
        <v>1996</v>
      </c>
    </row>
    <row r="863" spans="1:65" x14ac:dyDescent="0.25">
      <c r="A863" t="s">
        <v>1533</v>
      </c>
      <c r="B863" t="s">
        <v>1534</v>
      </c>
      <c r="C863" t="s">
        <v>32</v>
      </c>
      <c r="D863" t="s">
        <v>149</v>
      </c>
      <c r="E863" t="s">
        <v>43</v>
      </c>
      <c r="F863" t="s">
        <v>1535</v>
      </c>
      <c r="G863" t="s">
        <v>232</v>
      </c>
      <c r="H863" t="s">
        <v>233</v>
      </c>
      <c r="I863">
        <v>3951730558</v>
      </c>
      <c r="J863">
        <v>3329640073</v>
      </c>
      <c r="K863">
        <v>622090485</v>
      </c>
      <c r="L863">
        <v>16916111</v>
      </c>
      <c r="M863">
        <v>214610523</v>
      </c>
      <c r="N863">
        <v>219274501</v>
      </c>
      <c r="O863">
        <v>26582639</v>
      </c>
      <c r="P863">
        <v>178538933</v>
      </c>
      <c r="Q863">
        <v>83949844</v>
      </c>
      <c r="R863">
        <v>151708609</v>
      </c>
      <c r="S863">
        <v>72452071</v>
      </c>
      <c r="T863">
        <v>79256538</v>
      </c>
      <c r="U863">
        <v>79256538</v>
      </c>
      <c r="V863">
        <v>79256538</v>
      </c>
      <c r="W863">
        <v>25380438</v>
      </c>
      <c r="X863">
        <v>2037189271</v>
      </c>
      <c r="Y863">
        <v>323194920</v>
      </c>
      <c r="Z863">
        <v>32743084</v>
      </c>
      <c r="AA863">
        <v>67288308</v>
      </c>
      <c r="AB863">
        <v>3913832</v>
      </c>
      <c r="AC863">
        <v>2489709853</v>
      </c>
      <c r="AD863">
        <v>2489709853</v>
      </c>
      <c r="AE863">
        <v>396601280</v>
      </c>
      <c r="AG863">
        <v>216498159</v>
      </c>
      <c r="AI863">
        <v>993770211</v>
      </c>
      <c r="AJ863">
        <v>3483480064</v>
      </c>
      <c r="AN863">
        <v>1689746156</v>
      </c>
      <c r="AO863">
        <v>14941355</v>
      </c>
      <c r="AP863">
        <v>373775649</v>
      </c>
      <c r="AQ863">
        <v>73394734</v>
      </c>
      <c r="AR863">
        <v>2151857894</v>
      </c>
      <c r="AS863">
        <v>2151857894</v>
      </c>
      <c r="AT863">
        <v>774055476</v>
      </c>
      <c r="AU863">
        <v>2925913370</v>
      </c>
      <c r="AV863">
        <v>6380643</v>
      </c>
      <c r="AW863">
        <v>8624528</v>
      </c>
      <c r="AX863">
        <v>261172291</v>
      </c>
      <c r="AY863">
        <v>320116883</v>
      </c>
      <c r="AZ863">
        <v>557566694</v>
      </c>
      <c r="BA863">
        <v>3483480064</v>
      </c>
      <c r="BB863">
        <f>AD863-AS863</f>
        <v>337851959</v>
      </c>
      <c r="BC863">
        <f>AD863/AS863</f>
        <v>1.1570047724536219</v>
      </c>
      <c r="BD863">
        <f>(AD863-Y863)/AS863</f>
        <v>1.0068113415113833</v>
      </c>
      <c r="BE863">
        <f>AU863/AD863</f>
        <v>1.1752025508010069</v>
      </c>
      <c r="BF863">
        <f>AU863/AZ863</f>
        <v>5.2476473245010578</v>
      </c>
      <c r="BG863">
        <f>AU863/AJ863</f>
        <v>0.83993974882699374</v>
      </c>
      <c r="BH863">
        <f>AS863/AU863</f>
        <v>0.73544825901663657</v>
      </c>
      <c r="BI863">
        <f t="shared" si="12"/>
        <v>0.26455174098336343</v>
      </c>
      <c r="BJ863">
        <f>(X863*360)/I863</f>
        <v>185.58657448831056</v>
      </c>
      <c r="BK863">
        <f>(AN863*360)/I863</f>
        <v>153.93474004155524</v>
      </c>
      <c r="BL863" s="3" t="s">
        <v>1993</v>
      </c>
      <c r="BM863" t="s">
        <v>1996</v>
      </c>
    </row>
    <row r="864" spans="1:65" x14ac:dyDescent="0.25">
      <c r="A864" t="s">
        <v>1536</v>
      </c>
      <c r="B864" t="s">
        <v>1537</v>
      </c>
      <c r="C864" t="s">
        <v>32</v>
      </c>
      <c r="D864" t="s">
        <v>864</v>
      </c>
      <c r="E864" t="s">
        <v>272</v>
      </c>
      <c r="F864" t="s">
        <v>1538</v>
      </c>
      <c r="G864" t="s">
        <v>35</v>
      </c>
      <c r="H864" t="s">
        <v>35</v>
      </c>
      <c r="I864">
        <v>293434480</v>
      </c>
      <c r="J864">
        <v>173303013</v>
      </c>
      <c r="K864">
        <v>120131467</v>
      </c>
      <c r="L864">
        <v>0</v>
      </c>
      <c r="M864">
        <v>0</v>
      </c>
      <c r="N864">
        <v>34506418</v>
      </c>
      <c r="O864">
        <v>0</v>
      </c>
      <c r="P864">
        <v>85625049</v>
      </c>
      <c r="Q864">
        <v>141624499</v>
      </c>
      <c r="R864">
        <v>87360625</v>
      </c>
      <c r="S864">
        <v>35290929</v>
      </c>
      <c r="T864">
        <v>52069696</v>
      </c>
      <c r="U864">
        <v>52069696</v>
      </c>
      <c r="V864">
        <v>52069696</v>
      </c>
      <c r="W864">
        <v>73344321</v>
      </c>
      <c r="X864">
        <v>100321484</v>
      </c>
      <c r="Y864">
        <v>22735431</v>
      </c>
      <c r="Z864">
        <v>17258035</v>
      </c>
      <c r="AA864">
        <v>0</v>
      </c>
      <c r="AB864">
        <v>2145157</v>
      </c>
      <c r="AC864">
        <v>215804428</v>
      </c>
      <c r="AD864">
        <v>215804428</v>
      </c>
      <c r="AE864">
        <v>120150586</v>
      </c>
      <c r="AF864">
        <v>0</v>
      </c>
      <c r="AG864">
        <v>51945825</v>
      </c>
      <c r="AH864">
        <v>0</v>
      </c>
      <c r="AI864">
        <v>533754146</v>
      </c>
      <c r="AJ864">
        <v>749558574</v>
      </c>
      <c r="AK864">
        <v>1745939</v>
      </c>
      <c r="AL864">
        <v>0</v>
      </c>
      <c r="AM864">
        <v>1745939</v>
      </c>
      <c r="AN864">
        <v>76625624</v>
      </c>
      <c r="AO864">
        <v>39233060</v>
      </c>
      <c r="AP864">
        <v>47914669</v>
      </c>
      <c r="AQ864">
        <v>29400</v>
      </c>
      <c r="AR864">
        <v>165548692</v>
      </c>
      <c r="AS864">
        <v>165548692</v>
      </c>
      <c r="AT864">
        <v>204297563</v>
      </c>
      <c r="AU864">
        <v>369846255</v>
      </c>
      <c r="AV864">
        <v>72817000</v>
      </c>
      <c r="AW864">
        <v>143171383</v>
      </c>
      <c r="AX864">
        <v>-24867867</v>
      </c>
      <c r="AY864">
        <v>379712319</v>
      </c>
      <c r="AZ864">
        <v>379712319</v>
      </c>
      <c r="BA864">
        <v>749558574</v>
      </c>
      <c r="BB864">
        <f>AD864-AS864</f>
        <v>50255736</v>
      </c>
      <c r="BC864">
        <f>AD864/AS864</f>
        <v>1.3035707222621848</v>
      </c>
      <c r="BD864">
        <f>(AD864-Y864)/AS864</f>
        <v>1.1662369220047961</v>
      </c>
      <c r="BE864">
        <f>AU864/AD864</f>
        <v>1.7138029021350758</v>
      </c>
      <c r="BF864">
        <f>AU864/AZ864</f>
        <v>0.97401700311966966</v>
      </c>
      <c r="BG864">
        <f>AU864/AJ864</f>
        <v>0.49341875048713674</v>
      </c>
      <c r="BH864">
        <f>AS864/AU864</f>
        <v>0.44761489338319782</v>
      </c>
      <c r="BI864">
        <f t="shared" si="12"/>
        <v>0.55238510661680218</v>
      </c>
      <c r="BJ864">
        <f>(X864*360)/I864</f>
        <v>123.07938126426042</v>
      </c>
      <c r="BK864">
        <f>(AN864*360)/I864</f>
        <v>94.008122835462288</v>
      </c>
      <c r="BL864" s="3" t="s">
        <v>1993</v>
      </c>
      <c r="BM864" t="s">
        <v>1996</v>
      </c>
    </row>
    <row r="865" spans="1:65" x14ac:dyDescent="0.25">
      <c r="A865" t="s">
        <v>1536</v>
      </c>
      <c r="B865" t="s">
        <v>1537</v>
      </c>
      <c r="C865" t="s">
        <v>32</v>
      </c>
      <c r="D865" t="s">
        <v>864</v>
      </c>
      <c r="E865" t="s">
        <v>272</v>
      </c>
      <c r="F865" t="s">
        <v>1538</v>
      </c>
      <c r="G865" t="s">
        <v>35</v>
      </c>
      <c r="H865" t="s">
        <v>35</v>
      </c>
      <c r="I865">
        <v>304101656</v>
      </c>
      <c r="J865">
        <v>205849207</v>
      </c>
      <c r="K865">
        <v>98252449</v>
      </c>
      <c r="L865">
        <v>0</v>
      </c>
      <c r="M865">
        <v>0</v>
      </c>
      <c r="N865">
        <v>33442550</v>
      </c>
      <c r="O865">
        <v>0</v>
      </c>
      <c r="P865">
        <v>64809899</v>
      </c>
      <c r="Q865">
        <v>100337096</v>
      </c>
      <c r="R865">
        <v>72421138</v>
      </c>
      <c r="S865">
        <v>20285430</v>
      </c>
      <c r="T865">
        <v>52135708</v>
      </c>
      <c r="U865">
        <v>52135708</v>
      </c>
      <c r="V865">
        <v>52135708</v>
      </c>
      <c r="W865">
        <v>64303880</v>
      </c>
      <c r="X865">
        <v>122811876</v>
      </c>
      <c r="Y865">
        <v>43616983</v>
      </c>
      <c r="Z865">
        <v>20833591</v>
      </c>
      <c r="AA865">
        <v>0</v>
      </c>
      <c r="AB865">
        <v>2075201</v>
      </c>
      <c r="AC865">
        <v>253641531</v>
      </c>
      <c r="AD865">
        <v>253641531</v>
      </c>
      <c r="AE865">
        <v>102872801</v>
      </c>
      <c r="AF865">
        <v>0</v>
      </c>
      <c r="AG865">
        <v>64629435</v>
      </c>
      <c r="AH865">
        <v>0</v>
      </c>
      <c r="AI865">
        <v>477624937</v>
      </c>
      <c r="AJ865">
        <v>731266468</v>
      </c>
      <c r="AK865">
        <v>1388722</v>
      </c>
      <c r="AL865">
        <v>0</v>
      </c>
      <c r="AM865">
        <v>1388722</v>
      </c>
      <c r="AN865">
        <v>59426682</v>
      </c>
      <c r="AO865">
        <v>25289758</v>
      </c>
      <c r="AP865">
        <v>60335077</v>
      </c>
      <c r="AQ865">
        <v>482181</v>
      </c>
      <c r="AR865">
        <v>146922420</v>
      </c>
      <c r="AS865">
        <v>146922420</v>
      </c>
      <c r="AT865">
        <v>240315259</v>
      </c>
      <c r="AU865">
        <v>387237679</v>
      </c>
      <c r="AV865">
        <v>80000174</v>
      </c>
      <c r="AW865">
        <v>131976620</v>
      </c>
      <c r="AX865">
        <v>-57104008</v>
      </c>
      <c r="AY865">
        <v>344028789</v>
      </c>
      <c r="AZ865">
        <v>344028789</v>
      </c>
      <c r="BA865">
        <v>731266468</v>
      </c>
      <c r="BB865">
        <f>AD865-AS865</f>
        <v>106719111</v>
      </c>
      <c r="BC865">
        <f>AD865/AS865</f>
        <v>1.7263636890816256</v>
      </c>
      <c r="BD865">
        <f>(AD865-Y865)/AS865</f>
        <v>1.429492843910412</v>
      </c>
      <c r="BE865">
        <f>AU865/AD865</f>
        <v>1.5267124333830016</v>
      </c>
      <c r="BF865">
        <f>AU865/AZ865</f>
        <v>1.1255967273134226</v>
      </c>
      <c r="BG865">
        <f>AU865/AJ865</f>
        <v>0.52954387483277843</v>
      </c>
      <c r="BH865">
        <f>AS865/AU865</f>
        <v>0.37941147767286354</v>
      </c>
      <c r="BI865">
        <f t="shared" si="12"/>
        <v>0.62058852232713646</v>
      </c>
      <c r="BJ865">
        <f>(X865*360)/I865</f>
        <v>145.38649983543661</v>
      </c>
      <c r="BK865">
        <f>(AN865*360)/I865</f>
        <v>70.350177639282563</v>
      </c>
      <c r="BL865" s="3" t="s">
        <v>1993</v>
      </c>
      <c r="BM865" t="s">
        <v>1996</v>
      </c>
    </row>
    <row r="866" spans="1:65" x14ac:dyDescent="0.25">
      <c r="A866" t="s">
        <v>1539</v>
      </c>
      <c r="B866" t="s">
        <v>1540</v>
      </c>
      <c r="C866" t="s">
        <v>32</v>
      </c>
      <c r="D866" t="s">
        <v>366</v>
      </c>
      <c r="E866" t="s">
        <v>272</v>
      </c>
      <c r="F866" t="s">
        <v>1541</v>
      </c>
      <c r="G866" t="s">
        <v>57</v>
      </c>
      <c r="H866" t="s">
        <v>197</v>
      </c>
      <c r="I866">
        <v>268984190</v>
      </c>
      <c r="J866">
        <v>227262262</v>
      </c>
      <c r="K866">
        <v>41721928</v>
      </c>
      <c r="L866">
        <v>3815530</v>
      </c>
      <c r="M866">
        <v>2610257</v>
      </c>
      <c r="N866">
        <v>10290346</v>
      </c>
      <c r="O866">
        <v>11274839</v>
      </c>
      <c r="P866">
        <v>21362016</v>
      </c>
      <c r="Q866">
        <v>12001010</v>
      </c>
      <c r="R866">
        <v>9361006</v>
      </c>
      <c r="S866">
        <v>6029511</v>
      </c>
      <c r="T866">
        <v>3331495</v>
      </c>
      <c r="U866">
        <v>3331495</v>
      </c>
      <c r="V866">
        <v>3331495</v>
      </c>
      <c r="W866">
        <v>64145182</v>
      </c>
      <c r="X866">
        <v>88094244</v>
      </c>
      <c r="Y866">
        <v>42229279</v>
      </c>
      <c r="Z866">
        <v>13309906</v>
      </c>
      <c r="AA866">
        <v>7295</v>
      </c>
      <c r="AB866">
        <v>551408</v>
      </c>
      <c r="AC866">
        <v>208337314</v>
      </c>
      <c r="AD866">
        <v>208337314</v>
      </c>
      <c r="AE866">
        <v>144633245</v>
      </c>
      <c r="AG866">
        <v>5223924</v>
      </c>
      <c r="AI866">
        <v>155054900</v>
      </c>
      <c r="AJ866">
        <v>363392214</v>
      </c>
      <c r="AK866">
        <v>2079011</v>
      </c>
      <c r="AL866">
        <v>931103</v>
      </c>
      <c r="AM866">
        <v>3010114</v>
      </c>
      <c r="AN866">
        <v>40813407</v>
      </c>
      <c r="AO866">
        <v>3866786</v>
      </c>
      <c r="AP866">
        <v>4048624</v>
      </c>
      <c r="AQ866">
        <v>4046818</v>
      </c>
      <c r="AR866">
        <v>55785749</v>
      </c>
      <c r="AS866">
        <v>55785749</v>
      </c>
      <c r="AT866">
        <v>186167978</v>
      </c>
      <c r="AU866">
        <v>241953727</v>
      </c>
      <c r="AV866">
        <v>70733786</v>
      </c>
      <c r="AW866">
        <v>9032117</v>
      </c>
      <c r="AX866">
        <v>-6494832</v>
      </c>
      <c r="AY866">
        <v>121438487</v>
      </c>
      <c r="AZ866">
        <v>121438487</v>
      </c>
      <c r="BA866">
        <v>363392214</v>
      </c>
      <c r="BB866">
        <f>AD866-AS866</f>
        <v>152551565</v>
      </c>
      <c r="BC866">
        <f>AD866/AS866</f>
        <v>3.7345974148343872</v>
      </c>
      <c r="BD866">
        <f>(AD866-Y866)/AS866</f>
        <v>2.9776069691203753</v>
      </c>
      <c r="BE866">
        <f>AU866/AD866</f>
        <v>1.1613556993443814</v>
      </c>
      <c r="BF866">
        <f>AU866/AZ866</f>
        <v>1.9923974102213575</v>
      </c>
      <c r="BG866">
        <f>AU866/AJ866</f>
        <v>0.66581978831280075</v>
      </c>
      <c r="BH866">
        <f>AS866/AU866</f>
        <v>0.23056371022546804</v>
      </c>
      <c r="BI866">
        <f t="shared" si="12"/>
        <v>0.76943628977453193</v>
      </c>
      <c r="BJ866">
        <f>(X866*360)/I866</f>
        <v>117.90257204336062</v>
      </c>
      <c r="BK866">
        <f>(AN866*360)/I866</f>
        <v>54.623383329704247</v>
      </c>
      <c r="BL866" s="3" t="s">
        <v>1993</v>
      </c>
      <c r="BM866" t="s">
        <v>1996</v>
      </c>
    </row>
    <row r="867" spans="1:65" x14ac:dyDescent="0.25">
      <c r="A867" t="s">
        <v>1539</v>
      </c>
      <c r="B867" t="s">
        <v>1540</v>
      </c>
      <c r="C867" t="s">
        <v>32</v>
      </c>
      <c r="D867" t="s">
        <v>366</v>
      </c>
      <c r="E867" t="s">
        <v>272</v>
      </c>
      <c r="F867" t="s">
        <v>1541</v>
      </c>
      <c r="G867" t="s">
        <v>57</v>
      </c>
      <c r="H867" t="s">
        <v>197</v>
      </c>
      <c r="I867">
        <v>271601485</v>
      </c>
      <c r="J867">
        <v>256904220</v>
      </c>
      <c r="K867">
        <v>14697265</v>
      </c>
      <c r="L867">
        <v>3039331</v>
      </c>
      <c r="M867">
        <v>4705115</v>
      </c>
      <c r="N867">
        <v>13766271</v>
      </c>
      <c r="O867">
        <v>2101447</v>
      </c>
      <c r="P867">
        <v>-2836237</v>
      </c>
      <c r="Q867">
        <v>11418107</v>
      </c>
      <c r="R867">
        <v>-14254344</v>
      </c>
      <c r="S867">
        <v>-2156152</v>
      </c>
      <c r="T867">
        <v>-12098192</v>
      </c>
      <c r="U867">
        <v>-12098192</v>
      </c>
      <c r="V867">
        <v>-12098192</v>
      </c>
      <c r="W867">
        <v>20183435</v>
      </c>
      <c r="X867">
        <v>93366537</v>
      </c>
      <c r="Y867">
        <v>53043317</v>
      </c>
      <c r="Z867">
        <v>21627343</v>
      </c>
      <c r="AB867">
        <v>551408</v>
      </c>
      <c r="AC867">
        <v>188772040</v>
      </c>
      <c r="AD867">
        <v>188772040</v>
      </c>
      <c r="AE867">
        <v>163466860</v>
      </c>
      <c r="AG867">
        <v>5028739</v>
      </c>
      <c r="AI867">
        <v>171494594</v>
      </c>
      <c r="AJ867">
        <v>360266634</v>
      </c>
      <c r="AK867">
        <v>1833365</v>
      </c>
      <c r="AL867">
        <v>168263</v>
      </c>
      <c r="AM867">
        <v>2001628</v>
      </c>
      <c r="AN867">
        <v>93606296</v>
      </c>
      <c r="AO867">
        <v>2775806</v>
      </c>
      <c r="AP867">
        <v>3465524</v>
      </c>
      <c r="AR867">
        <v>101849254</v>
      </c>
      <c r="AS867">
        <v>101849254</v>
      </c>
      <c r="AT867">
        <v>198255948</v>
      </c>
      <c r="AU867">
        <v>300105202</v>
      </c>
      <c r="AV867">
        <v>31423075</v>
      </c>
      <c r="AW867">
        <v>9032117</v>
      </c>
      <c r="AX867">
        <v>-9826327</v>
      </c>
      <c r="AY867">
        <v>60161432</v>
      </c>
      <c r="AZ867">
        <v>60161432</v>
      </c>
      <c r="BA867">
        <v>360266634</v>
      </c>
      <c r="BB867">
        <f>AD867-AS867</f>
        <v>86922786</v>
      </c>
      <c r="BC867">
        <f>AD867/AS867</f>
        <v>1.8534454852266271</v>
      </c>
      <c r="BD867">
        <f>(AD867-Y867)/AS867</f>
        <v>1.3326432710052054</v>
      </c>
      <c r="BE867">
        <f>AU867/AD867</f>
        <v>1.5897756998335135</v>
      </c>
      <c r="BF867">
        <f>AU867/AZ867</f>
        <v>4.9883320928930015</v>
      </c>
      <c r="BG867">
        <f>AU867/AJ867</f>
        <v>0.83300859329648602</v>
      </c>
      <c r="BH867">
        <f>AS867/AU867</f>
        <v>0.33937850234265515</v>
      </c>
      <c r="BI867">
        <f t="shared" si="12"/>
        <v>0.66062149765734479</v>
      </c>
      <c r="BJ867">
        <f>(X867*360)/I867</f>
        <v>123.75467431630574</v>
      </c>
      <c r="BK867">
        <f>(AN867*360)/I867</f>
        <v>124.07246801319955</v>
      </c>
      <c r="BL867" s="3" t="s">
        <v>1993</v>
      </c>
      <c r="BM867" t="s">
        <v>1996</v>
      </c>
    </row>
    <row r="868" spans="1:65" x14ac:dyDescent="0.25">
      <c r="A868" t="s">
        <v>1542</v>
      </c>
      <c r="B868" t="s">
        <v>1543</v>
      </c>
      <c r="C868" t="s">
        <v>32</v>
      </c>
      <c r="D868" t="s">
        <v>77</v>
      </c>
      <c r="E868" t="s">
        <v>43</v>
      </c>
      <c r="F868" t="s">
        <v>1544</v>
      </c>
      <c r="G868" t="s">
        <v>82</v>
      </c>
      <c r="H868" t="s">
        <v>1450</v>
      </c>
      <c r="I868">
        <v>73847996</v>
      </c>
      <c r="J868">
        <v>63192373</v>
      </c>
      <c r="K868">
        <v>10655623</v>
      </c>
      <c r="L868">
        <v>0</v>
      </c>
      <c r="M868">
        <v>0</v>
      </c>
      <c r="N868">
        <v>7383025</v>
      </c>
      <c r="O868">
        <v>0</v>
      </c>
      <c r="P868">
        <v>3272598</v>
      </c>
      <c r="Q868">
        <v>1987033</v>
      </c>
      <c r="R868">
        <v>1285565</v>
      </c>
      <c r="S868">
        <v>-1933225</v>
      </c>
      <c r="T868">
        <v>3218790</v>
      </c>
      <c r="U868">
        <v>3218790</v>
      </c>
      <c r="V868">
        <v>3429922</v>
      </c>
      <c r="W868">
        <v>17279575</v>
      </c>
      <c r="X868">
        <v>30486111</v>
      </c>
      <c r="Y868">
        <v>343677757</v>
      </c>
      <c r="Z868">
        <v>0</v>
      </c>
      <c r="AA868">
        <v>0</v>
      </c>
      <c r="AB868">
        <v>0</v>
      </c>
      <c r="AC868">
        <v>391443443</v>
      </c>
      <c r="AD868">
        <v>391673443</v>
      </c>
      <c r="AE868">
        <v>3492669</v>
      </c>
      <c r="AF868">
        <v>0</v>
      </c>
      <c r="AG868">
        <v>45924</v>
      </c>
      <c r="AH868">
        <v>0</v>
      </c>
      <c r="AI868">
        <v>14522522</v>
      </c>
      <c r="AJ868">
        <v>406195965</v>
      </c>
      <c r="AK868">
        <v>1639007</v>
      </c>
      <c r="AL868">
        <v>0</v>
      </c>
      <c r="AM868">
        <v>1639007</v>
      </c>
      <c r="AN868">
        <v>75165641</v>
      </c>
      <c r="AO868">
        <v>1378118</v>
      </c>
      <c r="AP868">
        <v>0</v>
      </c>
      <c r="AQ868">
        <v>0</v>
      </c>
      <c r="AR868">
        <v>78182766</v>
      </c>
      <c r="AS868">
        <v>78182766</v>
      </c>
      <c r="AT868">
        <v>286820990</v>
      </c>
      <c r="AU868">
        <v>365003756</v>
      </c>
      <c r="AV868">
        <v>3027834</v>
      </c>
      <c r="AW868">
        <v>4400443</v>
      </c>
      <c r="AX868">
        <v>32664870</v>
      </c>
      <c r="AY868">
        <v>40093147</v>
      </c>
      <c r="AZ868">
        <v>41192209</v>
      </c>
      <c r="BA868">
        <v>406195965</v>
      </c>
      <c r="BB868">
        <f>AD868-AS868</f>
        <v>313490677</v>
      </c>
      <c r="BC868">
        <f>AD868/AS868</f>
        <v>5.009715862444672</v>
      </c>
      <c r="BD868">
        <f>(AD868-Y868)/AS868</f>
        <v>0.61389086694630379</v>
      </c>
      <c r="BE868">
        <f>AU868/AD868</f>
        <v>0.9319083601999536</v>
      </c>
      <c r="BF868">
        <f>AU868/AZ868</f>
        <v>8.860990096452463</v>
      </c>
      <c r="BG868">
        <f>AU868/AJ868</f>
        <v>0.89859030480521884</v>
      </c>
      <c r="BH868">
        <f>AS868/AU868</f>
        <v>0.21419715472736123</v>
      </c>
      <c r="BI868">
        <f t="shared" si="12"/>
        <v>0.78580284527263877</v>
      </c>
      <c r="BJ868">
        <f>(X868*360)/I868</f>
        <v>148.61608377294354</v>
      </c>
      <c r="BK868">
        <f>(AN868*360)/I868</f>
        <v>366.42335913895346</v>
      </c>
      <c r="BL868" s="3" t="s">
        <v>1993</v>
      </c>
      <c r="BM868" t="s">
        <v>1996</v>
      </c>
    </row>
    <row r="869" spans="1:65" x14ac:dyDescent="0.25">
      <c r="A869" t="s">
        <v>1542</v>
      </c>
      <c r="B869" t="s">
        <v>1543</v>
      </c>
      <c r="C869" t="s">
        <v>32</v>
      </c>
      <c r="D869" t="s">
        <v>77</v>
      </c>
      <c r="E869" t="s">
        <v>43</v>
      </c>
      <c r="F869" t="s">
        <v>1544</v>
      </c>
      <c r="G869" t="s">
        <v>82</v>
      </c>
      <c r="H869" t="s">
        <v>1450</v>
      </c>
      <c r="I869">
        <v>40171997</v>
      </c>
      <c r="J869">
        <v>32372074</v>
      </c>
      <c r="K869">
        <v>7799923</v>
      </c>
      <c r="L869">
        <v>0</v>
      </c>
      <c r="M869">
        <v>0</v>
      </c>
      <c r="N869">
        <v>5124303</v>
      </c>
      <c r="O869">
        <v>0</v>
      </c>
      <c r="P869">
        <v>2675620</v>
      </c>
      <c r="Q869">
        <v>1613066</v>
      </c>
      <c r="R869">
        <v>1062554</v>
      </c>
      <c r="S869">
        <v>346576</v>
      </c>
      <c r="T869">
        <v>715978</v>
      </c>
      <c r="U869">
        <v>715978</v>
      </c>
      <c r="V869">
        <v>403984</v>
      </c>
      <c r="W869">
        <v>13194782</v>
      </c>
      <c r="X869">
        <v>33694187</v>
      </c>
      <c r="Y869">
        <v>243860493</v>
      </c>
      <c r="Z869">
        <v>0</v>
      </c>
      <c r="AA869">
        <v>0</v>
      </c>
      <c r="AB869">
        <v>0</v>
      </c>
      <c r="AC869">
        <v>290749462</v>
      </c>
      <c r="AD869">
        <v>290749462</v>
      </c>
      <c r="AE869">
        <v>1367743</v>
      </c>
      <c r="AF869">
        <v>0</v>
      </c>
      <c r="AG869">
        <v>12</v>
      </c>
      <c r="AH869">
        <v>0</v>
      </c>
      <c r="AI869">
        <v>46446283</v>
      </c>
      <c r="AJ869">
        <v>337195745</v>
      </c>
      <c r="AK869">
        <v>1072800</v>
      </c>
      <c r="AL869">
        <v>0</v>
      </c>
      <c r="AM869">
        <v>1072800</v>
      </c>
      <c r="AN869">
        <v>10833297</v>
      </c>
      <c r="AO869">
        <v>688850</v>
      </c>
      <c r="AP869">
        <v>0</v>
      </c>
      <c r="AQ869">
        <v>0</v>
      </c>
      <c r="AR869">
        <v>12594947</v>
      </c>
      <c r="AS869">
        <v>12594947</v>
      </c>
      <c r="AT869">
        <v>286627380</v>
      </c>
      <c r="AU869">
        <v>299222327</v>
      </c>
      <c r="AV869">
        <v>3027834</v>
      </c>
      <c r="AW869">
        <v>3996459</v>
      </c>
      <c r="AX869">
        <v>404285</v>
      </c>
      <c r="AY869">
        <v>36663224</v>
      </c>
      <c r="AZ869">
        <v>37973418</v>
      </c>
      <c r="BA869">
        <v>337195745</v>
      </c>
      <c r="BB869">
        <f>AD869-AS869</f>
        <v>278154515</v>
      </c>
      <c r="BC869">
        <f>AD869/AS869</f>
        <v>23.084611789156398</v>
      </c>
      <c r="BD869">
        <f>(AD869-Y869)/AS869</f>
        <v>3.7228397229460355</v>
      </c>
      <c r="BE869">
        <f>AU869/AD869</f>
        <v>1.0291414640691579</v>
      </c>
      <c r="BF869">
        <f>AU869/AZ869</f>
        <v>7.8797838793442301</v>
      </c>
      <c r="BG869">
        <f>AU869/AJ869</f>
        <v>0.88738464656486105</v>
      </c>
      <c r="BH869">
        <f>AS869/AU869</f>
        <v>4.2092270073148655E-2</v>
      </c>
      <c r="BI869">
        <f t="shared" si="12"/>
        <v>0.95790772992685136</v>
      </c>
      <c r="BJ869">
        <f>(X869*360)/I869</f>
        <v>301.94932355491312</v>
      </c>
      <c r="BK869">
        <f>(AN869*360)/I869</f>
        <v>97.082226706329791</v>
      </c>
      <c r="BL869" s="3" t="s">
        <v>1993</v>
      </c>
      <c r="BM869" t="s">
        <v>1996</v>
      </c>
    </row>
    <row r="870" spans="1:65" x14ac:dyDescent="0.25">
      <c r="A870" t="s">
        <v>1545</v>
      </c>
      <c r="B870" t="s">
        <v>1546</v>
      </c>
      <c r="C870" t="s">
        <v>32</v>
      </c>
      <c r="D870" t="s">
        <v>240</v>
      </c>
      <c r="E870" t="s">
        <v>26</v>
      </c>
      <c r="F870" t="s">
        <v>1547</v>
      </c>
      <c r="G870" t="s">
        <v>112</v>
      </c>
      <c r="H870" t="s">
        <v>113</v>
      </c>
      <c r="I870">
        <v>1019008202</v>
      </c>
      <c r="J870">
        <v>383607743</v>
      </c>
      <c r="K870">
        <v>635400459</v>
      </c>
      <c r="L870">
        <v>3581873</v>
      </c>
      <c r="M870">
        <v>0</v>
      </c>
      <c r="N870">
        <v>109377459</v>
      </c>
      <c r="O870">
        <v>11626064</v>
      </c>
      <c r="P870">
        <v>517978809</v>
      </c>
      <c r="Q870">
        <v>131637903</v>
      </c>
      <c r="R870">
        <v>399264173</v>
      </c>
      <c r="S870">
        <v>85553926</v>
      </c>
      <c r="T870">
        <v>313710247</v>
      </c>
      <c r="U870">
        <v>313710247</v>
      </c>
      <c r="V870">
        <v>313520307</v>
      </c>
      <c r="W870">
        <v>375683227</v>
      </c>
      <c r="X870">
        <v>91252112</v>
      </c>
      <c r="Y870">
        <v>26699248</v>
      </c>
      <c r="Z870">
        <v>0</v>
      </c>
      <c r="AA870">
        <v>0</v>
      </c>
      <c r="AB870">
        <v>12244400</v>
      </c>
      <c r="AC870">
        <v>505878987</v>
      </c>
      <c r="AD870">
        <v>505878987</v>
      </c>
      <c r="AE870">
        <v>1677768208</v>
      </c>
      <c r="AF870">
        <v>696118635</v>
      </c>
      <c r="AG870">
        <v>0</v>
      </c>
      <c r="AH870">
        <v>0</v>
      </c>
      <c r="AI870">
        <v>2409055925</v>
      </c>
      <c r="AJ870">
        <v>2914934912</v>
      </c>
      <c r="AK870">
        <v>20537662</v>
      </c>
      <c r="AL870">
        <v>1116817</v>
      </c>
      <c r="AM870">
        <v>21654479</v>
      </c>
      <c r="AN870">
        <v>47055090</v>
      </c>
      <c r="AO870">
        <v>43352373</v>
      </c>
      <c r="AP870">
        <v>238946971</v>
      </c>
      <c r="AQ870">
        <v>8605374</v>
      </c>
      <c r="AR870">
        <v>359614287</v>
      </c>
      <c r="AS870">
        <v>359614287</v>
      </c>
      <c r="AT870">
        <v>1261312077</v>
      </c>
      <c r="AU870">
        <v>1620926364</v>
      </c>
      <c r="AV870">
        <v>1854216</v>
      </c>
      <c r="AW870">
        <v>0</v>
      </c>
      <c r="AX870">
        <v>505682116</v>
      </c>
      <c r="AY870">
        <v>1293164002</v>
      </c>
      <c r="AZ870">
        <v>1294008548</v>
      </c>
      <c r="BA870">
        <v>2914934912</v>
      </c>
      <c r="BB870">
        <f>AD870-AS870</f>
        <v>146264700</v>
      </c>
      <c r="BC870">
        <f>AD870/AS870</f>
        <v>1.4067266103918725</v>
      </c>
      <c r="BD870">
        <f>(AD870-Y870)/AS870</f>
        <v>1.3324824856026924</v>
      </c>
      <c r="BE870">
        <f>AU870/AD870</f>
        <v>3.2041780853807236</v>
      </c>
      <c r="BF870">
        <f>AU870/AZ870</f>
        <v>1.2526396108474547</v>
      </c>
      <c r="BG870">
        <f>AU870/AJ870</f>
        <v>0.55607634919293869</v>
      </c>
      <c r="BH870">
        <f>AS870/AU870</f>
        <v>0.2218572632211194</v>
      </c>
      <c r="BI870">
        <f t="shared" si="12"/>
        <v>0.77814273677888057</v>
      </c>
      <c r="BJ870">
        <f>(X870*360)/I870</f>
        <v>32.237974390710548</v>
      </c>
      <c r="BK870">
        <f>(AN870*360)/I870</f>
        <v>16.62384303360102</v>
      </c>
      <c r="BL870" s="3" t="s">
        <v>1993</v>
      </c>
      <c r="BM870" t="s">
        <v>1996</v>
      </c>
    </row>
    <row r="871" spans="1:65" x14ac:dyDescent="0.25">
      <c r="A871" t="s">
        <v>1545</v>
      </c>
      <c r="B871" t="s">
        <v>1546</v>
      </c>
      <c r="C871" t="s">
        <v>32</v>
      </c>
      <c r="D871" t="s">
        <v>240</v>
      </c>
      <c r="E871" t="s">
        <v>26</v>
      </c>
      <c r="F871" t="s">
        <v>1547</v>
      </c>
      <c r="G871" t="s">
        <v>112</v>
      </c>
      <c r="H871" t="s">
        <v>113</v>
      </c>
      <c r="I871">
        <v>979286404</v>
      </c>
      <c r="J871">
        <v>357599071</v>
      </c>
      <c r="K871">
        <v>621687333</v>
      </c>
      <c r="L871">
        <v>7511100</v>
      </c>
      <c r="M871">
        <v>0</v>
      </c>
      <c r="N871">
        <v>104284162</v>
      </c>
      <c r="O871">
        <v>5116470</v>
      </c>
      <c r="P871">
        <v>519797801</v>
      </c>
      <c r="Q871">
        <v>99412200</v>
      </c>
      <c r="R871">
        <v>429758362</v>
      </c>
      <c r="S871">
        <v>90978923</v>
      </c>
      <c r="T871">
        <v>338779439</v>
      </c>
      <c r="U871">
        <v>338779439</v>
      </c>
      <c r="V871">
        <v>338589559</v>
      </c>
      <c r="W871">
        <v>227326103</v>
      </c>
      <c r="X871">
        <v>88479483</v>
      </c>
      <c r="Y871">
        <v>22709412</v>
      </c>
      <c r="Z871">
        <v>0</v>
      </c>
      <c r="AA871">
        <v>0</v>
      </c>
      <c r="AB871">
        <v>10486728</v>
      </c>
      <c r="AC871">
        <v>349001726</v>
      </c>
      <c r="AD871">
        <v>349001726</v>
      </c>
      <c r="AE871">
        <v>1743654051</v>
      </c>
      <c r="AF871">
        <v>632590020</v>
      </c>
      <c r="AG871">
        <v>0</v>
      </c>
      <c r="AH871">
        <v>0</v>
      </c>
      <c r="AI871">
        <v>2415517169</v>
      </c>
      <c r="AJ871">
        <v>2764518895</v>
      </c>
      <c r="AK871">
        <v>13628262</v>
      </c>
      <c r="AL871">
        <v>1411607</v>
      </c>
      <c r="AM871">
        <v>15039869</v>
      </c>
      <c r="AN871">
        <v>45035742</v>
      </c>
      <c r="AO871">
        <v>37831437</v>
      </c>
      <c r="AP871">
        <v>228052913</v>
      </c>
      <c r="AQ871">
        <v>9292088</v>
      </c>
      <c r="AR871">
        <v>335252049</v>
      </c>
      <c r="AS871">
        <v>335252049</v>
      </c>
      <c r="AT871">
        <v>1224548103</v>
      </c>
      <c r="AU871">
        <v>1559800152</v>
      </c>
      <c r="AV871">
        <v>1854216</v>
      </c>
      <c r="AW871">
        <v>0</v>
      </c>
      <c r="AX871">
        <v>416436651</v>
      </c>
      <c r="AY871">
        <v>1203918537</v>
      </c>
      <c r="AZ871">
        <v>1204718743</v>
      </c>
      <c r="BA871">
        <v>2764518895</v>
      </c>
      <c r="BB871">
        <f>AD871-AS871</f>
        <v>13749677</v>
      </c>
      <c r="BC871">
        <f>AD871/AS871</f>
        <v>1.0410129544055375</v>
      </c>
      <c r="BD871">
        <f>(AD871-Y871)/AS871</f>
        <v>0.97327463015744309</v>
      </c>
      <c r="BE871">
        <f>AU871/AD871</f>
        <v>4.4693193064609655</v>
      </c>
      <c r="BF871">
        <f>AU871/AZ871</f>
        <v>1.2947421637317384</v>
      </c>
      <c r="BG871">
        <f>AU871/AJ871</f>
        <v>0.56422119408230709</v>
      </c>
      <c r="BH871">
        <f>AS871/AU871</f>
        <v>0.21493269414683325</v>
      </c>
      <c r="BI871">
        <f t="shared" si="12"/>
        <v>0.78506730585316675</v>
      </c>
      <c r="BJ871">
        <f>(X871*360)/I871</f>
        <v>32.526351586108611</v>
      </c>
      <c r="BK871">
        <f>(AN871*360)/I871</f>
        <v>16.555797214968788</v>
      </c>
      <c r="BL871" s="3" t="s">
        <v>1993</v>
      </c>
      <c r="BM871" t="s">
        <v>1996</v>
      </c>
    </row>
    <row r="872" spans="1:65" x14ac:dyDescent="0.25">
      <c r="A872" t="s">
        <v>1548</v>
      </c>
      <c r="B872" t="s">
        <v>1549</v>
      </c>
      <c r="C872" t="s">
        <v>32</v>
      </c>
      <c r="D872" t="s">
        <v>350</v>
      </c>
      <c r="E872" t="s">
        <v>26</v>
      </c>
      <c r="F872" t="s">
        <v>1550</v>
      </c>
      <c r="G872" t="s">
        <v>35</v>
      </c>
      <c r="H872" t="s">
        <v>35</v>
      </c>
      <c r="I872">
        <v>84377823</v>
      </c>
      <c r="J872">
        <v>47817119</v>
      </c>
      <c r="K872">
        <v>36560704</v>
      </c>
      <c r="M872">
        <v>3245625</v>
      </c>
      <c r="N872">
        <v>11742120</v>
      </c>
      <c r="O872">
        <v>13439803</v>
      </c>
      <c r="P872">
        <v>8133156</v>
      </c>
      <c r="Q872">
        <v>280822</v>
      </c>
      <c r="R872">
        <v>7852334</v>
      </c>
      <c r="S872">
        <v>3110757</v>
      </c>
      <c r="T872">
        <v>4741577</v>
      </c>
      <c r="U872">
        <v>4741577</v>
      </c>
      <c r="V872">
        <v>4741577</v>
      </c>
      <c r="W872">
        <v>11006759</v>
      </c>
      <c r="X872">
        <v>19535983</v>
      </c>
      <c r="Z872">
        <v>1041595</v>
      </c>
      <c r="AB872">
        <v>249383</v>
      </c>
      <c r="AC872">
        <v>31833720</v>
      </c>
      <c r="AD872">
        <v>31833720</v>
      </c>
      <c r="AE872">
        <v>5554774</v>
      </c>
      <c r="AF872">
        <v>1181259</v>
      </c>
      <c r="AG872">
        <v>224464</v>
      </c>
      <c r="AI872">
        <v>6960497</v>
      </c>
      <c r="AJ872">
        <v>38794217</v>
      </c>
      <c r="AK872">
        <v>1977022</v>
      </c>
      <c r="AM872">
        <v>1977022</v>
      </c>
      <c r="AN872">
        <v>20477136</v>
      </c>
      <c r="AO872">
        <v>2720342</v>
      </c>
      <c r="AP872">
        <v>1278621</v>
      </c>
      <c r="AR872">
        <v>26453121</v>
      </c>
      <c r="AS872">
        <v>26453121</v>
      </c>
      <c r="AT872">
        <v>2076630</v>
      </c>
      <c r="AU872">
        <v>28529751</v>
      </c>
      <c r="AV872">
        <v>536705</v>
      </c>
      <c r="AW872">
        <v>268353</v>
      </c>
      <c r="AX872">
        <v>7459408</v>
      </c>
      <c r="AY872">
        <v>10264466</v>
      </c>
      <c r="AZ872">
        <v>10264466</v>
      </c>
      <c r="BA872">
        <v>38794217</v>
      </c>
      <c r="BB872">
        <f>AD872-AS872</f>
        <v>5380599</v>
      </c>
      <c r="BC872">
        <f>AD872/AS872</f>
        <v>1.2034012924221682</v>
      </c>
      <c r="BD872">
        <f>(AD872-Y872)/AS872</f>
        <v>1.2034012924221682</v>
      </c>
      <c r="BE872">
        <f>AU872/AD872</f>
        <v>0.89621165858090102</v>
      </c>
      <c r="BF872">
        <f>AU872/AZ872</f>
        <v>2.7794676313409776</v>
      </c>
      <c r="BG872">
        <f>AU872/AJ872</f>
        <v>0.73541247140005428</v>
      </c>
      <c r="BH872">
        <f>AS872/AU872</f>
        <v>0.92721177272104482</v>
      </c>
      <c r="BI872">
        <f t="shared" si="12"/>
        <v>7.2788227278955217E-2</v>
      </c>
      <c r="BJ872">
        <f>(X872*360)/I872</f>
        <v>83.350738736172417</v>
      </c>
      <c r="BK872">
        <f>(AN872*360)/I872</f>
        <v>87.36619052141225</v>
      </c>
      <c r="BL872" s="3" t="s">
        <v>1993</v>
      </c>
      <c r="BM872" t="s">
        <v>1996</v>
      </c>
    </row>
    <row r="873" spans="1:65" x14ac:dyDescent="0.25">
      <c r="A873" t="s">
        <v>1548</v>
      </c>
      <c r="B873" t="s">
        <v>1549</v>
      </c>
      <c r="C873" t="s">
        <v>32</v>
      </c>
      <c r="D873" t="s">
        <v>350</v>
      </c>
      <c r="E873" t="s">
        <v>26</v>
      </c>
      <c r="F873" t="s">
        <v>1550</v>
      </c>
      <c r="G873" t="s">
        <v>35</v>
      </c>
      <c r="H873" t="s">
        <v>35</v>
      </c>
      <c r="I873">
        <v>84987588</v>
      </c>
      <c r="J873">
        <v>49610522</v>
      </c>
      <c r="K873">
        <v>35377066</v>
      </c>
      <c r="M873">
        <v>2949344</v>
      </c>
      <c r="N873">
        <v>11153334</v>
      </c>
      <c r="O873">
        <v>13702103</v>
      </c>
      <c r="P873">
        <v>7572285</v>
      </c>
      <c r="Q873">
        <v>501159</v>
      </c>
      <c r="R873">
        <v>7071126</v>
      </c>
      <c r="S873">
        <v>2781113</v>
      </c>
      <c r="T873">
        <v>4290013</v>
      </c>
      <c r="U873">
        <v>4290013</v>
      </c>
      <c r="V873">
        <v>4290013</v>
      </c>
      <c r="W873">
        <v>6480114</v>
      </c>
      <c r="X873">
        <v>21525359</v>
      </c>
      <c r="Z873">
        <v>980115</v>
      </c>
      <c r="AB873">
        <v>176131</v>
      </c>
      <c r="AC873">
        <v>29161719</v>
      </c>
      <c r="AD873">
        <v>29161719</v>
      </c>
      <c r="AE873">
        <v>2628038</v>
      </c>
      <c r="AF873">
        <v>264283</v>
      </c>
      <c r="AG873">
        <v>578560</v>
      </c>
      <c r="AH873">
        <v>3723548</v>
      </c>
      <c r="AI873">
        <v>7194429</v>
      </c>
      <c r="AJ873">
        <v>36356148</v>
      </c>
      <c r="AK873">
        <v>1508827</v>
      </c>
      <c r="AM873">
        <v>1508827</v>
      </c>
      <c r="AN873">
        <v>17191234</v>
      </c>
      <c r="AO873">
        <v>2321286</v>
      </c>
      <c r="AP873">
        <v>2046787</v>
      </c>
      <c r="AR873">
        <v>23068134</v>
      </c>
      <c r="AS873">
        <v>23068134</v>
      </c>
      <c r="AT873">
        <v>2690539</v>
      </c>
      <c r="AU873">
        <v>25758673</v>
      </c>
      <c r="AV873">
        <v>536705</v>
      </c>
      <c r="AW873">
        <v>268353</v>
      </c>
      <c r="AX873">
        <v>7792417</v>
      </c>
      <c r="AY873">
        <v>10597475</v>
      </c>
      <c r="AZ873">
        <v>10597475</v>
      </c>
      <c r="BA873">
        <v>36356148</v>
      </c>
      <c r="BB873">
        <f>AD873-AS873</f>
        <v>6093585</v>
      </c>
      <c r="BC873">
        <f>AD873/AS873</f>
        <v>1.2641559564375688</v>
      </c>
      <c r="BD873">
        <f>(AD873-Y873)/AS873</f>
        <v>1.2641559564375688</v>
      </c>
      <c r="BE873">
        <f>AU873/AD873</f>
        <v>0.88330434155819137</v>
      </c>
      <c r="BF873">
        <f>AU873/AZ873</f>
        <v>2.4306424879511392</v>
      </c>
      <c r="BG873">
        <f>AU873/AJ873</f>
        <v>0.70850941084297492</v>
      </c>
      <c r="BH873">
        <f>AS873/AU873</f>
        <v>0.89554822952253788</v>
      </c>
      <c r="BI873">
        <f t="shared" si="12"/>
        <v>0.1044517704774621</v>
      </c>
      <c r="BJ873">
        <f>(X873*360)/I873</f>
        <v>91.179540711285981</v>
      </c>
      <c r="BK873">
        <f>(AN873*360)/I873</f>
        <v>72.820565751318881</v>
      </c>
      <c r="BL873" s="3" t="s">
        <v>1993</v>
      </c>
      <c r="BM873" t="s">
        <v>1996</v>
      </c>
    </row>
    <row r="874" spans="1:65" x14ac:dyDescent="0.25">
      <c r="A874" t="s">
        <v>1551</v>
      </c>
      <c r="B874" t="s">
        <v>1552</v>
      </c>
      <c r="C874" t="s">
        <v>32</v>
      </c>
      <c r="D874" t="s">
        <v>175</v>
      </c>
      <c r="E874" t="s">
        <v>43</v>
      </c>
      <c r="F874" t="s">
        <v>1553</v>
      </c>
      <c r="G874" t="s">
        <v>35</v>
      </c>
      <c r="H874" t="s">
        <v>35</v>
      </c>
      <c r="I874">
        <v>4891167</v>
      </c>
      <c r="J874">
        <v>3012965</v>
      </c>
      <c r="K874">
        <v>1878202</v>
      </c>
      <c r="L874">
        <v>698711</v>
      </c>
      <c r="M874">
        <v>211</v>
      </c>
      <c r="N874">
        <v>667188</v>
      </c>
      <c r="O874">
        <v>1803252</v>
      </c>
      <c r="P874">
        <v>106262</v>
      </c>
      <c r="Q874">
        <v>255068</v>
      </c>
      <c r="R874">
        <v>-117728</v>
      </c>
      <c r="S874">
        <v>-215666</v>
      </c>
      <c r="T874">
        <v>97938</v>
      </c>
      <c r="U874">
        <v>97938</v>
      </c>
      <c r="V874">
        <v>97938</v>
      </c>
      <c r="W874">
        <v>983171</v>
      </c>
      <c r="X874">
        <v>9327428</v>
      </c>
      <c r="Y874">
        <v>76462</v>
      </c>
      <c r="Z874">
        <v>135014</v>
      </c>
      <c r="AB874">
        <v>222814</v>
      </c>
      <c r="AC874">
        <v>10744889</v>
      </c>
      <c r="AD874">
        <v>10744889</v>
      </c>
      <c r="AE874">
        <v>26644978</v>
      </c>
      <c r="AF874">
        <v>35034</v>
      </c>
      <c r="AG874">
        <v>147251</v>
      </c>
      <c r="AH874">
        <v>1775191</v>
      </c>
      <c r="AI874">
        <v>63518973</v>
      </c>
      <c r="AJ874">
        <v>74263862</v>
      </c>
      <c r="AK874">
        <v>189663</v>
      </c>
      <c r="AM874">
        <v>189663</v>
      </c>
      <c r="AN874">
        <v>956849</v>
      </c>
      <c r="AO874">
        <v>10976</v>
      </c>
      <c r="AP874">
        <v>1474744</v>
      </c>
      <c r="AQ874">
        <v>3576</v>
      </c>
      <c r="AR874">
        <v>2635808</v>
      </c>
      <c r="AS874">
        <v>2635808</v>
      </c>
      <c r="AT874">
        <v>10108885</v>
      </c>
      <c r="AU874">
        <v>12744693</v>
      </c>
      <c r="AV874">
        <v>15785106</v>
      </c>
      <c r="AW874">
        <v>40095</v>
      </c>
      <c r="AX874">
        <v>18383303</v>
      </c>
      <c r="AY874">
        <v>50594817</v>
      </c>
      <c r="AZ874">
        <v>61519169</v>
      </c>
      <c r="BA874">
        <v>74263862</v>
      </c>
      <c r="BB874">
        <f>AD874-AS874</f>
        <v>8109081</v>
      </c>
      <c r="BC874">
        <f>AD874/AS874</f>
        <v>4.0765067106557078</v>
      </c>
      <c r="BD874">
        <f>(AD874-Y874)/AS874</f>
        <v>4.0474977691850089</v>
      </c>
      <c r="BE874">
        <f>AU874/AD874</f>
        <v>1.186116766771625</v>
      </c>
      <c r="BF874">
        <f>AU874/AZ874</f>
        <v>0.20716620863327981</v>
      </c>
      <c r="BG874">
        <f>AU874/AJ874</f>
        <v>0.17161365779765131</v>
      </c>
      <c r="BH874">
        <f>AS874/AU874</f>
        <v>0.20681612338563196</v>
      </c>
      <c r="BI874">
        <f t="shared" si="12"/>
        <v>0.79318387661436807</v>
      </c>
      <c r="BJ874">
        <f>(X874*360)/I874</f>
        <v>686.51797822482854</v>
      </c>
      <c r="BK874">
        <f>(AN874*360)/I874</f>
        <v>70.426063963876103</v>
      </c>
      <c r="BL874" s="3" t="s">
        <v>1993</v>
      </c>
      <c r="BM874" t="s">
        <v>1996</v>
      </c>
    </row>
    <row r="875" spans="1:65" x14ac:dyDescent="0.25">
      <c r="A875" t="s">
        <v>1551</v>
      </c>
      <c r="B875" t="s">
        <v>1552</v>
      </c>
      <c r="C875" t="s">
        <v>32</v>
      </c>
      <c r="D875" t="s">
        <v>175</v>
      </c>
      <c r="E875" t="s">
        <v>43</v>
      </c>
      <c r="F875" t="s">
        <v>1553</v>
      </c>
      <c r="G875" t="s">
        <v>35</v>
      </c>
      <c r="H875" t="s">
        <v>35</v>
      </c>
      <c r="I875">
        <v>3912331</v>
      </c>
      <c r="J875">
        <v>2705085</v>
      </c>
      <c r="K875">
        <v>1207246</v>
      </c>
      <c r="L875">
        <v>55067</v>
      </c>
      <c r="M875">
        <v>5604</v>
      </c>
      <c r="N875">
        <v>656902</v>
      </c>
      <c r="O875">
        <v>10714</v>
      </c>
      <c r="P875">
        <v>589093</v>
      </c>
      <c r="Q875">
        <v>260949</v>
      </c>
      <c r="R875">
        <v>479167</v>
      </c>
      <c r="S875">
        <v>29607</v>
      </c>
      <c r="T875">
        <v>449560</v>
      </c>
      <c r="U875">
        <v>449560</v>
      </c>
      <c r="V875">
        <v>449560</v>
      </c>
      <c r="W875">
        <v>89250</v>
      </c>
      <c r="X875">
        <v>9399495</v>
      </c>
      <c r="Y875">
        <v>290219</v>
      </c>
      <c r="Z875">
        <v>79592</v>
      </c>
      <c r="AB875">
        <v>324</v>
      </c>
      <c r="AC875">
        <v>9858880</v>
      </c>
      <c r="AD875">
        <v>9858880</v>
      </c>
      <c r="AE875">
        <v>32190549</v>
      </c>
      <c r="AF875">
        <v>41669</v>
      </c>
      <c r="AG875">
        <v>113858</v>
      </c>
      <c r="AH875">
        <v>1974554</v>
      </c>
      <c r="AI875">
        <v>68456717</v>
      </c>
      <c r="AJ875">
        <v>78315597</v>
      </c>
      <c r="AK875">
        <v>173659</v>
      </c>
      <c r="AM875">
        <v>173659</v>
      </c>
      <c r="AN875">
        <v>867450</v>
      </c>
      <c r="AP875">
        <v>1596029</v>
      </c>
      <c r="AQ875">
        <v>137100</v>
      </c>
      <c r="AR875">
        <v>2774238</v>
      </c>
      <c r="AS875">
        <v>2774238</v>
      </c>
      <c r="AT875">
        <v>11371232</v>
      </c>
      <c r="AU875">
        <v>14145470</v>
      </c>
      <c r="AV875">
        <v>15785106</v>
      </c>
      <c r="AW875">
        <v>40095</v>
      </c>
      <c r="AX875">
        <v>19426296</v>
      </c>
      <c r="AY875">
        <v>51637810</v>
      </c>
      <c r="AZ875">
        <v>64170127</v>
      </c>
      <c r="BA875">
        <v>78315597</v>
      </c>
      <c r="BB875">
        <f>AD875-AS875</f>
        <v>7084642</v>
      </c>
      <c r="BC875">
        <f>AD875/AS875</f>
        <v>3.5537253833304856</v>
      </c>
      <c r="BD875">
        <f>(AD875-Y875)/AS875</f>
        <v>3.4491132339763206</v>
      </c>
      <c r="BE875">
        <f>AU875/AD875</f>
        <v>1.4347948245642508</v>
      </c>
      <c r="BF875">
        <f>AU875/AZ875</f>
        <v>0.22043699555090487</v>
      </c>
      <c r="BG875">
        <f>AU875/AJ875</f>
        <v>0.18062136460506073</v>
      </c>
      <c r="BH875">
        <f>AS875/AU875</f>
        <v>0.19612200937826738</v>
      </c>
      <c r="BI875">
        <f t="shared" si="12"/>
        <v>0.8038779906217326</v>
      </c>
      <c r="BJ875">
        <f>(X875*360)/I875</f>
        <v>864.91102107669315</v>
      </c>
      <c r="BK875">
        <f>(AN875*360)/I875</f>
        <v>79.819933436102417</v>
      </c>
      <c r="BL875" s="3" t="s">
        <v>1993</v>
      </c>
      <c r="BM875" t="s">
        <v>1996</v>
      </c>
    </row>
    <row r="876" spans="1:65" x14ac:dyDescent="0.25">
      <c r="A876" t="s">
        <v>1554</v>
      </c>
      <c r="B876" t="s">
        <v>1555</v>
      </c>
      <c r="C876" t="s">
        <v>32</v>
      </c>
      <c r="D876" t="s">
        <v>163</v>
      </c>
      <c r="E876" t="s">
        <v>43</v>
      </c>
      <c r="F876" t="s">
        <v>1556</v>
      </c>
      <c r="G876" t="s">
        <v>35</v>
      </c>
      <c r="H876" t="s">
        <v>35</v>
      </c>
      <c r="I876">
        <v>2048844564</v>
      </c>
      <c r="J876">
        <v>1673249887</v>
      </c>
      <c r="K876">
        <v>375594677</v>
      </c>
      <c r="L876">
        <v>34513766</v>
      </c>
      <c r="M876">
        <v>189945088</v>
      </c>
      <c r="N876">
        <v>58751982</v>
      </c>
      <c r="O876">
        <v>50690316</v>
      </c>
      <c r="P876">
        <v>110721057</v>
      </c>
      <c r="Q876">
        <v>101022296</v>
      </c>
      <c r="R876">
        <v>52542520</v>
      </c>
      <c r="S876">
        <v>19708895</v>
      </c>
      <c r="T876">
        <v>32833625</v>
      </c>
      <c r="U876">
        <v>32833625</v>
      </c>
      <c r="V876">
        <v>26532652</v>
      </c>
      <c r="W876">
        <v>31838937</v>
      </c>
      <c r="X876">
        <v>312062712</v>
      </c>
      <c r="Y876">
        <v>414743445</v>
      </c>
      <c r="Z876">
        <v>15962107</v>
      </c>
      <c r="AA876">
        <v>78472</v>
      </c>
      <c r="AB876">
        <v>2943207</v>
      </c>
      <c r="AC876">
        <v>777628880</v>
      </c>
      <c r="AD876">
        <v>782681080</v>
      </c>
      <c r="AE876">
        <v>477938213</v>
      </c>
      <c r="AF876">
        <v>19386385</v>
      </c>
      <c r="AH876">
        <v>15151873</v>
      </c>
      <c r="AI876">
        <v>1083385918</v>
      </c>
      <c r="AJ876">
        <v>1866066998</v>
      </c>
      <c r="AK876">
        <v>7225929</v>
      </c>
      <c r="AM876">
        <v>7225929</v>
      </c>
      <c r="AN876">
        <v>122652938</v>
      </c>
      <c r="AO876">
        <v>20064488</v>
      </c>
      <c r="AP876">
        <v>630541928</v>
      </c>
      <c r="AQ876">
        <v>31934541</v>
      </c>
      <c r="AR876">
        <v>812419824</v>
      </c>
      <c r="AS876">
        <v>812419824</v>
      </c>
      <c r="AT876">
        <v>491471095</v>
      </c>
      <c r="AU876">
        <v>1303890919</v>
      </c>
      <c r="AV876">
        <v>2000000</v>
      </c>
      <c r="AW876">
        <v>380074184</v>
      </c>
      <c r="AX876">
        <v>19901521</v>
      </c>
      <c r="AY876">
        <v>514316944</v>
      </c>
      <c r="AZ876">
        <v>562176079</v>
      </c>
      <c r="BA876">
        <v>1866066998</v>
      </c>
      <c r="BB876">
        <f>AD876-AS876</f>
        <v>-29738744</v>
      </c>
      <c r="BC876">
        <f>AD876/AS876</f>
        <v>0.96339485679512415</v>
      </c>
      <c r="BD876">
        <f>(AD876-Y876)/AS876</f>
        <v>0.45289101044880459</v>
      </c>
      <c r="BE876">
        <f>AU876/AD876</f>
        <v>1.6659287573426458</v>
      </c>
      <c r="BF876">
        <f>AU876/AZ876</f>
        <v>2.3193639283253815</v>
      </c>
      <c r="BG876">
        <f>AU876/AJ876</f>
        <v>0.69873746247989754</v>
      </c>
      <c r="BH876">
        <f>AS876/AU876</f>
        <v>0.62307345818703408</v>
      </c>
      <c r="BI876">
        <f t="shared" si="12"/>
        <v>0.37692654181296587</v>
      </c>
      <c r="BJ876">
        <f>(X876*360)/I876</f>
        <v>54.832161645621056</v>
      </c>
      <c r="BK876">
        <f>(AN876*360)/I876</f>
        <v>21.551199371510741</v>
      </c>
      <c r="BL876" s="3" t="s">
        <v>1993</v>
      </c>
      <c r="BM876" t="s">
        <v>1996</v>
      </c>
    </row>
    <row r="877" spans="1:65" x14ac:dyDescent="0.25">
      <c r="A877" t="s">
        <v>1554</v>
      </c>
      <c r="B877" t="s">
        <v>1555</v>
      </c>
      <c r="C877" t="s">
        <v>32</v>
      </c>
      <c r="D877" t="s">
        <v>163</v>
      </c>
      <c r="E877" t="s">
        <v>43</v>
      </c>
      <c r="F877" t="s">
        <v>1556</v>
      </c>
      <c r="G877" t="s">
        <v>35</v>
      </c>
      <c r="H877" t="s">
        <v>35</v>
      </c>
      <c r="I877">
        <v>1842333667</v>
      </c>
      <c r="J877">
        <v>1458047712</v>
      </c>
      <c r="K877">
        <v>384285955</v>
      </c>
      <c r="L877">
        <v>45359003</v>
      </c>
      <c r="M877">
        <v>198291824</v>
      </c>
      <c r="N877">
        <v>57718845</v>
      </c>
      <c r="O877">
        <v>32006900</v>
      </c>
      <c r="P877">
        <v>141627389</v>
      </c>
      <c r="Q877">
        <v>96016738</v>
      </c>
      <c r="R877">
        <v>77287137</v>
      </c>
      <c r="S877">
        <v>17183641</v>
      </c>
      <c r="T877">
        <v>60103496</v>
      </c>
      <c r="U877">
        <v>60103496</v>
      </c>
      <c r="V877">
        <v>48593232</v>
      </c>
      <c r="W877">
        <v>17019785</v>
      </c>
      <c r="X877">
        <v>312979473</v>
      </c>
      <c r="Y877">
        <v>312904473</v>
      </c>
      <c r="Z877">
        <v>17940780</v>
      </c>
      <c r="AA877">
        <v>5069429</v>
      </c>
      <c r="AB877">
        <v>3363545</v>
      </c>
      <c r="AC877">
        <v>669277485</v>
      </c>
      <c r="AD877">
        <v>675009746</v>
      </c>
      <c r="AE877">
        <v>476908761</v>
      </c>
      <c r="AF877">
        <v>19569768</v>
      </c>
      <c r="AH877">
        <v>15258949</v>
      </c>
      <c r="AI877">
        <v>1095761344</v>
      </c>
      <c r="AJ877">
        <v>1770771090</v>
      </c>
      <c r="AK877">
        <v>6386806</v>
      </c>
      <c r="AL877">
        <v>462778</v>
      </c>
      <c r="AM877">
        <v>6849584</v>
      </c>
      <c r="AN877">
        <v>128606162</v>
      </c>
      <c r="AO877">
        <v>17984843</v>
      </c>
      <c r="AP877">
        <v>502753118</v>
      </c>
      <c r="AQ877">
        <v>5971298</v>
      </c>
      <c r="AR877">
        <v>662165005</v>
      </c>
      <c r="AS877">
        <v>662165005</v>
      </c>
      <c r="AT877">
        <v>583658017</v>
      </c>
      <c r="AU877">
        <v>1245823022</v>
      </c>
      <c r="AV877">
        <v>1125000</v>
      </c>
      <c r="AW877">
        <v>395806263</v>
      </c>
      <c r="AX877">
        <v>39054698</v>
      </c>
      <c r="AY877">
        <v>446310961</v>
      </c>
      <c r="AZ877">
        <v>524948068</v>
      </c>
      <c r="BA877">
        <v>1770771090</v>
      </c>
      <c r="BB877">
        <f>AD877-AS877</f>
        <v>12844741</v>
      </c>
      <c r="BC877">
        <f>AD877/AS877</f>
        <v>1.0193980970045373</v>
      </c>
      <c r="BD877">
        <f>(AD877-Y877)/AS877</f>
        <v>0.54685051349096891</v>
      </c>
      <c r="BE877">
        <f>AU877/AD877</f>
        <v>1.8456370880310222</v>
      </c>
      <c r="BF877">
        <f>AU877/AZ877</f>
        <v>2.3732309878698326</v>
      </c>
      <c r="BG877">
        <f>AU877/AJ877</f>
        <v>0.70354831803810391</v>
      </c>
      <c r="BH877">
        <f>AS877/AU877</f>
        <v>0.53150808205244415</v>
      </c>
      <c r="BI877">
        <f t="shared" si="12"/>
        <v>0.46849191794755579</v>
      </c>
      <c r="BJ877">
        <f>(X877*360)/I877</f>
        <v>61.157548330250428</v>
      </c>
      <c r="BK877">
        <f>(AN877*360)/I877</f>
        <v>25.13020260623615</v>
      </c>
      <c r="BL877" s="3" t="s">
        <v>1993</v>
      </c>
      <c r="BM877" t="s">
        <v>1996</v>
      </c>
    </row>
    <row r="878" spans="1:65" x14ac:dyDescent="0.25">
      <c r="A878" t="s">
        <v>1557</v>
      </c>
      <c r="B878" t="s">
        <v>1558</v>
      </c>
      <c r="C878" t="s">
        <v>32</v>
      </c>
      <c r="D878" t="s">
        <v>77</v>
      </c>
      <c r="E878" t="s">
        <v>43</v>
      </c>
      <c r="F878" t="s">
        <v>1559</v>
      </c>
      <c r="G878" t="s">
        <v>35</v>
      </c>
      <c r="H878" t="s">
        <v>35</v>
      </c>
      <c r="I878">
        <v>32616560</v>
      </c>
      <c r="J878">
        <v>25624574</v>
      </c>
      <c r="K878">
        <v>6991986</v>
      </c>
      <c r="L878">
        <v>2495552</v>
      </c>
      <c r="M878">
        <v>12232</v>
      </c>
      <c r="N878">
        <v>1738531</v>
      </c>
      <c r="O878">
        <v>434957</v>
      </c>
      <c r="P878">
        <v>7301818</v>
      </c>
      <c r="R878">
        <v>7301818</v>
      </c>
      <c r="S878">
        <v>730811</v>
      </c>
      <c r="T878">
        <v>6571007</v>
      </c>
      <c r="U878">
        <v>8103231</v>
      </c>
      <c r="V878">
        <v>8103231</v>
      </c>
      <c r="W878">
        <v>3587594</v>
      </c>
      <c r="X878">
        <v>22694695</v>
      </c>
      <c r="Z878">
        <v>103129</v>
      </c>
      <c r="AB878">
        <v>175573</v>
      </c>
      <c r="AC878">
        <v>26560991</v>
      </c>
      <c r="AD878">
        <v>26560991</v>
      </c>
      <c r="AE878">
        <v>35355</v>
      </c>
      <c r="AF878">
        <v>1272442</v>
      </c>
      <c r="AG878">
        <v>7174189</v>
      </c>
      <c r="AI878">
        <v>33619522</v>
      </c>
      <c r="AJ878">
        <v>60180513</v>
      </c>
      <c r="AN878">
        <v>12816877</v>
      </c>
      <c r="AO878">
        <v>795707</v>
      </c>
      <c r="AQ878">
        <v>2714172</v>
      </c>
      <c r="AR878">
        <v>16326756</v>
      </c>
      <c r="AS878">
        <v>16326756</v>
      </c>
      <c r="AT878">
        <v>24861473</v>
      </c>
      <c r="AU878">
        <v>41188229</v>
      </c>
      <c r="AV878">
        <v>1223000</v>
      </c>
      <c r="AW878">
        <v>635131</v>
      </c>
      <c r="AX878">
        <v>4631051</v>
      </c>
      <c r="AY878">
        <v>18992284</v>
      </c>
      <c r="AZ878">
        <v>18992284</v>
      </c>
      <c r="BA878">
        <v>60180513</v>
      </c>
      <c r="BB878">
        <f>AD878-AS878</f>
        <v>10234235</v>
      </c>
      <c r="BC878">
        <f>AD878/AS878</f>
        <v>1.6268382402480934</v>
      </c>
      <c r="BD878">
        <f>(AD878-Y878)/AS878</f>
        <v>1.6268382402480934</v>
      </c>
      <c r="BE878">
        <f>AU878/AD878</f>
        <v>1.5507037745692547</v>
      </c>
      <c r="BF878">
        <f>AU878/AZ878</f>
        <v>2.1686822395874028</v>
      </c>
      <c r="BG878">
        <f>AU878/AJ878</f>
        <v>0.68441139742361456</v>
      </c>
      <c r="BH878">
        <f>AS878/AU878</f>
        <v>0.39639373666685207</v>
      </c>
      <c r="BI878">
        <f t="shared" si="12"/>
        <v>0.60360626333314793</v>
      </c>
      <c r="BJ878">
        <f>(X878*360)/I878</f>
        <v>250.48902152771475</v>
      </c>
      <c r="BK878">
        <f>(AN878*360)/I878</f>
        <v>141.46420468620849</v>
      </c>
      <c r="BL878" s="3" t="s">
        <v>1993</v>
      </c>
      <c r="BM878" t="s">
        <v>1996</v>
      </c>
    </row>
    <row r="879" spans="1:65" x14ac:dyDescent="0.25">
      <c r="A879" t="s">
        <v>1557</v>
      </c>
      <c r="B879" t="s">
        <v>1558</v>
      </c>
      <c r="C879" t="s">
        <v>32</v>
      </c>
      <c r="D879" t="s">
        <v>77</v>
      </c>
      <c r="E879" t="s">
        <v>43</v>
      </c>
      <c r="F879" t="s">
        <v>1559</v>
      </c>
      <c r="G879" t="s">
        <v>35</v>
      </c>
      <c r="H879" t="s">
        <v>35</v>
      </c>
      <c r="I879">
        <v>27480335</v>
      </c>
      <c r="J879">
        <v>21798272</v>
      </c>
      <c r="K879">
        <v>5682063</v>
      </c>
      <c r="L879">
        <v>314338</v>
      </c>
      <c r="M879">
        <v>11780</v>
      </c>
      <c r="N879">
        <v>980500</v>
      </c>
      <c r="O879">
        <v>940088</v>
      </c>
      <c r="P879">
        <v>4064033</v>
      </c>
      <c r="R879">
        <v>4064033</v>
      </c>
      <c r="S879">
        <v>78387</v>
      </c>
      <c r="T879">
        <v>3985646</v>
      </c>
      <c r="U879">
        <v>3726782</v>
      </c>
      <c r="V879">
        <v>3726782</v>
      </c>
      <c r="W879">
        <v>3707248</v>
      </c>
      <c r="X879">
        <v>13098715</v>
      </c>
      <c r="Z879">
        <v>285231</v>
      </c>
      <c r="AB879">
        <v>82410</v>
      </c>
      <c r="AC879">
        <v>17173604</v>
      </c>
      <c r="AD879">
        <v>17173604</v>
      </c>
      <c r="AE879">
        <v>2138928</v>
      </c>
      <c r="AF879">
        <v>1272442</v>
      </c>
      <c r="AI879">
        <v>27340065</v>
      </c>
      <c r="AJ879">
        <v>44513669</v>
      </c>
      <c r="AN879">
        <v>4795423</v>
      </c>
      <c r="AO879">
        <v>138855</v>
      </c>
      <c r="AQ879">
        <v>7446930</v>
      </c>
      <c r="AR879">
        <v>12381208</v>
      </c>
      <c r="AS879">
        <v>12381208</v>
      </c>
      <c r="AT879">
        <v>19392319</v>
      </c>
      <c r="AU879">
        <v>31773527</v>
      </c>
      <c r="AV879">
        <v>1222000</v>
      </c>
      <c r="AW879">
        <v>236567</v>
      </c>
      <c r="AX879">
        <v>-3073616</v>
      </c>
      <c r="AY879">
        <v>12740142</v>
      </c>
      <c r="AZ879">
        <v>12740142</v>
      </c>
      <c r="BA879">
        <v>44513669</v>
      </c>
      <c r="BB879">
        <f>AD879-AS879</f>
        <v>4792396</v>
      </c>
      <c r="BC879">
        <f>AD879/AS879</f>
        <v>1.3870701469517352</v>
      </c>
      <c r="BD879">
        <f>(AD879-Y879)/AS879</f>
        <v>1.3870701469517352</v>
      </c>
      <c r="BE879">
        <f>AU879/AD879</f>
        <v>1.8501373969028283</v>
      </c>
      <c r="BF879">
        <f>AU879/AZ879</f>
        <v>2.4939696119556594</v>
      </c>
      <c r="BG879">
        <f>AU879/AJ879</f>
        <v>0.71379258806997015</v>
      </c>
      <c r="BH879">
        <f>AS879/AU879</f>
        <v>0.3896705581347642</v>
      </c>
      <c r="BI879">
        <f t="shared" si="12"/>
        <v>0.61032944186523574</v>
      </c>
      <c r="BJ879">
        <f>(X879*360)/I879</f>
        <v>171.59679458056098</v>
      </c>
      <c r="BK879">
        <f>(AN879*360)/I879</f>
        <v>62.821369535706168</v>
      </c>
      <c r="BL879" s="3" t="s">
        <v>1993</v>
      </c>
      <c r="BM879" t="s">
        <v>1996</v>
      </c>
    </row>
    <row r="880" spans="1:65" x14ac:dyDescent="0.25">
      <c r="A880" t="s">
        <v>1560</v>
      </c>
      <c r="B880" t="s">
        <v>1561</v>
      </c>
      <c r="C880" t="s">
        <v>32</v>
      </c>
      <c r="D880" t="s">
        <v>240</v>
      </c>
      <c r="E880" t="s">
        <v>272</v>
      </c>
      <c r="F880" t="s">
        <v>1562</v>
      </c>
      <c r="G880" t="s">
        <v>35</v>
      </c>
      <c r="H880" t="s">
        <v>35</v>
      </c>
      <c r="I880">
        <v>134850</v>
      </c>
      <c r="J880">
        <v>57800</v>
      </c>
      <c r="K880">
        <v>77050</v>
      </c>
      <c r="L880">
        <v>182</v>
      </c>
      <c r="N880">
        <v>1014155</v>
      </c>
      <c r="O880">
        <v>238668</v>
      </c>
      <c r="P880">
        <v>-1175591</v>
      </c>
      <c r="Q880">
        <v>2219521</v>
      </c>
      <c r="R880">
        <v>1389007</v>
      </c>
      <c r="S880">
        <v>23805</v>
      </c>
      <c r="T880">
        <v>1365202</v>
      </c>
      <c r="U880">
        <v>1365203</v>
      </c>
      <c r="V880">
        <v>1365203</v>
      </c>
      <c r="W880">
        <v>94964</v>
      </c>
      <c r="X880">
        <v>6862960</v>
      </c>
      <c r="Y880">
        <v>0</v>
      </c>
      <c r="Z880">
        <v>45766</v>
      </c>
      <c r="AC880">
        <v>7003690</v>
      </c>
      <c r="AD880">
        <v>7003690</v>
      </c>
      <c r="AE880">
        <v>151799</v>
      </c>
      <c r="AH880">
        <v>26256757</v>
      </c>
      <c r="AI880">
        <v>38201078</v>
      </c>
      <c r="AJ880">
        <v>45204768</v>
      </c>
      <c r="AK880">
        <v>30756</v>
      </c>
      <c r="AM880">
        <v>30756</v>
      </c>
      <c r="AN880">
        <v>3173747</v>
      </c>
      <c r="AO880">
        <v>472745</v>
      </c>
      <c r="AP880">
        <v>9840292</v>
      </c>
      <c r="AR880">
        <v>13517540</v>
      </c>
      <c r="AS880">
        <v>13517540</v>
      </c>
      <c r="AT880">
        <v>959799</v>
      </c>
      <c r="AU880">
        <v>14477339</v>
      </c>
      <c r="AV880">
        <v>688000</v>
      </c>
      <c r="AW880">
        <v>14669120</v>
      </c>
      <c r="AX880">
        <v>5520512</v>
      </c>
      <c r="AY880">
        <v>30727423</v>
      </c>
      <c r="AZ880">
        <v>30727429</v>
      </c>
      <c r="BA880">
        <v>45204768</v>
      </c>
      <c r="BB880">
        <f>AD880-AS880</f>
        <v>-6513850</v>
      </c>
      <c r="BC880">
        <f>AD880/AS880</f>
        <v>0.51811868135770267</v>
      </c>
      <c r="BD880">
        <f>(AD880-Y880)/AS880</f>
        <v>0.51811868135770267</v>
      </c>
      <c r="BE880">
        <f>AU880/AD880</f>
        <v>2.0671016278561729</v>
      </c>
      <c r="BF880">
        <f>AU880/AZ880</f>
        <v>0.47115360676612417</v>
      </c>
      <c r="BG880">
        <f>AU880/AJ880</f>
        <v>0.32026132730069534</v>
      </c>
      <c r="BH880">
        <f>AS880/AU880</f>
        <v>0.93370335529201876</v>
      </c>
      <c r="BI880">
        <f t="shared" si="12"/>
        <v>6.6296644707981217E-2</v>
      </c>
      <c r="BJ880">
        <f>(X880*360)/I880</f>
        <v>18321.583982202446</v>
      </c>
      <c r="BK880">
        <f>(AN880*360)/I880</f>
        <v>8472.739488320356</v>
      </c>
      <c r="BL880" s="3" t="s">
        <v>1993</v>
      </c>
      <c r="BM880" t="s">
        <v>1996</v>
      </c>
    </row>
    <row r="881" spans="1:65" x14ac:dyDescent="0.25">
      <c r="A881" t="s">
        <v>1560</v>
      </c>
      <c r="B881" t="s">
        <v>1561</v>
      </c>
      <c r="C881" t="s">
        <v>32</v>
      </c>
      <c r="D881" t="s">
        <v>240</v>
      </c>
      <c r="E881" t="s">
        <v>272</v>
      </c>
      <c r="F881" t="s">
        <v>1562</v>
      </c>
      <c r="G881" t="s">
        <v>35</v>
      </c>
      <c r="H881" t="s">
        <v>35</v>
      </c>
      <c r="I881">
        <v>202853</v>
      </c>
      <c r="J881">
        <v>86367</v>
      </c>
      <c r="K881">
        <v>116486</v>
      </c>
      <c r="L881">
        <v>16658</v>
      </c>
      <c r="N881">
        <v>761463</v>
      </c>
      <c r="O881">
        <v>741062</v>
      </c>
      <c r="P881">
        <v>-1369381</v>
      </c>
      <c r="Q881">
        <v>149704</v>
      </c>
      <c r="R881">
        <v>-1427275</v>
      </c>
      <c r="S881">
        <v>95585</v>
      </c>
      <c r="T881">
        <v>-1522860</v>
      </c>
      <c r="U881">
        <v>-1522859</v>
      </c>
      <c r="V881">
        <v>-1522859</v>
      </c>
      <c r="W881">
        <v>127358</v>
      </c>
      <c r="X881">
        <v>22294767</v>
      </c>
      <c r="Y881">
        <v>57800</v>
      </c>
      <c r="Z881">
        <v>37647</v>
      </c>
      <c r="AC881">
        <v>22517572</v>
      </c>
      <c r="AD881">
        <v>22517572</v>
      </c>
      <c r="AE881">
        <v>175703</v>
      </c>
      <c r="AH881">
        <v>23012228</v>
      </c>
      <c r="AI881">
        <v>24279770</v>
      </c>
      <c r="AJ881">
        <v>46797342</v>
      </c>
      <c r="AK881">
        <v>28553</v>
      </c>
      <c r="AM881">
        <v>28553</v>
      </c>
      <c r="AN881">
        <v>3737569</v>
      </c>
      <c r="AO881">
        <v>440416</v>
      </c>
      <c r="AP881">
        <v>13143273</v>
      </c>
      <c r="AR881">
        <v>17349811</v>
      </c>
      <c r="AS881">
        <v>17349811</v>
      </c>
      <c r="AT881">
        <v>85304</v>
      </c>
      <c r="AU881">
        <v>17435115</v>
      </c>
      <c r="AV881">
        <v>688000</v>
      </c>
      <c r="AW881">
        <v>14669120</v>
      </c>
      <c r="AX881">
        <v>4155309</v>
      </c>
      <c r="AY881">
        <v>29362220</v>
      </c>
      <c r="AZ881">
        <v>29362227</v>
      </c>
      <c r="BA881">
        <v>46797342</v>
      </c>
      <c r="BB881">
        <f>AD881-AS881</f>
        <v>5167761</v>
      </c>
      <c r="BC881">
        <f>AD881/AS881</f>
        <v>1.2978569046083557</v>
      </c>
      <c r="BD881">
        <f>(AD881-Y881)/AS881</f>
        <v>1.2945254562139035</v>
      </c>
      <c r="BE881">
        <f>AU881/AD881</f>
        <v>0.77428929726526463</v>
      </c>
      <c r="BF881">
        <f>AU881/AZ881</f>
        <v>0.59379402659069425</v>
      </c>
      <c r="BG881">
        <f>AU881/AJ881</f>
        <v>0.37256635216589867</v>
      </c>
      <c r="BH881">
        <f>AS881/AU881</f>
        <v>0.99510734514799581</v>
      </c>
      <c r="BI881">
        <f t="shared" si="12"/>
        <v>4.8926548520041311E-3</v>
      </c>
      <c r="BJ881">
        <f>(X881*360)/I881</f>
        <v>39566.169196413168</v>
      </c>
      <c r="BK881">
        <f>(AN881*360)/I881</f>
        <v>6633.004392343224</v>
      </c>
      <c r="BL881" s="3" t="s">
        <v>1993</v>
      </c>
      <c r="BM881" t="s">
        <v>1996</v>
      </c>
    </row>
    <row r="882" spans="1:65" x14ac:dyDescent="0.25">
      <c r="A882" t="s">
        <v>1563</v>
      </c>
      <c r="B882" t="s">
        <v>1564</v>
      </c>
      <c r="C882" t="s">
        <v>32</v>
      </c>
      <c r="D882" t="s">
        <v>1565</v>
      </c>
      <c r="E882" t="s">
        <v>43</v>
      </c>
      <c r="F882" t="s">
        <v>1566</v>
      </c>
      <c r="G882" t="s">
        <v>28</v>
      </c>
      <c r="H882" t="s">
        <v>559</v>
      </c>
      <c r="I882">
        <v>562387164</v>
      </c>
      <c r="J882">
        <v>374370673</v>
      </c>
      <c r="K882">
        <v>188016491</v>
      </c>
      <c r="L882">
        <v>9736253</v>
      </c>
      <c r="M882">
        <v>156168758</v>
      </c>
      <c r="N882">
        <v>22208023</v>
      </c>
      <c r="P882">
        <v>21512026</v>
      </c>
      <c r="Q882">
        <v>49868006</v>
      </c>
      <c r="R882">
        <v>-28021375</v>
      </c>
      <c r="S882">
        <v>-2014964</v>
      </c>
      <c r="T882">
        <v>-26006411</v>
      </c>
      <c r="U882">
        <v>-26006411</v>
      </c>
      <c r="V882">
        <v>-26006411</v>
      </c>
      <c r="W882">
        <v>33316060</v>
      </c>
      <c r="X882">
        <v>12673226</v>
      </c>
      <c r="Y882">
        <v>81339291</v>
      </c>
      <c r="Z882">
        <v>9864634</v>
      </c>
      <c r="AB882">
        <v>427416</v>
      </c>
      <c r="AC882">
        <v>137620627</v>
      </c>
      <c r="AD882">
        <v>137620627</v>
      </c>
      <c r="AE882">
        <v>524930230</v>
      </c>
      <c r="AF882">
        <v>5509888</v>
      </c>
      <c r="AG882">
        <v>6211910</v>
      </c>
      <c r="AI882">
        <v>536652028</v>
      </c>
      <c r="AJ882">
        <v>674272655</v>
      </c>
      <c r="AK882">
        <v>5295796</v>
      </c>
      <c r="AM882">
        <v>5295796</v>
      </c>
      <c r="AN882">
        <v>151672835</v>
      </c>
      <c r="AP882">
        <v>59535874</v>
      </c>
      <c r="AQ882">
        <v>12141903</v>
      </c>
      <c r="AR882">
        <v>228646408</v>
      </c>
      <c r="AS882">
        <v>228646408</v>
      </c>
      <c r="AT882">
        <v>402939314</v>
      </c>
      <c r="AU882">
        <v>631585722</v>
      </c>
      <c r="AV882">
        <v>9702298</v>
      </c>
      <c r="AX882">
        <v>29945595</v>
      </c>
      <c r="AY882">
        <v>42686933</v>
      </c>
      <c r="AZ882">
        <v>42686933</v>
      </c>
      <c r="BA882">
        <v>674272655</v>
      </c>
      <c r="BB882">
        <f>AD882-AS882</f>
        <v>-91025781</v>
      </c>
      <c r="BC882">
        <f>AD882/AS882</f>
        <v>0.60189280121995181</v>
      </c>
      <c r="BD882">
        <f>(AD882-Y882)/AS882</f>
        <v>0.24615009915222461</v>
      </c>
      <c r="BE882">
        <f>AU882/AD882</f>
        <v>4.5893245494369097</v>
      </c>
      <c r="BF882">
        <f>AU882/AZ882</f>
        <v>14.795762487785197</v>
      </c>
      <c r="BG882">
        <f>AU882/AJ882</f>
        <v>0.93669188171363704</v>
      </c>
      <c r="BH882">
        <f>AS882/AU882</f>
        <v>0.36201959613013546</v>
      </c>
      <c r="BI882">
        <f t="shared" si="12"/>
        <v>0.63798040386986454</v>
      </c>
      <c r="BJ882">
        <f>(X882*360)/I882</f>
        <v>8.11249198425873</v>
      </c>
      <c r="BK882">
        <f>(AN882*360)/I882</f>
        <v>97.090090413229987</v>
      </c>
      <c r="BL882" s="3" t="s">
        <v>1993</v>
      </c>
      <c r="BM882" t="s">
        <v>1996</v>
      </c>
    </row>
    <row r="883" spans="1:65" x14ac:dyDescent="0.25">
      <c r="A883" t="s">
        <v>1563</v>
      </c>
      <c r="B883" t="s">
        <v>1564</v>
      </c>
      <c r="C883" t="s">
        <v>32</v>
      </c>
      <c r="D883" t="s">
        <v>1565</v>
      </c>
      <c r="E883" t="s">
        <v>43</v>
      </c>
      <c r="F883" t="s">
        <v>1566</v>
      </c>
      <c r="G883" t="s">
        <v>28</v>
      </c>
      <c r="H883" t="s">
        <v>559</v>
      </c>
      <c r="I883">
        <v>917041079</v>
      </c>
      <c r="J883">
        <v>565611922</v>
      </c>
      <c r="K883">
        <v>351429157</v>
      </c>
      <c r="L883">
        <v>4161344</v>
      </c>
      <c r="M883">
        <v>223367596</v>
      </c>
      <c r="N883">
        <v>30751580</v>
      </c>
      <c r="P883">
        <v>98751641</v>
      </c>
      <c r="Q883">
        <v>53913334</v>
      </c>
      <c r="R883">
        <v>45396577</v>
      </c>
      <c r="S883">
        <v>15699677</v>
      </c>
      <c r="T883">
        <v>29696900</v>
      </c>
      <c r="U883">
        <v>29696900</v>
      </c>
      <c r="V883">
        <v>29696900</v>
      </c>
      <c r="W883">
        <v>50907699</v>
      </c>
      <c r="X883">
        <v>5453629</v>
      </c>
      <c r="Y883">
        <v>87054942</v>
      </c>
      <c r="Z883">
        <v>16176061</v>
      </c>
      <c r="AB883">
        <v>384783</v>
      </c>
      <c r="AC883">
        <v>159977114</v>
      </c>
      <c r="AD883">
        <v>159977114</v>
      </c>
      <c r="AE883">
        <v>491675945</v>
      </c>
      <c r="AF883">
        <v>6718592</v>
      </c>
      <c r="AG883">
        <v>4372707</v>
      </c>
      <c r="AI883">
        <v>502767244</v>
      </c>
      <c r="AJ883">
        <v>662744358</v>
      </c>
      <c r="AK883">
        <v>8454321</v>
      </c>
      <c r="AM883">
        <v>8454321</v>
      </c>
      <c r="AN883">
        <v>152155576</v>
      </c>
      <c r="AO883">
        <v>25015144</v>
      </c>
      <c r="AP883">
        <v>40778384</v>
      </c>
      <c r="AQ883">
        <v>11060506</v>
      </c>
      <c r="AR883">
        <v>237463931</v>
      </c>
      <c r="AS883">
        <v>237463931</v>
      </c>
      <c r="AT883">
        <v>356587083</v>
      </c>
      <c r="AU883">
        <v>594051014</v>
      </c>
      <c r="AV883">
        <v>9702298</v>
      </c>
      <c r="AX883">
        <v>55952006</v>
      </c>
      <c r="AY883">
        <v>68693344</v>
      </c>
      <c r="AZ883">
        <v>68693344</v>
      </c>
      <c r="BA883">
        <v>662744358</v>
      </c>
      <c r="BB883">
        <f>AD883-AS883</f>
        <v>-77486817</v>
      </c>
      <c r="BC883">
        <f>AD883/AS883</f>
        <v>0.67369016139128934</v>
      </c>
      <c r="BD883">
        <f>(AD883-Y883)/AS883</f>
        <v>0.30708736140647819</v>
      </c>
      <c r="BE883">
        <f>AU883/AD883</f>
        <v>3.7133499857985939</v>
      </c>
      <c r="BF883">
        <f>AU883/AZ883</f>
        <v>8.6478686202843758</v>
      </c>
      <c r="BG883">
        <f>AU883/AJ883</f>
        <v>0.89635016402508549</v>
      </c>
      <c r="BH883">
        <f>AS883/AU883</f>
        <v>0.39973659736906031</v>
      </c>
      <c r="BI883">
        <f t="shared" si="12"/>
        <v>0.60026340263093969</v>
      </c>
      <c r="BJ883">
        <f>(X883*360)/I883</f>
        <v>2.1409143875440284</v>
      </c>
      <c r="BK883">
        <f>(AN883*360)/I883</f>
        <v>59.731247175678597</v>
      </c>
      <c r="BL883" s="3" t="s">
        <v>1993</v>
      </c>
      <c r="BM883" t="s">
        <v>1996</v>
      </c>
    </row>
    <row r="884" spans="1:65" x14ac:dyDescent="0.25">
      <c r="A884" t="s">
        <v>1567</v>
      </c>
      <c r="B884" t="s">
        <v>1568</v>
      </c>
      <c r="C884" t="s">
        <v>32</v>
      </c>
      <c r="D884" t="s">
        <v>175</v>
      </c>
      <c r="E884" t="s">
        <v>272</v>
      </c>
      <c r="F884" t="s">
        <v>1569</v>
      </c>
      <c r="G884" t="s">
        <v>35</v>
      </c>
      <c r="H884" t="s">
        <v>35</v>
      </c>
      <c r="I884">
        <v>247287935</v>
      </c>
      <c r="J884">
        <v>222355513</v>
      </c>
      <c r="K884">
        <v>24932422</v>
      </c>
      <c r="L884">
        <v>29038674</v>
      </c>
      <c r="M884">
        <v>24035283</v>
      </c>
      <c r="N884">
        <v>27049019</v>
      </c>
      <c r="O884">
        <v>1187366</v>
      </c>
      <c r="P884">
        <v>45979509</v>
      </c>
      <c r="Q884">
        <v>35987679</v>
      </c>
      <c r="R884">
        <v>27750740</v>
      </c>
      <c r="S884">
        <v>1447430</v>
      </c>
      <c r="T884">
        <v>26303310</v>
      </c>
      <c r="U884">
        <v>26303759</v>
      </c>
      <c r="V884">
        <v>26303310</v>
      </c>
      <c r="W884">
        <v>2384203</v>
      </c>
      <c r="X884">
        <v>127490515</v>
      </c>
      <c r="Y884">
        <v>28817882</v>
      </c>
      <c r="Z884">
        <v>4301797</v>
      </c>
      <c r="AC884">
        <v>162994397</v>
      </c>
      <c r="AD884">
        <v>163019370</v>
      </c>
      <c r="AE884">
        <v>137449620</v>
      </c>
      <c r="AF884">
        <v>151019</v>
      </c>
      <c r="AG884">
        <v>351622</v>
      </c>
      <c r="AI884">
        <v>374967586</v>
      </c>
      <c r="AJ884">
        <v>537986956</v>
      </c>
      <c r="AK884">
        <v>5571108</v>
      </c>
      <c r="AM884">
        <v>5571108</v>
      </c>
      <c r="AN884">
        <v>100651905</v>
      </c>
      <c r="AO884">
        <v>63571800</v>
      </c>
      <c r="AP884">
        <v>20361922</v>
      </c>
      <c r="AQ884">
        <v>38523100</v>
      </c>
      <c r="AR884">
        <v>228679835</v>
      </c>
      <c r="AS884">
        <v>228679835</v>
      </c>
      <c r="AT884">
        <v>138315434</v>
      </c>
      <c r="AU884">
        <v>366995269</v>
      </c>
      <c r="AV884">
        <v>6856024</v>
      </c>
      <c r="AW884">
        <v>188070471</v>
      </c>
      <c r="AX884">
        <v>-60217204</v>
      </c>
      <c r="AY884">
        <v>170991133</v>
      </c>
      <c r="AZ884">
        <v>170991687</v>
      </c>
      <c r="BA884">
        <v>537986956</v>
      </c>
      <c r="BB884">
        <f>AD884-AS884</f>
        <v>-65660465</v>
      </c>
      <c r="BC884">
        <f>AD884/AS884</f>
        <v>0.71287164432316474</v>
      </c>
      <c r="BD884">
        <f>(AD884-Y884)/AS884</f>
        <v>0.58685317837491002</v>
      </c>
      <c r="BE884">
        <f>AU884/AD884</f>
        <v>2.2512371934697084</v>
      </c>
      <c r="BF884">
        <f>AU884/AZ884</f>
        <v>2.1462755028552936</v>
      </c>
      <c r="BG884">
        <f>AU884/AJ884</f>
        <v>0.68216387945286916</v>
      </c>
      <c r="BH884">
        <f>AS884/AU884</f>
        <v>0.6231138500044261</v>
      </c>
      <c r="BI884">
        <f t="shared" si="12"/>
        <v>0.3768861499955739</v>
      </c>
      <c r="BJ884">
        <f>(X884*360)/I884</f>
        <v>185.59977622846824</v>
      </c>
      <c r="BK884">
        <f>(AN884*360)/I884</f>
        <v>146.52832051834636</v>
      </c>
      <c r="BL884" s="3" t="s">
        <v>1993</v>
      </c>
      <c r="BM884" t="s">
        <v>1996</v>
      </c>
    </row>
    <row r="885" spans="1:65" x14ac:dyDescent="0.25">
      <c r="A885" t="s">
        <v>1567</v>
      </c>
      <c r="B885" t="s">
        <v>1568</v>
      </c>
      <c r="C885" t="s">
        <v>32</v>
      </c>
      <c r="D885" t="s">
        <v>175</v>
      </c>
      <c r="E885" t="s">
        <v>272</v>
      </c>
      <c r="F885" t="s">
        <v>1569</v>
      </c>
      <c r="G885" t="s">
        <v>35</v>
      </c>
      <c r="H885" t="s">
        <v>35</v>
      </c>
      <c r="I885">
        <v>317966663</v>
      </c>
      <c r="J885">
        <v>288330553</v>
      </c>
      <c r="K885">
        <v>29636110</v>
      </c>
      <c r="L885">
        <v>60609475</v>
      </c>
      <c r="M885">
        <v>43855942</v>
      </c>
      <c r="N885">
        <v>29732943</v>
      </c>
      <c r="P885">
        <v>16656700</v>
      </c>
      <c r="Q885">
        <v>46253993</v>
      </c>
      <c r="R885">
        <v>-18413378</v>
      </c>
      <c r="S885">
        <v>-8725100</v>
      </c>
      <c r="T885">
        <v>-9688278</v>
      </c>
      <c r="U885">
        <v>-9688621</v>
      </c>
      <c r="V885">
        <v>-9688272</v>
      </c>
      <c r="W885">
        <v>903332</v>
      </c>
      <c r="X885">
        <v>147111108</v>
      </c>
      <c r="Y885">
        <v>25689980</v>
      </c>
      <c r="Z885">
        <v>13417371</v>
      </c>
      <c r="AA885">
        <v>85263</v>
      </c>
      <c r="AC885">
        <v>187207054</v>
      </c>
      <c r="AD885">
        <v>233718747</v>
      </c>
      <c r="AE885">
        <v>145545469</v>
      </c>
      <c r="AF885">
        <v>288644</v>
      </c>
      <c r="AG885">
        <v>1971019</v>
      </c>
      <c r="AI885">
        <v>401905172</v>
      </c>
      <c r="AJ885">
        <v>635623919</v>
      </c>
      <c r="AK885">
        <v>8696004</v>
      </c>
      <c r="AM885">
        <v>8696004</v>
      </c>
      <c r="AN885">
        <v>170479642</v>
      </c>
      <c r="AO885">
        <v>42231361</v>
      </c>
      <c r="AP885">
        <v>59093526</v>
      </c>
      <c r="AQ885">
        <v>86529281</v>
      </c>
      <c r="AR885">
        <v>367029814</v>
      </c>
      <c r="AS885">
        <v>367029814</v>
      </c>
      <c r="AT885">
        <v>127024157</v>
      </c>
      <c r="AU885">
        <v>494053971</v>
      </c>
      <c r="AV885">
        <v>6856024</v>
      </c>
      <c r="AW885">
        <v>188582443</v>
      </c>
      <c r="AX885">
        <v>-86520150</v>
      </c>
      <c r="AY885">
        <v>141569843</v>
      </c>
      <c r="AZ885">
        <v>141569948</v>
      </c>
      <c r="BA885">
        <v>635623919</v>
      </c>
      <c r="BB885">
        <f>AD885-AS885</f>
        <v>-133311067</v>
      </c>
      <c r="BC885">
        <f>AD885/AS885</f>
        <v>0.63678409242252998</v>
      </c>
      <c r="BD885">
        <f>(AD885-Y885)/AS885</f>
        <v>0.56678983304609687</v>
      </c>
      <c r="BE885">
        <f>AU885/AD885</f>
        <v>2.1138825076791981</v>
      </c>
      <c r="BF885">
        <f>AU885/AZ885</f>
        <v>3.4898223668203934</v>
      </c>
      <c r="BG885">
        <f>AU885/AJ885</f>
        <v>0.7772740393049935</v>
      </c>
      <c r="BH885">
        <f>AS885/AU885</f>
        <v>0.74289416854014112</v>
      </c>
      <c r="BI885">
        <f t="shared" si="12"/>
        <v>0.25710583145985888</v>
      </c>
      <c r="BJ885">
        <f>(X885*360)/I885</f>
        <v>166.55833784688303</v>
      </c>
      <c r="BK885">
        <f>(AN885*360)/I885</f>
        <v>193.01605564857596</v>
      </c>
      <c r="BL885" s="3" t="s">
        <v>1993</v>
      </c>
      <c r="BM885" t="s">
        <v>1996</v>
      </c>
    </row>
    <row r="886" spans="1:65" x14ac:dyDescent="0.25">
      <c r="A886" t="s">
        <v>1570</v>
      </c>
      <c r="B886" t="s">
        <v>1571</v>
      </c>
      <c r="C886" t="s">
        <v>32</v>
      </c>
      <c r="D886" t="s">
        <v>1360</v>
      </c>
      <c r="E886" t="s">
        <v>272</v>
      </c>
      <c r="F886" t="s">
        <v>1572</v>
      </c>
      <c r="G886" t="s">
        <v>35</v>
      </c>
      <c r="H886" t="s">
        <v>35</v>
      </c>
      <c r="I886">
        <v>540073027</v>
      </c>
      <c r="J886">
        <v>342806776</v>
      </c>
      <c r="K886">
        <v>197266251</v>
      </c>
      <c r="L886">
        <v>1781612</v>
      </c>
      <c r="M886">
        <v>112204644</v>
      </c>
      <c r="N886">
        <v>23031770</v>
      </c>
      <c r="O886">
        <v>5336810</v>
      </c>
      <c r="P886">
        <v>58474639</v>
      </c>
      <c r="Q886">
        <v>27248665</v>
      </c>
      <c r="R886">
        <v>41720445</v>
      </c>
      <c r="S886">
        <v>14988924</v>
      </c>
      <c r="T886">
        <v>26731521</v>
      </c>
      <c r="U886">
        <v>26731521</v>
      </c>
      <c r="V886">
        <v>26747264</v>
      </c>
      <c r="W886">
        <v>5042142</v>
      </c>
      <c r="X886">
        <v>164040073</v>
      </c>
      <c r="Y886">
        <v>116080182</v>
      </c>
      <c r="Z886">
        <v>48729532</v>
      </c>
      <c r="AB886">
        <v>31222518</v>
      </c>
      <c r="AC886">
        <v>365114447</v>
      </c>
      <c r="AD886">
        <v>439666186</v>
      </c>
      <c r="AE886">
        <v>207328011</v>
      </c>
      <c r="AF886">
        <v>309096</v>
      </c>
      <c r="AG886">
        <v>513710</v>
      </c>
      <c r="AI886">
        <v>251608535</v>
      </c>
      <c r="AJ886">
        <v>691274721</v>
      </c>
      <c r="AL886">
        <v>863300</v>
      </c>
      <c r="AM886">
        <v>863300</v>
      </c>
      <c r="AN886">
        <v>159332262</v>
      </c>
      <c r="AO886">
        <v>20882015</v>
      </c>
      <c r="AP886">
        <v>26597336</v>
      </c>
      <c r="AQ886">
        <v>9529536</v>
      </c>
      <c r="AR886">
        <v>217204449</v>
      </c>
      <c r="AS886">
        <v>306641031</v>
      </c>
      <c r="AT886">
        <v>144119583</v>
      </c>
      <c r="AU886">
        <v>450760614</v>
      </c>
      <c r="AV886">
        <v>2270000</v>
      </c>
      <c r="AW886">
        <v>150087729</v>
      </c>
      <c r="AX886">
        <v>88123076</v>
      </c>
      <c r="AY886">
        <v>240480805</v>
      </c>
      <c r="AZ886">
        <v>240514107</v>
      </c>
      <c r="BA886">
        <v>691274721</v>
      </c>
      <c r="BB886">
        <f>AD886-AS886</f>
        <v>133025155</v>
      </c>
      <c r="BC886">
        <f>AD886/AS886</f>
        <v>1.4338139438358464</v>
      </c>
      <c r="BD886">
        <f>(AD886-Y886)/AS886</f>
        <v>1.0552599661719766</v>
      </c>
      <c r="BE886">
        <f>AU886/AD886</f>
        <v>1.0252337531365217</v>
      </c>
      <c r="BF886">
        <f>AU886/AZ886</f>
        <v>1.8741545750578363</v>
      </c>
      <c r="BG886">
        <f>AU886/AJ886</f>
        <v>0.65207160092289851</v>
      </c>
      <c r="BH886">
        <f>AS886/AU886</f>
        <v>0.68027467679330123</v>
      </c>
      <c r="BI886">
        <f t="shared" si="12"/>
        <v>0.31972532320669877</v>
      </c>
      <c r="BJ886">
        <f>(X886*360)/I886</f>
        <v>109.34526134000023</v>
      </c>
      <c r="BK886">
        <f>(AN886*360)/I886</f>
        <v>106.20714505707022</v>
      </c>
      <c r="BL886" s="3" t="s">
        <v>1993</v>
      </c>
      <c r="BM886" t="s">
        <v>1996</v>
      </c>
    </row>
    <row r="887" spans="1:65" x14ac:dyDescent="0.25">
      <c r="A887" t="s">
        <v>1570</v>
      </c>
      <c r="B887" t="s">
        <v>1571</v>
      </c>
      <c r="C887" t="s">
        <v>32</v>
      </c>
      <c r="D887" t="s">
        <v>1360</v>
      </c>
      <c r="E887" t="s">
        <v>272</v>
      </c>
      <c r="F887" t="s">
        <v>1572</v>
      </c>
      <c r="G887" t="s">
        <v>35</v>
      </c>
      <c r="H887" t="s">
        <v>35</v>
      </c>
      <c r="I887">
        <v>513643202</v>
      </c>
      <c r="J887">
        <v>329879952</v>
      </c>
      <c r="K887">
        <v>183763250</v>
      </c>
      <c r="L887">
        <v>7152875</v>
      </c>
      <c r="M887">
        <v>110892439</v>
      </c>
      <c r="N887">
        <v>17943243</v>
      </c>
      <c r="O887">
        <v>7709725</v>
      </c>
      <c r="P887">
        <v>54370718</v>
      </c>
      <c r="Q887">
        <v>31771161</v>
      </c>
      <c r="R887">
        <v>38875641</v>
      </c>
      <c r="S887">
        <v>14456815</v>
      </c>
      <c r="T887">
        <v>24418826</v>
      </c>
      <c r="U887">
        <v>24418826</v>
      </c>
      <c r="V887">
        <v>24418789</v>
      </c>
      <c r="W887">
        <v>1549654</v>
      </c>
      <c r="X887">
        <v>167411708</v>
      </c>
      <c r="Y887">
        <v>95500242</v>
      </c>
      <c r="Z887">
        <v>342815</v>
      </c>
      <c r="AB887">
        <v>23620255</v>
      </c>
      <c r="AC887">
        <v>288424674</v>
      </c>
      <c r="AD887">
        <v>362976413</v>
      </c>
      <c r="AE887">
        <v>216480886</v>
      </c>
      <c r="AG887">
        <v>761240</v>
      </c>
      <c r="AH887">
        <v>40000</v>
      </c>
      <c r="AI887">
        <v>258147459</v>
      </c>
      <c r="AJ887">
        <v>621123872</v>
      </c>
      <c r="AL887">
        <v>863300</v>
      </c>
      <c r="AM887">
        <v>863300</v>
      </c>
      <c r="AN887">
        <v>144155738</v>
      </c>
      <c r="AO887">
        <v>24050339</v>
      </c>
      <c r="AP887">
        <v>5399203</v>
      </c>
      <c r="AQ887">
        <v>144876</v>
      </c>
      <c r="AR887">
        <v>174613456</v>
      </c>
      <c r="AS887">
        <v>256957679</v>
      </c>
      <c r="AT887">
        <v>153527967</v>
      </c>
      <c r="AU887">
        <v>410485646</v>
      </c>
      <c r="AV887">
        <v>2270000</v>
      </c>
      <c r="AW887">
        <v>122573309</v>
      </c>
      <c r="AX887">
        <v>85794601</v>
      </c>
      <c r="AY887">
        <v>210637910</v>
      </c>
      <c r="AZ887">
        <v>210638226</v>
      </c>
      <c r="BA887">
        <v>621123872</v>
      </c>
      <c r="BB887">
        <f>AD887-AS887</f>
        <v>106018734</v>
      </c>
      <c r="BC887">
        <f>AD887/AS887</f>
        <v>1.4125921996672457</v>
      </c>
      <c r="BD887">
        <f>(AD887-Y887)/AS887</f>
        <v>1.0409347252860266</v>
      </c>
      <c r="BE887">
        <f>AU887/AD887</f>
        <v>1.1308879345832314</v>
      </c>
      <c r="BF887">
        <f>AU887/AZ887</f>
        <v>1.9487709035301124</v>
      </c>
      <c r="BG887">
        <f>AU887/AJ887</f>
        <v>0.66087565541193694</v>
      </c>
      <c r="BH887">
        <f>AS887/AU887</f>
        <v>0.62598456609613096</v>
      </c>
      <c r="BI887">
        <f t="shared" si="12"/>
        <v>0.3740154339038691</v>
      </c>
      <c r="BJ887">
        <f>(X887*360)/I887</f>
        <v>117.33478540226062</v>
      </c>
      <c r="BK887">
        <f>(AN887*360)/I887</f>
        <v>101.03524290388643</v>
      </c>
      <c r="BL887" s="3" t="s">
        <v>1993</v>
      </c>
      <c r="BM887" t="s">
        <v>1996</v>
      </c>
    </row>
    <row r="888" spans="1:65" x14ac:dyDescent="0.25">
      <c r="A888" t="s">
        <v>1573</v>
      </c>
      <c r="B888" t="s">
        <v>1574</v>
      </c>
      <c r="C888" t="s">
        <v>32</v>
      </c>
      <c r="D888" t="s">
        <v>1575</v>
      </c>
      <c r="E888" t="s">
        <v>272</v>
      </c>
      <c r="F888" t="s">
        <v>1569</v>
      </c>
      <c r="G888" t="s">
        <v>35</v>
      </c>
      <c r="H888" t="s">
        <v>35</v>
      </c>
      <c r="I888">
        <v>2394924</v>
      </c>
      <c r="J888">
        <v>3171743</v>
      </c>
      <c r="K888">
        <v>-776819</v>
      </c>
      <c r="L888">
        <v>7567</v>
      </c>
      <c r="M888">
        <v>14968</v>
      </c>
      <c r="N888">
        <v>210775</v>
      </c>
      <c r="O888">
        <v>234181</v>
      </c>
      <c r="P888">
        <v>-1229807</v>
      </c>
      <c r="Q888">
        <v>166409</v>
      </c>
      <c r="R888">
        <v>-1739121</v>
      </c>
      <c r="S888">
        <v>83</v>
      </c>
      <c r="T888">
        <v>-1739204</v>
      </c>
      <c r="U888">
        <v>-1739204</v>
      </c>
      <c r="V888">
        <v>-1721575</v>
      </c>
      <c r="W888">
        <v>160097</v>
      </c>
      <c r="X888">
        <v>10373993</v>
      </c>
      <c r="Y888">
        <v>336609</v>
      </c>
      <c r="Z888">
        <v>108004</v>
      </c>
      <c r="AB888">
        <v>1076203</v>
      </c>
      <c r="AC888">
        <v>12054906</v>
      </c>
      <c r="AD888">
        <v>12054906</v>
      </c>
      <c r="AE888">
        <v>689104</v>
      </c>
      <c r="AG888">
        <v>44611</v>
      </c>
      <c r="AH888">
        <v>101253319</v>
      </c>
      <c r="AI888">
        <v>102076221</v>
      </c>
      <c r="AJ888">
        <v>114131127</v>
      </c>
      <c r="AN888">
        <v>2359495</v>
      </c>
      <c r="AO888">
        <v>79096</v>
      </c>
      <c r="AQ888">
        <v>11585723</v>
      </c>
      <c r="AR888">
        <v>14024314</v>
      </c>
      <c r="AS888">
        <v>14024314</v>
      </c>
      <c r="AT888">
        <v>480142</v>
      </c>
      <c r="AU888">
        <v>14504456</v>
      </c>
      <c r="AV888">
        <v>912657</v>
      </c>
      <c r="AW888">
        <v>-10634479</v>
      </c>
      <c r="AX888">
        <v>96432583</v>
      </c>
      <c r="AY888">
        <v>99645795</v>
      </c>
      <c r="AZ888">
        <v>99626671</v>
      </c>
      <c r="BA888">
        <v>114131127</v>
      </c>
      <c r="BB888">
        <f>AD888-AS888</f>
        <v>-1969408</v>
      </c>
      <c r="BC888">
        <f>AD888/AS888</f>
        <v>0.85957188351601366</v>
      </c>
      <c r="BD888">
        <f>(AD888-Y888)/AS888</f>
        <v>0.83557006781222953</v>
      </c>
      <c r="BE888">
        <f>AU888/AD888</f>
        <v>1.2031994276852926</v>
      </c>
      <c r="BF888">
        <f>AU888/AZ888</f>
        <v>0.14558808253263827</v>
      </c>
      <c r="BG888">
        <f>AU888/AJ888</f>
        <v>0.12708589130115222</v>
      </c>
      <c r="BH888">
        <f>AS888/AU888</f>
        <v>0.96689693153607414</v>
      </c>
      <c r="BI888">
        <f t="shared" si="12"/>
        <v>3.3103068463925842E-2</v>
      </c>
      <c r="BJ888">
        <f>(X888*360)/I888</f>
        <v>1559.3970748132299</v>
      </c>
      <c r="BK888">
        <f>(AN888*360)/I888</f>
        <v>354.67438632708178</v>
      </c>
      <c r="BL888" s="3" t="s">
        <v>1993</v>
      </c>
      <c r="BM888" t="s">
        <v>1996</v>
      </c>
    </row>
    <row r="889" spans="1:65" x14ac:dyDescent="0.25">
      <c r="A889" t="s">
        <v>1573</v>
      </c>
      <c r="B889" t="s">
        <v>1574</v>
      </c>
      <c r="C889" t="s">
        <v>32</v>
      </c>
      <c r="D889" t="s">
        <v>1575</v>
      </c>
      <c r="E889" t="s">
        <v>272</v>
      </c>
      <c r="F889" t="s">
        <v>1569</v>
      </c>
      <c r="G889" t="s">
        <v>35</v>
      </c>
      <c r="H889" t="s">
        <v>35</v>
      </c>
      <c r="I889">
        <v>5364176</v>
      </c>
      <c r="J889">
        <v>4750407</v>
      </c>
      <c r="K889">
        <v>613769</v>
      </c>
      <c r="L889">
        <v>40053</v>
      </c>
      <c r="M889">
        <v>19323</v>
      </c>
      <c r="N889">
        <v>63603</v>
      </c>
      <c r="O889">
        <v>385426</v>
      </c>
      <c r="P889">
        <v>185470</v>
      </c>
      <c r="Q889">
        <v>141828</v>
      </c>
      <c r="R889">
        <v>-76986063</v>
      </c>
      <c r="S889">
        <v>-64249</v>
      </c>
      <c r="T889">
        <v>-76921814</v>
      </c>
      <c r="U889">
        <v>-76921814</v>
      </c>
      <c r="V889">
        <v>-76924155</v>
      </c>
      <c r="W889">
        <v>14697</v>
      </c>
      <c r="X889">
        <v>25997265</v>
      </c>
      <c r="Y889">
        <v>362642</v>
      </c>
      <c r="Z889">
        <v>240191</v>
      </c>
      <c r="AB889">
        <v>6278749</v>
      </c>
      <c r="AC889">
        <v>32893544</v>
      </c>
      <c r="AD889">
        <v>32893544</v>
      </c>
      <c r="AE889">
        <v>939298</v>
      </c>
      <c r="AG889">
        <v>53388</v>
      </c>
      <c r="AH889">
        <v>101610688</v>
      </c>
      <c r="AI889">
        <v>102678635</v>
      </c>
      <c r="AJ889">
        <v>135572179</v>
      </c>
      <c r="AN889">
        <v>6972238</v>
      </c>
      <c r="AO889">
        <v>166599</v>
      </c>
      <c r="AQ889">
        <v>26596797</v>
      </c>
      <c r="AR889">
        <v>33735634</v>
      </c>
      <c r="AS889">
        <v>33735634</v>
      </c>
      <c r="AT889">
        <v>489321</v>
      </c>
      <c r="AU889">
        <v>34224955</v>
      </c>
      <c r="AV889">
        <v>912657</v>
      </c>
      <c r="AW889">
        <v>-10652891</v>
      </c>
      <c r="AX889">
        <v>98154158</v>
      </c>
      <c r="AY889">
        <v>101348958</v>
      </c>
      <c r="AZ889">
        <v>101347224</v>
      </c>
      <c r="BA889">
        <v>135572179</v>
      </c>
      <c r="BB889">
        <f>AD889-AS889</f>
        <v>-842090</v>
      </c>
      <c r="BC889">
        <f>AD889/AS889</f>
        <v>0.9750385601171746</v>
      </c>
      <c r="BD889">
        <f>(AD889-Y889)/AS889</f>
        <v>0.96428903633469587</v>
      </c>
      <c r="BE889">
        <f>AU889/AD889</f>
        <v>1.0404763621700355</v>
      </c>
      <c r="BF889">
        <f>AU889/AZ889</f>
        <v>0.33769997489028414</v>
      </c>
      <c r="BG889">
        <f>AU889/AJ889</f>
        <v>0.25244821800791445</v>
      </c>
      <c r="BH889">
        <f>AS889/AU889</f>
        <v>0.98570280077797034</v>
      </c>
      <c r="BI889">
        <f t="shared" si="12"/>
        <v>1.4297199222029657E-2</v>
      </c>
      <c r="BJ889">
        <f>(X889*360)/I889</f>
        <v>1744.7256391289175</v>
      </c>
      <c r="BK889">
        <f>(AN889*360)/I889</f>
        <v>467.92008315909095</v>
      </c>
      <c r="BL889" s="3" t="s">
        <v>1993</v>
      </c>
      <c r="BM889" t="s">
        <v>1996</v>
      </c>
    </row>
    <row r="890" spans="1:65" x14ac:dyDescent="0.25">
      <c r="A890" t="s">
        <v>1576</v>
      </c>
      <c r="B890" t="s">
        <v>1577</v>
      </c>
      <c r="C890" t="s">
        <v>32</v>
      </c>
      <c r="D890" t="s">
        <v>847</v>
      </c>
      <c r="E890" t="s">
        <v>43</v>
      </c>
      <c r="F890" t="s">
        <v>1578</v>
      </c>
      <c r="G890" t="s">
        <v>57</v>
      </c>
      <c r="H890" t="s">
        <v>107</v>
      </c>
      <c r="I890">
        <v>17894560</v>
      </c>
      <c r="K890">
        <v>17894560</v>
      </c>
      <c r="L890">
        <v>15568</v>
      </c>
      <c r="N890">
        <v>14648949</v>
      </c>
      <c r="P890">
        <v>3286569</v>
      </c>
      <c r="Q890">
        <v>2689460</v>
      </c>
      <c r="R890">
        <v>1288522</v>
      </c>
      <c r="S890">
        <v>-79811</v>
      </c>
      <c r="T890">
        <v>1368333</v>
      </c>
      <c r="U890">
        <v>1368333</v>
      </c>
      <c r="V890">
        <v>1368333</v>
      </c>
      <c r="W890">
        <v>13772024</v>
      </c>
      <c r="X890">
        <v>19136873</v>
      </c>
      <c r="Z890">
        <v>548211</v>
      </c>
      <c r="AC890">
        <v>33457108</v>
      </c>
      <c r="AD890">
        <v>33457108</v>
      </c>
      <c r="AE890">
        <v>14234428</v>
      </c>
      <c r="AG890">
        <v>297519</v>
      </c>
      <c r="AH890">
        <v>331327234</v>
      </c>
      <c r="AI890">
        <v>563472258</v>
      </c>
      <c r="AJ890">
        <v>596929366</v>
      </c>
      <c r="AK890">
        <v>82916</v>
      </c>
      <c r="AM890">
        <v>82916</v>
      </c>
      <c r="AN890">
        <v>1930897</v>
      </c>
      <c r="AP890">
        <v>42053559</v>
      </c>
      <c r="AQ890">
        <v>418516</v>
      </c>
      <c r="AR890">
        <v>44485888</v>
      </c>
      <c r="AS890">
        <v>44485888</v>
      </c>
      <c r="AT890">
        <v>4460</v>
      </c>
      <c r="AU890">
        <v>44490348</v>
      </c>
      <c r="AV890">
        <v>155098</v>
      </c>
      <c r="AW890">
        <v>141277142</v>
      </c>
      <c r="AX890">
        <v>244124512</v>
      </c>
      <c r="AY890">
        <v>495958130</v>
      </c>
      <c r="AZ890">
        <v>552439018</v>
      </c>
      <c r="BA890">
        <v>596929366</v>
      </c>
      <c r="BB890">
        <f>AD890-AS890</f>
        <v>-11028780</v>
      </c>
      <c r="BC890">
        <f>AD890/AS890</f>
        <v>0.75208362705943965</v>
      </c>
      <c r="BD890">
        <f>(AD890-Y890)/AS890</f>
        <v>0.75208362705943965</v>
      </c>
      <c r="BE890">
        <f>AU890/AD890</f>
        <v>1.3297726749126075</v>
      </c>
      <c r="BF890">
        <f>AU890/AZ890</f>
        <v>8.0534405699779876E-2</v>
      </c>
      <c r="BG890">
        <f>AU890/AJ890</f>
        <v>7.4532014228296486E-2</v>
      </c>
      <c r="BH890">
        <f>AS890/AU890</f>
        <v>0.99989975353755378</v>
      </c>
      <c r="BI890">
        <f t="shared" si="12"/>
        <v>1.0024646244619169E-4</v>
      </c>
      <c r="BJ890">
        <f>(X890*360)/I890</f>
        <v>384.99266145688966</v>
      </c>
      <c r="BK890">
        <f>(AN890*360)/I890</f>
        <v>38.845488237766112</v>
      </c>
      <c r="BL890" s="3" t="s">
        <v>1993</v>
      </c>
      <c r="BM890" t="s">
        <v>1996</v>
      </c>
    </row>
    <row r="891" spans="1:65" x14ac:dyDescent="0.25">
      <c r="A891" t="s">
        <v>1576</v>
      </c>
      <c r="B891" t="s">
        <v>1577</v>
      </c>
      <c r="C891" t="s">
        <v>32</v>
      </c>
      <c r="D891" t="s">
        <v>847</v>
      </c>
      <c r="E891" t="s">
        <v>43</v>
      </c>
      <c r="F891" t="s">
        <v>1578</v>
      </c>
      <c r="G891" t="s">
        <v>57</v>
      </c>
      <c r="H891" t="s">
        <v>107</v>
      </c>
      <c r="I891">
        <v>26074014</v>
      </c>
      <c r="K891">
        <v>26074014</v>
      </c>
      <c r="L891">
        <v>33702</v>
      </c>
      <c r="N891">
        <v>8134213</v>
      </c>
      <c r="O891">
        <v>262391</v>
      </c>
      <c r="P891">
        <v>18181116</v>
      </c>
      <c r="Q891">
        <v>2857706</v>
      </c>
      <c r="R891">
        <v>15613965</v>
      </c>
      <c r="S891">
        <v>493062</v>
      </c>
      <c r="T891">
        <v>15120903</v>
      </c>
      <c r="U891">
        <v>15120903</v>
      </c>
      <c r="V891">
        <v>15120903</v>
      </c>
      <c r="W891">
        <v>9347556</v>
      </c>
      <c r="X891">
        <v>7254169</v>
      </c>
      <c r="Z891">
        <v>2240843</v>
      </c>
      <c r="AC891">
        <v>18842568</v>
      </c>
      <c r="AD891">
        <v>18842568</v>
      </c>
      <c r="AE891">
        <v>14626121</v>
      </c>
      <c r="AH891">
        <v>319227749</v>
      </c>
      <c r="AI891">
        <v>520279661</v>
      </c>
      <c r="AJ891">
        <v>539122229</v>
      </c>
      <c r="AK891">
        <v>49121</v>
      </c>
      <c r="AM891">
        <v>49121</v>
      </c>
      <c r="AN891">
        <v>366662</v>
      </c>
      <c r="AP891">
        <v>42604025</v>
      </c>
      <c r="AQ891">
        <v>2021295</v>
      </c>
      <c r="AR891">
        <v>45041103</v>
      </c>
      <c r="AS891">
        <v>45041103</v>
      </c>
      <c r="AT891">
        <v>140196</v>
      </c>
      <c r="AU891">
        <v>45181299</v>
      </c>
      <c r="AV891">
        <v>155098</v>
      </c>
      <c r="AW891">
        <v>126424577</v>
      </c>
      <c r="AX891">
        <v>242756179</v>
      </c>
      <c r="AY891">
        <v>479737232</v>
      </c>
      <c r="AZ891">
        <v>493940930</v>
      </c>
      <c r="BA891">
        <v>539122229</v>
      </c>
      <c r="BB891">
        <f>AD891-AS891</f>
        <v>-26198535</v>
      </c>
      <c r="BC891">
        <f>AD891/AS891</f>
        <v>0.41834162009753623</v>
      </c>
      <c r="BD891">
        <f>(AD891-Y891)/AS891</f>
        <v>0.41834162009753623</v>
      </c>
      <c r="BE891">
        <f>AU891/AD891</f>
        <v>2.3978312828697237</v>
      </c>
      <c r="BF891">
        <f>AU891/AZ891</f>
        <v>9.1471057075589987E-2</v>
      </c>
      <c r="BG891">
        <f>AU891/AJ891</f>
        <v>8.3805297889136016E-2</v>
      </c>
      <c r="BH891">
        <f>AS891/AU891</f>
        <v>0.99689703476653024</v>
      </c>
      <c r="BI891">
        <f t="shared" si="12"/>
        <v>3.102965233469715E-3</v>
      </c>
      <c r="BJ891">
        <f>(X891*360)/I891</f>
        <v>100.15722320314778</v>
      </c>
      <c r="BK891">
        <f>(AN891*360)/I891</f>
        <v>5.0624472319451845</v>
      </c>
      <c r="BL891" s="3" t="s">
        <v>1993</v>
      </c>
      <c r="BM891" t="s">
        <v>1996</v>
      </c>
    </row>
    <row r="892" spans="1:65" x14ac:dyDescent="0.25">
      <c r="A892" t="s">
        <v>1579</v>
      </c>
      <c r="B892" t="s">
        <v>1580</v>
      </c>
      <c r="C892" t="s">
        <v>32</v>
      </c>
      <c r="D892" t="s">
        <v>141</v>
      </c>
      <c r="E892" t="s">
        <v>26</v>
      </c>
      <c r="F892" t="s">
        <v>1581</v>
      </c>
      <c r="G892" t="s">
        <v>1582</v>
      </c>
      <c r="H892" t="s">
        <v>1583</v>
      </c>
      <c r="I892">
        <v>47317934</v>
      </c>
      <c r="J892">
        <v>40674031</v>
      </c>
      <c r="K892">
        <v>6643903</v>
      </c>
      <c r="L892">
        <v>1744917</v>
      </c>
      <c r="M892">
        <v>555142</v>
      </c>
      <c r="N892">
        <v>2139339</v>
      </c>
      <c r="O892">
        <v>4713498</v>
      </c>
      <c r="P892">
        <v>980841</v>
      </c>
      <c r="Q892">
        <v>0</v>
      </c>
      <c r="R892">
        <v>980841</v>
      </c>
      <c r="S892">
        <v>640701</v>
      </c>
      <c r="T892">
        <v>340140</v>
      </c>
      <c r="U892">
        <v>340140</v>
      </c>
      <c r="V892">
        <v>311936</v>
      </c>
      <c r="W892">
        <v>1162674</v>
      </c>
      <c r="X892">
        <v>6228818</v>
      </c>
      <c r="Y892">
        <v>1495918</v>
      </c>
      <c r="Z892">
        <v>0</v>
      </c>
      <c r="AA892">
        <v>0</v>
      </c>
      <c r="AB892">
        <v>683444</v>
      </c>
      <c r="AC892">
        <v>9570854</v>
      </c>
      <c r="AD892">
        <v>9570854</v>
      </c>
      <c r="AE892">
        <v>4721767</v>
      </c>
      <c r="AF892">
        <v>23406932</v>
      </c>
      <c r="AG892">
        <v>0</v>
      </c>
      <c r="AH892">
        <v>1820600</v>
      </c>
      <c r="AI892">
        <v>34023376</v>
      </c>
      <c r="AJ892">
        <v>43594230</v>
      </c>
      <c r="AK892">
        <v>205695</v>
      </c>
      <c r="AL892">
        <v>0</v>
      </c>
      <c r="AM892">
        <v>205695</v>
      </c>
      <c r="AN892">
        <v>8790620</v>
      </c>
      <c r="AO892">
        <v>3032906</v>
      </c>
      <c r="AP892">
        <v>6631220</v>
      </c>
      <c r="AQ892">
        <v>965675</v>
      </c>
      <c r="AR892">
        <v>19626116</v>
      </c>
      <c r="AS892">
        <v>19626116</v>
      </c>
      <c r="AT892">
        <v>13844255</v>
      </c>
      <c r="AU892">
        <v>33470371</v>
      </c>
      <c r="AV892">
        <v>18496023</v>
      </c>
      <c r="AW892">
        <v>-30</v>
      </c>
      <c r="AX892">
        <v>-15449592</v>
      </c>
      <c r="AY892">
        <v>11026628</v>
      </c>
      <c r="AZ892">
        <v>10123859</v>
      </c>
      <c r="BA892">
        <v>43594230</v>
      </c>
      <c r="BB892">
        <f>AD892-AS892</f>
        <v>-10055262</v>
      </c>
      <c r="BC892">
        <f>AD892/AS892</f>
        <v>0.48765909668525348</v>
      </c>
      <c r="BD892">
        <f>(AD892-Y892)/AS892</f>
        <v>0.41143831005584602</v>
      </c>
      <c r="BE892">
        <f>AU892/AD892</f>
        <v>3.49711436408914</v>
      </c>
      <c r="BF892">
        <f>AU892/AZ892</f>
        <v>3.3060882218924621</v>
      </c>
      <c r="BG892">
        <f>AU892/AJ892</f>
        <v>0.76777066598033727</v>
      </c>
      <c r="BH892">
        <f>AS892/AU892</f>
        <v>0.58637282508759758</v>
      </c>
      <c r="BI892">
        <f t="shared" si="12"/>
        <v>0.41362717491240236</v>
      </c>
      <c r="BJ892">
        <f>(X892*360)/I892</f>
        <v>47.389526347452112</v>
      </c>
      <c r="BK892">
        <f>(AN892*360)/I892</f>
        <v>66.879995225488926</v>
      </c>
      <c r="BL892" s="3" t="s">
        <v>1993</v>
      </c>
      <c r="BM892" t="s">
        <v>1996</v>
      </c>
    </row>
    <row r="893" spans="1:65" x14ac:dyDescent="0.25">
      <c r="A893" t="s">
        <v>1579</v>
      </c>
      <c r="B893" t="s">
        <v>1580</v>
      </c>
      <c r="C893" t="s">
        <v>32</v>
      </c>
      <c r="D893" t="s">
        <v>141</v>
      </c>
      <c r="E893" t="s">
        <v>26</v>
      </c>
      <c r="F893" t="s">
        <v>1581</v>
      </c>
      <c r="G893" t="s">
        <v>1582</v>
      </c>
      <c r="H893" t="s">
        <v>1583</v>
      </c>
      <c r="I893">
        <v>27173067</v>
      </c>
      <c r="J893">
        <v>21912103</v>
      </c>
      <c r="K893">
        <v>5260964</v>
      </c>
      <c r="L893">
        <v>363071</v>
      </c>
      <c r="M893">
        <v>589809</v>
      </c>
      <c r="N893">
        <v>1794552</v>
      </c>
      <c r="O893">
        <v>4604515</v>
      </c>
      <c r="P893">
        <v>-1364841</v>
      </c>
      <c r="Q893">
        <v>0</v>
      </c>
      <c r="R893">
        <v>-1364841</v>
      </c>
      <c r="S893">
        <v>388586</v>
      </c>
      <c r="T893">
        <v>-1753427</v>
      </c>
      <c r="U893">
        <v>-1753427</v>
      </c>
      <c r="V893">
        <v>-822454</v>
      </c>
      <c r="W893">
        <v>1186719</v>
      </c>
      <c r="X893">
        <v>3581661</v>
      </c>
      <c r="Y893">
        <v>4517919</v>
      </c>
      <c r="Z893">
        <v>0</v>
      </c>
      <c r="AA893">
        <v>0</v>
      </c>
      <c r="AB893">
        <v>520829</v>
      </c>
      <c r="AC893">
        <v>9807128</v>
      </c>
      <c r="AD893">
        <v>9807128</v>
      </c>
      <c r="AE893">
        <v>106719</v>
      </c>
      <c r="AF893">
        <v>21811355</v>
      </c>
      <c r="AG893">
        <v>345</v>
      </c>
      <c r="AH893">
        <v>1036019</v>
      </c>
      <c r="AI893">
        <v>24086496</v>
      </c>
      <c r="AJ893">
        <v>33893624</v>
      </c>
      <c r="AK893">
        <v>189423</v>
      </c>
      <c r="AL893">
        <v>0</v>
      </c>
      <c r="AM893">
        <v>189423</v>
      </c>
      <c r="AN893">
        <v>7606912</v>
      </c>
      <c r="AO893">
        <v>2986236</v>
      </c>
      <c r="AP893">
        <v>5549092</v>
      </c>
      <c r="AQ893">
        <v>464130</v>
      </c>
      <c r="AR893">
        <v>16795793</v>
      </c>
      <c r="AS893">
        <v>16795793</v>
      </c>
      <c r="AT893">
        <v>7313766</v>
      </c>
      <c r="AU893">
        <v>24109559</v>
      </c>
      <c r="AV893">
        <v>18496023</v>
      </c>
      <c r="AW893">
        <v>0</v>
      </c>
      <c r="AX893">
        <v>-15761212</v>
      </c>
      <c r="AY893">
        <v>10715038</v>
      </c>
      <c r="AZ893">
        <v>9784065</v>
      </c>
      <c r="BA893">
        <v>33893624</v>
      </c>
      <c r="BB893">
        <f>AD893-AS893</f>
        <v>-6988665</v>
      </c>
      <c r="BC893">
        <f>AD893/AS893</f>
        <v>0.58390383830046011</v>
      </c>
      <c r="BD893">
        <f>(AD893-Y893)/AS893</f>
        <v>0.31491272844336676</v>
      </c>
      <c r="BE893">
        <f>AU893/AD893</f>
        <v>2.4583709930165081</v>
      </c>
      <c r="BF893">
        <f>AU893/AZ893</f>
        <v>2.4641658656192491</v>
      </c>
      <c r="BG893">
        <f>AU893/AJ893</f>
        <v>0.71133021951267295</v>
      </c>
      <c r="BH893">
        <f>AS893/AU893</f>
        <v>0.69664455496676647</v>
      </c>
      <c r="BI893">
        <f t="shared" si="12"/>
        <v>0.30335544503323347</v>
      </c>
      <c r="BJ893">
        <f>(X893*360)/I893</f>
        <v>47.451322296448907</v>
      </c>
      <c r="BK893">
        <f>(AN893*360)/I893</f>
        <v>100.77950788551031</v>
      </c>
      <c r="BL893" s="3" t="s">
        <v>1993</v>
      </c>
      <c r="BM893" t="s">
        <v>1996</v>
      </c>
    </row>
    <row r="894" spans="1:65" x14ac:dyDescent="0.25">
      <c r="A894" t="s">
        <v>1584</v>
      </c>
      <c r="B894" t="s">
        <v>1585</v>
      </c>
      <c r="C894" t="s">
        <v>32</v>
      </c>
      <c r="D894" t="s">
        <v>467</v>
      </c>
      <c r="E894" t="s">
        <v>26</v>
      </c>
      <c r="F894" t="s">
        <v>1586</v>
      </c>
      <c r="G894" t="s">
        <v>705</v>
      </c>
      <c r="H894" t="s">
        <v>706</v>
      </c>
      <c r="I894">
        <v>452730277</v>
      </c>
      <c r="J894">
        <v>442522951</v>
      </c>
      <c r="K894">
        <v>10207326</v>
      </c>
      <c r="L894">
        <v>1980484</v>
      </c>
      <c r="N894">
        <v>9258697</v>
      </c>
      <c r="O894">
        <v>126149</v>
      </c>
      <c r="P894">
        <v>2802964</v>
      </c>
      <c r="Q894">
        <v>13055070</v>
      </c>
      <c r="R894">
        <v>-4079378</v>
      </c>
      <c r="S894">
        <v>-59037</v>
      </c>
      <c r="T894">
        <v>-4020341</v>
      </c>
      <c r="U894">
        <v>-4020341</v>
      </c>
      <c r="V894">
        <v>-4020341</v>
      </c>
      <c r="W894">
        <v>13754753</v>
      </c>
      <c r="X894">
        <v>84595950</v>
      </c>
      <c r="Y894">
        <v>8994163</v>
      </c>
      <c r="Z894">
        <v>3675210</v>
      </c>
      <c r="AB894">
        <v>112715</v>
      </c>
      <c r="AC894">
        <v>111132791</v>
      </c>
      <c r="AD894">
        <v>111132791</v>
      </c>
      <c r="AE894">
        <v>5792747</v>
      </c>
      <c r="AF894">
        <v>9667</v>
      </c>
      <c r="AG894">
        <v>937890</v>
      </c>
      <c r="AI894">
        <v>29936216</v>
      </c>
      <c r="AJ894">
        <v>141069007</v>
      </c>
      <c r="AK894">
        <v>236121</v>
      </c>
      <c r="AM894">
        <v>236121</v>
      </c>
      <c r="AN894">
        <v>38644221</v>
      </c>
      <c r="AO894">
        <v>261272</v>
      </c>
      <c r="AP894">
        <v>80892191</v>
      </c>
      <c r="AR894">
        <v>120033805</v>
      </c>
      <c r="AS894">
        <v>120033805</v>
      </c>
      <c r="AT894">
        <v>7337325</v>
      </c>
      <c r="AU894">
        <v>127371130</v>
      </c>
      <c r="AV894">
        <v>11500000</v>
      </c>
      <c r="AW894">
        <v>880804</v>
      </c>
      <c r="AX894">
        <v>-618334</v>
      </c>
      <c r="AY894">
        <v>13697877</v>
      </c>
      <c r="AZ894">
        <v>13697877</v>
      </c>
      <c r="BA894">
        <v>141069007</v>
      </c>
      <c r="BB894">
        <f>AD894-AS894</f>
        <v>-8901014</v>
      </c>
      <c r="BC894">
        <f>AD894/AS894</f>
        <v>0.92584577319697559</v>
      </c>
      <c r="BD894">
        <f>(AD894-Y894)/AS894</f>
        <v>0.85091552333944587</v>
      </c>
      <c r="BE894">
        <f>AU894/AD894</f>
        <v>1.1461165408866587</v>
      </c>
      <c r="BF894">
        <f>AU894/AZ894</f>
        <v>9.2986037179338084</v>
      </c>
      <c r="BG894">
        <f>AU894/AJ894</f>
        <v>0.90289945827718199</v>
      </c>
      <c r="BH894">
        <f>AS894/AU894</f>
        <v>0.94239412808852363</v>
      </c>
      <c r="BI894">
        <f>AT894/AU894</f>
        <v>5.7605871911476328E-2</v>
      </c>
      <c r="BJ894">
        <f>(X894*360)/I894</f>
        <v>67.268622283903497</v>
      </c>
      <c r="BK894">
        <f>(AN894*360)/I894</f>
        <v>30.728935674872037</v>
      </c>
      <c r="BL894" s="3" t="s">
        <v>1993</v>
      </c>
      <c r="BM894" t="s">
        <v>1996</v>
      </c>
    </row>
    <row r="895" spans="1:65" x14ac:dyDescent="0.25">
      <c r="A895" t="s">
        <v>1584</v>
      </c>
      <c r="B895" t="s">
        <v>1585</v>
      </c>
      <c r="C895" t="s">
        <v>32</v>
      </c>
      <c r="D895" t="s">
        <v>467</v>
      </c>
      <c r="E895" t="s">
        <v>26</v>
      </c>
      <c r="F895" t="s">
        <v>1586</v>
      </c>
      <c r="G895" t="s">
        <v>705</v>
      </c>
      <c r="H895" t="s">
        <v>706</v>
      </c>
      <c r="I895">
        <v>442283707</v>
      </c>
      <c r="J895">
        <v>428272783</v>
      </c>
      <c r="K895">
        <v>14010924</v>
      </c>
      <c r="L895">
        <v>969397</v>
      </c>
      <c r="N895">
        <v>8075706</v>
      </c>
      <c r="O895">
        <v>877189</v>
      </c>
      <c r="P895">
        <v>6027426</v>
      </c>
      <c r="Q895">
        <v>13973719</v>
      </c>
      <c r="R895">
        <v>1219511</v>
      </c>
      <c r="S895">
        <v>1080889</v>
      </c>
      <c r="T895">
        <v>138622</v>
      </c>
      <c r="U895">
        <v>138622</v>
      </c>
      <c r="V895">
        <v>138622</v>
      </c>
      <c r="W895">
        <v>2061335</v>
      </c>
      <c r="X895">
        <v>85465596</v>
      </c>
      <c r="Y895">
        <v>28732196</v>
      </c>
      <c r="Z895">
        <v>3895397</v>
      </c>
      <c r="AB895">
        <v>1094943</v>
      </c>
      <c r="AC895">
        <v>121249467</v>
      </c>
      <c r="AD895">
        <v>121249467</v>
      </c>
      <c r="AE895">
        <v>4248798</v>
      </c>
      <c r="AF895">
        <v>31896</v>
      </c>
      <c r="AG895">
        <v>824778</v>
      </c>
      <c r="AI895">
        <v>23582832</v>
      </c>
      <c r="AJ895">
        <v>144832299</v>
      </c>
      <c r="AK895">
        <v>248503</v>
      </c>
      <c r="AM895">
        <v>248503</v>
      </c>
      <c r="AN895">
        <v>46456459</v>
      </c>
      <c r="AO895">
        <v>461459</v>
      </c>
      <c r="AP895">
        <v>77644866</v>
      </c>
      <c r="AQ895">
        <v>78869</v>
      </c>
      <c r="AR895">
        <v>124890156</v>
      </c>
      <c r="AS895">
        <v>124890156</v>
      </c>
      <c r="AT895">
        <v>2244790</v>
      </c>
      <c r="AU895">
        <v>127134946</v>
      </c>
      <c r="AV895">
        <v>11500000</v>
      </c>
      <c r="AW895">
        <v>846077</v>
      </c>
      <c r="AX895">
        <v>3415868</v>
      </c>
      <c r="AY895">
        <v>17697353</v>
      </c>
      <c r="AZ895">
        <v>17697353</v>
      </c>
      <c r="BA895">
        <v>144832299</v>
      </c>
      <c r="BB895">
        <f>AD895-AS895</f>
        <v>-3640689</v>
      </c>
      <c r="BC895">
        <f>AD895/AS895</f>
        <v>0.97084887138742948</v>
      </c>
      <c r="BD895">
        <f>(AD895-Y895)/AS895</f>
        <v>0.74078913793654</v>
      </c>
      <c r="BE895">
        <f>AU895/AD895</f>
        <v>1.0485402463666087</v>
      </c>
      <c r="BF895">
        <f>AU895/AZ895</f>
        <v>7.183839639747255</v>
      </c>
      <c r="BG895">
        <f>AU895/AJ895</f>
        <v>0.8778079674064968</v>
      </c>
      <c r="BH895">
        <f>AS895/AU895</f>
        <v>0.98234324966795517</v>
      </c>
      <c r="BI895">
        <f>AT895/AU895</f>
        <v>1.7656750332044818E-2</v>
      </c>
      <c r="BJ895">
        <f>(X895*360)/I895</f>
        <v>69.565335717872145</v>
      </c>
      <c r="BK895">
        <f>(AN895*360)/I895</f>
        <v>37.813568474951758</v>
      </c>
      <c r="BL895" s="3" t="s">
        <v>1993</v>
      </c>
      <c r="BM895" t="s">
        <v>1996</v>
      </c>
    </row>
    <row r="896" spans="1:65" x14ac:dyDescent="0.25">
      <c r="A896" t="s">
        <v>1587</v>
      </c>
      <c r="B896" t="s">
        <v>1588</v>
      </c>
      <c r="C896" t="s">
        <v>32</v>
      </c>
      <c r="D896" t="s">
        <v>240</v>
      </c>
      <c r="E896" t="s">
        <v>43</v>
      </c>
      <c r="F896" t="s">
        <v>1589</v>
      </c>
      <c r="G896" t="s">
        <v>28</v>
      </c>
      <c r="H896" t="s">
        <v>559</v>
      </c>
      <c r="I896">
        <v>56519506</v>
      </c>
      <c r="J896">
        <v>32119666</v>
      </c>
      <c r="K896">
        <v>24399840</v>
      </c>
      <c r="L896">
        <v>69686</v>
      </c>
      <c r="M896">
        <v>12268486</v>
      </c>
      <c r="N896">
        <v>992496</v>
      </c>
      <c r="P896">
        <v>11295967</v>
      </c>
      <c r="Q896">
        <v>9699806</v>
      </c>
      <c r="R896">
        <v>5265607</v>
      </c>
      <c r="S896">
        <v>1566113</v>
      </c>
      <c r="T896">
        <v>3699494</v>
      </c>
      <c r="U896">
        <v>3699494</v>
      </c>
      <c r="V896">
        <v>3667969</v>
      </c>
      <c r="W896">
        <v>17438328</v>
      </c>
      <c r="X896">
        <v>5094566</v>
      </c>
      <c r="Y896">
        <v>78160</v>
      </c>
      <c r="Z896">
        <v>3983244</v>
      </c>
      <c r="AA896">
        <v>103553</v>
      </c>
      <c r="AC896">
        <v>26697851</v>
      </c>
      <c r="AD896">
        <v>26697851</v>
      </c>
      <c r="AE896">
        <v>586147</v>
      </c>
      <c r="AF896">
        <v>1413</v>
      </c>
      <c r="AG896">
        <v>2936636</v>
      </c>
      <c r="AI896">
        <v>158119013</v>
      </c>
      <c r="AJ896">
        <v>184816864</v>
      </c>
      <c r="AK896">
        <v>313006</v>
      </c>
      <c r="AM896">
        <v>313006</v>
      </c>
      <c r="AN896">
        <v>28533162</v>
      </c>
      <c r="AP896">
        <v>19760677</v>
      </c>
      <c r="AQ896">
        <v>36038</v>
      </c>
      <c r="AR896">
        <v>48642883</v>
      </c>
      <c r="AS896">
        <v>48642883</v>
      </c>
      <c r="AT896">
        <v>99624756</v>
      </c>
      <c r="AU896">
        <v>148267639</v>
      </c>
      <c r="AV896">
        <v>17218946</v>
      </c>
      <c r="AX896">
        <v>-6996032</v>
      </c>
      <c r="AY896">
        <v>30706793</v>
      </c>
      <c r="AZ896">
        <v>36549225</v>
      </c>
      <c r="BA896">
        <v>184816864</v>
      </c>
      <c r="BB896">
        <f>AD896-AS896</f>
        <v>-21945032</v>
      </c>
      <c r="BC896">
        <f>AD896/AS896</f>
        <v>0.54885420751068559</v>
      </c>
      <c r="BD896">
        <f>(AD896-Y896)/AS896</f>
        <v>0.54724739485527618</v>
      </c>
      <c r="BE896">
        <f>AU896/AD896</f>
        <v>5.5535420809712361</v>
      </c>
      <c r="BF896">
        <f>AU896/AZ896</f>
        <v>4.0566561671280308</v>
      </c>
      <c r="BG896">
        <f>AU896/AJ896</f>
        <v>0.80224085503366183</v>
      </c>
      <c r="BH896">
        <f>AS896/AU896</f>
        <v>0.32807484713505147</v>
      </c>
      <c r="BI896">
        <f>AT896/AU896</f>
        <v>0.67192515286494847</v>
      </c>
      <c r="BJ896">
        <f>(X896*360)/I896</f>
        <v>32.449748587682279</v>
      </c>
      <c r="BK896">
        <f>(AN896*360)/I896</f>
        <v>181.74147381967563</v>
      </c>
      <c r="BL896" s="3" t="s">
        <v>1993</v>
      </c>
      <c r="BM896" t="s">
        <v>1996</v>
      </c>
    </row>
    <row r="897" spans="1:65" x14ac:dyDescent="0.25">
      <c r="A897" t="s">
        <v>1587</v>
      </c>
      <c r="B897" t="s">
        <v>1588</v>
      </c>
      <c r="C897" t="s">
        <v>32</v>
      </c>
      <c r="D897" t="s">
        <v>240</v>
      </c>
      <c r="E897" t="s">
        <v>43</v>
      </c>
      <c r="F897" t="s">
        <v>1589</v>
      </c>
      <c r="G897" t="s">
        <v>28</v>
      </c>
      <c r="H897" t="s">
        <v>559</v>
      </c>
      <c r="I897">
        <v>33306217</v>
      </c>
      <c r="J897">
        <v>4334858</v>
      </c>
      <c r="K897">
        <v>28971359</v>
      </c>
      <c r="L897">
        <v>210045</v>
      </c>
      <c r="M897">
        <v>11558241</v>
      </c>
      <c r="N897">
        <v>1103595</v>
      </c>
      <c r="P897">
        <v>15600631</v>
      </c>
      <c r="Q897">
        <v>11141728</v>
      </c>
      <c r="R897">
        <v>8350657</v>
      </c>
      <c r="S897">
        <v>9303374</v>
      </c>
      <c r="T897">
        <v>-952717</v>
      </c>
      <c r="U897">
        <v>-952717</v>
      </c>
      <c r="V897">
        <v>-1151737</v>
      </c>
      <c r="W897">
        <v>15094758</v>
      </c>
      <c r="X897">
        <v>4653575</v>
      </c>
      <c r="Y897">
        <v>99435</v>
      </c>
      <c r="Z897">
        <v>1857412</v>
      </c>
      <c r="AA897">
        <v>109864</v>
      </c>
      <c r="AC897">
        <v>21815044</v>
      </c>
      <c r="AD897">
        <v>21815044</v>
      </c>
      <c r="AE897">
        <v>763799</v>
      </c>
      <c r="AF897">
        <v>2754</v>
      </c>
      <c r="AG897">
        <v>2438343</v>
      </c>
      <c r="AI897">
        <v>163220688</v>
      </c>
      <c r="AJ897">
        <v>185035732</v>
      </c>
      <c r="AK897">
        <v>225773</v>
      </c>
      <c r="AM897">
        <v>225773</v>
      </c>
      <c r="AN897">
        <v>25236328</v>
      </c>
      <c r="AP897">
        <v>17928638</v>
      </c>
      <c r="AQ897">
        <v>6352</v>
      </c>
      <c r="AR897">
        <v>43397091</v>
      </c>
      <c r="AS897">
        <v>43397091</v>
      </c>
      <c r="AT897">
        <v>106788250</v>
      </c>
      <c r="AU897">
        <v>150185341</v>
      </c>
      <c r="AV897">
        <v>17162948</v>
      </c>
      <c r="AX897">
        <v>-11589651</v>
      </c>
      <c r="AY897">
        <v>28060916</v>
      </c>
      <c r="AZ897">
        <v>34850391</v>
      </c>
      <c r="BA897">
        <v>185035732</v>
      </c>
      <c r="BB897">
        <f>AD897-AS897</f>
        <v>-21582047</v>
      </c>
      <c r="BC897">
        <f>AD897/AS897</f>
        <v>0.5026844771692186</v>
      </c>
      <c r="BD897">
        <f>(AD897-Y897)/AS897</f>
        <v>0.50039319455767206</v>
      </c>
      <c r="BE897">
        <f>AU897/AD897</f>
        <v>6.8844848995032972</v>
      </c>
      <c r="BF897">
        <f>AU897/AZ897</f>
        <v>4.3094305885979871</v>
      </c>
      <c r="BG897">
        <f>AU897/AJ897</f>
        <v>0.81165588601016803</v>
      </c>
      <c r="BH897">
        <f>AS897/AU897</f>
        <v>0.28895690292436732</v>
      </c>
      <c r="BI897">
        <f>AT897/AU897</f>
        <v>0.71104309707563274</v>
      </c>
      <c r="BJ897">
        <f>(X897*360)/I897</f>
        <v>50.299528163165455</v>
      </c>
      <c r="BK897">
        <f>(AN897*360)/I897</f>
        <v>272.77424151773226</v>
      </c>
      <c r="BL897" s="3" t="s">
        <v>1993</v>
      </c>
      <c r="BM897" t="s">
        <v>1996</v>
      </c>
    </row>
    <row r="898" spans="1:65" x14ac:dyDescent="0.25">
      <c r="A898" t="s">
        <v>1590</v>
      </c>
      <c r="B898" t="s">
        <v>1591</v>
      </c>
      <c r="C898" t="s">
        <v>32</v>
      </c>
      <c r="D898" t="s">
        <v>219</v>
      </c>
      <c r="E898" t="s">
        <v>43</v>
      </c>
      <c r="F898" t="s">
        <v>1592</v>
      </c>
      <c r="G898" t="s">
        <v>355</v>
      </c>
      <c r="H898" t="s">
        <v>356</v>
      </c>
      <c r="I898">
        <v>199984459</v>
      </c>
      <c r="J898">
        <v>169916053</v>
      </c>
      <c r="K898">
        <v>30068406</v>
      </c>
      <c r="L898">
        <v>852743</v>
      </c>
      <c r="M898">
        <v>8080512</v>
      </c>
      <c r="N898">
        <v>3700269</v>
      </c>
      <c r="O898">
        <v>962261</v>
      </c>
      <c r="P898">
        <v>18178107</v>
      </c>
      <c r="Q898">
        <v>6780455</v>
      </c>
      <c r="R898">
        <v>11624047</v>
      </c>
      <c r="S898">
        <v>3114332</v>
      </c>
      <c r="T898">
        <v>8509715</v>
      </c>
      <c r="U898">
        <v>8509715</v>
      </c>
      <c r="V898">
        <v>6741100</v>
      </c>
      <c r="W898">
        <v>2316080</v>
      </c>
      <c r="X898">
        <v>31497555</v>
      </c>
      <c r="Y898">
        <v>21421369</v>
      </c>
      <c r="Z898">
        <v>3882363</v>
      </c>
      <c r="AC898">
        <v>59117367</v>
      </c>
      <c r="AD898">
        <v>59117367</v>
      </c>
      <c r="AE898">
        <v>41453322</v>
      </c>
      <c r="AF898">
        <v>173918</v>
      </c>
      <c r="AH898">
        <v>352215</v>
      </c>
      <c r="AI898">
        <v>71395020</v>
      </c>
      <c r="AJ898">
        <v>130512387</v>
      </c>
      <c r="AK898">
        <v>481674</v>
      </c>
      <c r="AM898">
        <v>481674</v>
      </c>
      <c r="AN898">
        <v>23065686</v>
      </c>
      <c r="AO898">
        <v>3477210</v>
      </c>
      <c r="AP898">
        <v>19363586</v>
      </c>
      <c r="AQ898">
        <v>565791</v>
      </c>
      <c r="AR898">
        <v>46953947</v>
      </c>
      <c r="AS898">
        <v>46953947</v>
      </c>
      <c r="AT898">
        <v>12641489</v>
      </c>
      <c r="AU898">
        <v>59595436</v>
      </c>
      <c r="AV898">
        <v>25881</v>
      </c>
      <c r="AW898">
        <v>145260</v>
      </c>
      <c r="AX898">
        <v>27234876</v>
      </c>
      <c r="AY898">
        <v>56345280</v>
      </c>
      <c r="AZ898">
        <v>70916951</v>
      </c>
      <c r="BA898">
        <v>130512387</v>
      </c>
      <c r="BB898">
        <f>AD898-AS898</f>
        <v>12163420</v>
      </c>
      <c r="BC898">
        <f>AD898/AS898</f>
        <v>1.2590500006314698</v>
      </c>
      <c r="BD898">
        <f>(AD898-Y898)/AS898</f>
        <v>0.80282916364837231</v>
      </c>
      <c r="BE898">
        <f>AU898/AD898</f>
        <v>1.0080867776130829</v>
      </c>
      <c r="BF898">
        <f>AU898/AZ898</f>
        <v>0.84035530517943446</v>
      </c>
      <c r="BG898">
        <f>AU898/AJ898</f>
        <v>0.45662666486974912</v>
      </c>
      <c r="BH898">
        <f>AS898/AU898</f>
        <v>0.78787823617902553</v>
      </c>
      <c r="BI898">
        <f>AT898/AU898</f>
        <v>0.21212176382097447</v>
      </c>
      <c r="BJ898">
        <f>(X898*360)/I898</f>
        <v>56.700004873878726</v>
      </c>
      <c r="BK898">
        <f>(AN898*360)/I898</f>
        <v>41.521461225144499</v>
      </c>
      <c r="BL898" s="3" t="s">
        <v>1993</v>
      </c>
      <c r="BM898" t="s">
        <v>1996</v>
      </c>
    </row>
    <row r="899" spans="1:65" x14ac:dyDescent="0.25">
      <c r="A899" t="s">
        <v>1590</v>
      </c>
      <c r="B899" t="s">
        <v>1591</v>
      </c>
      <c r="C899" t="s">
        <v>32</v>
      </c>
      <c r="D899" t="s">
        <v>219</v>
      </c>
      <c r="E899" t="s">
        <v>43</v>
      </c>
      <c r="F899" t="s">
        <v>1592</v>
      </c>
      <c r="G899" t="s">
        <v>355</v>
      </c>
      <c r="H899" t="s">
        <v>356</v>
      </c>
      <c r="I899">
        <v>200814609</v>
      </c>
      <c r="J899">
        <v>177350186</v>
      </c>
      <c r="K899">
        <v>23464423</v>
      </c>
      <c r="L899">
        <v>638102</v>
      </c>
      <c r="M899">
        <v>8095579</v>
      </c>
      <c r="N899">
        <v>4457614</v>
      </c>
      <c r="O899">
        <v>691391</v>
      </c>
      <c r="P899">
        <v>10857941</v>
      </c>
      <c r="Q899">
        <v>5242859</v>
      </c>
      <c r="R899">
        <v>5807291</v>
      </c>
      <c r="S899">
        <v>1664733</v>
      </c>
      <c r="T899">
        <v>4142558</v>
      </c>
      <c r="U899">
        <v>4142558</v>
      </c>
      <c r="V899">
        <v>3256335</v>
      </c>
      <c r="W899">
        <v>1289121</v>
      </c>
      <c r="X899">
        <v>30781641</v>
      </c>
      <c r="Y899">
        <v>36311238</v>
      </c>
      <c r="Z899">
        <v>5463376</v>
      </c>
      <c r="AC899">
        <v>73845376</v>
      </c>
      <c r="AD899">
        <v>73845376</v>
      </c>
      <c r="AE899">
        <v>42138630</v>
      </c>
      <c r="AF899">
        <v>94503</v>
      </c>
      <c r="AH899">
        <v>72068</v>
      </c>
      <c r="AI899">
        <v>68033127</v>
      </c>
      <c r="AJ899">
        <v>141878503</v>
      </c>
      <c r="AK899">
        <v>575140</v>
      </c>
      <c r="AM899">
        <v>575140</v>
      </c>
      <c r="AN899">
        <v>11727497</v>
      </c>
      <c r="AO899">
        <v>2776690</v>
      </c>
      <c r="AP899">
        <v>50997943</v>
      </c>
      <c r="AQ899">
        <v>881785</v>
      </c>
      <c r="AR899">
        <v>66959055</v>
      </c>
      <c r="AS899">
        <v>66959055</v>
      </c>
      <c r="AT899">
        <v>11486670</v>
      </c>
      <c r="AU899">
        <v>78445725</v>
      </c>
      <c r="AV899">
        <v>25881</v>
      </c>
      <c r="AW899">
        <v>145260</v>
      </c>
      <c r="AX899">
        <v>21237129</v>
      </c>
      <c r="AY899">
        <v>50419302</v>
      </c>
      <c r="AZ899">
        <v>63432778</v>
      </c>
      <c r="BA899">
        <v>141878503</v>
      </c>
      <c r="BB899">
        <f>AD899-AS899</f>
        <v>6886321</v>
      </c>
      <c r="BC899">
        <f>AD899/AS899</f>
        <v>1.1028437602651351</v>
      </c>
      <c r="BD899">
        <f>(AD899-Y899)/AS899</f>
        <v>0.56055358009458167</v>
      </c>
      <c r="BE899">
        <f>AU899/AD899</f>
        <v>1.0622970489039152</v>
      </c>
      <c r="BF899">
        <f>AU899/AZ899</f>
        <v>1.2366749096184941</v>
      </c>
      <c r="BG899">
        <f>AU899/AJ899</f>
        <v>0.55290775798501346</v>
      </c>
      <c r="BH899">
        <f>AS899/AU899</f>
        <v>0.85357175295403287</v>
      </c>
      <c r="BI899">
        <f>AT899/AU899</f>
        <v>0.14642824704596713</v>
      </c>
      <c r="BJ899">
        <f>(X899*360)/I899</f>
        <v>55.182194239663112</v>
      </c>
      <c r="BK899">
        <f>(AN899*360)/I899</f>
        <v>21.023863458061459</v>
      </c>
      <c r="BL899" s="3" t="s">
        <v>1993</v>
      </c>
      <c r="BM899" t="s">
        <v>1996</v>
      </c>
    </row>
    <row r="900" spans="1:65" x14ac:dyDescent="0.25">
      <c r="A900" t="s">
        <v>1593</v>
      </c>
      <c r="B900" t="s">
        <v>1594</v>
      </c>
      <c r="C900" t="s">
        <v>32</v>
      </c>
      <c r="D900" t="s">
        <v>1565</v>
      </c>
      <c r="E900" t="s">
        <v>43</v>
      </c>
      <c r="F900" t="s">
        <v>1595</v>
      </c>
      <c r="G900" t="s">
        <v>28</v>
      </c>
      <c r="H900" t="s">
        <v>559</v>
      </c>
      <c r="I900">
        <v>147790314</v>
      </c>
      <c r="J900">
        <v>83167494</v>
      </c>
      <c r="K900">
        <v>64622820</v>
      </c>
      <c r="L900">
        <v>8445246</v>
      </c>
      <c r="M900">
        <v>51894161</v>
      </c>
      <c r="N900">
        <v>6394499</v>
      </c>
      <c r="P900">
        <v>13090198</v>
      </c>
      <c r="Q900">
        <v>29984418</v>
      </c>
      <c r="R900">
        <v>-16894220</v>
      </c>
      <c r="S900">
        <v>-4096744</v>
      </c>
      <c r="T900">
        <v>-12797476</v>
      </c>
      <c r="U900">
        <v>-12797476</v>
      </c>
      <c r="V900">
        <v>-10846728</v>
      </c>
      <c r="W900">
        <v>34563979</v>
      </c>
      <c r="X900">
        <v>4961695</v>
      </c>
      <c r="Y900">
        <v>64014216</v>
      </c>
      <c r="Z900">
        <v>2093643</v>
      </c>
      <c r="AB900">
        <v>114259</v>
      </c>
      <c r="AC900">
        <v>105747792</v>
      </c>
      <c r="AD900">
        <v>105747792</v>
      </c>
      <c r="AE900">
        <v>267403944</v>
      </c>
      <c r="AF900">
        <v>4071707</v>
      </c>
      <c r="AG900">
        <v>6474481</v>
      </c>
      <c r="AI900">
        <v>277950132</v>
      </c>
      <c r="AJ900">
        <v>383697924</v>
      </c>
      <c r="AK900">
        <v>2307750</v>
      </c>
      <c r="AM900">
        <v>2307750</v>
      </c>
      <c r="AN900">
        <v>112467445</v>
      </c>
      <c r="AO900">
        <v>6449</v>
      </c>
      <c r="AP900">
        <v>12631</v>
      </c>
      <c r="AQ900">
        <v>6834600</v>
      </c>
      <c r="AR900">
        <v>121628875</v>
      </c>
      <c r="AS900">
        <v>121628875</v>
      </c>
      <c r="AT900">
        <v>247799124</v>
      </c>
      <c r="AU900">
        <v>369427999</v>
      </c>
      <c r="AV900">
        <v>10923243</v>
      </c>
      <c r="AX900">
        <v>-2808510</v>
      </c>
      <c r="AY900">
        <v>8114733</v>
      </c>
      <c r="AZ900">
        <v>14269925</v>
      </c>
      <c r="BA900">
        <v>383697924</v>
      </c>
      <c r="BB900">
        <f>AD900-AS900</f>
        <v>-15881083</v>
      </c>
      <c r="BC900">
        <f>AD900/AS900</f>
        <v>0.86942999349455463</v>
      </c>
      <c r="BD900">
        <f>(AD900-Y900)/AS900</f>
        <v>0.34312227256891098</v>
      </c>
      <c r="BE900">
        <f>AU900/AD900</f>
        <v>3.4934819159155586</v>
      </c>
      <c r="BF900">
        <f>AU900/AZ900</f>
        <v>25.88857327561287</v>
      </c>
      <c r="BG900">
        <f>AU900/AJ900</f>
        <v>0.96280948082481677</v>
      </c>
      <c r="BH900">
        <f>AS900/AU900</f>
        <v>0.32923567062928544</v>
      </c>
      <c r="BI900">
        <f>AT900/AU900</f>
        <v>0.67076432937071451</v>
      </c>
      <c r="BJ900">
        <f>(X900*360)/I900</f>
        <v>12.086111407815265</v>
      </c>
      <c r="BK900">
        <f>(AN900*360)/I900</f>
        <v>273.95760320260229</v>
      </c>
      <c r="BL900" s="3" t="s">
        <v>1993</v>
      </c>
      <c r="BM900" t="s">
        <v>1996</v>
      </c>
    </row>
    <row r="901" spans="1:65" x14ac:dyDescent="0.25">
      <c r="A901" t="s">
        <v>1593</v>
      </c>
      <c r="B901" t="s">
        <v>1594</v>
      </c>
      <c r="C901" t="s">
        <v>32</v>
      </c>
      <c r="D901" t="s">
        <v>1565</v>
      </c>
      <c r="E901" t="s">
        <v>43</v>
      </c>
      <c r="F901" t="s">
        <v>1595</v>
      </c>
      <c r="G901" t="s">
        <v>28</v>
      </c>
      <c r="H901" t="s">
        <v>559</v>
      </c>
      <c r="I901">
        <v>161830520</v>
      </c>
      <c r="J901">
        <v>92926072</v>
      </c>
      <c r="K901">
        <v>68904448</v>
      </c>
      <c r="L901">
        <v>785954</v>
      </c>
      <c r="M901">
        <v>51184647</v>
      </c>
      <c r="N901">
        <v>7321880</v>
      </c>
      <c r="P901">
        <v>9544660</v>
      </c>
      <c r="Q901">
        <v>16836275</v>
      </c>
      <c r="R901">
        <v>-7291615</v>
      </c>
      <c r="S901">
        <v>-498382</v>
      </c>
      <c r="T901">
        <v>-6793233</v>
      </c>
      <c r="U901">
        <v>-6793233</v>
      </c>
      <c r="V901">
        <v>-2844992</v>
      </c>
      <c r="W901">
        <v>16422523</v>
      </c>
      <c r="X901">
        <v>6765010</v>
      </c>
      <c r="Y901">
        <v>67738275</v>
      </c>
      <c r="Z901">
        <v>11861037</v>
      </c>
      <c r="AB901">
        <v>213217</v>
      </c>
      <c r="AC901">
        <v>103000062</v>
      </c>
      <c r="AD901">
        <v>103000062</v>
      </c>
      <c r="AE901">
        <v>224676432</v>
      </c>
      <c r="AF901">
        <v>1706458</v>
      </c>
      <c r="AG901">
        <v>2371289</v>
      </c>
      <c r="AI901">
        <v>228754179</v>
      </c>
      <c r="AJ901">
        <v>331754241</v>
      </c>
      <c r="AK901">
        <v>2696131</v>
      </c>
      <c r="AM901">
        <v>2696131</v>
      </c>
      <c r="AN901">
        <v>125146478</v>
      </c>
      <c r="AO901">
        <v>49637</v>
      </c>
      <c r="AP901">
        <v>55790</v>
      </c>
      <c r="AQ901">
        <v>5723910</v>
      </c>
      <c r="AR901">
        <v>133671946</v>
      </c>
      <c r="AS901">
        <v>133671946</v>
      </c>
      <c r="AT901">
        <v>199195980</v>
      </c>
      <c r="AU901">
        <v>332867926</v>
      </c>
      <c r="AV901">
        <v>8229015</v>
      </c>
      <c r="AX901">
        <v>-17448640</v>
      </c>
      <c r="AY901">
        <v>-9219625</v>
      </c>
      <c r="AZ901">
        <v>-1113685</v>
      </c>
      <c r="BA901">
        <v>331754241</v>
      </c>
      <c r="BB901">
        <f>AD901-AS901</f>
        <v>-30671884</v>
      </c>
      <c r="BC901">
        <f>AD901/AS901</f>
        <v>0.77054359633546443</v>
      </c>
      <c r="BD901">
        <f>(AD901-Y901)/AS901</f>
        <v>0.26379347391261887</v>
      </c>
      <c r="BE901">
        <f>AU901/AD901</f>
        <v>3.2317254915827136</v>
      </c>
      <c r="BF901">
        <f>AU901/AZ901</f>
        <v>-298.88875759303573</v>
      </c>
      <c r="BG901">
        <f>AU901/AJ901</f>
        <v>1.0033569578391615</v>
      </c>
      <c r="BH901">
        <f>AS901/AU901</f>
        <v>0.40157652798305354</v>
      </c>
      <c r="BI901">
        <f>AT901/AU901</f>
        <v>0.59842347201694646</v>
      </c>
      <c r="BJ901">
        <f>(X901*360)/I901</f>
        <v>15.049099514726889</v>
      </c>
      <c r="BK901">
        <f>(AN901*360)/I901</f>
        <v>278.3945332437911</v>
      </c>
      <c r="BL901" s="3" t="s">
        <v>1993</v>
      </c>
      <c r="BM901" t="s">
        <v>1996</v>
      </c>
    </row>
    <row r="902" spans="1:65" x14ac:dyDescent="0.25">
      <c r="A902" t="s">
        <v>1596</v>
      </c>
      <c r="B902" t="s">
        <v>1597</v>
      </c>
      <c r="C902" t="s">
        <v>32</v>
      </c>
      <c r="D902" t="s">
        <v>941</v>
      </c>
      <c r="E902" t="s">
        <v>43</v>
      </c>
      <c r="F902" t="s">
        <v>1598</v>
      </c>
      <c r="G902" t="s">
        <v>28</v>
      </c>
      <c r="H902" t="s">
        <v>251</v>
      </c>
      <c r="I902">
        <v>466621300</v>
      </c>
      <c r="J902">
        <v>458619123</v>
      </c>
      <c r="K902">
        <v>8002177</v>
      </c>
      <c r="L902">
        <v>32445907</v>
      </c>
      <c r="M902">
        <v>6182124</v>
      </c>
      <c r="N902">
        <v>15367394</v>
      </c>
      <c r="O902">
        <v>37092735</v>
      </c>
      <c r="P902">
        <v>-18194169</v>
      </c>
      <c r="Q902">
        <v>2779365</v>
      </c>
      <c r="R902">
        <v>-20752055</v>
      </c>
      <c r="S902">
        <v>2395654</v>
      </c>
      <c r="T902">
        <v>-23147709</v>
      </c>
      <c r="U902">
        <v>-23147709</v>
      </c>
      <c r="V902">
        <v>-23147709</v>
      </c>
      <c r="W902">
        <v>7092444</v>
      </c>
      <c r="X902">
        <v>57673592</v>
      </c>
      <c r="Y902">
        <v>84619223</v>
      </c>
      <c r="AC902">
        <v>149385259</v>
      </c>
      <c r="AD902">
        <v>149385259</v>
      </c>
      <c r="AE902">
        <v>57632443</v>
      </c>
      <c r="AF902">
        <v>296776</v>
      </c>
      <c r="AI902">
        <v>61872374</v>
      </c>
      <c r="AJ902">
        <v>211257633</v>
      </c>
      <c r="AL902">
        <v>1412558</v>
      </c>
      <c r="AM902">
        <v>1412558</v>
      </c>
      <c r="AN902">
        <v>97863027</v>
      </c>
      <c r="AO902">
        <v>833185</v>
      </c>
      <c r="AP902">
        <v>39817000</v>
      </c>
      <c r="AQ902">
        <v>1028466</v>
      </c>
      <c r="AR902">
        <v>140954236</v>
      </c>
      <c r="AS902">
        <v>140954236</v>
      </c>
      <c r="AT902">
        <v>5647164</v>
      </c>
      <c r="AU902">
        <v>146601400</v>
      </c>
      <c r="AV902">
        <v>29873127</v>
      </c>
      <c r="AW902">
        <v>41984582</v>
      </c>
      <c r="AX902">
        <v>-12171001</v>
      </c>
      <c r="AY902">
        <v>64656233</v>
      </c>
      <c r="AZ902">
        <v>64656233</v>
      </c>
      <c r="BA902">
        <v>211257633</v>
      </c>
      <c r="BB902">
        <f>AD902-AS902</f>
        <v>8431023</v>
      </c>
      <c r="BC902">
        <f>AD902/AS902</f>
        <v>1.0598139030032414</v>
      </c>
      <c r="BD902">
        <f>(AD902-Y902)/AS902</f>
        <v>0.4594827217537471</v>
      </c>
      <c r="BE902">
        <f>AU902/AD902</f>
        <v>0.98136456690147722</v>
      </c>
      <c r="BF902">
        <f>AU902/AZ902</f>
        <v>2.2673977928779117</v>
      </c>
      <c r="BG902">
        <f>AU902/AJ902</f>
        <v>0.69394605022389888</v>
      </c>
      <c r="BH902">
        <f>AS902/AU902</f>
        <v>0.9614794674539261</v>
      </c>
      <c r="BI902">
        <f>AT902/AU902</f>
        <v>3.8520532546073911E-2</v>
      </c>
      <c r="BJ902">
        <f>(X902*360)/I902</f>
        <v>44.495382272519493</v>
      </c>
      <c r="BK902">
        <f>(AN902*360)/I902</f>
        <v>75.501674955686767</v>
      </c>
      <c r="BL902" s="3" t="s">
        <v>1993</v>
      </c>
      <c r="BM902" t="s">
        <v>1996</v>
      </c>
    </row>
    <row r="903" spans="1:65" x14ac:dyDescent="0.25">
      <c r="A903" t="s">
        <v>1596</v>
      </c>
      <c r="B903" t="s">
        <v>1597</v>
      </c>
      <c r="C903" t="s">
        <v>32</v>
      </c>
      <c r="D903" t="s">
        <v>941</v>
      </c>
      <c r="E903" t="s">
        <v>43</v>
      </c>
      <c r="F903" t="s">
        <v>1598</v>
      </c>
      <c r="G903" t="s">
        <v>28</v>
      </c>
      <c r="H903" t="s">
        <v>251</v>
      </c>
      <c r="I903">
        <v>643000480</v>
      </c>
      <c r="J903">
        <v>607907527</v>
      </c>
      <c r="K903">
        <v>35092953</v>
      </c>
      <c r="L903">
        <v>25014001</v>
      </c>
      <c r="M903">
        <v>5849392</v>
      </c>
      <c r="N903">
        <v>9678980</v>
      </c>
      <c r="O903">
        <v>27833976</v>
      </c>
      <c r="P903">
        <v>16744606</v>
      </c>
      <c r="Q903">
        <v>3572377</v>
      </c>
      <c r="R903">
        <v>13285806</v>
      </c>
      <c r="S903">
        <v>6129065</v>
      </c>
      <c r="T903">
        <v>7156741</v>
      </c>
      <c r="U903">
        <v>7156741</v>
      </c>
      <c r="V903">
        <v>7156741</v>
      </c>
      <c r="W903">
        <v>3783270</v>
      </c>
      <c r="X903">
        <v>58439601</v>
      </c>
      <c r="Y903">
        <v>92789007</v>
      </c>
      <c r="AC903">
        <v>155011878</v>
      </c>
      <c r="AD903">
        <v>155011878</v>
      </c>
      <c r="AE903">
        <v>57240205</v>
      </c>
      <c r="AF903">
        <v>387098</v>
      </c>
      <c r="AI903">
        <v>62503484</v>
      </c>
      <c r="AJ903">
        <v>217515362</v>
      </c>
      <c r="AL903">
        <v>1211848</v>
      </c>
      <c r="AM903">
        <v>1211848</v>
      </c>
      <c r="AN903">
        <v>99982518</v>
      </c>
      <c r="AP903">
        <v>21629124</v>
      </c>
      <c r="AQ903">
        <v>1219044</v>
      </c>
      <c r="AR903">
        <v>124042534</v>
      </c>
      <c r="AS903">
        <v>124042534</v>
      </c>
      <c r="AT903">
        <v>6401126</v>
      </c>
      <c r="AU903">
        <v>130443660</v>
      </c>
      <c r="AV903">
        <v>29873127</v>
      </c>
      <c r="AW903">
        <v>33616073</v>
      </c>
      <c r="AX903">
        <v>18612977</v>
      </c>
      <c r="AY903">
        <v>87071702</v>
      </c>
      <c r="AZ903">
        <v>87071702</v>
      </c>
      <c r="BA903">
        <v>217515362</v>
      </c>
      <c r="BB903">
        <f>AD903-AS903</f>
        <v>30969344</v>
      </c>
      <c r="BC903">
        <f>AD903/AS903</f>
        <v>1.2496671343395807</v>
      </c>
      <c r="BD903">
        <f>(AD903-Y903)/AS903</f>
        <v>0.50162528121200745</v>
      </c>
      <c r="BE903">
        <f>AU903/AD903</f>
        <v>0.84150751337907148</v>
      </c>
      <c r="BF903">
        <f>AU903/AZ903</f>
        <v>1.4981177237123491</v>
      </c>
      <c r="BG903">
        <f>AU903/AJ903</f>
        <v>0.59969860887342752</v>
      </c>
      <c r="BH903">
        <f>AS903/AU903</f>
        <v>0.95092804050422997</v>
      </c>
      <c r="BI903">
        <f>AT903/AU903</f>
        <v>4.9071959495770048E-2</v>
      </c>
      <c r="BJ903">
        <f>(X903*360)/I903</f>
        <v>32.718881267398118</v>
      </c>
      <c r="BK903">
        <f>(AN903*360)/I903</f>
        <v>55.977728788009614</v>
      </c>
      <c r="BL903" s="3" t="s">
        <v>1993</v>
      </c>
      <c r="BM903" t="s">
        <v>1996</v>
      </c>
    </row>
    <row r="904" spans="1:65" x14ac:dyDescent="0.25">
      <c r="A904" t="s">
        <v>1599</v>
      </c>
      <c r="B904" t="s">
        <v>1600</v>
      </c>
      <c r="C904" t="s">
        <v>32</v>
      </c>
      <c r="D904" t="s">
        <v>445</v>
      </c>
      <c r="E904" t="s">
        <v>43</v>
      </c>
      <c r="F904" t="s">
        <v>1601</v>
      </c>
      <c r="G904" t="s">
        <v>35</v>
      </c>
      <c r="H904" t="s">
        <v>35</v>
      </c>
      <c r="I904">
        <v>555302119</v>
      </c>
      <c r="J904">
        <v>473863150</v>
      </c>
      <c r="K904">
        <v>81438969</v>
      </c>
      <c r="L904">
        <v>4927507</v>
      </c>
      <c r="M904">
        <v>5487698</v>
      </c>
      <c r="N904">
        <v>52711485</v>
      </c>
      <c r="O904">
        <v>1445389</v>
      </c>
      <c r="P904">
        <v>26890978</v>
      </c>
      <c r="Q904">
        <v>9124167</v>
      </c>
      <c r="R904">
        <v>21481430</v>
      </c>
      <c r="S904">
        <v>8827538</v>
      </c>
      <c r="T904">
        <v>12653892</v>
      </c>
      <c r="U904">
        <v>12653892</v>
      </c>
      <c r="V904">
        <v>12653892</v>
      </c>
      <c r="W904">
        <v>51429719</v>
      </c>
      <c r="X904">
        <v>174631431</v>
      </c>
      <c r="Y904">
        <v>6587391</v>
      </c>
      <c r="AA904">
        <v>908939</v>
      </c>
      <c r="AB904">
        <v>7913659</v>
      </c>
      <c r="AC904">
        <v>241471139</v>
      </c>
      <c r="AD904">
        <v>241471139</v>
      </c>
      <c r="AE904">
        <v>65444681</v>
      </c>
      <c r="AF904">
        <v>0</v>
      </c>
      <c r="AG904">
        <v>3166891</v>
      </c>
      <c r="AH904">
        <v>5481747</v>
      </c>
      <c r="AI904">
        <v>104509752</v>
      </c>
      <c r="AJ904">
        <v>345980891</v>
      </c>
      <c r="AN904">
        <v>50441420</v>
      </c>
      <c r="AO904">
        <v>16386867</v>
      </c>
      <c r="AP904">
        <v>36123055</v>
      </c>
      <c r="AQ904">
        <v>31285755</v>
      </c>
      <c r="AR904">
        <v>134237097</v>
      </c>
      <c r="AS904">
        <v>134237097</v>
      </c>
      <c r="AT904">
        <v>60625101</v>
      </c>
      <c r="AU904">
        <v>194862198</v>
      </c>
      <c r="AV904">
        <v>23621470</v>
      </c>
      <c r="AW904">
        <v>13038457</v>
      </c>
      <c r="AX904">
        <v>67941595</v>
      </c>
      <c r="AY904">
        <v>151118693</v>
      </c>
      <c r="AZ904">
        <v>151118693</v>
      </c>
      <c r="BA904">
        <v>345980891</v>
      </c>
      <c r="BB904">
        <f>AD904-AS904</f>
        <v>107234042</v>
      </c>
      <c r="BC904">
        <f>AD904/AS904</f>
        <v>1.798840591732999</v>
      </c>
      <c r="BD904">
        <f>(AD904-Y904)/AS904</f>
        <v>1.7497677858751668</v>
      </c>
      <c r="BE904">
        <f>AU904/AD904</f>
        <v>0.80697924732114679</v>
      </c>
      <c r="BF904">
        <f>AU904/AZ904</f>
        <v>1.2894645535347504</v>
      </c>
      <c r="BG904">
        <f>AU904/AJ904</f>
        <v>0.56321664886399747</v>
      </c>
      <c r="BH904">
        <f>AS904/AU904</f>
        <v>0.68888218637459897</v>
      </c>
      <c r="BI904">
        <f>AT904/AU904</f>
        <v>0.31111781362540109</v>
      </c>
      <c r="BJ904">
        <f>(X904*360)/I904</f>
        <v>113.21281336583554</v>
      </c>
      <c r="BK904">
        <f>(AN904*360)/I904</f>
        <v>32.700957872627889</v>
      </c>
      <c r="BL904" s="3" t="s">
        <v>1993</v>
      </c>
      <c r="BM904" t="s">
        <v>1996</v>
      </c>
    </row>
    <row r="905" spans="1:65" x14ac:dyDescent="0.25">
      <c r="A905" t="s">
        <v>1599</v>
      </c>
      <c r="B905" t="s">
        <v>1600</v>
      </c>
      <c r="C905" t="s">
        <v>32</v>
      </c>
      <c r="D905" t="s">
        <v>445</v>
      </c>
      <c r="E905" t="s">
        <v>43</v>
      </c>
      <c r="F905" t="s">
        <v>1601</v>
      </c>
      <c r="G905" t="s">
        <v>35</v>
      </c>
      <c r="H905" t="s">
        <v>35</v>
      </c>
      <c r="I905">
        <v>580005612</v>
      </c>
      <c r="J905">
        <v>488629386</v>
      </c>
      <c r="K905">
        <v>91376226</v>
      </c>
      <c r="L905">
        <v>7013218</v>
      </c>
      <c r="M905">
        <v>5781969</v>
      </c>
      <c r="N905">
        <v>54930944</v>
      </c>
      <c r="O905">
        <v>413041</v>
      </c>
      <c r="P905">
        <v>37641652</v>
      </c>
      <c r="Q905">
        <v>10007525</v>
      </c>
      <c r="R905">
        <v>31179812</v>
      </c>
      <c r="S905">
        <v>12924586</v>
      </c>
      <c r="T905">
        <v>18255226</v>
      </c>
      <c r="U905">
        <v>18255226</v>
      </c>
      <c r="V905">
        <v>18255226</v>
      </c>
      <c r="W905">
        <v>11106130</v>
      </c>
      <c r="X905">
        <v>191511063</v>
      </c>
      <c r="Y905">
        <v>5643561</v>
      </c>
      <c r="AA905">
        <v>707294</v>
      </c>
      <c r="AB905">
        <v>12142768</v>
      </c>
      <c r="AC905">
        <v>221110816</v>
      </c>
      <c r="AD905">
        <v>221110816</v>
      </c>
      <c r="AE905">
        <v>70693731</v>
      </c>
      <c r="AF905">
        <v>1878658</v>
      </c>
      <c r="AG905">
        <v>3279001</v>
      </c>
      <c r="AH905">
        <v>6699341</v>
      </c>
      <c r="AI905">
        <v>116064228</v>
      </c>
      <c r="AJ905">
        <v>337175044</v>
      </c>
      <c r="AN905">
        <v>55694859</v>
      </c>
      <c r="AO905">
        <v>17097261</v>
      </c>
      <c r="AP905">
        <v>43398896</v>
      </c>
      <c r="AQ905">
        <v>28936027</v>
      </c>
      <c r="AR905">
        <v>145127043</v>
      </c>
      <c r="AS905">
        <v>145127043</v>
      </c>
      <c r="AT905">
        <v>49256873</v>
      </c>
      <c r="AU905">
        <v>194383916</v>
      </c>
      <c r="AV905">
        <v>23621470</v>
      </c>
      <c r="AW905">
        <v>15433528</v>
      </c>
      <c r="AX905">
        <v>57220214</v>
      </c>
      <c r="AY905">
        <v>142791128</v>
      </c>
      <c r="AZ905">
        <v>142791128</v>
      </c>
      <c r="BA905">
        <v>337175044</v>
      </c>
      <c r="BB905">
        <f>AD905-AS905</f>
        <v>75983773</v>
      </c>
      <c r="BC905">
        <f>AD905/AS905</f>
        <v>1.5235672926926513</v>
      </c>
      <c r="BD905">
        <f>(AD905-Y905)/AS905</f>
        <v>1.4846802535623909</v>
      </c>
      <c r="BE905">
        <f>AU905/AD905</f>
        <v>0.87912441153489296</v>
      </c>
      <c r="BF905">
        <f>AU905/AZ905</f>
        <v>1.3613164817915018</v>
      </c>
      <c r="BG905">
        <f>AU905/AJ905</f>
        <v>0.57650742384124964</v>
      </c>
      <c r="BH905">
        <f>AS905/AU905</f>
        <v>0.74660005820646191</v>
      </c>
      <c r="BI905">
        <f>AT905/AU905</f>
        <v>0.25339994179353809</v>
      </c>
      <c r="BJ905">
        <f>(X905*360)/I905</f>
        <v>118.86778550687541</v>
      </c>
      <c r="BK905">
        <f>(AN905*360)/I905</f>
        <v>34.568888343790718</v>
      </c>
      <c r="BL905" s="3" t="s">
        <v>1993</v>
      </c>
      <c r="BM905" t="s">
        <v>1996</v>
      </c>
    </row>
    <row r="906" spans="1:65" x14ac:dyDescent="0.25">
      <c r="A906" t="s">
        <v>1602</v>
      </c>
      <c r="B906" t="s">
        <v>1603</v>
      </c>
      <c r="C906" t="s">
        <v>32</v>
      </c>
      <c r="D906" t="s">
        <v>264</v>
      </c>
      <c r="E906" t="s">
        <v>26</v>
      </c>
      <c r="F906" t="s">
        <v>1604</v>
      </c>
      <c r="G906" t="s">
        <v>35</v>
      </c>
      <c r="H906" t="s">
        <v>35</v>
      </c>
      <c r="I906">
        <v>172420564</v>
      </c>
      <c r="J906">
        <v>112060381</v>
      </c>
      <c r="K906">
        <v>60360183</v>
      </c>
      <c r="L906">
        <v>22386477</v>
      </c>
      <c r="M906">
        <v>26021921</v>
      </c>
      <c r="N906">
        <v>44877924</v>
      </c>
      <c r="O906">
        <v>1644041</v>
      </c>
      <c r="P906">
        <v>9964967</v>
      </c>
      <c r="R906">
        <v>11624258</v>
      </c>
      <c r="S906">
        <v>3437368</v>
      </c>
      <c r="T906">
        <v>8186890</v>
      </c>
      <c r="U906">
        <v>8186890</v>
      </c>
      <c r="V906">
        <v>8053668</v>
      </c>
      <c r="W906">
        <v>96878860</v>
      </c>
      <c r="X906">
        <v>85773526</v>
      </c>
      <c r="Z906">
        <v>13933500</v>
      </c>
      <c r="AA906">
        <v>897174</v>
      </c>
      <c r="AC906">
        <v>197483060</v>
      </c>
      <c r="AD906">
        <v>197483060</v>
      </c>
      <c r="AE906">
        <v>1428438</v>
      </c>
      <c r="AF906">
        <v>3901324</v>
      </c>
      <c r="AG906">
        <v>3075064</v>
      </c>
      <c r="AI906">
        <v>784899303</v>
      </c>
      <c r="AJ906">
        <v>982382363</v>
      </c>
      <c r="AN906">
        <v>147536323</v>
      </c>
      <c r="AO906">
        <v>4826873</v>
      </c>
      <c r="AP906">
        <v>11434765</v>
      </c>
      <c r="AR906">
        <v>163797961</v>
      </c>
      <c r="AS906">
        <v>163797961</v>
      </c>
      <c r="AT906">
        <v>649053054</v>
      </c>
      <c r="AU906">
        <v>812851015</v>
      </c>
      <c r="AV906">
        <v>8878633</v>
      </c>
      <c r="AX906">
        <v>-19960444</v>
      </c>
      <c r="AY906">
        <v>169341742</v>
      </c>
      <c r="AZ906">
        <v>169531348</v>
      </c>
      <c r="BA906">
        <v>982382363</v>
      </c>
      <c r="BB906">
        <f>AD906-AS906</f>
        <v>33685099</v>
      </c>
      <c r="BC906">
        <f>AD906/AS906</f>
        <v>1.2056502949997039</v>
      </c>
      <c r="BD906">
        <f>(AD906-Y906)/AS906</f>
        <v>1.2056502949997039</v>
      </c>
      <c r="BE906">
        <f>AU906/AD906</f>
        <v>4.1160543846140527</v>
      </c>
      <c r="BF906">
        <f>AU906/AZ906</f>
        <v>4.7946944596936731</v>
      </c>
      <c r="BG906">
        <f>AU906/AJ906</f>
        <v>0.82742834726563597</v>
      </c>
      <c r="BH906">
        <f>AS906/AU906</f>
        <v>0.20151043423375684</v>
      </c>
      <c r="BI906">
        <f>AT906/AU906</f>
        <v>0.79848956576624319</v>
      </c>
      <c r="BJ906">
        <f>(X906*360)/I906</f>
        <v>179.08808928382811</v>
      </c>
      <c r="BK906">
        <f>(AN906*360)/I906</f>
        <v>308.04374517647443</v>
      </c>
      <c r="BL906" t="s">
        <v>1994</v>
      </c>
      <c r="BM906" t="s">
        <v>1998</v>
      </c>
    </row>
    <row r="907" spans="1:65" x14ac:dyDescent="0.25">
      <c r="A907" t="s">
        <v>1602</v>
      </c>
      <c r="B907" t="s">
        <v>1603</v>
      </c>
      <c r="C907" t="s">
        <v>32</v>
      </c>
      <c r="D907" t="s">
        <v>264</v>
      </c>
      <c r="E907" t="s">
        <v>26</v>
      </c>
      <c r="F907" t="s">
        <v>1604</v>
      </c>
      <c r="G907" t="s">
        <v>35</v>
      </c>
      <c r="H907" t="s">
        <v>35</v>
      </c>
      <c r="I907">
        <v>141621495</v>
      </c>
      <c r="J907">
        <v>75715957</v>
      </c>
      <c r="K907">
        <v>65905538</v>
      </c>
      <c r="L907">
        <v>20825695</v>
      </c>
      <c r="M907">
        <v>26655207</v>
      </c>
      <c r="N907">
        <v>31211645</v>
      </c>
      <c r="O907">
        <v>762320</v>
      </c>
      <c r="P907">
        <v>28105123</v>
      </c>
      <c r="R907">
        <v>29112185</v>
      </c>
      <c r="S907">
        <v>10240150</v>
      </c>
      <c r="T907">
        <v>18872035</v>
      </c>
      <c r="U907">
        <v>18872035</v>
      </c>
      <c r="V907">
        <v>18839815</v>
      </c>
      <c r="W907">
        <v>73937589</v>
      </c>
      <c r="X907">
        <v>97901869</v>
      </c>
      <c r="Z907">
        <v>12155680</v>
      </c>
      <c r="AA907">
        <v>1945644</v>
      </c>
      <c r="AC907">
        <v>185940782</v>
      </c>
      <c r="AD907">
        <v>185940782</v>
      </c>
      <c r="AE907">
        <v>2427287</v>
      </c>
      <c r="AF907">
        <v>2948418</v>
      </c>
      <c r="AG907">
        <v>2713461</v>
      </c>
      <c r="AI907">
        <v>648068390</v>
      </c>
      <c r="AJ907">
        <v>834009172</v>
      </c>
      <c r="AN907">
        <v>156966786</v>
      </c>
      <c r="AO907">
        <v>5259657</v>
      </c>
      <c r="AP907">
        <v>9738389</v>
      </c>
      <c r="AR907">
        <v>171964832</v>
      </c>
      <c r="AS907">
        <v>171964832</v>
      </c>
      <c r="AT907">
        <v>500681833</v>
      </c>
      <c r="AU907">
        <v>672646665</v>
      </c>
      <c r="AV907">
        <v>6959795</v>
      </c>
      <c r="AX907">
        <v>-28014112</v>
      </c>
      <c r="AY907">
        <v>161306123</v>
      </c>
      <c r="AZ907">
        <v>161362507</v>
      </c>
      <c r="BA907">
        <v>834009172</v>
      </c>
      <c r="BB907">
        <f>AD907-AS907</f>
        <v>13975950</v>
      </c>
      <c r="BC907">
        <f>AD907/AS907</f>
        <v>1.0812721405734866</v>
      </c>
      <c r="BD907">
        <f>(AD907-Y907)/AS907</f>
        <v>1.0812721405734866</v>
      </c>
      <c r="BE907">
        <f>AU907/AD907</f>
        <v>3.6175316558580461</v>
      </c>
      <c r="BF907">
        <f>AU907/AZ907</f>
        <v>4.1685437187710521</v>
      </c>
      <c r="BG907">
        <f>AU907/AJ907</f>
        <v>0.80652190357446096</v>
      </c>
      <c r="BH907">
        <f>AS907/AU907</f>
        <v>0.25565403197234315</v>
      </c>
      <c r="BI907">
        <f>AT907/AU907</f>
        <v>0.74434596802765685</v>
      </c>
      <c r="BJ907">
        <f>(X907*360)/I907</f>
        <v>248.86527881943346</v>
      </c>
      <c r="BK907">
        <f>(AN907*360)/I907</f>
        <v>399.00753031875564</v>
      </c>
      <c r="BL907" t="s">
        <v>1995</v>
      </c>
      <c r="BM907" t="s">
        <v>1998</v>
      </c>
    </row>
    <row r="908" spans="1:65" x14ac:dyDescent="0.25">
      <c r="A908" t="s">
        <v>1605</v>
      </c>
      <c r="B908" t="s">
        <v>1606</v>
      </c>
      <c r="C908" t="s">
        <v>32</v>
      </c>
      <c r="D908" t="s">
        <v>236</v>
      </c>
      <c r="E908" t="s">
        <v>43</v>
      </c>
      <c r="F908" t="s">
        <v>1607</v>
      </c>
      <c r="G908" t="s">
        <v>35</v>
      </c>
      <c r="H908" t="s">
        <v>35</v>
      </c>
      <c r="I908">
        <v>488455239</v>
      </c>
      <c r="J908">
        <v>288672887</v>
      </c>
      <c r="K908">
        <v>199782352</v>
      </c>
      <c r="L908">
        <v>3344082</v>
      </c>
      <c r="M908">
        <v>128161617</v>
      </c>
      <c r="N908">
        <v>47971673</v>
      </c>
      <c r="O908">
        <v>9215946</v>
      </c>
      <c r="P908">
        <v>17777198</v>
      </c>
      <c r="Q908">
        <v>9954934</v>
      </c>
      <c r="R908">
        <v>9451513</v>
      </c>
      <c r="S908">
        <v>3369621</v>
      </c>
      <c r="T908">
        <v>6081892</v>
      </c>
      <c r="U908">
        <v>6081892</v>
      </c>
      <c r="V908">
        <v>4147904</v>
      </c>
      <c r="W908">
        <v>36993555</v>
      </c>
      <c r="X908">
        <v>28585670</v>
      </c>
      <c r="Y908">
        <v>27236524</v>
      </c>
      <c r="Z908">
        <v>12329797</v>
      </c>
      <c r="AB908">
        <v>2579539</v>
      </c>
      <c r="AC908">
        <v>112840817</v>
      </c>
      <c r="AD908">
        <v>112840817</v>
      </c>
      <c r="AE908">
        <v>283814590</v>
      </c>
      <c r="AF908">
        <v>4935135</v>
      </c>
      <c r="AG908">
        <v>9260351</v>
      </c>
      <c r="AH908">
        <v>413528</v>
      </c>
      <c r="AI908">
        <v>370884711</v>
      </c>
      <c r="AJ908">
        <v>483725528</v>
      </c>
      <c r="AK908">
        <v>14258124</v>
      </c>
      <c r="AM908">
        <v>14258124</v>
      </c>
      <c r="AN908">
        <v>39492483</v>
      </c>
      <c r="AO908">
        <v>11828675</v>
      </c>
      <c r="AP908">
        <v>41489948</v>
      </c>
      <c r="AQ908">
        <v>100446</v>
      </c>
      <c r="AR908">
        <v>107169676</v>
      </c>
      <c r="AS908">
        <v>107169676</v>
      </c>
      <c r="AT908">
        <v>122945851</v>
      </c>
      <c r="AU908">
        <v>230115527</v>
      </c>
      <c r="AV908">
        <v>763006</v>
      </c>
      <c r="AW908">
        <v>23650517</v>
      </c>
      <c r="AX908">
        <v>42168044</v>
      </c>
      <c r="AY908">
        <v>196988922</v>
      </c>
      <c r="AZ908">
        <v>253610001</v>
      </c>
      <c r="BA908">
        <v>483725528</v>
      </c>
      <c r="BB908">
        <f>AD908-AS908</f>
        <v>5671141</v>
      </c>
      <c r="BC908">
        <f>AD908/AS908</f>
        <v>1.0529174036133131</v>
      </c>
      <c r="BD908">
        <f>(AD908-Y908)/AS908</f>
        <v>0.79877346088085588</v>
      </c>
      <c r="BE908">
        <f>AU908/AD908</f>
        <v>2.0392933436488678</v>
      </c>
      <c r="BF908">
        <f>AU908/AZ908</f>
        <v>0.90735982844777485</v>
      </c>
      <c r="BG908">
        <f>AU908/AJ908</f>
        <v>0.47571507741472763</v>
      </c>
      <c r="BH908">
        <f>AS908/AU908</f>
        <v>0.46572118534183049</v>
      </c>
      <c r="BI908">
        <f>AT908/AU908</f>
        <v>0.53427881465816951</v>
      </c>
      <c r="BJ908">
        <f>(X908*360)/I908</f>
        <v>21.068135579972765</v>
      </c>
      <c r="BK908">
        <f>(AN908*360)/I908</f>
        <v>29.10664631032855</v>
      </c>
      <c r="BL908" s="3" t="s">
        <v>1993</v>
      </c>
      <c r="BM908" t="s">
        <v>1996</v>
      </c>
    </row>
    <row r="909" spans="1:65" x14ac:dyDescent="0.25">
      <c r="A909" t="s">
        <v>1605</v>
      </c>
      <c r="B909" t="s">
        <v>1606</v>
      </c>
      <c r="C909" t="s">
        <v>32</v>
      </c>
      <c r="D909" t="s">
        <v>236</v>
      </c>
      <c r="E909" t="s">
        <v>43</v>
      </c>
      <c r="F909" t="s">
        <v>1607</v>
      </c>
      <c r="G909" t="s">
        <v>35</v>
      </c>
      <c r="H909" t="s">
        <v>35</v>
      </c>
      <c r="I909">
        <v>461163461</v>
      </c>
      <c r="J909">
        <v>260174614</v>
      </c>
      <c r="K909">
        <v>200988847</v>
      </c>
      <c r="L909">
        <v>1796138</v>
      </c>
      <c r="M909">
        <v>137882578</v>
      </c>
      <c r="N909">
        <v>51870557</v>
      </c>
      <c r="O909">
        <v>4504110</v>
      </c>
      <c r="P909">
        <v>8527740</v>
      </c>
      <c r="Q909">
        <v>9971116</v>
      </c>
      <c r="R909">
        <v>-390810</v>
      </c>
      <c r="S909">
        <v>-1201068</v>
      </c>
      <c r="T909">
        <v>810258</v>
      </c>
      <c r="U909">
        <v>810258</v>
      </c>
      <c r="V909">
        <v>583100</v>
      </c>
      <c r="W909">
        <v>14221650</v>
      </c>
      <c r="X909">
        <v>26023823</v>
      </c>
      <c r="Y909">
        <v>35198110</v>
      </c>
      <c r="Z909">
        <v>17906169</v>
      </c>
      <c r="AB909">
        <v>2525832</v>
      </c>
      <c r="AC909">
        <v>101106808</v>
      </c>
      <c r="AD909">
        <v>101683202</v>
      </c>
      <c r="AE909">
        <v>296950161</v>
      </c>
      <c r="AF909">
        <v>8091749</v>
      </c>
      <c r="AG909">
        <v>10572775</v>
      </c>
      <c r="AH909">
        <v>399055</v>
      </c>
      <c r="AI909">
        <v>390191128</v>
      </c>
      <c r="AJ909">
        <v>491874330</v>
      </c>
      <c r="AK909">
        <v>13167026</v>
      </c>
      <c r="AM909">
        <v>13167026</v>
      </c>
      <c r="AN909">
        <v>55045264</v>
      </c>
      <c r="AO909">
        <v>10522725</v>
      </c>
      <c r="AP909">
        <v>27557360</v>
      </c>
      <c r="AQ909">
        <v>85408</v>
      </c>
      <c r="AR909">
        <v>106377783</v>
      </c>
      <c r="AS909">
        <v>106377783</v>
      </c>
      <c r="AT909">
        <v>129031007</v>
      </c>
      <c r="AU909">
        <v>235408790</v>
      </c>
      <c r="AV909">
        <v>763006</v>
      </c>
      <c r="AW909">
        <v>30016024</v>
      </c>
      <c r="AX909">
        <v>38504341</v>
      </c>
      <c r="AY909">
        <v>199688323</v>
      </c>
      <c r="AZ909">
        <v>256465540</v>
      </c>
      <c r="BA909">
        <v>491874330</v>
      </c>
      <c r="BB909">
        <f>AD909-AS909</f>
        <v>-4694581</v>
      </c>
      <c r="BC909">
        <f>AD909/AS909</f>
        <v>0.95586878324019975</v>
      </c>
      <c r="BD909">
        <f>(AD909-Y909)/AS909</f>
        <v>0.62499038920561067</v>
      </c>
      <c r="BE909">
        <f>AU909/AD909</f>
        <v>2.3151197579320919</v>
      </c>
      <c r="BF909">
        <f>AU909/AZ909</f>
        <v>0.91789637703373328</v>
      </c>
      <c r="BG909">
        <f>AU909/AJ909</f>
        <v>0.47859539651113731</v>
      </c>
      <c r="BH909">
        <f>AS909/AU909</f>
        <v>0.45188534803649433</v>
      </c>
      <c r="BI909">
        <f>AT909/AU909</f>
        <v>0.54811465196350573</v>
      </c>
      <c r="BJ909">
        <f>(X909*360)/I909</f>
        <v>20.315087972678736</v>
      </c>
      <c r="BK909">
        <f>(AN909*360)/I909</f>
        <v>42.97021927329147</v>
      </c>
      <c r="BL909" s="3" t="s">
        <v>1993</v>
      </c>
      <c r="BM909" t="s">
        <v>1996</v>
      </c>
    </row>
    <row r="910" spans="1:65" x14ac:dyDescent="0.25">
      <c r="A910" t="s">
        <v>1608</v>
      </c>
      <c r="B910" t="s">
        <v>1609</v>
      </c>
      <c r="C910" t="s">
        <v>32</v>
      </c>
      <c r="D910" t="s">
        <v>313</v>
      </c>
      <c r="E910" t="s">
        <v>43</v>
      </c>
      <c r="F910" t="s">
        <v>1610</v>
      </c>
      <c r="G910" t="s">
        <v>35</v>
      </c>
      <c r="H910" t="s">
        <v>35</v>
      </c>
      <c r="I910">
        <v>1416082000</v>
      </c>
      <c r="J910">
        <v>693089000</v>
      </c>
      <c r="K910">
        <v>722993000</v>
      </c>
      <c r="M910">
        <v>649000</v>
      </c>
      <c r="N910">
        <v>26643000</v>
      </c>
      <c r="O910">
        <v>5975000</v>
      </c>
      <c r="P910">
        <v>689726000</v>
      </c>
      <c r="Q910">
        <v>138732000</v>
      </c>
      <c r="R910">
        <v>709867000</v>
      </c>
      <c r="S910">
        <v>203404000</v>
      </c>
      <c r="T910">
        <v>506463000</v>
      </c>
      <c r="U910">
        <v>506463000</v>
      </c>
      <c r="V910">
        <v>138348000</v>
      </c>
      <c r="W910">
        <v>162141000</v>
      </c>
      <c r="X910">
        <v>136679000</v>
      </c>
      <c r="Z910">
        <v>22895000</v>
      </c>
      <c r="AA910">
        <v>239803000</v>
      </c>
      <c r="AB910">
        <v>4654000</v>
      </c>
      <c r="AC910">
        <v>566172000</v>
      </c>
      <c r="AD910">
        <v>566172000</v>
      </c>
      <c r="AE910">
        <v>49365000</v>
      </c>
      <c r="AF910">
        <v>672000</v>
      </c>
      <c r="AH910">
        <v>5241893000</v>
      </c>
      <c r="AI910">
        <v>6204920000</v>
      </c>
      <c r="AJ910">
        <v>6771092000</v>
      </c>
      <c r="AK910">
        <v>1698000</v>
      </c>
      <c r="AL910">
        <v>44086000</v>
      </c>
      <c r="AM910">
        <v>45784000</v>
      </c>
      <c r="AN910">
        <v>131708000</v>
      </c>
      <c r="AP910">
        <v>15040000</v>
      </c>
      <c r="AQ910">
        <v>39683000</v>
      </c>
      <c r="AR910">
        <v>232215000</v>
      </c>
      <c r="AS910">
        <v>232215000</v>
      </c>
      <c r="AT910">
        <v>2635549000</v>
      </c>
      <c r="AU910">
        <v>2867764000</v>
      </c>
      <c r="AV910">
        <v>238471000</v>
      </c>
      <c r="AW910">
        <v>726389000</v>
      </c>
      <c r="AX910">
        <v>-592747000</v>
      </c>
      <c r="AY910">
        <v>827500000</v>
      </c>
      <c r="AZ910">
        <v>3903328000</v>
      </c>
      <c r="BA910">
        <v>6771092000</v>
      </c>
      <c r="BB910">
        <f>AD910-AS910</f>
        <v>333957000</v>
      </c>
      <c r="BC910">
        <f>AD910/AS910</f>
        <v>2.4381370712486272</v>
      </c>
      <c r="BD910">
        <f>(AD910-Y910)/AS910</f>
        <v>2.4381370712486272</v>
      </c>
      <c r="BE910">
        <f>AU910/AD910</f>
        <v>5.0651816055898209</v>
      </c>
      <c r="BF910">
        <f>AU910/AZ910</f>
        <v>0.73469716098672722</v>
      </c>
      <c r="BG910">
        <f>AU910/AJ910</f>
        <v>0.42353050290854122</v>
      </c>
      <c r="BH910">
        <f>AS910/AU910</f>
        <v>8.0974236373704392E-2</v>
      </c>
      <c r="BI910">
        <f>AT910/AU910</f>
        <v>0.91902576362629562</v>
      </c>
      <c r="BJ910">
        <f>(X910*360)/I910</f>
        <v>34.746886126650857</v>
      </c>
      <c r="BK910">
        <f>(AN910*360)/I910</f>
        <v>33.483145750034247</v>
      </c>
      <c r="BL910" s="3" t="s">
        <v>1993</v>
      </c>
      <c r="BM910" t="s">
        <v>1996</v>
      </c>
    </row>
    <row r="911" spans="1:65" x14ac:dyDescent="0.25">
      <c r="A911" t="s">
        <v>1608</v>
      </c>
      <c r="B911" t="s">
        <v>1609</v>
      </c>
      <c r="C911" t="s">
        <v>32</v>
      </c>
      <c r="D911" t="s">
        <v>313</v>
      </c>
      <c r="E911" t="s">
        <v>43</v>
      </c>
      <c r="F911" t="s">
        <v>1610</v>
      </c>
      <c r="G911" t="s">
        <v>35</v>
      </c>
      <c r="H911" t="s">
        <v>35</v>
      </c>
      <c r="I911">
        <v>2427159000</v>
      </c>
      <c r="J911">
        <v>1089762000</v>
      </c>
      <c r="K911">
        <v>1337397000</v>
      </c>
      <c r="L911">
        <v>2394000</v>
      </c>
      <c r="N911">
        <v>40921000</v>
      </c>
      <c r="O911">
        <v>15074000</v>
      </c>
      <c r="P911">
        <v>1283796000</v>
      </c>
      <c r="Q911">
        <v>202375000</v>
      </c>
      <c r="R911">
        <v>1331373000</v>
      </c>
      <c r="S911">
        <v>389841000</v>
      </c>
      <c r="T911">
        <v>941532000</v>
      </c>
      <c r="U911">
        <v>941532000</v>
      </c>
      <c r="V911">
        <v>308236000</v>
      </c>
      <c r="W911">
        <v>641711000</v>
      </c>
      <c r="X911">
        <v>129323000</v>
      </c>
      <c r="Y911">
        <v>7883000</v>
      </c>
      <c r="Z911">
        <v>35802000</v>
      </c>
      <c r="AA911">
        <v>409761000</v>
      </c>
      <c r="AB911">
        <v>59035000</v>
      </c>
      <c r="AC911">
        <v>1283515000</v>
      </c>
      <c r="AD911">
        <v>1283515000</v>
      </c>
      <c r="AE911">
        <v>83120000</v>
      </c>
      <c r="AF911">
        <v>1090000</v>
      </c>
      <c r="AG911">
        <v>202000</v>
      </c>
      <c r="AH911">
        <v>6296635000</v>
      </c>
      <c r="AI911">
        <v>7166106000</v>
      </c>
      <c r="AJ911">
        <v>8449621000</v>
      </c>
      <c r="AK911">
        <v>7833000</v>
      </c>
      <c r="AL911">
        <v>28073000</v>
      </c>
      <c r="AM911">
        <v>35906000</v>
      </c>
      <c r="AN911">
        <v>366909000</v>
      </c>
      <c r="AP911">
        <v>546000</v>
      </c>
      <c r="AQ911">
        <v>51257000</v>
      </c>
      <c r="AR911">
        <v>454618000</v>
      </c>
      <c r="AS911">
        <v>454618000</v>
      </c>
      <c r="AT911">
        <v>4556307000</v>
      </c>
      <c r="AU911">
        <v>5010925000</v>
      </c>
      <c r="AV911">
        <v>238471000</v>
      </c>
      <c r="AW911">
        <v>418153000</v>
      </c>
      <c r="AX911">
        <v>335380000</v>
      </c>
      <c r="AY911">
        <v>1447391000</v>
      </c>
      <c r="AZ911">
        <v>3438696000</v>
      </c>
      <c r="BA911">
        <v>8449621000</v>
      </c>
      <c r="BB911">
        <f>AD911-AS911</f>
        <v>828897000</v>
      </c>
      <c r="BC911">
        <f>AD911/AS911</f>
        <v>2.8232824041283013</v>
      </c>
      <c r="BD911">
        <f>(AD911-Y911)/AS911</f>
        <v>2.8059425715655779</v>
      </c>
      <c r="BE911">
        <f>AU911/AD911</f>
        <v>3.9040642298687587</v>
      </c>
      <c r="BF911">
        <f>AU911/AZ911</f>
        <v>1.4572166309554553</v>
      </c>
      <c r="BG911">
        <f>AU911/AJ911</f>
        <v>0.59303547460886119</v>
      </c>
      <c r="BH911">
        <f>AS911/AU911</f>
        <v>9.072536507730608E-2</v>
      </c>
      <c r="BI911">
        <f>AT911/AU911</f>
        <v>0.90927463492269389</v>
      </c>
      <c r="BJ911">
        <f>(X911*360)/I911</f>
        <v>19.181388611129307</v>
      </c>
      <c r="BK911">
        <f>(AN911*360)/I911</f>
        <v>54.42051386003142</v>
      </c>
      <c r="BL911" s="3" t="s">
        <v>1993</v>
      </c>
      <c r="BM911" t="s">
        <v>1996</v>
      </c>
    </row>
    <row r="912" spans="1:65" x14ac:dyDescent="0.25">
      <c r="A912" t="s">
        <v>1611</v>
      </c>
      <c r="B912" t="s">
        <v>1612</v>
      </c>
      <c r="C912" t="s">
        <v>32</v>
      </c>
      <c r="D912" t="s">
        <v>240</v>
      </c>
      <c r="E912" t="s">
        <v>43</v>
      </c>
      <c r="F912" t="s">
        <v>1613</v>
      </c>
      <c r="G912" t="s">
        <v>35</v>
      </c>
      <c r="H912" t="s">
        <v>35</v>
      </c>
      <c r="I912">
        <v>44619541</v>
      </c>
      <c r="J912">
        <v>6492771</v>
      </c>
      <c r="K912">
        <v>38126770</v>
      </c>
      <c r="L912">
        <v>3799172</v>
      </c>
      <c r="N912">
        <v>8585027</v>
      </c>
      <c r="P912">
        <v>33340915</v>
      </c>
      <c r="Q912">
        <v>14578550</v>
      </c>
      <c r="R912">
        <v>19128277</v>
      </c>
      <c r="S912">
        <v>2000966</v>
      </c>
      <c r="T912">
        <v>17127311</v>
      </c>
      <c r="U912">
        <v>17127311</v>
      </c>
      <c r="V912">
        <v>17127311</v>
      </c>
      <c r="W912">
        <v>12245519</v>
      </c>
      <c r="X912">
        <v>180281</v>
      </c>
      <c r="Z912">
        <v>4344840</v>
      </c>
      <c r="AB912">
        <v>475062</v>
      </c>
      <c r="AC912">
        <v>17245702</v>
      </c>
      <c r="AD912">
        <v>17245702</v>
      </c>
      <c r="AE912">
        <v>45818538</v>
      </c>
      <c r="AI912">
        <v>455832729</v>
      </c>
      <c r="AJ912">
        <v>473078431</v>
      </c>
      <c r="AN912">
        <v>1429289</v>
      </c>
      <c r="AO912">
        <v>1617247</v>
      </c>
      <c r="AP912">
        <v>12030175</v>
      </c>
      <c r="AR912">
        <v>15076711</v>
      </c>
      <c r="AS912">
        <v>15076711</v>
      </c>
      <c r="AT912">
        <v>267532075</v>
      </c>
      <c r="AU912">
        <v>282608786</v>
      </c>
      <c r="AV912">
        <v>4200000</v>
      </c>
      <c r="AW912">
        <v>131594149</v>
      </c>
      <c r="AX912">
        <v>54675496</v>
      </c>
      <c r="AY912">
        <v>190469645</v>
      </c>
      <c r="AZ912">
        <v>190469645</v>
      </c>
      <c r="BA912">
        <v>473078431</v>
      </c>
      <c r="BB912">
        <f>AD912-AS912</f>
        <v>2168991</v>
      </c>
      <c r="BC912">
        <f>AD912/AS912</f>
        <v>1.1438636715925641</v>
      </c>
      <c r="BD912">
        <f>(AD912-Y912)/AS912</f>
        <v>1.1438636715925641</v>
      </c>
      <c r="BE912">
        <f>AU912/AD912</f>
        <v>16.387201054500419</v>
      </c>
      <c r="BF912">
        <f>AU912/AZ912</f>
        <v>1.4837471136148754</v>
      </c>
      <c r="BG912">
        <f>AU912/AJ912</f>
        <v>0.59738252154641136</v>
      </c>
      <c r="BH912">
        <f>AS912/AU912</f>
        <v>5.334834494494449E-2</v>
      </c>
      <c r="BI912">
        <f>AT912/AU912</f>
        <v>0.94665165505505555</v>
      </c>
      <c r="BJ912">
        <f>(X912*360)/I912</f>
        <v>1.4545456664379404</v>
      </c>
      <c r="BK912">
        <f>(AN912*360)/I912</f>
        <v>11.531809347837083</v>
      </c>
      <c r="BL912" s="3" t="s">
        <v>1993</v>
      </c>
      <c r="BM912" t="s">
        <v>1996</v>
      </c>
    </row>
    <row r="913" spans="1:65" x14ac:dyDescent="0.25">
      <c r="A913" t="s">
        <v>1611</v>
      </c>
      <c r="B913" t="s">
        <v>1612</v>
      </c>
      <c r="C913" t="s">
        <v>32</v>
      </c>
      <c r="D913" t="s">
        <v>240</v>
      </c>
      <c r="E913" t="s">
        <v>43</v>
      </c>
      <c r="F913" t="s">
        <v>1613</v>
      </c>
      <c r="G913" t="s">
        <v>35</v>
      </c>
      <c r="H913" t="s">
        <v>35</v>
      </c>
      <c r="I913">
        <v>32217318</v>
      </c>
      <c r="J913">
        <v>5336994</v>
      </c>
      <c r="K913">
        <v>26880324</v>
      </c>
      <c r="L913">
        <v>5066352</v>
      </c>
      <c r="M913">
        <v>0</v>
      </c>
      <c r="N913">
        <v>5859522</v>
      </c>
      <c r="P913">
        <v>26087154</v>
      </c>
      <c r="Q913">
        <v>5525765</v>
      </c>
      <c r="R913">
        <v>20796249</v>
      </c>
      <c r="S913">
        <v>-3704671</v>
      </c>
      <c r="T913">
        <v>24500920</v>
      </c>
      <c r="U913">
        <v>24500920</v>
      </c>
      <c r="V913">
        <v>24500920</v>
      </c>
      <c r="W913">
        <v>9205640</v>
      </c>
      <c r="X913">
        <v>185629</v>
      </c>
      <c r="Z913">
        <v>2305273</v>
      </c>
      <c r="AB913">
        <v>395199</v>
      </c>
      <c r="AC913">
        <v>12091741</v>
      </c>
      <c r="AD913">
        <v>12091741</v>
      </c>
      <c r="AE913">
        <v>41159731</v>
      </c>
      <c r="AI913">
        <v>284384827</v>
      </c>
      <c r="AJ913">
        <v>296476568</v>
      </c>
      <c r="AN913">
        <v>6391311</v>
      </c>
      <c r="AO913">
        <v>1089668</v>
      </c>
      <c r="AP913">
        <v>19906500</v>
      </c>
      <c r="AR913">
        <v>27387479</v>
      </c>
      <c r="AS913">
        <v>27387479</v>
      </c>
      <c r="AT913">
        <v>95746755</v>
      </c>
      <c r="AU913">
        <v>123134234</v>
      </c>
      <c r="AV913">
        <v>4200000</v>
      </c>
      <c r="AW913">
        <v>107093229</v>
      </c>
      <c r="AX913">
        <v>62049105</v>
      </c>
      <c r="AY913">
        <v>173342334</v>
      </c>
      <c r="AZ913">
        <v>173342334</v>
      </c>
      <c r="BA913">
        <v>296476568</v>
      </c>
      <c r="BB913">
        <f>AD913-AS913</f>
        <v>-15295738</v>
      </c>
      <c r="BC913">
        <f>AD913/AS913</f>
        <v>0.44150617148807308</v>
      </c>
      <c r="BD913">
        <f>(AD913-Y913)/AS913</f>
        <v>0.44150617148807308</v>
      </c>
      <c r="BE913">
        <f>AU913/AD913</f>
        <v>10.183333731676854</v>
      </c>
      <c r="BF913">
        <f>AU913/AZ913</f>
        <v>0.71035292509676262</v>
      </c>
      <c r="BG913">
        <f>AU913/AJ913</f>
        <v>0.41532534874729121</v>
      </c>
      <c r="BH913">
        <f>AS913/AU913</f>
        <v>0.22241969686513013</v>
      </c>
      <c r="BI913">
        <f>AT913/AU913</f>
        <v>0.77758030313486992</v>
      </c>
      <c r="BJ913">
        <f>(X913*360)/I913</f>
        <v>2.0742396992822307</v>
      </c>
      <c r="BK913">
        <f>(AN913*360)/I913</f>
        <v>71.417240876475191</v>
      </c>
      <c r="BL913" t="s">
        <v>1994</v>
      </c>
      <c r="BM913" t="s">
        <v>1998</v>
      </c>
    </row>
    <row r="914" spans="1:65" x14ac:dyDescent="0.25">
      <c r="A914" t="s">
        <v>1614</v>
      </c>
      <c r="B914" t="s">
        <v>1615</v>
      </c>
      <c r="C914" t="s">
        <v>32</v>
      </c>
      <c r="D914" t="s">
        <v>240</v>
      </c>
      <c r="E914" t="s">
        <v>43</v>
      </c>
      <c r="F914" t="s">
        <v>1616</v>
      </c>
      <c r="G914" t="s">
        <v>82</v>
      </c>
      <c r="H914" t="s">
        <v>92</v>
      </c>
      <c r="I914">
        <v>452626</v>
      </c>
      <c r="J914">
        <v>0</v>
      </c>
      <c r="K914">
        <v>452626</v>
      </c>
      <c r="L914">
        <v>587030</v>
      </c>
      <c r="M914">
        <v>280003</v>
      </c>
      <c r="N914">
        <v>2239470</v>
      </c>
      <c r="O914">
        <v>98448</v>
      </c>
      <c r="P914">
        <v>-1578265</v>
      </c>
      <c r="Q914">
        <v>57023</v>
      </c>
      <c r="R914">
        <v>-1365424</v>
      </c>
      <c r="S914">
        <v>-135105</v>
      </c>
      <c r="T914">
        <v>-1230319</v>
      </c>
      <c r="U914">
        <v>-1230319</v>
      </c>
      <c r="V914">
        <v>-849807</v>
      </c>
      <c r="W914">
        <v>2899412</v>
      </c>
      <c r="X914">
        <v>1076925</v>
      </c>
      <c r="Y914">
        <v>2526709</v>
      </c>
      <c r="Z914">
        <v>167241</v>
      </c>
      <c r="AA914">
        <v>5587137</v>
      </c>
      <c r="AC914">
        <v>12257424</v>
      </c>
      <c r="AD914">
        <v>12257424</v>
      </c>
      <c r="AE914">
        <v>2099829</v>
      </c>
      <c r="AF914">
        <v>2356518</v>
      </c>
      <c r="AG914">
        <v>2542749</v>
      </c>
      <c r="AH914">
        <v>12167563</v>
      </c>
      <c r="AI914">
        <v>33657334</v>
      </c>
      <c r="AJ914">
        <v>45914758</v>
      </c>
      <c r="AK914">
        <v>29094</v>
      </c>
      <c r="AL914">
        <v>8684</v>
      </c>
      <c r="AM914">
        <v>37778</v>
      </c>
      <c r="AN914">
        <v>1894152</v>
      </c>
      <c r="AO914">
        <v>8374</v>
      </c>
      <c r="AP914">
        <v>162</v>
      </c>
      <c r="AQ914">
        <v>1599716</v>
      </c>
      <c r="AR914">
        <v>3540182</v>
      </c>
      <c r="AS914">
        <v>3540182</v>
      </c>
      <c r="AT914">
        <v>1285241</v>
      </c>
      <c r="AU914">
        <v>4825423</v>
      </c>
      <c r="AV914">
        <v>90564</v>
      </c>
      <c r="AW914">
        <v>7203035</v>
      </c>
      <c r="AX914">
        <v>497231</v>
      </c>
      <c r="AY914">
        <v>38992598</v>
      </c>
      <c r="AZ914">
        <v>41089335</v>
      </c>
      <c r="BA914">
        <v>45914758</v>
      </c>
      <c r="BB914">
        <f>AD914-AS914</f>
        <v>8717242</v>
      </c>
      <c r="BC914">
        <f>AD914/AS914</f>
        <v>3.4623711436304685</v>
      </c>
      <c r="BD914">
        <f>(AD914-Y914)/AS914</f>
        <v>2.748648233339416</v>
      </c>
      <c r="BE914">
        <f>AU914/AD914</f>
        <v>0.39367349942369623</v>
      </c>
      <c r="BF914">
        <f>AU914/AZ914</f>
        <v>0.11743735935371064</v>
      </c>
      <c r="BG914">
        <f>AU914/AJ914</f>
        <v>0.10509525063814994</v>
      </c>
      <c r="BH914">
        <f>AS914/AU914</f>
        <v>0.73365215857760036</v>
      </c>
      <c r="BI914">
        <f>AT914/AU914</f>
        <v>0.26634784142239964</v>
      </c>
      <c r="BJ914">
        <f>(X914*360)/I914</f>
        <v>856.54160388488515</v>
      </c>
      <c r="BK914">
        <f>(AN914*360)/I914</f>
        <v>1506.5301595577805</v>
      </c>
      <c r="BL914" s="3" t="s">
        <v>1993</v>
      </c>
      <c r="BM914" t="s">
        <v>1996</v>
      </c>
    </row>
    <row r="915" spans="1:65" x14ac:dyDescent="0.25">
      <c r="A915" t="s">
        <v>1614</v>
      </c>
      <c r="B915" t="s">
        <v>1615</v>
      </c>
      <c r="C915" t="s">
        <v>32</v>
      </c>
      <c r="D915" t="s">
        <v>240</v>
      </c>
      <c r="E915" t="s">
        <v>43</v>
      </c>
      <c r="F915" t="s">
        <v>1616</v>
      </c>
      <c r="G915" t="s">
        <v>82</v>
      </c>
      <c r="H915" t="s">
        <v>92</v>
      </c>
      <c r="I915">
        <v>1827803</v>
      </c>
      <c r="J915">
        <v>521322</v>
      </c>
      <c r="K915">
        <v>1306481</v>
      </c>
      <c r="L915">
        <v>2442799</v>
      </c>
      <c r="M915">
        <v>203721</v>
      </c>
      <c r="N915">
        <v>1324614</v>
      </c>
      <c r="O915">
        <v>257243</v>
      </c>
      <c r="P915">
        <v>1963702</v>
      </c>
      <c r="Q915">
        <v>113427</v>
      </c>
      <c r="R915">
        <v>3629472</v>
      </c>
      <c r="S915">
        <v>421411</v>
      </c>
      <c r="T915">
        <v>3208061</v>
      </c>
      <c r="U915">
        <v>3208061</v>
      </c>
      <c r="V915">
        <v>3428821</v>
      </c>
      <c r="W915">
        <v>736260</v>
      </c>
      <c r="X915">
        <v>4556779</v>
      </c>
      <c r="Y915">
        <v>2520461</v>
      </c>
      <c r="Z915">
        <v>149779</v>
      </c>
      <c r="AA915">
        <v>5585779</v>
      </c>
      <c r="AC915">
        <v>13549058</v>
      </c>
      <c r="AD915">
        <v>13549058</v>
      </c>
      <c r="AE915">
        <v>2704067</v>
      </c>
      <c r="AF915">
        <v>2357840</v>
      </c>
      <c r="AG915">
        <v>2402733</v>
      </c>
      <c r="AH915">
        <v>12553891</v>
      </c>
      <c r="AI915">
        <v>35980462</v>
      </c>
      <c r="AJ915">
        <v>49529520</v>
      </c>
      <c r="AK915">
        <v>14157</v>
      </c>
      <c r="AL915">
        <v>8667</v>
      </c>
      <c r="AM915">
        <v>22824</v>
      </c>
      <c r="AN915">
        <v>1817213</v>
      </c>
      <c r="AO915">
        <v>14020</v>
      </c>
      <c r="AQ915">
        <v>2330133</v>
      </c>
      <c r="AR915">
        <v>4184190</v>
      </c>
      <c r="AS915">
        <v>4184190</v>
      </c>
      <c r="AT915">
        <v>1398715</v>
      </c>
      <c r="AU915">
        <v>5582905</v>
      </c>
      <c r="AV915">
        <v>90564</v>
      </c>
      <c r="AW915">
        <v>7540775</v>
      </c>
      <c r="AX915">
        <v>2774632</v>
      </c>
      <c r="AY915">
        <v>41607739</v>
      </c>
      <c r="AZ915">
        <v>43946615</v>
      </c>
      <c r="BA915">
        <v>49529520</v>
      </c>
      <c r="BB915">
        <f>AD915-AS915</f>
        <v>9364868</v>
      </c>
      <c r="BC915">
        <f>AD915/AS915</f>
        <v>3.2381555330900365</v>
      </c>
      <c r="BD915">
        <f>(AD915-Y915)/AS915</f>
        <v>2.6357782509876464</v>
      </c>
      <c r="BE915">
        <f>AU915/AD915</f>
        <v>0.41205115514303653</v>
      </c>
      <c r="BF915">
        <f>AU915/AZ915</f>
        <v>0.12703833958542654</v>
      </c>
      <c r="BG915">
        <f>AU915/AJ915</f>
        <v>0.11271873823933687</v>
      </c>
      <c r="BH915">
        <f>AS915/AU915</f>
        <v>0.74946466042320259</v>
      </c>
      <c r="BI915">
        <f>AT915/AU915</f>
        <v>0.25053533957679741</v>
      </c>
      <c r="BJ915">
        <f>(X915*360)/I915</f>
        <v>897.49302304460605</v>
      </c>
      <c r="BK915">
        <f>(AN915*360)/I915</f>
        <v>357.91421723238227</v>
      </c>
      <c r="BL915" s="3" t="s">
        <v>1993</v>
      </c>
      <c r="BM915" t="s">
        <v>1996</v>
      </c>
    </row>
    <row r="916" spans="1:65" x14ac:dyDescent="0.25">
      <c r="A916" t="s">
        <v>1617</v>
      </c>
      <c r="B916" t="s">
        <v>1618</v>
      </c>
      <c r="C916" t="s">
        <v>32</v>
      </c>
      <c r="D916" t="s">
        <v>1619</v>
      </c>
      <c r="E916" t="s">
        <v>43</v>
      </c>
      <c r="F916" t="s">
        <v>1620</v>
      </c>
      <c r="G916" t="s">
        <v>28</v>
      </c>
      <c r="H916" t="s">
        <v>1621</v>
      </c>
      <c r="I916">
        <v>168078030</v>
      </c>
      <c r="J916">
        <v>108214865</v>
      </c>
      <c r="K916">
        <v>59863165</v>
      </c>
      <c r="L916">
        <v>4113140</v>
      </c>
      <c r="M916">
        <v>25190173</v>
      </c>
      <c r="N916">
        <v>11930131</v>
      </c>
      <c r="O916">
        <v>14314847</v>
      </c>
      <c r="P916">
        <v>12541154</v>
      </c>
      <c r="Q916">
        <v>7856706</v>
      </c>
      <c r="R916">
        <v>5023898</v>
      </c>
      <c r="S916">
        <v>3005540</v>
      </c>
      <c r="T916">
        <v>2018358</v>
      </c>
      <c r="U916">
        <v>2018358</v>
      </c>
      <c r="V916">
        <v>2018279</v>
      </c>
      <c r="W916">
        <v>5893224</v>
      </c>
      <c r="X916">
        <v>21577490</v>
      </c>
      <c r="Y916">
        <v>22873118</v>
      </c>
      <c r="Z916">
        <v>14041341</v>
      </c>
      <c r="AA916">
        <v>607611</v>
      </c>
      <c r="AB916">
        <v>258723</v>
      </c>
      <c r="AC916">
        <v>65251507</v>
      </c>
      <c r="AD916">
        <v>65251507</v>
      </c>
      <c r="AE916">
        <v>135212933</v>
      </c>
      <c r="AF916">
        <v>41250553</v>
      </c>
      <c r="AI916">
        <v>220787035</v>
      </c>
      <c r="AJ916">
        <v>286038542</v>
      </c>
      <c r="AK916">
        <v>1772684</v>
      </c>
      <c r="AL916">
        <v>708460</v>
      </c>
      <c r="AM916">
        <v>2481144</v>
      </c>
      <c r="AN916">
        <v>29276835</v>
      </c>
      <c r="AO916">
        <v>3800267</v>
      </c>
      <c r="AP916">
        <v>2004236</v>
      </c>
      <c r="AQ916">
        <v>551400</v>
      </c>
      <c r="AR916">
        <v>38113882</v>
      </c>
      <c r="AS916">
        <v>38113882</v>
      </c>
      <c r="AT916">
        <v>123741504</v>
      </c>
      <c r="AU916">
        <v>161855386</v>
      </c>
      <c r="AV916">
        <v>15900455</v>
      </c>
      <c r="AX916">
        <v>-619250</v>
      </c>
      <c r="AY916">
        <v>124181205</v>
      </c>
      <c r="AZ916">
        <v>124183156</v>
      </c>
      <c r="BA916">
        <v>286038542</v>
      </c>
      <c r="BB916">
        <f>AD916-AS916</f>
        <v>27137625</v>
      </c>
      <c r="BC916">
        <f>AD916/AS916</f>
        <v>1.7120141947230672</v>
      </c>
      <c r="BD916">
        <f>(AD916-Y916)/AS916</f>
        <v>1.1118885502138041</v>
      </c>
      <c r="BE916">
        <f>AU916/AD916</f>
        <v>2.4804850254263093</v>
      </c>
      <c r="BF916">
        <f>AU916/AZ916</f>
        <v>1.3033602238293895</v>
      </c>
      <c r="BG916">
        <f>AU916/AJ916</f>
        <v>0.56585166763995043</v>
      </c>
      <c r="BH916">
        <f>AS916/AU916</f>
        <v>0.23548108556609912</v>
      </c>
      <c r="BI916">
        <f>AT916/AU916</f>
        <v>0.76451891443390085</v>
      </c>
      <c r="BJ916">
        <f>(X916*360)/I916</f>
        <v>46.216012884015832</v>
      </c>
      <c r="BK916">
        <f>(AN916*360)/I916</f>
        <v>62.706949861323338</v>
      </c>
      <c r="BL916" t="s">
        <v>1995</v>
      </c>
      <c r="BM916" t="s">
        <v>1998</v>
      </c>
    </row>
    <row r="917" spans="1:65" x14ac:dyDescent="0.25">
      <c r="A917" t="s">
        <v>1617</v>
      </c>
      <c r="B917" t="s">
        <v>1618</v>
      </c>
      <c r="C917" t="s">
        <v>32</v>
      </c>
      <c r="D917" t="s">
        <v>1619</v>
      </c>
      <c r="E917" t="s">
        <v>43</v>
      </c>
      <c r="F917" t="s">
        <v>1620</v>
      </c>
      <c r="G917" t="s">
        <v>28</v>
      </c>
      <c r="H917" t="s">
        <v>1621</v>
      </c>
      <c r="I917">
        <v>161287812</v>
      </c>
      <c r="J917">
        <v>107394690</v>
      </c>
      <c r="K917">
        <v>53893122</v>
      </c>
      <c r="L917">
        <v>14038957</v>
      </c>
      <c r="M917">
        <v>27524575</v>
      </c>
      <c r="N917">
        <v>10950240</v>
      </c>
      <c r="O917">
        <v>15559571</v>
      </c>
      <c r="P917">
        <v>13897693</v>
      </c>
      <c r="Q917">
        <v>7139094</v>
      </c>
      <c r="R917">
        <v>6860939</v>
      </c>
      <c r="S917">
        <v>1314489</v>
      </c>
      <c r="T917">
        <v>5546450</v>
      </c>
      <c r="U917">
        <v>5546450</v>
      </c>
      <c r="V917">
        <v>5546331</v>
      </c>
      <c r="W917">
        <v>4448608</v>
      </c>
      <c r="X917">
        <v>27654559</v>
      </c>
      <c r="Y917">
        <v>36193862</v>
      </c>
      <c r="Z917">
        <v>9972972</v>
      </c>
      <c r="AA917">
        <v>1269903</v>
      </c>
      <c r="AB917">
        <v>171765</v>
      </c>
      <c r="AC917">
        <v>79711669</v>
      </c>
      <c r="AD917">
        <v>79711669</v>
      </c>
      <c r="AE917">
        <v>143475095</v>
      </c>
      <c r="AF917">
        <v>41386033</v>
      </c>
      <c r="AI917">
        <v>229184677</v>
      </c>
      <c r="AJ917">
        <v>308896346</v>
      </c>
      <c r="AK917">
        <v>1795092</v>
      </c>
      <c r="AL917">
        <v>1004372</v>
      </c>
      <c r="AM917">
        <v>2799464</v>
      </c>
      <c r="AN917">
        <v>30729315</v>
      </c>
      <c r="AO917">
        <v>2666348</v>
      </c>
      <c r="AP917">
        <v>28497513</v>
      </c>
      <c r="AQ917">
        <v>44686</v>
      </c>
      <c r="AR917">
        <v>64737326</v>
      </c>
      <c r="AS917">
        <v>64737326</v>
      </c>
      <c r="AT917">
        <v>121994222</v>
      </c>
      <c r="AU917">
        <v>186731548</v>
      </c>
      <c r="AV917">
        <v>15900455</v>
      </c>
      <c r="AX917">
        <v>-2637529</v>
      </c>
      <c r="AY917">
        <v>122162926</v>
      </c>
      <c r="AZ917">
        <v>122164798</v>
      </c>
      <c r="BA917">
        <v>308896346</v>
      </c>
      <c r="BB917">
        <f>AD917-AS917</f>
        <v>14974343</v>
      </c>
      <c r="BC917">
        <f>AD917/AS917</f>
        <v>1.2313092604411866</v>
      </c>
      <c r="BD917">
        <f>(AD917-Y917)/AS917</f>
        <v>0.6722212622745648</v>
      </c>
      <c r="BE917">
        <f>AU917/AD917</f>
        <v>2.3425873569401738</v>
      </c>
      <c r="BF917">
        <f>AU917/AZ917</f>
        <v>1.5285217268562095</v>
      </c>
      <c r="BG917">
        <f>AU917/AJ917</f>
        <v>0.60451200028115581</v>
      </c>
      <c r="BH917">
        <f>AS917/AU917</f>
        <v>0.34668660273731572</v>
      </c>
      <c r="BI917">
        <f>AT917/AU917</f>
        <v>0.65331339726268434</v>
      </c>
      <c r="BJ917">
        <f>(X917*360)/I917</f>
        <v>61.725936489237014</v>
      </c>
      <c r="BK917">
        <f>(AN917*360)/I917</f>
        <v>68.588898707361722</v>
      </c>
      <c r="BL917" s="3" t="s">
        <v>1993</v>
      </c>
      <c r="BM917" t="s">
        <v>1996</v>
      </c>
    </row>
    <row r="918" spans="1:65" x14ac:dyDescent="0.25">
      <c r="A918" t="s">
        <v>1622</v>
      </c>
      <c r="B918" t="s">
        <v>1623</v>
      </c>
      <c r="C918" t="s">
        <v>32</v>
      </c>
      <c r="D918" t="s">
        <v>119</v>
      </c>
      <c r="E918" t="s">
        <v>272</v>
      </c>
      <c r="F918" t="s">
        <v>1624</v>
      </c>
      <c r="G918" t="s">
        <v>35</v>
      </c>
      <c r="H918" t="s">
        <v>35</v>
      </c>
      <c r="I918">
        <v>128767491</v>
      </c>
      <c r="J918">
        <v>100072719</v>
      </c>
      <c r="K918">
        <v>28694772</v>
      </c>
      <c r="L918">
        <v>827201</v>
      </c>
      <c r="N918">
        <v>18502197</v>
      </c>
      <c r="O918">
        <v>4229363</v>
      </c>
      <c r="P918">
        <v>6790413</v>
      </c>
      <c r="Q918">
        <v>2250793</v>
      </c>
      <c r="R918">
        <v>4589095</v>
      </c>
      <c r="S918">
        <v>1364808</v>
      </c>
      <c r="T918">
        <v>3224287</v>
      </c>
      <c r="U918">
        <v>3224287</v>
      </c>
      <c r="V918">
        <v>3224280</v>
      </c>
      <c r="W918">
        <v>21732216</v>
      </c>
      <c r="X918">
        <v>65102664</v>
      </c>
      <c r="Z918">
        <v>12359892</v>
      </c>
      <c r="AB918">
        <v>7616722</v>
      </c>
      <c r="AC918">
        <v>106811494</v>
      </c>
      <c r="AD918">
        <v>106811494</v>
      </c>
      <c r="AE918">
        <v>18154995</v>
      </c>
      <c r="AF918">
        <v>545709</v>
      </c>
      <c r="AI918">
        <v>23545838</v>
      </c>
      <c r="AJ918">
        <v>130357332</v>
      </c>
      <c r="AK918">
        <v>10256260</v>
      </c>
      <c r="AM918">
        <v>10256260</v>
      </c>
      <c r="AN918">
        <v>35755456</v>
      </c>
      <c r="AP918">
        <v>56591360</v>
      </c>
      <c r="AQ918">
        <v>8764993</v>
      </c>
      <c r="AR918">
        <v>111368069</v>
      </c>
      <c r="AS918">
        <v>111368069</v>
      </c>
      <c r="AT918">
        <v>9776767</v>
      </c>
      <c r="AU918">
        <v>121144836</v>
      </c>
      <c r="AV918">
        <v>1814108</v>
      </c>
      <c r="AW918">
        <v>460603</v>
      </c>
      <c r="AX918">
        <v>-23589722</v>
      </c>
      <c r="AY918">
        <v>9212488</v>
      </c>
      <c r="AZ918">
        <v>9212496</v>
      </c>
      <c r="BA918">
        <v>130357332</v>
      </c>
      <c r="BB918">
        <f>AD918-AS918</f>
        <v>-4556575</v>
      </c>
      <c r="BC918">
        <f>AD918/AS918</f>
        <v>0.95908544485942371</v>
      </c>
      <c r="BD918">
        <f>(AD918-Y918)/AS918</f>
        <v>0.95908544485942371</v>
      </c>
      <c r="BE918">
        <f>AU918/AD918</f>
        <v>1.134192880028436</v>
      </c>
      <c r="BF918">
        <f>AU918/AZ918</f>
        <v>13.150055750363419</v>
      </c>
      <c r="BG918">
        <f>AU918/AJ918</f>
        <v>0.92932890034908044</v>
      </c>
      <c r="BH918">
        <f>AS918/AU918</f>
        <v>0.91929687370248292</v>
      </c>
      <c r="BI918">
        <f>AT918/AU918</f>
        <v>8.0703126297517136E-2</v>
      </c>
      <c r="BJ918">
        <f>(X918*360)/I918</f>
        <v>182.00990683277351</v>
      </c>
      <c r="BK918">
        <f>(AN918*360)/I918</f>
        <v>99.962840465688657</v>
      </c>
      <c r="BL918" s="3" t="s">
        <v>1993</v>
      </c>
      <c r="BM918" t="s">
        <v>1996</v>
      </c>
    </row>
    <row r="919" spans="1:65" x14ac:dyDescent="0.25">
      <c r="A919" t="s">
        <v>1622</v>
      </c>
      <c r="B919" t="s">
        <v>1623</v>
      </c>
      <c r="C919" t="s">
        <v>32</v>
      </c>
      <c r="D919" t="s">
        <v>119</v>
      </c>
      <c r="E919" t="s">
        <v>272</v>
      </c>
      <c r="F919" t="s">
        <v>1624</v>
      </c>
      <c r="G919" t="s">
        <v>35</v>
      </c>
      <c r="H919" t="s">
        <v>35</v>
      </c>
      <c r="I919">
        <v>125018735</v>
      </c>
      <c r="J919">
        <v>101874533</v>
      </c>
      <c r="K919">
        <v>23144202</v>
      </c>
      <c r="L919">
        <v>421383</v>
      </c>
      <c r="N919">
        <v>20226397</v>
      </c>
      <c r="O919">
        <v>755077</v>
      </c>
      <c r="P919">
        <v>2584111</v>
      </c>
      <c r="Q919">
        <v>4068615</v>
      </c>
      <c r="R919">
        <v>-1351609</v>
      </c>
      <c r="S919">
        <v>1612540</v>
      </c>
      <c r="T919">
        <v>-2964149</v>
      </c>
      <c r="U919">
        <v>-2964149</v>
      </c>
      <c r="V919">
        <v>-2964128</v>
      </c>
      <c r="W919">
        <v>6241158</v>
      </c>
      <c r="X919">
        <v>66325181</v>
      </c>
      <c r="Z919">
        <v>23827370</v>
      </c>
      <c r="AB919">
        <v>5310608</v>
      </c>
      <c r="AC919">
        <v>101704317</v>
      </c>
      <c r="AD919">
        <v>101704317</v>
      </c>
      <c r="AE919">
        <v>22494662</v>
      </c>
      <c r="AF919">
        <v>759391</v>
      </c>
      <c r="AI919">
        <v>26689532</v>
      </c>
      <c r="AJ919">
        <v>128393849</v>
      </c>
      <c r="AK919">
        <v>9647019</v>
      </c>
      <c r="AM919">
        <v>9647019</v>
      </c>
      <c r="AN919">
        <v>36586342</v>
      </c>
      <c r="AP919">
        <v>55885598</v>
      </c>
      <c r="AQ919">
        <v>8129764</v>
      </c>
      <c r="AR919">
        <v>110248723</v>
      </c>
      <c r="AS919">
        <v>110248723</v>
      </c>
      <c r="AT919">
        <v>12156917</v>
      </c>
      <c r="AU919">
        <v>122405640</v>
      </c>
      <c r="AV919">
        <v>1814108</v>
      </c>
      <c r="AW919">
        <v>359129</v>
      </c>
      <c r="AX919">
        <v>-26712528</v>
      </c>
      <c r="AY919">
        <v>5988208</v>
      </c>
      <c r="AZ919">
        <v>5988209</v>
      </c>
      <c r="BA919">
        <v>128393849</v>
      </c>
      <c r="BB919">
        <f>AD919-AS919</f>
        <v>-8544406</v>
      </c>
      <c r="BC919">
        <f>AD919/AS919</f>
        <v>0.92249882114280812</v>
      </c>
      <c r="BD919">
        <f>(AD919-Y919)/AS919</f>
        <v>0.92249882114280812</v>
      </c>
      <c r="BE919">
        <f>AU919/AD919</f>
        <v>1.2035441917377017</v>
      </c>
      <c r="BF919">
        <f>AU919/AZ919</f>
        <v>20.441110188371848</v>
      </c>
      <c r="BG919">
        <f>AU919/AJ919</f>
        <v>0.95336062399687072</v>
      </c>
      <c r="BH919">
        <f>AS919/AU919</f>
        <v>0.90068335903476338</v>
      </c>
      <c r="BI919">
        <f>AT919/AU919</f>
        <v>9.9316640965236569E-2</v>
      </c>
      <c r="BJ919">
        <f>(X919*360)/I919</f>
        <v>190.98789601414541</v>
      </c>
      <c r="BK919">
        <f>(AN919*360)/I919</f>
        <v>105.35287467114429</v>
      </c>
      <c r="BL919" s="3" t="s">
        <v>1993</v>
      </c>
      <c r="BM919" t="s">
        <v>1996</v>
      </c>
    </row>
    <row r="920" spans="1:65" x14ac:dyDescent="0.25">
      <c r="A920" t="s">
        <v>1625</v>
      </c>
      <c r="B920" t="s">
        <v>1626</v>
      </c>
      <c r="C920" t="s">
        <v>32</v>
      </c>
      <c r="D920" t="s">
        <v>778</v>
      </c>
      <c r="E920" t="s">
        <v>43</v>
      </c>
      <c r="F920" t="s">
        <v>1627</v>
      </c>
      <c r="G920" t="s">
        <v>35</v>
      </c>
      <c r="H920" t="s">
        <v>35</v>
      </c>
      <c r="I920">
        <v>608273206</v>
      </c>
      <c r="J920">
        <v>575451534</v>
      </c>
      <c r="K920">
        <v>32821672</v>
      </c>
      <c r="M920">
        <v>10375562</v>
      </c>
      <c r="N920">
        <v>11646106</v>
      </c>
      <c r="O920">
        <v>17579672</v>
      </c>
      <c r="P920">
        <v>-6779668</v>
      </c>
      <c r="Q920">
        <v>152189</v>
      </c>
      <c r="R920">
        <v>-6931857</v>
      </c>
      <c r="S920">
        <v>-1129665</v>
      </c>
      <c r="T920">
        <v>-5802192</v>
      </c>
      <c r="U920">
        <v>-5802192</v>
      </c>
      <c r="V920">
        <v>-5802192</v>
      </c>
      <c r="W920">
        <v>1888040</v>
      </c>
      <c r="X920">
        <v>67703349</v>
      </c>
      <c r="Y920">
        <v>11000871</v>
      </c>
      <c r="Z920">
        <v>22402699</v>
      </c>
      <c r="AA920">
        <v>50617517</v>
      </c>
      <c r="AC920">
        <v>153612476</v>
      </c>
      <c r="AD920">
        <v>153612476</v>
      </c>
      <c r="AE920">
        <v>2827771</v>
      </c>
      <c r="AF920">
        <v>907776</v>
      </c>
      <c r="AG920">
        <v>13380672</v>
      </c>
      <c r="AI920">
        <v>17116219</v>
      </c>
      <c r="AJ920">
        <v>170728695</v>
      </c>
      <c r="AK920">
        <v>776776</v>
      </c>
      <c r="AL920">
        <v>6752126</v>
      </c>
      <c r="AM920">
        <v>7528902</v>
      </c>
      <c r="AN920">
        <v>40665359</v>
      </c>
      <c r="AO920">
        <v>2573019</v>
      </c>
      <c r="AP920">
        <v>42899475</v>
      </c>
      <c r="AR920">
        <v>93666755</v>
      </c>
      <c r="AS920">
        <v>93666755</v>
      </c>
      <c r="AT920">
        <v>36471367</v>
      </c>
      <c r="AU920">
        <v>130138122</v>
      </c>
      <c r="AV920">
        <v>5204592</v>
      </c>
      <c r="AX920">
        <v>-95685217</v>
      </c>
      <c r="AY920">
        <v>13273578</v>
      </c>
      <c r="AZ920">
        <v>40590573</v>
      </c>
      <c r="BA920">
        <v>170728695</v>
      </c>
      <c r="BB920">
        <f>AD920-AS920</f>
        <v>59945721</v>
      </c>
      <c r="BC920">
        <f>AD920/AS920</f>
        <v>1.6399893003659622</v>
      </c>
      <c r="BD920">
        <f>(AD920-Y920)/AS920</f>
        <v>1.5225423897731911</v>
      </c>
      <c r="BE920">
        <f>AU920/AD920</f>
        <v>0.84718458675192498</v>
      </c>
      <c r="BF920">
        <f>AU920/AZ920</f>
        <v>3.2061168981280455</v>
      </c>
      <c r="BG920">
        <f>AU920/AJ920</f>
        <v>0.76225102054461324</v>
      </c>
      <c r="BH920">
        <f>AS920/AU920</f>
        <v>0.71974878352708982</v>
      </c>
      <c r="BI920">
        <f>AT920/AU920</f>
        <v>0.28025121647291024</v>
      </c>
      <c r="BJ920">
        <f>(X920*360)/I920</f>
        <v>40.069503965624286</v>
      </c>
      <c r="BK920">
        <f>(AN920*360)/I920</f>
        <v>24.067358377117142</v>
      </c>
      <c r="BL920" s="3" t="s">
        <v>1993</v>
      </c>
      <c r="BM920" t="s">
        <v>1996</v>
      </c>
    </row>
    <row r="921" spans="1:65" x14ac:dyDescent="0.25">
      <c r="A921" t="s">
        <v>1625</v>
      </c>
      <c r="B921" t="s">
        <v>1626</v>
      </c>
      <c r="C921" t="s">
        <v>32</v>
      </c>
      <c r="D921" t="s">
        <v>778</v>
      </c>
      <c r="E921" t="s">
        <v>43</v>
      </c>
      <c r="F921" t="s">
        <v>1627</v>
      </c>
      <c r="G921" t="s">
        <v>35</v>
      </c>
      <c r="H921" t="s">
        <v>35</v>
      </c>
      <c r="I921">
        <v>610946822</v>
      </c>
      <c r="J921">
        <v>584607254</v>
      </c>
      <c r="K921">
        <v>26339568</v>
      </c>
      <c r="M921">
        <v>12571560</v>
      </c>
      <c r="N921">
        <v>14273434</v>
      </c>
      <c r="O921">
        <v>23094759</v>
      </c>
      <c r="P921">
        <v>-23600185</v>
      </c>
      <c r="Q921">
        <v>3716994</v>
      </c>
      <c r="R921">
        <v>-27317179</v>
      </c>
      <c r="S921">
        <v>-12165312</v>
      </c>
      <c r="T921">
        <v>-15151867</v>
      </c>
      <c r="U921">
        <v>-15151867</v>
      </c>
      <c r="V921">
        <v>-15151867</v>
      </c>
      <c r="W921">
        <v>1518500</v>
      </c>
      <c r="X921">
        <v>125329748</v>
      </c>
      <c r="Y921">
        <v>71352263</v>
      </c>
      <c r="Z921">
        <v>30450762</v>
      </c>
      <c r="AA921">
        <v>88062516</v>
      </c>
      <c r="AC921">
        <v>316713789</v>
      </c>
      <c r="AD921">
        <v>316713789</v>
      </c>
      <c r="AE921">
        <v>3299140</v>
      </c>
      <c r="AF921">
        <v>587614</v>
      </c>
      <c r="AG921">
        <v>12251006</v>
      </c>
      <c r="AI921">
        <v>16137760</v>
      </c>
      <c r="AJ921">
        <v>332851549</v>
      </c>
      <c r="AK921">
        <v>586715</v>
      </c>
      <c r="AL921">
        <v>3323899</v>
      </c>
      <c r="AM921">
        <v>3910614</v>
      </c>
      <c r="AN921">
        <v>80979390</v>
      </c>
      <c r="AO921">
        <v>11016721</v>
      </c>
      <c r="AP921">
        <v>92413660</v>
      </c>
      <c r="AR921">
        <v>188320385</v>
      </c>
      <c r="AS921">
        <v>188320385</v>
      </c>
      <c r="AT921">
        <v>98138399</v>
      </c>
      <c r="AU921">
        <v>286458784</v>
      </c>
      <c r="AV921">
        <v>5204592</v>
      </c>
      <c r="AX921">
        <v>-89883025</v>
      </c>
      <c r="AY921">
        <v>19075770</v>
      </c>
      <c r="AZ921">
        <v>46392765</v>
      </c>
      <c r="BA921">
        <v>332851549</v>
      </c>
      <c r="BB921">
        <f>AD921-AS921</f>
        <v>128393404</v>
      </c>
      <c r="BC921">
        <f>AD921/AS921</f>
        <v>1.6817817625001139</v>
      </c>
      <c r="BD921">
        <f>(AD921-Y921)/AS921</f>
        <v>1.3028941396864711</v>
      </c>
      <c r="BE921">
        <f>AU921/AD921</f>
        <v>0.90447209420364072</v>
      </c>
      <c r="BF921">
        <f>AU921/AZ921</f>
        <v>6.1746434815859761</v>
      </c>
      <c r="BG921">
        <f>AU921/AJ921</f>
        <v>0.86062025206318027</v>
      </c>
      <c r="BH921">
        <f>AS921/AU921</f>
        <v>0.65740830974134135</v>
      </c>
      <c r="BI921">
        <f>AT921/AU921</f>
        <v>0.34259169025865865</v>
      </c>
      <c r="BJ921">
        <f>(X921*360)/I921</f>
        <v>73.850468903822204</v>
      </c>
      <c r="BK921">
        <f>(AN921*360)/I921</f>
        <v>47.717050568437202</v>
      </c>
      <c r="BL921" s="3" t="s">
        <v>1993</v>
      </c>
      <c r="BM921" t="s">
        <v>1996</v>
      </c>
    </row>
    <row r="922" spans="1:65" x14ac:dyDescent="0.25">
      <c r="A922" t="s">
        <v>1628</v>
      </c>
      <c r="B922" t="s">
        <v>1629</v>
      </c>
      <c r="C922" t="s">
        <v>32</v>
      </c>
      <c r="D922" t="s">
        <v>149</v>
      </c>
      <c r="E922" t="s">
        <v>43</v>
      </c>
      <c r="F922" t="s">
        <v>1630</v>
      </c>
      <c r="G922" t="s">
        <v>57</v>
      </c>
      <c r="H922" t="s">
        <v>107</v>
      </c>
      <c r="I922">
        <v>2024490140</v>
      </c>
      <c r="J922">
        <v>933315849</v>
      </c>
      <c r="K922">
        <v>1091174291</v>
      </c>
      <c r="L922">
        <v>18162050</v>
      </c>
      <c r="M922">
        <v>520571319</v>
      </c>
      <c r="N922">
        <v>189944694</v>
      </c>
      <c r="O922">
        <v>11363405</v>
      </c>
      <c r="P922">
        <v>387456923</v>
      </c>
      <c r="Q922">
        <v>96713073</v>
      </c>
      <c r="R922">
        <v>360945016</v>
      </c>
      <c r="S922">
        <v>101595010</v>
      </c>
      <c r="T922">
        <v>259350006</v>
      </c>
      <c r="U922">
        <v>259350006</v>
      </c>
      <c r="V922">
        <v>246047329</v>
      </c>
      <c r="W922">
        <v>238276147</v>
      </c>
      <c r="X922">
        <v>421390758</v>
      </c>
      <c r="Y922">
        <v>359593958</v>
      </c>
      <c r="Z922">
        <v>2632710</v>
      </c>
      <c r="AA922">
        <v>35676844</v>
      </c>
      <c r="AB922">
        <v>29107</v>
      </c>
      <c r="AC922">
        <v>1057599524</v>
      </c>
      <c r="AD922">
        <v>1057599524</v>
      </c>
      <c r="AE922">
        <v>1076205349</v>
      </c>
      <c r="AF922">
        <v>237796641</v>
      </c>
      <c r="AG922">
        <v>344833</v>
      </c>
      <c r="AI922">
        <v>1456444205</v>
      </c>
      <c r="AJ922">
        <v>2514043729</v>
      </c>
      <c r="AK922">
        <v>3250438</v>
      </c>
      <c r="AL922">
        <v>10346023</v>
      </c>
      <c r="AM922">
        <v>13596461</v>
      </c>
      <c r="AN922">
        <v>196371577</v>
      </c>
      <c r="AO922">
        <v>15851153</v>
      </c>
      <c r="AP922">
        <v>90288498</v>
      </c>
      <c r="AQ922">
        <v>56093543</v>
      </c>
      <c r="AR922">
        <v>372201232</v>
      </c>
      <c r="AS922">
        <v>372201232</v>
      </c>
      <c r="AT922">
        <v>403182588</v>
      </c>
      <c r="AU922">
        <v>775383820</v>
      </c>
      <c r="AV922">
        <v>1515799</v>
      </c>
      <c r="AW922">
        <v>947181707</v>
      </c>
      <c r="AX922">
        <v>386282787</v>
      </c>
      <c r="AY922">
        <v>1653866788</v>
      </c>
      <c r="AZ922">
        <v>1738659909</v>
      </c>
      <c r="BA922">
        <v>2514043729</v>
      </c>
      <c r="BB922">
        <f>AD922-AS922</f>
        <v>685398292</v>
      </c>
      <c r="BC922">
        <f>AD922/AS922</f>
        <v>2.8414723893229885</v>
      </c>
      <c r="BD922">
        <f>(AD922-Y922)/AS922</f>
        <v>1.8753445877900803</v>
      </c>
      <c r="BE922">
        <f>AU922/AD922</f>
        <v>0.73315447142731505</v>
      </c>
      <c r="BF922">
        <f>AU922/AZ922</f>
        <v>0.4459663537338745</v>
      </c>
      <c r="BG922">
        <f>AU922/AJ922</f>
        <v>0.30842097575940775</v>
      </c>
      <c r="BH922">
        <f>AS922/AU922</f>
        <v>0.48002192256217058</v>
      </c>
      <c r="BI922">
        <f>AT922/AU922</f>
        <v>0.51997807743782942</v>
      </c>
      <c r="BJ922">
        <f>(X922*360)/I922</f>
        <v>74.932779312029652</v>
      </c>
      <c r="BK922">
        <f>(AN922*360)/I922</f>
        <v>34.919294652627947</v>
      </c>
      <c r="BL922" s="3" t="s">
        <v>1993</v>
      </c>
      <c r="BM922" t="s">
        <v>1996</v>
      </c>
    </row>
    <row r="923" spans="1:65" x14ac:dyDescent="0.25">
      <c r="A923" t="s">
        <v>1628</v>
      </c>
      <c r="B923" t="s">
        <v>1629</v>
      </c>
      <c r="C923" t="s">
        <v>32</v>
      </c>
      <c r="D923" t="s">
        <v>149</v>
      </c>
      <c r="E923" t="s">
        <v>43</v>
      </c>
      <c r="F923" t="s">
        <v>1630</v>
      </c>
      <c r="G923" t="s">
        <v>57</v>
      </c>
      <c r="H923" t="s">
        <v>107</v>
      </c>
      <c r="I923">
        <v>1830999996</v>
      </c>
      <c r="J923">
        <v>849601227</v>
      </c>
      <c r="K923">
        <v>981398769</v>
      </c>
      <c r="L923">
        <v>25490897</v>
      </c>
      <c r="M923">
        <v>529991871</v>
      </c>
      <c r="N923">
        <v>171993615</v>
      </c>
      <c r="O923">
        <v>35697460</v>
      </c>
      <c r="P923">
        <v>269206720</v>
      </c>
      <c r="Q923">
        <v>58907341</v>
      </c>
      <c r="R923">
        <v>242047497</v>
      </c>
      <c r="S923">
        <v>73676239</v>
      </c>
      <c r="T923">
        <v>168371258</v>
      </c>
      <c r="U923">
        <v>168371258</v>
      </c>
      <c r="V923">
        <v>159734456</v>
      </c>
      <c r="W923">
        <v>188853958</v>
      </c>
      <c r="X923">
        <v>420874577</v>
      </c>
      <c r="Y923">
        <v>313022140</v>
      </c>
      <c r="Z923">
        <v>20339314</v>
      </c>
      <c r="AA923">
        <v>21204211</v>
      </c>
      <c r="AB923">
        <v>13959</v>
      </c>
      <c r="AC923">
        <v>964308159</v>
      </c>
      <c r="AD923">
        <v>964308159</v>
      </c>
      <c r="AE923">
        <v>929290592</v>
      </c>
      <c r="AF923">
        <v>238398626</v>
      </c>
      <c r="AG923">
        <v>188498</v>
      </c>
      <c r="AI923">
        <v>1296275515</v>
      </c>
      <c r="AJ923">
        <v>2260583674</v>
      </c>
      <c r="AK923">
        <v>3028916</v>
      </c>
      <c r="AL923">
        <v>8878581</v>
      </c>
      <c r="AM923">
        <v>11907497</v>
      </c>
      <c r="AN923">
        <v>212361434</v>
      </c>
      <c r="AO923">
        <v>10979074</v>
      </c>
      <c r="AP923">
        <v>50499285</v>
      </c>
      <c r="AQ923">
        <v>60714112</v>
      </c>
      <c r="AR923">
        <v>346461402</v>
      </c>
      <c r="AS923">
        <v>346461402</v>
      </c>
      <c r="AT923">
        <v>503735497</v>
      </c>
      <c r="AU923">
        <v>850196899</v>
      </c>
      <c r="AV923">
        <v>1515799</v>
      </c>
      <c r="AW923">
        <v>782602436</v>
      </c>
      <c r="AX923">
        <v>299919914</v>
      </c>
      <c r="AY923">
        <v>1338825343</v>
      </c>
      <c r="AZ923">
        <v>1410386775</v>
      </c>
      <c r="BA923">
        <v>2260583674</v>
      </c>
      <c r="BB923">
        <f>AD923-AS923</f>
        <v>617846757</v>
      </c>
      <c r="BC923">
        <f>AD923/AS923</f>
        <v>2.7833061733093141</v>
      </c>
      <c r="BD923">
        <f>(AD923-Y923)/AS923</f>
        <v>1.8798227313067331</v>
      </c>
      <c r="BE923">
        <f>AU923/AD923</f>
        <v>0.88166515139897306</v>
      </c>
      <c r="BF923">
        <f>AU923/AZ923</f>
        <v>0.60281116787981792</v>
      </c>
      <c r="BG923">
        <f>AU923/AJ923</f>
        <v>0.37609618647542264</v>
      </c>
      <c r="BH923">
        <f>AS923/AU923</f>
        <v>0.40750725203480187</v>
      </c>
      <c r="BI923">
        <f>AT923/AU923</f>
        <v>0.59249274796519813</v>
      </c>
      <c r="BJ923">
        <f>(X923*360)/I923</f>
        <v>82.749780475695857</v>
      </c>
      <c r="BK923">
        <f>(AN923*360)/I923</f>
        <v>41.753203936107489</v>
      </c>
      <c r="BL923" s="3" t="s">
        <v>1993</v>
      </c>
      <c r="BM923" t="s">
        <v>1996</v>
      </c>
    </row>
    <row r="924" spans="1:65" x14ac:dyDescent="0.25">
      <c r="A924" t="s">
        <v>1631</v>
      </c>
      <c r="B924" t="s">
        <v>1632</v>
      </c>
      <c r="C924" t="s">
        <v>32</v>
      </c>
      <c r="D924" t="s">
        <v>73</v>
      </c>
      <c r="E924" t="s">
        <v>43</v>
      </c>
      <c r="F924" t="s">
        <v>1633</v>
      </c>
      <c r="G924" t="s">
        <v>35</v>
      </c>
      <c r="H924" t="s">
        <v>35</v>
      </c>
      <c r="I924">
        <v>535479432</v>
      </c>
      <c r="J924">
        <v>286028732</v>
      </c>
      <c r="K924">
        <v>249450700</v>
      </c>
      <c r="N924">
        <v>30475946</v>
      </c>
      <c r="O924">
        <v>148480558</v>
      </c>
      <c r="P924">
        <v>70494196</v>
      </c>
      <c r="Q924">
        <v>17728657</v>
      </c>
      <c r="R924">
        <v>57525378</v>
      </c>
      <c r="S924">
        <v>10335021</v>
      </c>
      <c r="T924">
        <v>47190357</v>
      </c>
      <c r="U924">
        <v>47190357</v>
      </c>
      <c r="V924">
        <v>32177406</v>
      </c>
      <c r="W924">
        <v>22327887</v>
      </c>
      <c r="X924">
        <v>126710341</v>
      </c>
      <c r="Y924">
        <v>138525673</v>
      </c>
      <c r="Z924">
        <v>15618755</v>
      </c>
      <c r="AC924">
        <v>303182656</v>
      </c>
      <c r="AD924">
        <v>303182656</v>
      </c>
      <c r="AE924">
        <v>134505306</v>
      </c>
      <c r="AF924">
        <v>35424891</v>
      </c>
      <c r="AG924">
        <v>22842832</v>
      </c>
      <c r="AI924">
        <v>234943131</v>
      </c>
      <c r="AJ924">
        <v>538125787</v>
      </c>
      <c r="AN924">
        <v>172016471</v>
      </c>
      <c r="AO924">
        <v>3911933</v>
      </c>
      <c r="AP924">
        <v>30201848</v>
      </c>
      <c r="AQ924">
        <v>12478736</v>
      </c>
      <c r="AR924">
        <v>218608988</v>
      </c>
      <c r="AS924">
        <v>218608988</v>
      </c>
      <c r="AT924">
        <v>96276919</v>
      </c>
      <c r="AU924">
        <v>314885907</v>
      </c>
      <c r="AV924">
        <v>17702616</v>
      </c>
      <c r="AW924">
        <v>21008962</v>
      </c>
      <c r="AX924">
        <v>13748861</v>
      </c>
      <c r="AY924">
        <v>193344391</v>
      </c>
      <c r="AZ924">
        <v>223239880</v>
      </c>
      <c r="BA924">
        <v>538125787</v>
      </c>
      <c r="BB924">
        <f>AD924-AS924</f>
        <v>84573668</v>
      </c>
      <c r="BC924">
        <f>AD924/AS924</f>
        <v>1.3868718700623599</v>
      </c>
      <c r="BD924">
        <f>(AD924-Y924)/AS924</f>
        <v>0.75320317113402491</v>
      </c>
      <c r="BE924">
        <f>AU924/AD924</f>
        <v>1.0386013209146105</v>
      </c>
      <c r="BF924">
        <f>AU924/AZ924</f>
        <v>1.4105271289341312</v>
      </c>
      <c r="BG924">
        <f>AU924/AJ924</f>
        <v>0.5851529783686058</v>
      </c>
      <c r="BH924">
        <f>AS924/AU924</f>
        <v>0.69424824401556973</v>
      </c>
      <c r="BI924">
        <f>AT924/AU924</f>
        <v>0.30575175598443027</v>
      </c>
      <c r="BJ924">
        <f>(X924*360)/I924</f>
        <v>85.186694453653644</v>
      </c>
      <c r="BK924">
        <f>(AN924*360)/I924</f>
        <v>115.64576687606557</v>
      </c>
      <c r="BL924" s="3" t="s">
        <v>1993</v>
      </c>
      <c r="BM924" t="s">
        <v>1996</v>
      </c>
    </row>
    <row r="925" spans="1:65" x14ac:dyDescent="0.25">
      <c r="A925" t="s">
        <v>1631</v>
      </c>
      <c r="B925" t="s">
        <v>1632</v>
      </c>
      <c r="C925" t="s">
        <v>32</v>
      </c>
      <c r="D925" t="s">
        <v>73</v>
      </c>
      <c r="E925" t="s">
        <v>43</v>
      </c>
      <c r="F925" t="s">
        <v>1633</v>
      </c>
      <c r="G925" t="s">
        <v>35</v>
      </c>
      <c r="H925" t="s">
        <v>35</v>
      </c>
      <c r="I925">
        <v>373636271</v>
      </c>
      <c r="J925">
        <v>201507939</v>
      </c>
      <c r="K925">
        <v>172128332</v>
      </c>
      <c r="N925">
        <v>31169719</v>
      </c>
      <c r="O925">
        <v>125705338</v>
      </c>
      <c r="P925">
        <v>15253275</v>
      </c>
      <c r="Q925">
        <v>13657274</v>
      </c>
      <c r="R925">
        <v>7405884</v>
      </c>
      <c r="S925">
        <v>6370330</v>
      </c>
      <c r="T925">
        <v>1035554</v>
      </c>
      <c r="U925">
        <v>1035554</v>
      </c>
      <c r="V925">
        <v>706107</v>
      </c>
      <c r="W925">
        <v>7981235</v>
      </c>
      <c r="X925">
        <v>97649842</v>
      </c>
      <c r="Y925">
        <v>94529165</v>
      </c>
      <c r="Z925">
        <v>4588807</v>
      </c>
      <c r="AC925">
        <v>204749049</v>
      </c>
      <c r="AD925">
        <v>204749049</v>
      </c>
      <c r="AE925">
        <v>133247744</v>
      </c>
      <c r="AF925">
        <v>43078812</v>
      </c>
      <c r="AG925">
        <v>20770712</v>
      </c>
      <c r="AI925">
        <v>237662423</v>
      </c>
      <c r="AJ925">
        <v>442411472</v>
      </c>
      <c r="AN925">
        <v>144031059</v>
      </c>
      <c r="AO925">
        <v>3382821</v>
      </c>
      <c r="AP925">
        <v>32158852</v>
      </c>
      <c r="AQ925">
        <v>6016221</v>
      </c>
      <c r="AR925">
        <v>185588953</v>
      </c>
      <c r="AS925">
        <v>185588953</v>
      </c>
      <c r="AT925">
        <v>88382253</v>
      </c>
      <c r="AU925">
        <v>273971206</v>
      </c>
      <c r="AV925">
        <v>17702616</v>
      </c>
      <c r="AW925">
        <v>21008962</v>
      </c>
      <c r="AX925">
        <v>-20313285</v>
      </c>
      <c r="AY925">
        <v>154484590</v>
      </c>
      <c r="AZ925">
        <v>168440266</v>
      </c>
      <c r="BA925">
        <v>442411472</v>
      </c>
      <c r="BB925">
        <f>AD925-AS925</f>
        <v>19160096</v>
      </c>
      <c r="BC925">
        <f>AD925/AS925</f>
        <v>1.1032394207213401</v>
      </c>
      <c r="BD925">
        <f>(AD925-Y925)/AS925</f>
        <v>0.59389248238282799</v>
      </c>
      <c r="BE925">
        <f>AU925/AD925</f>
        <v>1.338082923159267</v>
      </c>
      <c r="BF925">
        <f>AU925/AZ925</f>
        <v>1.6265184834129862</v>
      </c>
      <c r="BG925">
        <f>AU925/AJ925</f>
        <v>0.61926786111911669</v>
      </c>
      <c r="BH925">
        <f>AS925/AU925</f>
        <v>0.67740313191890689</v>
      </c>
      <c r="BI925">
        <f>AT925/AU925</f>
        <v>0.32259686808109317</v>
      </c>
      <c r="BJ925">
        <f>(X925*360)/I925</f>
        <v>94.086002480203533</v>
      </c>
      <c r="BK925">
        <f>(AN925*360)/I925</f>
        <v>138.77448541391743</v>
      </c>
      <c r="BL925" s="3" t="s">
        <v>1993</v>
      </c>
      <c r="BM925" t="s">
        <v>1996</v>
      </c>
    </row>
    <row r="926" spans="1:65" x14ac:dyDescent="0.25">
      <c r="A926" t="s">
        <v>1634</v>
      </c>
      <c r="B926" t="s">
        <v>1635</v>
      </c>
      <c r="C926" t="s">
        <v>32</v>
      </c>
      <c r="D926" t="s">
        <v>38</v>
      </c>
      <c r="E926" t="s">
        <v>43</v>
      </c>
      <c r="F926" t="s">
        <v>1636</v>
      </c>
      <c r="G926" t="s">
        <v>35</v>
      </c>
      <c r="H926" t="s">
        <v>35</v>
      </c>
      <c r="I926">
        <v>322343167</v>
      </c>
      <c r="J926">
        <v>282660615</v>
      </c>
      <c r="K926">
        <v>39682552</v>
      </c>
      <c r="M926">
        <v>5705804</v>
      </c>
      <c r="N926">
        <v>27146349</v>
      </c>
      <c r="P926">
        <v>6830399</v>
      </c>
      <c r="Q926">
        <v>46578580</v>
      </c>
      <c r="R926">
        <v>-77442</v>
      </c>
      <c r="S926">
        <v>1496999</v>
      </c>
      <c r="T926">
        <v>-1574441</v>
      </c>
      <c r="U926">
        <v>-1574441</v>
      </c>
      <c r="V926">
        <v>-1574441</v>
      </c>
      <c r="W926">
        <v>27090257</v>
      </c>
      <c r="X926">
        <v>39582305</v>
      </c>
      <c r="Y926">
        <v>75738686</v>
      </c>
      <c r="Z926">
        <v>24035889</v>
      </c>
      <c r="AA926">
        <v>2584120</v>
      </c>
      <c r="AC926">
        <v>169031257</v>
      </c>
      <c r="AD926">
        <v>169031257</v>
      </c>
      <c r="AE926">
        <v>11403106</v>
      </c>
      <c r="AF926">
        <v>145311</v>
      </c>
      <c r="AG926">
        <v>5612513</v>
      </c>
      <c r="AI926">
        <v>29148339</v>
      </c>
      <c r="AJ926">
        <v>198179596</v>
      </c>
      <c r="AK926">
        <v>1015106</v>
      </c>
      <c r="AL926">
        <v>1929557</v>
      </c>
      <c r="AM926">
        <v>2944663</v>
      </c>
      <c r="AN926">
        <v>63637146</v>
      </c>
      <c r="AO926">
        <v>9692717</v>
      </c>
      <c r="AP926">
        <v>29963252</v>
      </c>
      <c r="AR926">
        <v>106237778</v>
      </c>
      <c r="AS926">
        <v>106237778</v>
      </c>
      <c r="AT926">
        <v>40709914</v>
      </c>
      <c r="AU926">
        <v>146947692</v>
      </c>
      <c r="AV926">
        <v>5974343</v>
      </c>
      <c r="AX926">
        <v>14617392</v>
      </c>
      <c r="AY926">
        <v>51231904</v>
      </c>
      <c r="AZ926">
        <v>51231904</v>
      </c>
      <c r="BA926">
        <v>198179596</v>
      </c>
      <c r="BB926">
        <f>AD926-AS926</f>
        <v>62793479</v>
      </c>
      <c r="BC926">
        <f>AD926/AS926</f>
        <v>1.5910654400170154</v>
      </c>
      <c r="BD926">
        <f>(AD926-Y926)/AS926</f>
        <v>0.87814874102506169</v>
      </c>
      <c r="BE926">
        <f>AU926/AD926</f>
        <v>0.86935218141340564</v>
      </c>
      <c r="BF926">
        <f>AU926/AZ926</f>
        <v>2.8682848094031406</v>
      </c>
      <c r="BG926">
        <f>AU926/AJ926</f>
        <v>0.74148749400013914</v>
      </c>
      <c r="BH926">
        <f>AS926/AU926</f>
        <v>0.72296322966406301</v>
      </c>
      <c r="BI926">
        <f>AT926/AU926</f>
        <v>0.27703677033593693</v>
      </c>
      <c r="BJ926">
        <f>(X926*360)/I926</f>
        <v>44.206396346537105</v>
      </c>
      <c r="BK926">
        <f>(AN926*360)/I926</f>
        <v>71.071376425360981</v>
      </c>
      <c r="BL926" s="3" t="s">
        <v>1993</v>
      </c>
      <c r="BM926" t="s">
        <v>1996</v>
      </c>
    </row>
    <row r="927" spans="1:65" x14ac:dyDescent="0.25">
      <c r="A927" t="s">
        <v>1634</v>
      </c>
      <c r="B927" t="s">
        <v>1635</v>
      </c>
      <c r="C927" t="s">
        <v>32</v>
      </c>
      <c r="D927" t="s">
        <v>38</v>
      </c>
      <c r="E927" t="s">
        <v>43</v>
      </c>
      <c r="F927" t="s">
        <v>1636</v>
      </c>
      <c r="G927" t="s">
        <v>35</v>
      </c>
      <c r="H927" t="s">
        <v>35</v>
      </c>
      <c r="I927">
        <v>401459013</v>
      </c>
      <c r="J927">
        <v>350473088</v>
      </c>
      <c r="K927">
        <v>50985925</v>
      </c>
      <c r="M927">
        <v>7978794</v>
      </c>
      <c r="N927">
        <v>30085332</v>
      </c>
      <c r="P927">
        <v>12921799</v>
      </c>
      <c r="Q927">
        <v>20776674</v>
      </c>
      <c r="R927">
        <v>4272049</v>
      </c>
      <c r="S927">
        <v>-131915</v>
      </c>
      <c r="T927">
        <v>4403964</v>
      </c>
      <c r="U927">
        <v>4403964</v>
      </c>
      <c r="V927">
        <v>4403964</v>
      </c>
      <c r="W927">
        <v>9843835</v>
      </c>
      <c r="X927">
        <v>68616676</v>
      </c>
      <c r="Y927">
        <v>108104266</v>
      </c>
      <c r="Z927">
        <v>29752112</v>
      </c>
      <c r="AA927">
        <v>1708774</v>
      </c>
      <c r="AB927">
        <v>554425</v>
      </c>
      <c r="AC927">
        <v>218580088</v>
      </c>
      <c r="AD927">
        <v>218580088</v>
      </c>
      <c r="AE927">
        <v>41366554</v>
      </c>
      <c r="AF927">
        <v>73292</v>
      </c>
      <c r="AG927">
        <v>5866752</v>
      </c>
      <c r="AI927">
        <v>59294007</v>
      </c>
      <c r="AJ927">
        <v>277874095</v>
      </c>
      <c r="AK927">
        <v>1704583</v>
      </c>
      <c r="AL927">
        <v>3241759</v>
      </c>
      <c r="AM927">
        <v>4946342</v>
      </c>
      <c r="AN927">
        <v>54917970</v>
      </c>
      <c r="AO927">
        <v>8177100</v>
      </c>
      <c r="AP927">
        <v>156410501</v>
      </c>
      <c r="AQ927">
        <v>585837</v>
      </c>
      <c r="AR927">
        <v>225037750</v>
      </c>
      <c r="AS927">
        <v>225037750</v>
      </c>
      <c r="AT927">
        <v>30000</v>
      </c>
      <c r="AU927">
        <v>225067750</v>
      </c>
      <c r="AV927">
        <v>5974343</v>
      </c>
      <c r="AX927">
        <v>16191833</v>
      </c>
      <c r="AY927">
        <v>52806345</v>
      </c>
      <c r="AZ927">
        <v>52806345</v>
      </c>
      <c r="BA927">
        <v>277874095</v>
      </c>
      <c r="BB927">
        <f>AD927-AS927</f>
        <v>-6457662</v>
      </c>
      <c r="BC927">
        <f>AD927/AS927</f>
        <v>0.97130409453525024</v>
      </c>
      <c r="BD927">
        <f>(AD927-Y927)/AS927</f>
        <v>0.49092128765062748</v>
      </c>
      <c r="BE927">
        <f>AU927/AD927</f>
        <v>1.0296809378171721</v>
      </c>
      <c r="BF927">
        <f>AU927/AZ927</f>
        <v>4.2621345976510963</v>
      </c>
      <c r="BG927">
        <f>AU927/AJ927</f>
        <v>0.80996305179149575</v>
      </c>
      <c r="BH927">
        <f>AS927/AU927</f>
        <v>0.99986670680272938</v>
      </c>
      <c r="BI927">
        <f>AT927/AU927</f>
        <v>1.3329319727059964E-4</v>
      </c>
      <c r="BJ927">
        <f>(X927*360)/I927</f>
        <v>61.530573632930242</v>
      </c>
      <c r="BK927">
        <f>(AN927*360)/I927</f>
        <v>49.24654462795683</v>
      </c>
      <c r="BL927" s="3" t="s">
        <v>1993</v>
      </c>
      <c r="BM927" t="s">
        <v>1996</v>
      </c>
    </row>
    <row r="928" spans="1:65" x14ac:dyDescent="0.25">
      <c r="A928" t="s">
        <v>1637</v>
      </c>
      <c r="B928" t="s">
        <v>1638</v>
      </c>
      <c r="C928" t="s">
        <v>32</v>
      </c>
      <c r="D928" t="s">
        <v>240</v>
      </c>
      <c r="E928" t="s">
        <v>43</v>
      </c>
      <c r="F928" t="s">
        <v>1639</v>
      </c>
      <c r="G928" t="s">
        <v>35</v>
      </c>
      <c r="H928" t="s">
        <v>35</v>
      </c>
      <c r="I928">
        <v>439788</v>
      </c>
      <c r="K928">
        <v>439788</v>
      </c>
      <c r="N928">
        <v>722225</v>
      </c>
      <c r="P928">
        <v>-282437</v>
      </c>
      <c r="Q928">
        <v>300404</v>
      </c>
      <c r="R928">
        <v>1268740</v>
      </c>
      <c r="S928">
        <v>23716</v>
      </c>
      <c r="T928">
        <v>1245024</v>
      </c>
      <c r="U928">
        <v>1245024</v>
      </c>
      <c r="V928">
        <v>1245024</v>
      </c>
      <c r="W928">
        <v>1194452</v>
      </c>
      <c r="Z928">
        <v>57849</v>
      </c>
      <c r="AC928">
        <v>1252301</v>
      </c>
      <c r="AD928">
        <v>1252301</v>
      </c>
      <c r="AE928">
        <v>10823</v>
      </c>
      <c r="AH928">
        <v>52780</v>
      </c>
      <c r="AI928">
        <v>71671007</v>
      </c>
      <c r="AJ928">
        <v>72923308</v>
      </c>
      <c r="AO928">
        <v>60228</v>
      </c>
      <c r="AP928">
        <v>2230</v>
      </c>
      <c r="AR928">
        <v>62458</v>
      </c>
      <c r="AS928">
        <v>62458</v>
      </c>
      <c r="AT928">
        <v>8669372</v>
      </c>
      <c r="AU928">
        <v>8731830</v>
      </c>
      <c r="AV928">
        <v>31536</v>
      </c>
      <c r="AW928">
        <v>2153255</v>
      </c>
      <c r="AX928">
        <v>62005478</v>
      </c>
      <c r="AY928">
        <v>64191478</v>
      </c>
      <c r="AZ928">
        <v>64191478</v>
      </c>
      <c r="BA928">
        <v>72923308</v>
      </c>
      <c r="BB928">
        <f>AD928-AS928</f>
        <v>1189843</v>
      </c>
      <c r="BC928">
        <f>AD928/AS928</f>
        <v>20.050289794742067</v>
      </c>
      <c r="BD928">
        <f>(AD928-Y928)/AS928</f>
        <v>20.050289794742067</v>
      </c>
      <c r="BE928">
        <f>AU928/AD928</f>
        <v>6.972628784932696</v>
      </c>
      <c r="BF928">
        <f>AU928/AZ928</f>
        <v>0.1360278696184562</v>
      </c>
      <c r="BG928">
        <f>AU928/AJ928</f>
        <v>0.11973990538114371</v>
      </c>
      <c r="BH928">
        <f>AS928/AU928</f>
        <v>7.1529106727913853E-3</v>
      </c>
      <c r="BI928">
        <f>AT928/AU928</f>
        <v>0.99284708932720867</v>
      </c>
      <c r="BJ928">
        <f>(X928*360)/I928</f>
        <v>0</v>
      </c>
      <c r="BK928">
        <f>(AN928*360)/I928</f>
        <v>0</v>
      </c>
      <c r="BL928" t="s">
        <v>1994</v>
      </c>
      <c r="BM928" t="s">
        <v>1998</v>
      </c>
    </row>
    <row r="929" spans="1:65" x14ac:dyDescent="0.25">
      <c r="A929" t="s">
        <v>1637</v>
      </c>
      <c r="B929" t="s">
        <v>1638</v>
      </c>
      <c r="C929" t="s">
        <v>32</v>
      </c>
      <c r="D929" t="s">
        <v>240</v>
      </c>
      <c r="E929" t="s">
        <v>43</v>
      </c>
      <c r="F929" t="s">
        <v>1639</v>
      </c>
      <c r="G929" t="s">
        <v>35</v>
      </c>
      <c r="H929" t="s">
        <v>35</v>
      </c>
      <c r="I929">
        <v>569211</v>
      </c>
      <c r="K929">
        <v>569211</v>
      </c>
      <c r="N929">
        <v>741679</v>
      </c>
      <c r="P929">
        <v>-172468</v>
      </c>
      <c r="Q929">
        <v>184113</v>
      </c>
      <c r="R929">
        <v>1586675</v>
      </c>
      <c r="S929">
        <v>132841</v>
      </c>
      <c r="T929">
        <v>1453834</v>
      </c>
      <c r="U929">
        <v>1453834</v>
      </c>
      <c r="V929">
        <v>1453834</v>
      </c>
      <c r="W929">
        <v>2710045</v>
      </c>
      <c r="Z929">
        <v>73342</v>
      </c>
      <c r="AC929">
        <v>2783387</v>
      </c>
      <c r="AD929">
        <v>2783387</v>
      </c>
      <c r="AE929">
        <v>15359</v>
      </c>
      <c r="AH929">
        <v>71129</v>
      </c>
      <c r="AI929">
        <v>70593932</v>
      </c>
      <c r="AJ929">
        <v>73377319</v>
      </c>
      <c r="AO929">
        <v>386859</v>
      </c>
      <c r="AP929">
        <v>1050</v>
      </c>
      <c r="AR929">
        <v>387909</v>
      </c>
      <c r="AS929">
        <v>387909</v>
      </c>
      <c r="AT929">
        <v>10042956</v>
      </c>
      <c r="AU929">
        <v>10430865</v>
      </c>
      <c r="AV929">
        <v>31536</v>
      </c>
      <c r="AW929">
        <v>2153255</v>
      </c>
      <c r="AX929">
        <v>60760454</v>
      </c>
      <c r="AY929">
        <v>62946454</v>
      </c>
      <c r="AZ929">
        <v>62946454</v>
      </c>
      <c r="BA929">
        <v>73377319</v>
      </c>
      <c r="BB929">
        <f>AD929-AS929</f>
        <v>2395478</v>
      </c>
      <c r="BC929">
        <f>AD929/AS929</f>
        <v>7.175360716044227</v>
      </c>
      <c r="BD929">
        <f>(AD929-Y929)/AS929</f>
        <v>7.175360716044227</v>
      </c>
      <c r="BE929">
        <f>AU929/AD929</f>
        <v>3.7475439096324012</v>
      </c>
      <c r="BF929">
        <f>AU929/AZ929</f>
        <v>0.16571012880248981</v>
      </c>
      <c r="BG929">
        <f>AU929/AJ929</f>
        <v>0.14215380368421474</v>
      </c>
      <c r="BH929">
        <f>AS929/AU929</f>
        <v>3.7188574485433376E-2</v>
      </c>
      <c r="BI929">
        <f>AT929/AU929</f>
        <v>0.96281142551456667</v>
      </c>
      <c r="BJ929">
        <f>(X929*360)/I929</f>
        <v>0</v>
      </c>
      <c r="BK929">
        <f>(AN929*360)/I929</f>
        <v>0</v>
      </c>
      <c r="BL929" t="s">
        <v>1995</v>
      </c>
      <c r="BM929" t="s">
        <v>1998</v>
      </c>
    </row>
    <row r="930" spans="1:65" x14ac:dyDescent="0.25">
      <c r="A930" t="s">
        <v>1640</v>
      </c>
      <c r="B930" t="s">
        <v>1641</v>
      </c>
      <c r="C930" t="s">
        <v>32</v>
      </c>
      <c r="D930" t="s">
        <v>1642</v>
      </c>
      <c r="E930" t="s">
        <v>43</v>
      </c>
      <c r="F930" t="s">
        <v>1643</v>
      </c>
      <c r="G930" t="s">
        <v>35</v>
      </c>
      <c r="H930" t="s">
        <v>35</v>
      </c>
      <c r="I930">
        <v>399818748</v>
      </c>
      <c r="J930">
        <v>323248246</v>
      </c>
      <c r="K930">
        <v>76570502</v>
      </c>
      <c r="M930">
        <v>78936596</v>
      </c>
      <c r="N930">
        <v>7720830</v>
      </c>
      <c r="P930">
        <v>8196318</v>
      </c>
      <c r="Q930">
        <v>14451138</v>
      </c>
      <c r="R930">
        <v>-6018476</v>
      </c>
      <c r="S930">
        <v>1709329</v>
      </c>
      <c r="T930">
        <v>-7727805</v>
      </c>
      <c r="U930">
        <v>-7727805</v>
      </c>
      <c r="V930">
        <v>-7727805</v>
      </c>
      <c r="W930">
        <v>35656864</v>
      </c>
      <c r="X930">
        <v>10367011</v>
      </c>
      <c r="Y930">
        <v>86223298</v>
      </c>
      <c r="Z930">
        <v>11317159</v>
      </c>
      <c r="AA930">
        <v>586481</v>
      </c>
      <c r="AC930">
        <v>144150813</v>
      </c>
      <c r="AD930">
        <v>144150813</v>
      </c>
      <c r="AE930">
        <v>13501578</v>
      </c>
      <c r="AG930">
        <v>17204514</v>
      </c>
      <c r="AH930">
        <v>160477436</v>
      </c>
      <c r="AI930">
        <v>228685252</v>
      </c>
      <c r="AJ930">
        <v>372836065</v>
      </c>
      <c r="AK930">
        <v>1838357</v>
      </c>
      <c r="AL930">
        <v>3384800</v>
      </c>
      <c r="AM930">
        <v>5223157</v>
      </c>
      <c r="AN930">
        <v>154356474</v>
      </c>
      <c r="AO930">
        <v>2221531</v>
      </c>
      <c r="AP930">
        <v>29345912</v>
      </c>
      <c r="AR930">
        <v>191147074</v>
      </c>
      <c r="AS930">
        <v>191147074</v>
      </c>
      <c r="AT930">
        <v>165586617</v>
      </c>
      <c r="AU930">
        <v>356733691</v>
      </c>
      <c r="AV930">
        <v>4899658</v>
      </c>
      <c r="AW930">
        <v>102267</v>
      </c>
      <c r="AX930">
        <v>-28009374</v>
      </c>
      <c r="AY930">
        <v>16102374</v>
      </c>
      <c r="AZ930">
        <v>16102374</v>
      </c>
      <c r="BA930">
        <v>372836065</v>
      </c>
      <c r="BB930">
        <f>AD930-AS930</f>
        <v>-46996261</v>
      </c>
      <c r="BC930">
        <f>AD930/AS930</f>
        <v>0.75413559822527021</v>
      </c>
      <c r="BD930">
        <f>(AD930-Y930)/AS930</f>
        <v>0.3030520624134691</v>
      </c>
      <c r="BE930">
        <f>AU930/AD930</f>
        <v>2.4747254876738016</v>
      </c>
      <c r="BF930">
        <f>AU930/AZ930</f>
        <v>22.154105413276326</v>
      </c>
      <c r="BG930">
        <f>AU930/AJ930</f>
        <v>0.95681111482602954</v>
      </c>
      <c r="BH930">
        <f>AS930/AU930</f>
        <v>0.53582568403947017</v>
      </c>
      <c r="BI930">
        <f>AT930/AU930</f>
        <v>0.46417431596052977</v>
      </c>
      <c r="BJ930">
        <f>(X930*360)/I930</f>
        <v>9.3345396599561159</v>
      </c>
      <c r="BK930">
        <f>(AN930*360)/I930</f>
        <v>138.98380433125664</v>
      </c>
      <c r="BL930" s="3" t="s">
        <v>1993</v>
      </c>
      <c r="BM930" t="s">
        <v>1996</v>
      </c>
    </row>
    <row r="931" spans="1:65" x14ac:dyDescent="0.25">
      <c r="A931" t="s">
        <v>1640</v>
      </c>
      <c r="B931" t="s">
        <v>1641</v>
      </c>
      <c r="C931" t="s">
        <v>32</v>
      </c>
      <c r="D931" t="s">
        <v>1642</v>
      </c>
      <c r="E931" t="s">
        <v>43</v>
      </c>
      <c r="F931" t="s">
        <v>1643</v>
      </c>
      <c r="G931" t="s">
        <v>35</v>
      </c>
      <c r="H931" t="s">
        <v>35</v>
      </c>
      <c r="I931">
        <v>532985659</v>
      </c>
      <c r="J931">
        <v>389355976</v>
      </c>
      <c r="K931">
        <v>143629683</v>
      </c>
      <c r="M931">
        <v>119691722</v>
      </c>
      <c r="N931">
        <v>9899238</v>
      </c>
      <c r="P931">
        <v>11201565</v>
      </c>
      <c r="Q931">
        <v>16070704</v>
      </c>
      <c r="R931">
        <v>-5295438</v>
      </c>
      <c r="S931">
        <v>1449583</v>
      </c>
      <c r="T931">
        <v>-6745021</v>
      </c>
      <c r="U931">
        <v>-6745021</v>
      </c>
      <c r="V931">
        <v>-6745021</v>
      </c>
      <c r="W931">
        <v>6000546</v>
      </c>
      <c r="X931">
        <v>10039778</v>
      </c>
      <c r="Y931">
        <v>86136460</v>
      </c>
      <c r="Z931">
        <v>14767009</v>
      </c>
      <c r="AA931">
        <v>768654</v>
      </c>
      <c r="AC931">
        <v>117712447</v>
      </c>
      <c r="AD931">
        <v>117712447</v>
      </c>
      <c r="AE931">
        <v>15947386</v>
      </c>
      <c r="AG931">
        <v>15074373</v>
      </c>
      <c r="AH931">
        <v>191349597</v>
      </c>
      <c r="AI931">
        <v>262999036</v>
      </c>
      <c r="AJ931">
        <v>380711483</v>
      </c>
      <c r="AK931">
        <v>3212526</v>
      </c>
      <c r="AL931">
        <v>1735167</v>
      </c>
      <c r="AM931">
        <v>4947693</v>
      </c>
      <c r="AN931">
        <v>136500560</v>
      </c>
      <c r="AO931">
        <v>2176092</v>
      </c>
      <c r="AP931">
        <v>34348340</v>
      </c>
      <c r="AQ931">
        <v>13025</v>
      </c>
      <c r="AR931">
        <v>177985710</v>
      </c>
      <c r="AS931">
        <v>177985710</v>
      </c>
      <c r="AT931">
        <v>192700625</v>
      </c>
      <c r="AU931">
        <v>370686335</v>
      </c>
      <c r="AV931">
        <v>4897658</v>
      </c>
      <c r="AW931">
        <v>633142</v>
      </c>
      <c r="AX931">
        <v>-15990175</v>
      </c>
      <c r="AY931">
        <v>10025148</v>
      </c>
      <c r="AZ931">
        <v>10025148</v>
      </c>
      <c r="BA931">
        <v>380711483</v>
      </c>
      <c r="BB931">
        <f>AD931-AS931</f>
        <v>-60273263</v>
      </c>
      <c r="BC931">
        <f>AD931/AS931</f>
        <v>0.66135897651558651</v>
      </c>
      <c r="BD931">
        <f>(AD931-Y931)/AS931</f>
        <v>0.17740742782103125</v>
      </c>
      <c r="BE931">
        <f>AU931/AD931</f>
        <v>3.1490835884160999</v>
      </c>
      <c r="BF931">
        <f>AU931/AZ931</f>
        <v>36.975647142565876</v>
      </c>
      <c r="BG931">
        <f>AU931/AJ931</f>
        <v>0.9736673348515732</v>
      </c>
      <c r="BH931">
        <f>AS931/AU931</f>
        <v>0.48015179734100533</v>
      </c>
      <c r="BI931">
        <f>AT931/AU931</f>
        <v>0.51984820265899467</v>
      </c>
      <c r="BJ931">
        <f>(X931*360)/I931</f>
        <v>6.7812707883759398</v>
      </c>
      <c r="BK931">
        <f>(AN931*360)/I931</f>
        <v>92.197980884134822</v>
      </c>
      <c r="BL931" s="3" t="s">
        <v>1993</v>
      </c>
      <c r="BM931" t="s">
        <v>1996</v>
      </c>
    </row>
    <row r="932" spans="1:65" x14ac:dyDescent="0.25">
      <c r="A932" t="s">
        <v>1644</v>
      </c>
      <c r="B932" t="s">
        <v>1645</v>
      </c>
      <c r="C932" t="s">
        <v>32</v>
      </c>
      <c r="D932" t="s">
        <v>1646</v>
      </c>
      <c r="E932" t="s">
        <v>43</v>
      </c>
      <c r="F932" t="s">
        <v>1647</v>
      </c>
      <c r="G932" t="s">
        <v>82</v>
      </c>
      <c r="H932" t="s">
        <v>92</v>
      </c>
      <c r="I932">
        <v>1205917</v>
      </c>
      <c r="J932">
        <v>142038</v>
      </c>
      <c r="K932">
        <v>1063879</v>
      </c>
      <c r="L932">
        <v>3658957</v>
      </c>
      <c r="N932">
        <v>1395464</v>
      </c>
      <c r="O932">
        <v>4892047</v>
      </c>
      <c r="P932">
        <v>-1564675</v>
      </c>
      <c r="R932">
        <v>-1479302</v>
      </c>
      <c r="S932">
        <v>3003</v>
      </c>
      <c r="T932">
        <v>-1482305</v>
      </c>
      <c r="U932">
        <v>-1482305</v>
      </c>
      <c r="V932">
        <v>-1181196</v>
      </c>
      <c r="W932">
        <v>420332</v>
      </c>
      <c r="X932">
        <v>1637173</v>
      </c>
      <c r="AA932">
        <v>10419933</v>
      </c>
      <c r="AB932">
        <v>1298</v>
      </c>
      <c r="AC932">
        <v>16040921</v>
      </c>
      <c r="AD932">
        <v>16040921</v>
      </c>
      <c r="AE932">
        <v>22409863</v>
      </c>
      <c r="AH932">
        <v>1516007</v>
      </c>
      <c r="AI932">
        <v>23937006</v>
      </c>
      <c r="AJ932">
        <v>39977927</v>
      </c>
      <c r="AN932">
        <v>200671</v>
      </c>
      <c r="AO932">
        <v>384825</v>
      </c>
      <c r="AQ932">
        <v>196047</v>
      </c>
      <c r="AR932">
        <v>781543</v>
      </c>
      <c r="AS932">
        <v>781543</v>
      </c>
      <c r="AT932">
        <v>3678626</v>
      </c>
      <c r="AU932">
        <v>4460169</v>
      </c>
      <c r="AV932">
        <v>566000</v>
      </c>
      <c r="AX932">
        <v>2633648</v>
      </c>
      <c r="AY932">
        <v>28961093</v>
      </c>
      <c r="AZ932">
        <v>35517758</v>
      </c>
      <c r="BA932">
        <v>39977927</v>
      </c>
      <c r="BB932">
        <f>AD932-AS932</f>
        <v>15259378</v>
      </c>
      <c r="BC932">
        <f>AD932/AS932</f>
        <v>20.524681303523927</v>
      </c>
      <c r="BD932">
        <f>(AD932-Y932)/AS932</f>
        <v>20.524681303523927</v>
      </c>
      <c r="BE932">
        <f>AU932/AD932</f>
        <v>0.27804943369523483</v>
      </c>
      <c r="BF932">
        <f>AU932/AZ932</f>
        <v>0.12557574720791781</v>
      </c>
      <c r="BG932">
        <f>AU932/AJ932</f>
        <v>0.11156578979195195</v>
      </c>
      <c r="BH932">
        <f>AS932/AU932</f>
        <v>0.17522721672654107</v>
      </c>
      <c r="BI932">
        <f>AT932/AU932</f>
        <v>0.82477278327345893</v>
      </c>
      <c r="BJ932">
        <f>(X932*360)/I932</f>
        <v>488.741994681226</v>
      </c>
      <c r="BK932">
        <f>(AN932*360)/I932</f>
        <v>59.905913922765826</v>
      </c>
      <c r="BL932" s="3" t="s">
        <v>1993</v>
      </c>
      <c r="BM932" t="s">
        <v>1996</v>
      </c>
    </row>
    <row r="933" spans="1:65" x14ac:dyDescent="0.25">
      <c r="A933" t="s">
        <v>1644</v>
      </c>
      <c r="B933" t="s">
        <v>1645</v>
      </c>
      <c r="C933" t="s">
        <v>32</v>
      </c>
      <c r="D933" t="s">
        <v>1646</v>
      </c>
      <c r="E933" t="s">
        <v>43</v>
      </c>
      <c r="F933" t="s">
        <v>1647</v>
      </c>
      <c r="G933" t="s">
        <v>82</v>
      </c>
      <c r="H933" t="s">
        <v>92</v>
      </c>
      <c r="I933">
        <v>784577</v>
      </c>
      <c r="J933">
        <v>240458</v>
      </c>
      <c r="K933">
        <v>544119</v>
      </c>
      <c r="L933">
        <v>768968</v>
      </c>
      <c r="N933">
        <v>1360820</v>
      </c>
      <c r="O933">
        <v>1164233</v>
      </c>
      <c r="P933">
        <v>-1211966</v>
      </c>
      <c r="R933">
        <v>3719581</v>
      </c>
      <c r="S933">
        <v>82267</v>
      </c>
      <c r="T933">
        <v>3637314</v>
      </c>
      <c r="U933">
        <v>3637314</v>
      </c>
      <c r="V933">
        <v>2914543</v>
      </c>
      <c r="W933">
        <v>479458</v>
      </c>
      <c r="X933">
        <v>1434721</v>
      </c>
      <c r="AA933">
        <v>11790928</v>
      </c>
      <c r="AB933">
        <v>8874</v>
      </c>
      <c r="AC933">
        <v>16686938</v>
      </c>
      <c r="AD933">
        <v>16686938</v>
      </c>
      <c r="AE933">
        <v>22380308</v>
      </c>
      <c r="AH933">
        <v>1887051</v>
      </c>
      <c r="AI933">
        <v>24267359</v>
      </c>
      <c r="AJ933">
        <v>40954297</v>
      </c>
      <c r="AN933">
        <v>64218</v>
      </c>
      <c r="AO933">
        <v>443561</v>
      </c>
      <c r="AQ933">
        <v>1200109</v>
      </c>
      <c r="AR933">
        <v>1707888</v>
      </c>
      <c r="AS933">
        <v>1707888</v>
      </c>
      <c r="AT933">
        <v>2147550</v>
      </c>
      <c r="AU933">
        <v>3855438</v>
      </c>
      <c r="AV933">
        <v>566000</v>
      </c>
      <c r="AX933">
        <v>3825648</v>
      </c>
      <c r="AY933">
        <v>30236257</v>
      </c>
      <c r="AZ933">
        <v>37098859</v>
      </c>
      <c r="BA933">
        <v>40954297</v>
      </c>
      <c r="BB933">
        <f>AD933-AS933</f>
        <v>14979050</v>
      </c>
      <c r="BC933">
        <f>AD933/AS933</f>
        <v>9.7705107126462618</v>
      </c>
      <c r="BD933">
        <f>(AD933-Y933)/AS933</f>
        <v>9.7705107126462618</v>
      </c>
      <c r="BE933">
        <f>AU933/AD933</f>
        <v>0.23104526426597857</v>
      </c>
      <c r="BF933">
        <f>AU933/AZ933</f>
        <v>0.10392335785852605</v>
      </c>
      <c r="BG933">
        <f>AU933/AJ933</f>
        <v>9.4140011730637199E-2</v>
      </c>
      <c r="BH933">
        <f>AS933/AU933</f>
        <v>0.44298157563420809</v>
      </c>
      <c r="BI933">
        <f>AT933/AU933</f>
        <v>0.55701842436579185</v>
      </c>
      <c r="BJ933">
        <f>(X933*360)/I933</f>
        <v>658.31595879053293</v>
      </c>
      <c r="BK933">
        <f>(AN933*360)/I933</f>
        <v>29.466170943068686</v>
      </c>
      <c r="BL933" s="3" t="s">
        <v>1993</v>
      </c>
      <c r="BM933" t="s">
        <v>1996</v>
      </c>
    </row>
    <row r="934" spans="1:65" x14ac:dyDescent="0.25">
      <c r="A934" t="s">
        <v>1648</v>
      </c>
      <c r="B934" t="s">
        <v>1649</v>
      </c>
      <c r="C934" t="s">
        <v>32</v>
      </c>
      <c r="D934" t="s">
        <v>445</v>
      </c>
      <c r="E934" t="s">
        <v>26</v>
      </c>
      <c r="F934" t="s">
        <v>1650</v>
      </c>
      <c r="G934" t="s">
        <v>82</v>
      </c>
      <c r="H934" t="s">
        <v>92</v>
      </c>
      <c r="I934">
        <v>272761403</v>
      </c>
      <c r="J934">
        <v>203831855</v>
      </c>
      <c r="K934">
        <v>68929548</v>
      </c>
      <c r="L934">
        <v>5005682</v>
      </c>
      <c r="M934">
        <v>18828693</v>
      </c>
      <c r="N934">
        <v>35198411</v>
      </c>
      <c r="O934">
        <v>3787348</v>
      </c>
      <c r="P934">
        <v>16120778</v>
      </c>
      <c r="Q934">
        <v>6554667</v>
      </c>
      <c r="R934">
        <v>10713913</v>
      </c>
      <c r="S934">
        <v>5335989</v>
      </c>
      <c r="T934">
        <v>5377924</v>
      </c>
      <c r="U934">
        <v>5377924</v>
      </c>
      <c r="V934">
        <v>5053085</v>
      </c>
      <c r="W934">
        <v>45529688</v>
      </c>
      <c r="X934">
        <v>68359828</v>
      </c>
      <c r="Y934">
        <v>818287</v>
      </c>
      <c r="AB934">
        <v>7858421</v>
      </c>
      <c r="AC934">
        <v>122566224</v>
      </c>
      <c r="AD934">
        <v>122566224</v>
      </c>
      <c r="AE934">
        <v>229906402</v>
      </c>
      <c r="AF934">
        <v>21600047</v>
      </c>
      <c r="AI934">
        <v>304188618</v>
      </c>
      <c r="AJ934">
        <v>426754842</v>
      </c>
      <c r="AK934">
        <v>3869763</v>
      </c>
      <c r="AL934">
        <v>1616617</v>
      </c>
      <c r="AM934">
        <v>5486380</v>
      </c>
      <c r="AN934">
        <v>46367970</v>
      </c>
      <c r="AO934">
        <v>7908303</v>
      </c>
      <c r="AP934">
        <v>13199759</v>
      </c>
      <c r="AQ934">
        <v>5220862</v>
      </c>
      <c r="AR934">
        <v>78183274</v>
      </c>
      <c r="AS934">
        <v>78183274</v>
      </c>
      <c r="AT934">
        <v>98762594</v>
      </c>
      <c r="AU934">
        <v>176945868</v>
      </c>
      <c r="AV934">
        <v>5140913</v>
      </c>
      <c r="AW934">
        <v>2570457</v>
      </c>
      <c r="AX934">
        <v>229412819</v>
      </c>
      <c r="AY934">
        <v>237124189</v>
      </c>
      <c r="AZ934">
        <v>249808974</v>
      </c>
      <c r="BA934">
        <v>426754842</v>
      </c>
      <c r="BB934">
        <f>AD934-AS934</f>
        <v>44382950</v>
      </c>
      <c r="BC934">
        <f>AD934/AS934</f>
        <v>1.5676783246503594</v>
      </c>
      <c r="BD934">
        <f>(AD934-Y934)/AS934</f>
        <v>1.5572120579140751</v>
      </c>
      <c r="BE934">
        <f>AU934/AD934</f>
        <v>1.4436756083796789</v>
      </c>
      <c r="BF934">
        <f>AU934/AZ934</f>
        <v>0.70832470574095552</v>
      </c>
      <c r="BG934">
        <f>AU934/AJ934</f>
        <v>0.41463119005454657</v>
      </c>
      <c r="BH934">
        <f>AS934/AU934</f>
        <v>0.44184854319401229</v>
      </c>
      <c r="BI934">
        <f>AT934/AU934</f>
        <v>0.55815145680598766</v>
      </c>
      <c r="BJ934">
        <f>(X934*360)/I934</f>
        <v>90.223681977468047</v>
      </c>
      <c r="BK934">
        <f>(AN934*360)/I934</f>
        <v>61.198061809353575</v>
      </c>
      <c r="BL934" s="3" t="s">
        <v>1993</v>
      </c>
      <c r="BM934" t="s">
        <v>1996</v>
      </c>
    </row>
    <row r="935" spans="1:65" x14ac:dyDescent="0.25">
      <c r="A935" t="s">
        <v>1648</v>
      </c>
      <c r="B935" t="s">
        <v>1649</v>
      </c>
      <c r="C935" t="s">
        <v>32</v>
      </c>
      <c r="D935" t="s">
        <v>445</v>
      </c>
      <c r="E935" t="s">
        <v>26</v>
      </c>
      <c r="F935" t="s">
        <v>1650</v>
      </c>
      <c r="G935" t="s">
        <v>82</v>
      </c>
      <c r="H935" t="s">
        <v>92</v>
      </c>
      <c r="I935">
        <v>290078622</v>
      </c>
      <c r="J935">
        <v>227244879</v>
      </c>
      <c r="K935">
        <v>62833743</v>
      </c>
      <c r="L935">
        <v>16457661</v>
      </c>
      <c r="M935">
        <v>19633192</v>
      </c>
      <c r="N935">
        <v>41280570</v>
      </c>
      <c r="O935">
        <v>4695320</v>
      </c>
      <c r="P935">
        <v>13682322</v>
      </c>
      <c r="Q935">
        <v>7736183</v>
      </c>
      <c r="R935">
        <v>7089551</v>
      </c>
      <c r="S935">
        <v>3616196</v>
      </c>
      <c r="T935">
        <v>3473355</v>
      </c>
      <c r="U935">
        <v>3473355</v>
      </c>
      <c r="V935">
        <v>3168713</v>
      </c>
      <c r="W935">
        <v>11707689</v>
      </c>
      <c r="X935">
        <v>74288581</v>
      </c>
      <c r="Y935">
        <v>604969</v>
      </c>
      <c r="AB935">
        <v>8954470</v>
      </c>
      <c r="AC935">
        <v>95555709</v>
      </c>
      <c r="AD935">
        <v>95555709</v>
      </c>
      <c r="AE935">
        <v>234309515</v>
      </c>
      <c r="AF935">
        <v>21383641</v>
      </c>
      <c r="AI935">
        <v>309413051</v>
      </c>
      <c r="AJ935">
        <v>404968760</v>
      </c>
      <c r="AK935">
        <v>4043952</v>
      </c>
      <c r="AL935">
        <v>591197</v>
      </c>
      <c r="AM935">
        <v>4635149</v>
      </c>
      <c r="AN935">
        <v>38236195</v>
      </c>
      <c r="AO935">
        <v>7278469</v>
      </c>
      <c r="AP935">
        <v>6866717</v>
      </c>
      <c r="AQ935">
        <v>3278766</v>
      </c>
      <c r="AR935">
        <v>60295296</v>
      </c>
      <c r="AS935">
        <v>60295296</v>
      </c>
      <c r="AT935">
        <v>95764102</v>
      </c>
      <c r="AU935">
        <v>156059398</v>
      </c>
      <c r="AV935">
        <v>5140913</v>
      </c>
      <c r="AW935">
        <v>2570457</v>
      </c>
      <c r="AX935">
        <v>228591369</v>
      </c>
      <c r="AY935">
        <v>236302739</v>
      </c>
      <c r="AZ935">
        <v>248909362</v>
      </c>
      <c r="BA935">
        <v>404968760</v>
      </c>
      <c r="BB935">
        <f>AD935-AS935</f>
        <v>35260413</v>
      </c>
      <c r="BC935">
        <f>AD935/AS935</f>
        <v>1.5847954208567117</v>
      </c>
      <c r="BD935">
        <f>(AD935-Y935)/AS935</f>
        <v>1.5747619847491916</v>
      </c>
      <c r="BE935">
        <f>AU935/AD935</f>
        <v>1.6331771239330137</v>
      </c>
      <c r="BF935">
        <f>AU935/AZ935</f>
        <v>0.62697279341385315</v>
      </c>
      <c r="BG935">
        <f>AU935/AJ935</f>
        <v>0.38536157208768401</v>
      </c>
      <c r="BH935">
        <f>AS935/AU935</f>
        <v>0.38636119818942272</v>
      </c>
      <c r="BI935">
        <f>AT935/AU935</f>
        <v>0.61363880181057728</v>
      </c>
      <c r="BJ935">
        <f>(X935*360)/I935</f>
        <v>92.195312345354424</v>
      </c>
      <c r="BK935">
        <f>(AN935*360)/I935</f>
        <v>47.452756446147212</v>
      </c>
      <c r="BL935" s="3" t="s">
        <v>1993</v>
      </c>
      <c r="BM935" t="s">
        <v>1996</v>
      </c>
    </row>
    <row r="936" spans="1:65" x14ac:dyDescent="0.25">
      <c r="A936" t="s">
        <v>1651</v>
      </c>
      <c r="B936" t="s">
        <v>1652</v>
      </c>
      <c r="C936" t="s">
        <v>32</v>
      </c>
      <c r="D936" t="s">
        <v>297</v>
      </c>
      <c r="E936" t="s">
        <v>43</v>
      </c>
      <c r="F936" t="s">
        <v>1653</v>
      </c>
      <c r="G936" t="s">
        <v>82</v>
      </c>
      <c r="H936" t="s">
        <v>1425</v>
      </c>
      <c r="I936">
        <v>169650587</v>
      </c>
      <c r="J936">
        <v>160169306</v>
      </c>
      <c r="K936">
        <v>9481281</v>
      </c>
      <c r="L936">
        <v>380152</v>
      </c>
      <c r="M936">
        <v>1461662</v>
      </c>
      <c r="N936">
        <v>3713831</v>
      </c>
      <c r="O936">
        <v>133682</v>
      </c>
      <c r="P936">
        <v>4552258</v>
      </c>
      <c r="Q936">
        <v>5660859</v>
      </c>
      <c r="R936">
        <v>2040241</v>
      </c>
      <c r="S936">
        <v>805626</v>
      </c>
      <c r="T936">
        <v>1234615</v>
      </c>
      <c r="U936">
        <v>1234615</v>
      </c>
      <c r="V936">
        <v>1233215</v>
      </c>
      <c r="W936">
        <v>4098199</v>
      </c>
      <c r="X936">
        <v>1684248</v>
      </c>
      <c r="Y936">
        <v>23183838</v>
      </c>
      <c r="Z936">
        <v>2695866</v>
      </c>
      <c r="AA936">
        <v>676923</v>
      </c>
      <c r="AC936">
        <v>32339074</v>
      </c>
      <c r="AD936">
        <v>32339074</v>
      </c>
      <c r="AE936">
        <v>42248557</v>
      </c>
      <c r="AH936">
        <v>383900</v>
      </c>
      <c r="AI936">
        <v>42632457</v>
      </c>
      <c r="AJ936">
        <v>74971531</v>
      </c>
      <c r="AK936">
        <v>364129</v>
      </c>
      <c r="AM936">
        <v>364129</v>
      </c>
      <c r="AN936">
        <v>17224500</v>
      </c>
      <c r="AO936">
        <v>798680</v>
      </c>
      <c r="AP936">
        <v>7026461</v>
      </c>
      <c r="AQ936">
        <v>2086687</v>
      </c>
      <c r="AR936">
        <v>27500457</v>
      </c>
      <c r="AS936">
        <v>27500457</v>
      </c>
      <c r="AT936">
        <v>15055742</v>
      </c>
      <c r="AU936">
        <v>42556199</v>
      </c>
      <c r="AV936">
        <v>15126814</v>
      </c>
      <c r="AW936">
        <v>622697</v>
      </c>
      <c r="AX936">
        <v>1120724</v>
      </c>
      <c r="AY936">
        <v>32383931</v>
      </c>
      <c r="AZ936">
        <v>32415332</v>
      </c>
      <c r="BA936">
        <v>74971531</v>
      </c>
      <c r="BB936">
        <f>AD936-AS936</f>
        <v>4838617</v>
      </c>
      <c r="BC936">
        <f>AD936/AS936</f>
        <v>1.1759467851752428</v>
      </c>
      <c r="BD936">
        <f>(AD936-Y936)/AS936</f>
        <v>0.3329121403327952</v>
      </c>
      <c r="BE936">
        <f>AU936/AD936</f>
        <v>1.3159374631444303</v>
      </c>
      <c r="BF936">
        <f>AU936/AZ936</f>
        <v>1.3128416824482934</v>
      </c>
      <c r="BG936">
        <f>AU936/AJ936</f>
        <v>0.56763145199742548</v>
      </c>
      <c r="BH936">
        <f>AS936/AU936</f>
        <v>0.64621506728079736</v>
      </c>
      <c r="BI936">
        <f>AT936/AU936</f>
        <v>0.35378493271920269</v>
      </c>
      <c r="BJ936">
        <f>(X936*360)/I936</f>
        <v>3.5739886947753385</v>
      </c>
      <c r="BK936">
        <f>(AN936*360)/I936</f>
        <v>36.550536662746708</v>
      </c>
      <c r="BL936" s="3" t="s">
        <v>1993</v>
      </c>
      <c r="BM936" t="s">
        <v>1996</v>
      </c>
    </row>
    <row r="937" spans="1:65" x14ac:dyDescent="0.25">
      <c r="A937" t="s">
        <v>1651</v>
      </c>
      <c r="B937" t="s">
        <v>1652</v>
      </c>
      <c r="C937" t="s">
        <v>32</v>
      </c>
      <c r="D937" t="s">
        <v>297</v>
      </c>
      <c r="E937" t="s">
        <v>43</v>
      </c>
      <c r="F937" t="s">
        <v>1653</v>
      </c>
      <c r="G937" t="s">
        <v>82</v>
      </c>
      <c r="H937" t="s">
        <v>1425</v>
      </c>
      <c r="I937">
        <v>112026044</v>
      </c>
      <c r="J937">
        <v>106495555</v>
      </c>
      <c r="K937">
        <v>5530489</v>
      </c>
      <c r="L937">
        <v>1339686</v>
      </c>
      <c r="M937">
        <v>1002668</v>
      </c>
      <c r="N937">
        <v>2808931</v>
      </c>
      <c r="O937">
        <v>224979</v>
      </c>
      <c r="P937">
        <v>2833597</v>
      </c>
      <c r="Q937">
        <v>2257295</v>
      </c>
      <c r="R937">
        <v>1657766</v>
      </c>
      <c r="S937">
        <v>651565</v>
      </c>
      <c r="T937">
        <v>1006201</v>
      </c>
      <c r="U937">
        <v>1006201</v>
      </c>
      <c r="V937">
        <v>1005096</v>
      </c>
      <c r="W937">
        <v>2825843</v>
      </c>
      <c r="X937">
        <v>496111</v>
      </c>
      <c r="Y937">
        <v>12610959</v>
      </c>
      <c r="Z937">
        <v>2031019</v>
      </c>
      <c r="AA937">
        <v>788282</v>
      </c>
      <c r="AC937">
        <v>18752214</v>
      </c>
      <c r="AD937">
        <v>18752214</v>
      </c>
      <c r="AE937">
        <v>37583752</v>
      </c>
      <c r="AH937">
        <v>83900</v>
      </c>
      <c r="AI937">
        <v>37667652</v>
      </c>
      <c r="AJ937">
        <v>56419866</v>
      </c>
      <c r="AK937">
        <v>249855</v>
      </c>
      <c r="AM937">
        <v>249855</v>
      </c>
      <c r="AN937">
        <v>4011751</v>
      </c>
      <c r="AO937">
        <v>620957</v>
      </c>
      <c r="AP937">
        <v>6845224</v>
      </c>
      <c r="AQ937">
        <v>1820354</v>
      </c>
      <c r="AR937">
        <v>13548141</v>
      </c>
      <c r="AS937">
        <v>13548141</v>
      </c>
      <c r="AT937">
        <v>15120455</v>
      </c>
      <c r="AU937">
        <v>28668596</v>
      </c>
      <c r="AV937">
        <v>13439946</v>
      </c>
      <c r="AW937">
        <v>578748</v>
      </c>
      <c r="AX937">
        <v>92974</v>
      </c>
      <c r="AY937">
        <v>27720165</v>
      </c>
      <c r="AZ937">
        <v>27751270</v>
      </c>
      <c r="BA937">
        <v>56419866</v>
      </c>
      <c r="BB937">
        <f>AD937-AS937</f>
        <v>5204073</v>
      </c>
      <c r="BC937">
        <f>AD937/AS937</f>
        <v>1.3841171272132464</v>
      </c>
      <c r="BD937">
        <f>(AD937-Y937)/AS937</f>
        <v>0.45329134085628425</v>
      </c>
      <c r="BE937">
        <f>AU937/AD937</f>
        <v>1.5288112646325389</v>
      </c>
      <c r="BF937">
        <f>AU937/AZ937</f>
        <v>1.0330552799925914</v>
      </c>
      <c r="BG937">
        <f>AU937/AJ937</f>
        <v>0.50812945922274966</v>
      </c>
      <c r="BH937">
        <f>AS937/AU937</f>
        <v>0.47257776418489417</v>
      </c>
      <c r="BI937">
        <f>AT937/AU937</f>
        <v>0.52742223581510583</v>
      </c>
      <c r="BJ937">
        <f>(X937*360)/I937</f>
        <v>1.594271774874064</v>
      </c>
      <c r="BK937">
        <f>(AN937*360)/I937</f>
        <v>12.89191609765315</v>
      </c>
      <c r="BL937" s="3" t="s">
        <v>1993</v>
      </c>
      <c r="BM937" t="s">
        <v>1996</v>
      </c>
    </row>
    <row r="938" spans="1:65" x14ac:dyDescent="0.25">
      <c r="A938" t="s">
        <v>1654</v>
      </c>
      <c r="B938" t="s">
        <v>1655</v>
      </c>
      <c r="C938" t="s">
        <v>32</v>
      </c>
      <c r="D938" t="s">
        <v>532</v>
      </c>
      <c r="E938" t="s">
        <v>43</v>
      </c>
      <c r="F938" t="s">
        <v>1656</v>
      </c>
      <c r="G938" t="s">
        <v>1657</v>
      </c>
      <c r="H938" t="s">
        <v>1658</v>
      </c>
      <c r="I938">
        <v>634970173</v>
      </c>
      <c r="J938">
        <v>547760967</v>
      </c>
      <c r="K938">
        <v>87209206</v>
      </c>
      <c r="L938">
        <v>1258710</v>
      </c>
      <c r="M938">
        <v>38515391</v>
      </c>
      <c r="N938">
        <v>13809151</v>
      </c>
      <c r="O938">
        <v>9814957</v>
      </c>
      <c r="P938">
        <v>26328417</v>
      </c>
      <c r="Q938">
        <v>28860684</v>
      </c>
      <c r="R938">
        <v>21909094</v>
      </c>
      <c r="S938">
        <v>7825216</v>
      </c>
      <c r="T938">
        <v>14083878</v>
      </c>
      <c r="U938">
        <v>14083878</v>
      </c>
      <c r="V938">
        <v>14083878</v>
      </c>
      <c r="W938">
        <v>69649946</v>
      </c>
      <c r="X938">
        <v>106604258</v>
      </c>
      <c r="Y938">
        <v>21149654</v>
      </c>
      <c r="Z938">
        <v>6746712</v>
      </c>
      <c r="AB938">
        <v>9461377</v>
      </c>
      <c r="AC938">
        <v>213611947</v>
      </c>
      <c r="AD938">
        <v>213611947</v>
      </c>
      <c r="AE938">
        <v>138929089</v>
      </c>
      <c r="AF938">
        <v>14757</v>
      </c>
      <c r="AG938">
        <v>3594194</v>
      </c>
      <c r="AH938">
        <v>1110647</v>
      </c>
      <c r="AI938">
        <v>144055631</v>
      </c>
      <c r="AJ938">
        <v>357667578</v>
      </c>
      <c r="AK938">
        <v>1170751</v>
      </c>
      <c r="AM938">
        <v>1170751</v>
      </c>
      <c r="AN938">
        <v>152259182</v>
      </c>
      <c r="AO938">
        <v>4325957</v>
      </c>
      <c r="AP938">
        <v>5493</v>
      </c>
      <c r="AQ938">
        <v>901175</v>
      </c>
      <c r="AR938">
        <v>158662558</v>
      </c>
      <c r="AS938">
        <v>158662558</v>
      </c>
      <c r="AT938">
        <v>26180779</v>
      </c>
      <c r="AU938">
        <v>184843337</v>
      </c>
      <c r="AV938">
        <v>40196139</v>
      </c>
      <c r="AW938">
        <v>62788</v>
      </c>
      <c r="AX938">
        <v>-25843103</v>
      </c>
      <c r="AY938">
        <v>172824241</v>
      </c>
      <c r="AZ938">
        <v>172824241</v>
      </c>
      <c r="BA938">
        <v>357667578</v>
      </c>
      <c r="BB938">
        <f>AD938-AS938</f>
        <v>54949389</v>
      </c>
      <c r="BC938">
        <f>AD938/AS938</f>
        <v>1.3463286467371842</v>
      </c>
      <c r="BD938">
        <f>(AD938-Y938)/AS938</f>
        <v>1.2130290562944284</v>
      </c>
      <c r="BE938">
        <f>AU938/AD938</f>
        <v>0.86532302895961155</v>
      </c>
      <c r="BF938">
        <f>AU938/AZ938</f>
        <v>1.0695451976554609</v>
      </c>
      <c r="BG938">
        <f>AU938/AJ938</f>
        <v>0.51680204852115508</v>
      </c>
      <c r="BH938">
        <f>AS938/AU938</f>
        <v>0.85836233307127541</v>
      </c>
      <c r="BI938">
        <f>AT938/AU938</f>
        <v>0.14163766692872462</v>
      </c>
      <c r="BJ938">
        <f>(X938*360)/I938</f>
        <v>60.439898615521265</v>
      </c>
      <c r="BK938">
        <f>(AN938*360)/I938</f>
        <v>86.324220964627898</v>
      </c>
      <c r="BL938" s="3" t="s">
        <v>1993</v>
      </c>
      <c r="BM938" t="s">
        <v>1996</v>
      </c>
    </row>
    <row r="939" spans="1:65" x14ac:dyDescent="0.25">
      <c r="A939" t="s">
        <v>1654</v>
      </c>
      <c r="B939" t="s">
        <v>1655</v>
      </c>
      <c r="C939" t="s">
        <v>32</v>
      </c>
      <c r="D939" t="s">
        <v>532</v>
      </c>
      <c r="E939" t="s">
        <v>43</v>
      </c>
      <c r="F939" t="s">
        <v>1656</v>
      </c>
      <c r="G939" t="s">
        <v>1657</v>
      </c>
      <c r="H939" t="s">
        <v>1658</v>
      </c>
      <c r="I939">
        <v>448000224</v>
      </c>
      <c r="J939">
        <v>398396324</v>
      </c>
      <c r="K939">
        <v>49603900</v>
      </c>
      <c r="L939">
        <v>691530</v>
      </c>
      <c r="M939">
        <v>23950897</v>
      </c>
      <c r="N939">
        <v>10945087</v>
      </c>
      <c r="O939">
        <v>484739</v>
      </c>
      <c r="P939">
        <v>14914707</v>
      </c>
      <c r="Q939">
        <v>7472839</v>
      </c>
      <c r="R939">
        <v>12977764</v>
      </c>
      <c r="S939">
        <v>6299633</v>
      </c>
      <c r="T939">
        <v>6678131</v>
      </c>
      <c r="U939">
        <v>6678131</v>
      </c>
      <c r="V939">
        <v>6678131</v>
      </c>
      <c r="W939">
        <v>21697989</v>
      </c>
      <c r="X939">
        <v>55382115</v>
      </c>
      <c r="Y939">
        <v>19495276</v>
      </c>
      <c r="Z939">
        <v>7124805</v>
      </c>
      <c r="AB939">
        <v>10240502</v>
      </c>
      <c r="AC939">
        <v>113940687</v>
      </c>
      <c r="AD939">
        <v>113940687</v>
      </c>
      <c r="AE939">
        <v>84051442</v>
      </c>
      <c r="AF939">
        <v>3383</v>
      </c>
      <c r="AG939">
        <v>9011285</v>
      </c>
      <c r="AH939">
        <v>959249</v>
      </c>
      <c r="AI939">
        <v>94432303</v>
      </c>
      <c r="AJ939">
        <v>208372990</v>
      </c>
      <c r="AK939">
        <v>1179045</v>
      </c>
      <c r="AM939">
        <v>1179045</v>
      </c>
      <c r="AN939">
        <v>36186880</v>
      </c>
      <c r="AO939">
        <v>1604058</v>
      </c>
      <c r="AP939">
        <v>8655</v>
      </c>
      <c r="AQ939">
        <v>975002</v>
      </c>
      <c r="AR939">
        <v>39953640</v>
      </c>
      <c r="AS939">
        <v>39953640</v>
      </c>
      <c r="AT939">
        <v>9678987</v>
      </c>
      <c r="AU939">
        <v>49632627</v>
      </c>
      <c r="AV939">
        <v>40196139</v>
      </c>
      <c r="AW939">
        <v>62788</v>
      </c>
      <c r="AX939">
        <v>-39926981</v>
      </c>
      <c r="AY939">
        <v>158740363</v>
      </c>
      <c r="AZ939">
        <v>158740363</v>
      </c>
      <c r="BA939">
        <v>208372990</v>
      </c>
      <c r="BB939">
        <f>AD939-AS939</f>
        <v>73987047</v>
      </c>
      <c r="BC939">
        <f>AD939/AS939</f>
        <v>2.8518224372047203</v>
      </c>
      <c r="BD939">
        <f>(AD939-Y939)/AS939</f>
        <v>2.363875006132107</v>
      </c>
      <c r="BE939">
        <f>AU939/AD939</f>
        <v>0.43560055943843834</v>
      </c>
      <c r="BF939">
        <f>AU939/AZ939</f>
        <v>0.31266544980749478</v>
      </c>
      <c r="BG939">
        <f>AU939/AJ939</f>
        <v>0.23819126941548421</v>
      </c>
      <c r="BH939">
        <f>AS939/AU939</f>
        <v>0.80498741281617026</v>
      </c>
      <c r="BI939">
        <f>AT939/AU939</f>
        <v>0.19501258718382969</v>
      </c>
      <c r="BJ939">
        <f>(X939*360)/I939</f>
        <v>44.503463016125636</v>
      </c>
      <c r="BK939">
        <f>(AN939*360)/I939</f>
        <v>29.078728317778697</v>
      </c>
      <c r="BL939" s="3" t="s">
        <v>1993</v>
      </c>
      <c r="BM939" t="s">
        <v>1996</v>
      </c>
    </row>
    <row r="940" spans="1:65" x14ac:dyDescent="0.25">
      <c r="A940" t="s">
        <v>1659</v>
      </c>
      <c r="B940" t="s">
        <v>1660</v>
      </c>
      <c r="C940" t="s">
        <v>32</v>
      </c>
      <c r="D940" t="s">
        <v>642</v>
      </c>
      <c r="E940" t="s">
        <v>43</v>
      </c>
      <c r="F940" t="s">
        <v>1661</v>
      </c>
      <c r="G940" t="s">
        <v>35</v>
      </c>
      <c r="H940" t="s">
        <v>35</v>
      </c>
      <c r="I940">
        <v>1574237520</v>
      </c>
      <c r="J940">
        <v>1017644829</v>
      </c>
      <c r="K940">
        <v>556592691</v>
      </c>
      <c r="N940">
        <v>238011196</v>
      </c>
      <c r="O940">
        <v>80773319</v>
      </c>
      <c r="P940">
        <v>332808817</v>
      </c>
      <c r="Q940">
        <v>98615035</v>
      </c>
      <c r="R940">
        <v>234193782</v>
      </c>
      <c r="S940">
        <v>94108601</v>
      </c>
      <c r="T940">
        <v>140085181</v>
      </c>
      <c r="U940">
        <v>140085181</v>
      </c>
      <c r="V940">
        <v>137985144</v>
      </c>
      <c r="W940">
        <v>74980945</v>
      </c>
      <c r="X940">
        <v>484083900</v>
      </c>
      <c r="Z940">
        <v>11161279</v>
      </c>
      <c r="AB940">
        <v>9476186</v>
      </c>
      <c r="AC940">
        <v>579702310</v>
      </c>
      <c r="AD940">
        <v>579702310</v>
      </c>
      <c r="AE940">
        <v>186051927</v>
      </c>
      <c r="AF940">
        <v>286555283</v>
      </c>
      <c r="AI940">
        <v>472607210</v>
      </c>
      <c r="AJ940">
        <v>1052309520</v>
      </c>
      <c r="AK940">
        <v>78650077</v>
      </c>
      <c r="AM940">
        <v>78650077</v>
      </c>
      <c r="AN940">
        <v>125860845</v>
      </c>
      <c r="AO940">
        <v>64966529</v>
      </c>
      <c r="AQ940">
        <v>41629085</v>
      </c>
      <c r="AR940">
        <v>311106536</v>
      </c>
      <c r="AS940">
        <v>311106536</v>
      </c>
      <c r="AT940">
        <v>211371664</v>
      </c>
      <c r="AU940">
        <v>522478200</v>
      </c>
      <c r="AV940">
        <v>110031030</v>
      </c>
      <c r="AW940">
        <v>521407</v>
      </c>
      <c r="AX940">
        <v>312748838</v>
      </c>
      <c r="AY940">
        <v>516880545</v>
      </c>
      <c r="AZ940">
        <v>529831320</v>
      </c>
      <c r="BA940">
        <v>1052309520</v>
      </c>
      <c r="BB940">
        <f>AD940-AS940</f>
        <v>268595774</v>
      </c>
      <c r="BC940">
        <f>AD940/AS940</f>
        <v>1.8633562555561354</v>
      </c>
      <c r="BD940">
        <f>(AD940-Y940)/AS940</f>
        <v>1.8633562555561354</v>
      </c>
      <c r="BE940">
        <f>AU940/AD940</f>
        <v>0.90128707612015557</v>
      </c>
      <c r="BF940">
        <f>AU940/AZ940</f>
        <v>0.98612177173671045</v>
      </c>
      <c r="BG940">
        <f>AU940/AJ940</f>
        <v>0.49650619905063675</v>
      </c>
      <c r="BH940">
        <f>AS940/AU940</f>
        <v>0.59544405106280029</v>
      </c>
      <c r="BI940">
        <f>AT940/AU940</f>
        <v>0.40455594893719965</v>
      </c>
      <c r="BJ940">
        <f>(X940*360)/I940</f>
        <v>110.70134067189557</v>
      </c>
      <c r="BK940">
        <f>(AN940*360)/I940</f>
        <v>28.782126981702227</v>
      </c>
      <c r="BL940" s="3" t="s">
        <v>1993</v>
      </c>
      <c r="BM940" t="s">
        <v>1996</v>
      </c>
    </row>
    <row r="941" spans="1:65" x14ac:dyDescent="0.25">
      <c r="A941" t="s">
        <v>1659</v>
      </c>
      <c r="B941" t="s">
        <v>1660</v>
      </c>
      <c r="C941" t="s">
        <v>32</v>
      </c>
      <c r="D941" t="s">
        <v>642</v>
      </c>
      <c r="E941" t="s">
        <v>43</v>
      </c>
      <c r="F941" t="s">
        <v>1661</v>
      </c>
      <c r="G941" t="s">
        <v>35</v>
      </c>
      <c r="H941" t="s">
        <v>35</v>
      </c>
      <c r="I941">
        <v>892148396</v>
      </c>
      <c r="J941">
        <v>599618697</v>
      </c>
      <c r="K941">
        <v>292529699</v>
      </c>
      <c r="N941">
        <v>182836377</v>
      </c>
      <c r="O941">
        <v>4749351</v>
      </c>
      <c r="P941">
        <v>138399114</v>
      </c>
      <c r="Q941">
        <v>42167671</v>
      </c>
      <c r="R941">
        <v>96231443</v>
      </c>
      <c r="S941">
        <v>27229836</v>
      </c>
      <c r="T941">
        <v>69001607</v>
      </c>
      <c r="U941">
        <v>69001607</v>
      </c>
      <c r="V941">
        <v>68592393</v>
      </c>
      <c r="W941">
        <v>12859636</v>
      </c>
      <c r="X941">
        <v>270068028</v>
      </c>
      <c r="Z941">
        <v>10964223</v>
      </c>
      <c r="AB941">
        <v>1704460</v>
      </c>
      <c r="AC941">
        <v>295596347</v>
      </c>
      <c r="AD941">
        <v>295596347</v>
      </c>
      <c r="AE941">
        <v>150043979</v>
      </c>
      <c r="AF941">
        <v>279634710</v>
      </c>
      <c r="AI941">
        <v>429678689</v>
      </c>
      <c r="AJ941">
        <v>725275036</v>
      </c>
      <c r="AK941">
        <v>43465632</v>
      </c>
      <c r="AM941">
        <v>43465632</v>
      </c>
      <c r="AN941">
        <v>102452616</v>
      </c>
      <c r="AO941">
        <v>7862374</v>
      </c>
      <c r="AQ941">
        <v>39420855</v>
      </c>
      <c r="AR941">
        <v>193201477</v>
      </c>
      <c r="AS941">
        <v>193201477</v>
      </c>
      <c r="AT941">
        <v>142327420</v>
      </c>
      <c r="AU941">
        <v>335528897</v>
      </c>
      <c r="AV941">
        <v>110031030</v>
      </c>
      <c r="AW941">
        <v>521407</v>
      </c>
      <c r="AX941">
        <v>174763694</v>
      </c>
      <c r="AY941">
        <v>378895401</v>
      </c>
      <c r="AZ941">
        <v>389746139</v>
      </c>
      <c r="BA941">
        <v>725275036</v>
      </c>
      <c r="BB941">
        <f>AD941-AS941</f>
        <v>102394870</v>
      </c>
      <c r="BC941">
        <f>AD941/AS941</f>
        <v>1.5299900994028115</v>
      </c>
      <c r="BD941">
        <f>(AD941-Y941)/AS941</f>
        <v>1.5299900994028115</v>
      </c>
      <c r="BE941">
        <f>AU941/AD941</f>
        <v>1.1350914867699633</v>
      </c>
      <c r="BF941">
        <f>AU941/AZ941</f>
        <v>0.86089088107682321</v>
      </c>
      <c r="BG941">
        <f>AU941/AJ941</f>
        <v>0.4626229779677678</v>
      </c>
      <c r="BH941">
        <f>AS941/AU941</f>
        <v>0.57581173701411481</v>
      </c>
      <c r="BI941">
        <f>AT941/AU941</f>
        <v>0.42418826298588524</v>
      </c>
      <c r="BJ941">
        <f>(X941*360)/I941</f>
        <v>108.97793519095225</v>
      </c>
      <c r="BK941">
        <f>(AN941*360)/I941</f>
        <v>41.341711676405907</v>
      </c>
      <c r="BL941" s="3" t="s">
        <v>1993</v>
      </c>
      <c r="BM941" t="s">
        <v>1996</v>
      </c>
    </row>
    <row r="942" spans="1:65" x14ac:dyDescent="0.25">
      <c r="A942" t="s">
        <v>1662</v>
      </c>
      <c r="B942" t="s">
        <v>1663</v>
      </c>
      <c r="C942" t="s">
        <v>32</v>
      </c>
      <c r="D942" t="s">
        <v>362</v>
      </c>
      <c r="E942" t="s">
        <v>1664</v>
      </c>
      <c r="F942" t="s">
        <v>1665</v>
      </c>
      <c r="G942" t="s">
        <v>82</v>
      </c>
      <c r="H942" t="s">
        <v>92</v>
      </c>
      <c r="I942">
        <v>1041089259</v>
      </c>
      <c r="J942">
        <v>759322050</v>
      </c>
      <c r="K942">
        <v>281767209</v>
      </c>
      <c r="L942">
        <v>8729357</v>
      </c>
      <c r="M942">
        <v>137558647</v>
      </c>
      <c r="N942">
        <v>47278930</v>
      </c>
      <c r="O942">
        <v>7985009</v>
      </c>
      <c r="P942">
        <v>96639603</v>
      </c>
      <c r="Q942">
        <v>19203165</v>
      </c>
      <c r="R942">
        <v>79106913</v>
      </c>
      <c r="S942">
        <v>30077623</v>
      </c>
      <c r="T942">
        <v>49029290</v>
      </c>
      <c r="U942">
        <v>49029290</v>
      </c>
      <c r="V942">
        <v>8461207</v>
      </c>
      <c r="W942">
        <v>29327400</v>
      </c>
      <c r="X942">
        <v>262398765</v>
      </c>
      <c r="Y942">
        <v>141968108</v>
      </c>
      <c r="Z942">
        <v>3579492</v>
      </c>
      <c r="AA942">
        <v>31494</v>
      </c>
      <c r="AB942">
        <v>3173582</v>
      </c>
      <c r="AC942">
        <v>440478841</v>
      </c>
      <c r="AD942">
        <v>440478841</v>
      </c>
      <c r="AE942">
        <v>551870973</v>
      </c>
      <c r="AF942">
        <v>6725283</v>
      </c>
      <c r="AI942">
        <v>623072635</v>
      </c>
      <c r="AJ942">
        <v>1063551476</v>
      </c>
      <c r="AK942">
        <v>8095998</v>
      </c>
      <c r="AL942">
        <v>13708967</v>
      </c>
      <c r="AM942">
        <v>21804965</v>
      </c>
      <c r="AN942">
        <v>261979847</v>
      </c>
      <c r="AO942">
        <v>990213</v>
      </c>
      <c r="AP942">
        <v>71995618</v>
      </c>
      <c r="AQ942">
        <v>21657979</v>
      </c>
      <c r="AR942">
        <v>378428622</v>
      </c>
      <c r="AS942">
        <v>378428622</v>
      </c>
      <c r="AT942">
        <v>214773708</v>
      </c>
      <c r="AU942">
        <v>593202330</v>
      </c>
      <c r="AV942">
        <v>4225476</v>
      </c>
      <c r="AW942">
        <v>31116993</v>
      </c>
      <c r="AX942">
        <v>114136239</v>
      </c>
      <c r="AY942">
        <v>212065180</v>
      </c>
      <c r="AZ942">
        <v>470349146</v>
      </c>
      <c r="BA942">
        <v>1063551476</v>
      </c>
      <c r="BB942">
        <f>AD942-AS942</f>
        <v>62050219</v>
      </c>
      <c r="BC942">
        <f>AD942/AS942</f>
        <v>1.1639680917158532</v>
      </c>
      <c r="BD942">
        <f>(AD942-Y942)/AS942</f>
        <v>0.78881647858020632</v>
      </c>
      <c r="BE942">
        <f>AU942/AD942</f>
        <v>1.3467215102847585</v>
      </c>
      <c r="BF942">
        <f>AU942/AZ942</f>
        <v>1.2611957203383548</v>
      </c>
      <c r="BG942">
        <f>AU942/AJ942</f>
        <v>0.55775610620279936</v>
      </c>
      <c r="BH942">
        <f>AS942/AU942</f>
        <v>0.63794190086879798</v>
      </c>
      <c r="BI942">
        <f>AT942/AU942</f>
        <v>0.36205809913120202</v>
      </c>
      <c r="BJ942">
        <f>(X942*360)/I942</f>
        <v>90.735308796418963</v>
      </c>
      <c r="BK942">
        <f>(AN942*360)/I942</f>
        <v>90.59045043898584</v>
      </c>
      <c r="BL942" s="3" t="s">
        <v>1993</v>
      </c>
      <c r="BM942" t="s">
        <v>1996</v>
      </c>
    </row>
    <row r="943" spans="1:65" x14ac:dyDescent="0.25">
      <c r="A943" t="s">
        <v>1662</v>
      </c>
      <c r="B943" t="s">
        <v>1663</v>
      </c>
      <c r="C943" t="s">
        <v>32</v>
      </c>
      <c r="D943" t="s">
        <v>362</v>
      </c>
      <c r="E943" t="s">
        <v>1664</v>
      </c>
      <c r="F943" t="s">
        <v>1665</v>
      </c>
      <c r="G943" t="s">
        <v>82</v>
      </c>
      <c r="H943" t="s">
        <v>92</v>
      </c>
      <c r="I943">
        <v>912666541</v>
      </c>
      <c r="J943">
        <v>664612870</v>
      </c>
      <c r="K943">
        <v>248053671</v>
      </c>
      <c r="L943">
        <v>3777653</v>
      </c>
      <c r="M943">
        <v>133356088</v>
      </c>
      <c r="N943">
        <v>45203638</v>
      </c>
      <c r="O943">
        <v>6802794</v>
      </c>
      <c r="P943">
        <v>66990741</v>
      </c>
      <c r="Q943">
        <v>22505670</v>
      </c>
      <c r="R943">
        <v>46031424</v>
      </c>
      <c r="S943">
        <v>17546163</v>
      </c>
      <c r="T943">
        <v>28485261</v>
      </c>
      <c r="U943">
        <v>28485261</v>
      </c>
      <c r="V943">
        <v>5220181</v>
      </c>
      <c r="W943">
        <v>9485410</v>
      </c>
      <c r="X943">
        <v>185745975</v>
      </c>
      <c r="Y943">
        <v>145059588</v>
      </c>
      <c r="Z943">
        <v>7566919</v>
      </c>
      <c r="AA943">
        <v>94869</v>
      </c>
      <c r="AB943">
        <v>3609620</v>
      </c>
      <c r="AC943">
        <v>351562381</v>
      </c>
      <c r="AD943">
        <v>351562381</v>
      </c>
      <c r="AE943">
        <v>533048918</v>
      </c>
      <c r="AF943">
        <v>8784239</v>
      </c>
      <c r="AI943">
        <v>601287614</v>
      </c>
      <c r="AJ943">
        <v>952849995</v>
      </c>
      <c r="AK943">
        <v>8315268</v>
      </c>
      <c r="AL943">
        <v>12550629</v>
      </c>
      <c r="AM943">
        <v>20865897</v>
      </c>
      <c r="AN943">
        <v>185770587</v>
      </c>
      <c r="AO943">
        <v>645299</v>
      </c>
      <c r="AP943">
        <v>65347451</v>
      </c>
      <c r="AQ943">
        <v>25120319</v>
      </c>
      <c r="AR943">
        <v>297749553</v>
      </c>
      <c r="AS943">
        <v>297749553</v>
      </c>
      <c r="AT943">
        <v>255906904</v>
      </c>
      <c r="AU943">
        <v>553656457</v>
      </c>
      <c r="AV943">
        <v>4225476</v>
      </c>
      <c r="AW943">
        <v>31182890</v>
      </c>
      <c r="AX943">
        <v>103956375</v>
      </c>
      <c r="AY943">
        <v>196803774</v>
      </c>
      <c r="AZ943">
        <v>399193538</v>
      </c>
      <c r="BA943">
        <v>952849995</v>
      </c>
      <c r="BB943">
        <f>AD943-AS943</f>
        <v>53812828</v>
      </c>
      <c r="BC943">
        <f>AD943/AS943</f>
        <v>1.1807318515101179</v>
      </c>
      <c r="BD943">
        <f>(AD943-Y943)/AS943</f>
        <v>0.69354526621237278</v>
      </c>
      <c r="BE943">
        <f>AU943/AD943</f>
        <v>1.5748455663121703</v>
      </c>
      <c r="BF943">
        <f>AU943/AZ943</f>
        <v>1.3869374233207152</v>
      </c>
      <c r="BG943">
        <f>AU943/AJ943</f>
        <v>0.58105311424176476</v>
      </c>
      <c r="BH943">
        <f>AS943/AU943</f>
        <v>0.53778755622821173</v>
      </c>
      <c r="BI943">
        <f>AT943/AU943</f>
        <v>0.46221244377178827</v>
      </c>
      <c r="BJ943">
        <f>(X943*360)/I943</f>
        <v>73.267231782960692</v>
      </c>
      <c r="BK943">
        <f>(AN943*360)/I943</f>
        <v>73.276939950842348</v>
      </c>
      <c r="BL943" s="3" t="s">
        <v>1993</v>
      </c>
      <c r="BM943" t="s">
        <v>1996</v>
      </c>
    </row>
    <row r="944" spans="1:65" x14ac:dyDescent="0.25">
      <c r="A944" t="s">
        <v>1666</v>
      </c>
      <c r="B944" t="s">
        <v>1667</v>
      </c>
      <c r="C944" t="s">
        <v>32</v>
      </c>
      <c r="D944" t="s">
        <v>1462</v>
      </c>
      <c r="E944" t="s">
        <v>43</v>
      </c>
      <c r="F944" t="s">
        <v>1668</v>
      </c>
      <c r="G944" t="s">
        <v>57</v>
      </c>
      <c r="H944" t="s">
        <v>107</v>
      </c>
      <c r="I944">
        <v>226299967</v>
      </c>
      <c r="J944">
        <v>131302846</v>
      </c>
      <c r="K944">
        <v>94997121</v>
      </c>
      <c r="L944">
        <v>8494465</v>
      </c>
      <c r="M944">
        <v>65581173</v>
      </c>
      <c r="N944">
        <v>11949260</v>
      </c>
      <c r="O944">
        <v>2838555</v>
      </c>
      <c r="P944">
        <v>23122598</v>
      </c>
      <c r="Q944">
        <v>20308697</v>
      </c>
      <c r="R944">
        <v>15027232</v>
      </c>
      <c r="S944">
        <v>1958823</v>
      </c>
      <c r="T944">
        <v>13068409</v>
      </c>
      <c r="U944">
        <v>13068409</v>
      </c>
      <c r="V944">
        <v>13068409</v>
      </c>
      <c r="W944">
        <v>12423346</v>
      </c>
      <c r="X944">
        <v>15250395</v>
      </c>
      <c r="Y944">
        <v>49899314</v>
      </c>
      <c r="Z944">
        <v>1424672</v>
      </c>
      <c r="AA944">
        <v>3491713</v>
      </c>
      <c r="AB944">
        <v>0</v>
      </c>
      <c r="AC944">
        <v>89063010</v>
      </c>
      <c r="AD944">
        <v>89063010</v>
      </c>
      <c r="AE944">
        <v>172131283</v>
      </c>
      <c r="AF944">
        <v>8957</v>
      </c>
      <c r="AG944">
        <v>59604502</v>
      </c>
      <c r="AH944">
        <v>0</v>
      </c>
      <c r="AI944">
        <v>242770518</v>
      </c>
      <c r="AJ944">
        <v>331833528</v>
      </c>
      <c r="AK944">
        <v>2589458</v>
      </c>
      <c r="AL944">
        <v>2107565</v>
      </c>
      <c r="AM944">
        <v>4697023</v>
      </c>
      <c r="AN944">
        <v>110273328</v>
      </c>
      <c r="AO944">
        <v>7332146</v>
      </c>
      <c r="AP944">
        <v>7579625</v>
      </c>
      <c r="AQ944">
        <v>13264401</v>
      </c>
      <c r="AR944">
        <v>143146523</v>
      </c>
      <c r="AS944">
        <v>143146523</v>
      </c>
      <c r="AT944">
        <v>102218798</v>
      </c>
      <c r="AU944">
        <v>245365321</v>
      </c>
      <c r="AV944">
        <v>2000000</v>
      </c>
      <c r="AW944">
        <v>600000</v>
      </c>
      <c r="AX944">
        <v>44184434</v>
      </c>
      <c r="AY944">
        <v>86468207</v>
      </c>
      <c r="AZ944">
        <v>86468207</v>
      </c>
      <c r="BA944">
        <v>331833528</v>
      </c>
      <c r="BB944">
        <f>AD944-AS944</f>
        <v>-54083513</v>
      </c>
      <c r="BC944">
        <f>AD944/AS944</f>
        <v>0.62218074273449175</v>
      </c>
      <c r="BD944">
        <f>(AD944-Y944)/AS944</f>
        <v>0.27359166802815044</v>
      </c>
      <c r="BE944">
        <f>AU944/AD944</f>
        <v>2.754963267017362</v>
      </c>
      <c r="BF944">
        <f>AU944/AZ944</f>
        <v>2.8376362771116557</v>
      </c>
      <c r="BG944">
        <f>AU944/AJ944</f>
        <v>0.73942293438172413</v>
      </c>
      <c r="BH944">
        <f>AS944/AU944</f>
        <v>0.58340160873834324</v>
      </c>
      <c r="BI944">
        <f>AT944/AU944</f>
        <v>0.41659839126165671</v>
      </c>
      <c r="BJ944">
        <f>(X944*360)/I944</f>
        <v>24.260463988490109</v>
      </c>
      <c r="BK944">
        <f>(AN944*360)/I944</f>
        <v>175.42379084836543</v>
      </c>
      <c r="BL944" s="3" t="s">
        <v>1993</v>
      </c>
      <c r="BM944" t="s">
        <v>1996</v>
      </c>
    </row>
    <row r="945" spans="1:65" x14ac:dyDescent="0.25">
      <c r="A945" t="s">
        <v>1669</v>
      </c>
      <c r="B945" t="s">
        <v>1670</v>
      </c>
      <c r="C945" t="s">
        <v>32</v>
      </c>
      <c r="D945" t="s">
        <v>595</v>
      </c>
      <c r="E945" t="s">
        <v>43</v>
      </c>
      <c r="F945" t="s">
        <v>1671</v>
      </c>
      <c r="G945" t="s">
        <v>159</v>
      </c>
      <c r="H945" t="s">
        <v>160</v>
      </c>
      <c r="I945">
        <v>314281957</v>
      </c>
      <c r="J945">
        <v>294201357</v>
      </c>
      <c r="K945">
        <v>20080600</v>
      </c>
      <c r="L945">
        <v>4604519</v>
      </c>
      <c r="M945">
        <v>87750126</v>
      </c>
      <c r="N945">
        <v>64878703</v>
      </c>
      <c r="O945">
        <v>1894789</v>
      </c>
      <c r="P945">
        <v>-129838499</v>
      </c>
      <c r="Q945">
        <v>83281590</v>
      </c>
      <c r="R945">
        <v>-198455425</v>
      </c>
      <c r="S945">
        <v>-1211965</v>
      </c>
      <c r="T945">
        <v>-197243460</v>
      </c>
      <c r="U945">
        <v>-197243460</v>
      </c>
      <c r="V945">
        <v>-131175467</v>
      </c>
      <c r="W945">
        <v>24749825</v>
      </c>
      <c r="X945">
        <v>3949451</v>
      </c>
      <c r="Y945">
        <v>11247015</v>
      </c>
      <c r="Z945">
        <v>26666772</v>
      </c>
      <c r="AA945">
        <v>393510</v>
      </c>
      <c r="AB945">
        <v>3017014</v>
      </c>
      <c r="AC945">
        <v>70023587</v>
      </c>
      <c r="AD945">
        <v>70023587</v>
      </c>
      <c r="AE945">
        <v>46073673</v>
      </c>
      <c r="AF945">
        <v>84785</v>
      </c>
      <c r="AG945">
        <v>41114433</v>
      </c>
      <c r="AH945">
        <v>610639</v>
      </c>
      <c r="AI945">
        <v>154995826</v>
      </c>
      <c r="AJ945">
        <v>225019413</v>
      </c>
      <c r="AK945">
        <v>2127049</v>
      </c>
      <c r="AL945">
        <v>68809451</v>
      </c>
      <c r="AM945">
        <v>70936500</v>
      </c>
      <c r="AN945">
        <v>118541867</v>
      </c>
      <c r="AO945">
        <v>25618</v>
      </c>
      <c r="AP945">
        <v>0</v>
      </c>
      <c r="AR945">
        <v>189503985</v>
      </c>
      <c r="AS945">
        <v>189503985</v>
      </c>
      <c r="AT945">
        <v>217883081</v>
      </c>
      <c r="AU945">
        <v>407387066</v>
      </c>
      <c r="AV945">
        <v>3936852</v>
      </c>
      <c r="AW945">
        <v>-172086287</v>
      </c>
      <c r="AX945">
        <v>-593027588</v>
      </c>
      <c r="AY945">
        <v>-8100481</v>
      </c>
      <c r="AZ945">
        <v>-182367653</v>
      </c>
      <c r="BA945">
        <v>225019413</v>
      </c>
      <c r="BB945">
        <f>AD945-AS945</f>
        <v>-119480398</v>
      </c>
      <c r="BC945">
        <f>AD945/AS945</f>
        <v>0.36950983906750035</v>
      </c>
      <c r="BD945">
        <f>(AD945-Y945)/AS945</f>
        <v>0.31016008449637616</v>
      </c>
      <c r="BE945">
        <f>AU945/AD945</f>
        <v>5.8178548608199687</v>
      </c>
      <c r="BF945">
        <f>AU945/AZ945</f>
        <v>-2.2338778796478782</v>
      </c>
      <c r="BG945">
        <f>AU945/AJ945</f>
        <v>1.8104529763394237</v>
      </c>
      <c r="BH945">
        <f>AS945/AU945</f>
        <v>0.46516937039920653</v>
      </c>
      <c r="BI945">
        <f>AT945/AU945</f>
        <v>0.53483062960079342</v>
      </c>
      <c r="BJ945">
        <f>(X945*360)/I945</f>
        <v>4.5239706840695284</v>
      </c>
      <c r="BK945">
        <f>(AN945*360)/I945</f>
        <v>135.78594370277514</v>
      </c>
      <c r="BL945" s="3" t="s">
        <v>1993</v>
      </c>
      <c r="BM945" t="s">
        <v>1996</v>
      </c>
    </row>
    <row r="946" spans="1:65" x14ac:dyDescent="0.25">
      <c r="A946" t="s">
        <v>1669</v>
      </c>
      <c r="B946" t="s">
        <v>1670</v>
      </c>
      <c r="C946" t="s">
        <v>32</v>
      </c>
      <c r="D946" t="s">
        <v>595</v>
      </c>
      <c r="E946" t="s">
        <v>43</v>
      </c>
      <c r="F946" t="s">
        <v>1671</v>
      </c>
      <c r="G946" t="s">
        <v>159</v>
      </c>
      <c r="H946" t="s">
        <v>160</v>
      </c>
      <c r="I946">
        <v>703395327</v>
      </c>
      <c r="J946">
        <v>879614949</v>
      </c>
      <c r="K946">
        <v>-176219622</v>
      </c>
      <c r="L946">
        <v>1361629</v>
      </c>
      <c r="M946">
        <v>127068937</v>
      </c>
      <c r="N946">
        <v>52429956</v>
      </c>
      <c r="O946">
        <v>724383</v>
      </c>
      <c r="P946">
        <v>-355081269</v>
      </c>
      <c r="Q946">
        <v>32193537</v>
      </c>
      <c r="R946">
        <v>-380444274</v>
      </c>
      <c r="S946">
        <v>90823174</v>
      </c>
      <c r="T946">
        <v>-471267448</v>
      </c>
      <c r="U946">
        <v>-471267448</v>
      </c>
      <c r="V946">
        <v>-272347353</v>
      </c>
      <c r="W946">
        <v>17874227</v>
      </c>
      <c r="X946">
        <v>35339817</v>
      </c>
      <c r="Y946">
        <v>69903013</v>
      </c>
      <c r="Z946">
        <v>65636828</v>
      </c>
      <c r="AA946">
        <v>4376416</v>
      </c>
      <c r="AB946">
        <v>2999560</v>
      </c>
      <c r="AC946">
        <v>196129861</v>
      </c>
      <c r="AD946">
        <v>196129861</v>
      </c>
      <c r="AE946">
        <v>47913472</v>
      </c>
      <c r="AF946">
        <v>128425</v>
      </c>
      <c r="AG946">
        <v>34365741</v>
      </c>
      <c r="AH946">
        <v>177346</v>
      </c>
      <c r="AI946">
        <v>142031686</v>
      </c>
      <c r="AJ946">
        <v>338161547</v>
      </c>
      <c r="AK946">
        <v>2145220</v>
      </c>
      <c r="AL946">
        <v>84963072</v>
      </c>
      <c r="AM946">
        <v>87108292</v>
      </c>
      <c r="AN946">
        <v>132401141</v>
      </c>
      <c r="AO946">
        <v>226146</v>
      </c>
      <c r="AP946">
        <v>763210</v>
      </c>
      <c r="AQ946">
        <v>0</v>
      </c>
      <c r="AR946">
        <v>220498789</v>
      </c>
      <c r="AS946">
        <v>220498789</v>
      </c>
      <c r="AT946">
        <v>455765673</v>
      </c>
      <c r="AU946">
        <v>676264462</v>
      </c>
      <c r="AV946">
        <v>2107946</v>
      </c>
      <c r="AW946">
        <v>-173062755</v>
      </c>
      <c r="AX946">
        <v>-461852121</v>
      </c>
      <c r="AY946">
        <v>-229579927</v>
      </c>
      <c r="AZ946">
        <v>-338102915</v>
      </c>
      <c r="BA946">
        <v>338161547</v>
      </c>
      <c r="BB946">
        <f>AD946-AS946</f>
        <v>-24368928</v>
      </c>
      <c r="BC946">
        <f>AD946/AS946</f>
        <v>0.88948271275993263</v>
      </c>
      <c r="BD946">
        <f>(AD946-Y946)/AS946</f>
        <v>0.57246050453365527</v>
      </c>
      <c r="BE946">
        <f>AU946/AD946</f>
        <v>3.4480443648506944</v>
      </c>
      <c r="BF946">
        <f>AU946/AZ946</f>
        <v>-2.0001734146539376</v>
      </c>
      <c r="BG946">
        <f>AU946/AJ946</f>
        <v>1.9998266154134905</v>
      </c>
      <c r="BH946">
        <f>AS946/AU946</f>
        <v>0.32605408296613997</v>
      </c>
      <c r="BI946">
        <f>AT946/AU946</f>
        <v>0.67394591703386009</v>
      </c>
      <c r="BJ946">
        <f>(X946*360)/I946</f>
        <v>18.087032471854908</v>
      </c>
      <c r="BK946">
        <f>(AN946*360)/I946</f>
        <v>67.763331558214915</v>
      </c>
      <c r="BL946" s="3" t="s">
        <v>1993</v>
      </c>
      <c r="BM946" t="s">
        <v>1996</v>
      </c>
    </row>
    <row r="947" spans="1:65" x14ac:dyDescent="0.25">
      <c r="A947" t="s">
        <v>1672</v>
      </c>
      <c r="B947" t="s">
        <v>1673</v>
      </c>
      <c r="C947" t="s">
        <v>32</v>
      </c>
      <c r="D947" t="s">
        <v>163</v>
      </c>
      <c r="E947" t="s">
        <v>43</v>
      </c>
      <c r="F947" t="s">
        <v>1674</v>
      </c>
      <c r="G947" t="s">
        <v>101</v>
      </c>
      <c r="H947" t="s">
        <v>102</v>
      </c>
      <c r="I947">
        <v>106800057</v>
      </c>
      <c r="J947">
        <v>87435898</v>
      </c>
      <c r="K947">
        <v>19364159</v>
      </c>
      <c r="L947">
        <v>473946</v>
      </c>
      <c r="M947">
        <v>6697245</v>
      </c>
      <c r="N947">
        <v>2792616</v>
      </c>
      <c r="O947">
        <v>2269068</v>
      </c>
      <c r="P947">
        <v>8086712</v>
      </c>
      <c r="Q947">
        <v>0</v>
      </c>
      <c r="R947">
        <v>8086712</v>
      </c>
      <c r="S947">
        <v>2488966</v>
      </c>
      <c r="T947">
        <v>5597746</v>
      </c>
      <c r="U947">
        <v>5597746</v>
      </c>
      <c r="V947">
        <v>5177696</v>
      </c>
      <c r="W947">
        <v>7885467</v>
      </c>
      <c r="X947">
        <v>4120552</v>
      </c>
      <c r="Y947">
        <v>13446266</v>
      </c>
      <c r="Z947">
        <v>961741</v>
      </c>
      <c r="AA947">
        <v>0</v>
      </c>
      <c r="AB947">
        <v>242555</v>
      </c>
      <c r="AC947">
        <v>26656581</v>
      </c>
      <c r="AD947">
        <v>26656581</v>
      </c>
      <c r="AE947">
        <v>31255862</v>
      </c>
      <c r="AF947">
        <v>185817</v>
      </c>
      <c r="AG947">
        <v>86910</v>
      </c>
      <c r="AH947">
        <v>411146</v>
      </c>
      <c r="AI947">
        <v>32518885</v>
      </c>
      <c r="AJ947">
        <v>59175466</v>
      </c>
      <c r="AK947">
        <v>519940</v>
      </c>
      <c r="AL947">
        <v>686673</v>
      </c>
      <c r="AM947">
        <v>1206613</v>
      </c>
      <c r="AN947">
        <v>5548615</v>
      </c>
      <c r="AO947">
        <v>1464</v>
      </c>
      <c r="AP947">
        <v>2769332</v>
      </c>
      <c r="AQ947">
        <v>930735</v>
      </c>
      <c r="AR947">
        <v>10456759</v>
      </c>
      <c r="AS947">
        <v>10456759</v>
      </c>
      <c r="AT947">
        <v>7980293</v>
      </c>
      <c r="AU947">
        <v>18437052</v>
      </c>
      <c r="AV947">
        <v>100000</v>
      </c>
      <c r="AW947">
        <v>997654</v>
      </c>
      <c r="AX947">
        <v>7542299</v>
      </c>
      <c r="AY947">
        <v>37798362</v>
      </c>
      <c r="AZ947">
        <v>40738414</v>
      </c>
      <c r="BA947">
        <v>59175466</v>
      </c>
      <c r="BB947">
        <f>AD947-AS947</f>
        <v>16199822</v>
      </c>
      <c r="BC947">
        <f>AD947/AS947</f>
        <v>2.5492201742432812</v>
      </c>
      <c r="BD947">
        <f>(AD947-Y947)/AS947</f>
        <v>1.2633278628684088</v>
      </c>
      <c r="BE947">
        <f>AU947/AD947</f>
        <v>0.69165104106937048</v>
      </c>
      <c r="BF947">
        <f>AU947/AZ947</f>
        <v>0.45257166859760423</v>
      </c>
      <c r="BG947">
        <f>AU947/AJ947</f>
        <v>0.31156581006054096</v>
      </c>
      <c r="BH947">
        <f>AS947/AU947</f>
        <v>0.56716003187494402</v>
      </c>
      <c r="BI947">
        <f>AT947/AU947</f>
        <v>0.43283996812505598</v>
      </c>
      <c r="BJ947">
        <f>(X947*360)/I947</f>
        <v>13.889493710663469</v>
      </c>
      <c r="BK947">
        <f>(AN947*360)/I947</f>
        <v>18.703186647175666</v>
      </c>
      <c r="BL947" s="3" t="s">
        <v>1993</v>
      </c>
      <c r="BM947" t="s">
        <v>1996</v>
      </c>
    </row>
    <row r="948" spans="1:65" x14ac:dyDescent="0.25">
      <c r="A948" t="s">
        <v>1672</v>
      </c>
      <c r="B948" t="s">
        <v>1673</v>
      </c>
      <c r="C948" t="s">
        <v>32</v>
      </c>
      <c r="D948" t="s">
        <v>163</v>
      </c>
      <c r="E948" t="s">
        <v>43</v>
      </c>
      <c r="F948" t="s">
        <v>1674</v>
      </c>
      <c r="G948" t="s">
        <v>101</v>
      </c>
      <c r="H948" t="s">
        <v>102</v>
      </c>
      <c r="I948">
        <v>102919574</v>
      </c>
      <c r="J948">
        <v>82178795</v>
      </c>
      <c r="K948">
        <v>20740779</v>
      </c>
      <c r="L948">
        <v>1424163</v>
      </c>
      <c r="M948">
        <v>6574926</v>
      </c>
      <c r="N948">
        <v>3132536</v>
      </c>
      <c r="O948">
        <v>2009502</v>
      </c>
      <c r="P948">
        <v>10453416</v>
      </c>
      <c r="Q948">
        <v>0</v>
      </c>
      <c r="R948">
        <v>10453416</v>
      </c>
      <c r="S948">
        <v>3792480</v>
      </c>
      <c r="T948">
        <v>6660936</v>
      </c>
      <c r="U948">
        <v>6660936</v>
      </c>
      <c r="V948">
        <v>6162341</v>
      </c>
      <c r="W948">
        <v>7424604</v>
      </c>
      <c r="X948">
        <v>5008889</v>
      </c>
      <c r="Y948">
        <v>10666363</v>
      </c>
      <c r="Z948">
        <v>914829</v>
      </c>
      <c r="AA948">
        <v>0</v>
      </c>
      <c r="AB948">
        <v>213550</v>
      </c>
      <c r="AC948">
        <v>24228235</v>
      </c>
      <c r="AD948">
        <v>24228235</v>
      </c>
      <c r="AE948">
        <v>30189997</v>
      </c>
      <c r="AF948">
        <v>65902</v>
      </c>
      <c r="AG948">
        <v>91086</v>
      </c>
      <c r="AH948">
        <v>421592</v>
      </c>
      <c r="AI948">
        <v>31347727</v>
      </c>
      <c r="AJ948">
        <v>55575962</v>
      </c>
      <c r="AK948">
        <v>523659</v>
      </c>
      <c r="AL948">
        <v>1416019</v>
      </c>
      <c r="AM948">
        <v>1939678</v>
      </c>
      <c r="AN948">
        <v>4895165</v>
      </c>
      <c r="AO948">
        <v>535</v>
      </c>
      <c r="AP948">
        <v>3564639</v>
      </c>
      <c r="AQ948">
        <v>897817</v>
      </c>
      <c r="AR948">
        <v>11297834</v>
      </c>
      <c r="AS948">
        <v>11297834</v>
      </c>
      <c r="AT948">
        <v>8047014</v>
      </c>
      <c r="AU948">
        <v>19344848</v>
      </c>
      <c r="AV948">
        <v>100000</v>
      </c>
      <c r="AW948">
        <v>1007317</v>
      </c>
      <c r="AX948">
        <v>7800935</v>
      </c>
      <c r="AY948">
        <v>33629175</v>
      </c>
      <c r="AZ948">
        <v>36231114</v>
      </c>
      <c r="BA948">
        <v>55575962</v>
      </c>
      <c r="BB948">
        <f>AD948-AS948</f>
        <v>12930401</v>
      </c>
      <c r="BC948">
        <f>AD948/AS948</f>
        <v>2.1445026542255801</v>
      </c>
      <c r="BD948">
        <f>(AD948-Y948)/AS948</f>
        <v>1.2003957572752442</v>
      </c>
      <c r="BE948">
        <f>AU948/AD948</f>
        <v>0.79844231327622506</v>
      </c>
      <c r="BF948">
        <f>AU948/AZ948</f>
        <v>0.53392915271664021</v>
      </c>
      <c r="BG948">
        <f>AU948/AJ948</f>
        <v>0.34807940886385375</v>
      </c>
      <c r="BH948">
        <f>AS948/AU948</f>
        <v>0.58402288816123027</v>
      </c>
      <c r="BI948">
        <f>AT948/AU948</f>
        <v>0.41597711183876968</v>
      </c>
      <c r="BJ948">
        <f>(X948*360)/I948</f>
        <v>17.520477105744725</v>
      </c>
      <c r="BK948">
        <f>(AN948*360)/I948</f>
        <v>17.12268455366906</v>
      </c>
      <c r="BL948" s="3" t="s">
        <v>1993</v>
      </c>
      <c r="BM948" t="s">
        <v>1996</v>
      </c>
    </row>
    <row r="949" spans="1:65" x14ac:dyDescent="0.25">
      <c r="A949" t="s">
        <v>1675</v>
      </c>
      <c r="B949" t="s">
        <v>1676</v>
      </c>
      <c r="C949" t="s">
        <v>32</v>
      </c>
      <c r="D949" t="s">
        <v>1565</v>
      </c>
      <c r="E949" t="s">
        <v>43</v>
      </c>
      <c r="F949" t="s">
        <v>1677</v>
      </c>
      <c r="G949" t="s">
        <v>35</v>
      </c>
      <c r="H949" t="s">
        <v>35</v>
      </c>
      <c r="I949">
        <v>285419263</v>
      </c>
      <c r="J949">
        <v>178813768</v>
      </c>
      <c r="K949">
        <v>106605495</v>
      </c>
      <c r="L949">
        <v>13130554</v>
      </c>
      <c r="M949">
        <v>88651447</v>
      </c>
      <c r="N949">
        <v>27121275</v>
      </c>
      <c r="O949">
        <v>2216773</v>
      </c>
      <c r="P949">
        <v>1746554</v>
      </c>
      <c r="Q949">
        <v>15671292</v>
      </c>
      <c r="R949">
        <v>-3459723</v>
      </c>
      <c r="S949">
        <v>2015214</v>
      </c>
      <c r="T949">
        <v>-5474937</v>
      </c>
      <c r="U949">
        <v>-5474937</v>
      </c>
      <c r="V949">
        <v>-9865370</v>
      </c>
      <c r="W949">
        <v>97137577</v>
      </c>
      <c r="X949">
        <v>12488644</v>
      </c>
      <c r="Y949">
        <v>146386936</v>
      </c>
      <c r="Z949">
        <v>20734182</v>
      </c>
      <c r="AB949">
        <v>1003221</v>
      </c>
      <c r="AC949">
        <v>277750560</v>
      </c>
      <c r="AD949">
        <v>277750560</v>
      </c>
      <c r="AE949">
        <v>141100212</v>
      </c>
      <c r="AF949">
        <v>8222305</v>
      </c>
      <c r="AG949">
        <v>5656936</v>
      </c>
      <c r="AI949">
        <v>156179338</v>
      </c>
      <c r="AJ949">
        <v>433929898</v>
      </c>
      <c r="AN949">
        <v>44792526</v>
      </c>
      <c r="AO949">
        <v>24757855</v>
      </c>
      <c r="AP949">
        <v>52268639</v>
      </c>
      <c r="AR949">
        <v>121819020</v>
      </c>
      <c r="AS949">
        <v>121819020</v>
      </c>
      <c r="AT949">
        <v>118997400</v>
      </c>
      <c r="AU949">
        <v>240816420</v>
      </c>
      <c r="AV949">
        <v>20000000</v>
      </c>
      <c r="AW949">
        <v>9805597</v>
      </c>
      <c r="AX949">
        <v>132778086</v>
      </c>
      <c r="AY949">
        <v>162583683</v>
      </c>
      <c r="AZ949">
        <v>193113478</v>
      </c>
      <c r="BA949">
        <v>433929898</v>
      </c>
      <c r="BB949">
        <f>AD949-AS949</f>
        <v>155931540</v>
      </c>
      <c r="BC949">
        <f>AD949/AS949</f>
        <v>2.2800262225061405</v>
      </c>
      <c r="BD949">
        <f>(AD949-Y949)/AS949</f>
        <v>1.0783506877661633</v>
      </c>
      <c r="BE949">
        <f>AU949/AD949</f>
        <v>0.86702406648613062</v>
      </c>
      <c r="BF949">
        <f>AU949/AZ949</f>
        <v>1.2470202623557947</v>
      </c>
      <c r="BG949">
        <f>AU949/AJ949</f>
        <v>0.55496618488362381</v>
      </c>
      <c r="BH949">
        <f>AS949/AU949</f>
        <v>0.50585844603121333</v>
      </c>
      <c r="BI949">
        <f>AT949/AU949</f>
        <v>0.49414155396878667</v>
      </c>
      <c r="BJ949">
        <f>(X949*360)/I949</f>
        <v>15.751956587457098</v>
      </c>
      <c r="BK949">
        <f>(AN949*360)/I949</f>
        <v>56.496920321737356</v>
      </c>
      <c r="BL949" s="3" t="s">
        <v>1993</v>
      </c>
      <c r="BM949" t="s">
        <v>1996</v>
      </c>
    </row>
    <row r="950" spans="1:65" x14ac:dyDescent="0.25">
      <c r="A950" t="s">
        <v>1675</v>
      </c>
      <c r="B950" t="s">
        <v>1676</v>
      </c>
      <c r="C950" t="s">
        <v>32</v>
      </c>
      <c r="D950" t="s">
        <v>1565</v>
      </c>
      <c r="E950" t="s">
        <v>43</v>
      </c>
      <c r="F950" t="s">
        <v>1677</v>
      </c>
      <c r="G950" t="s">
        <v>35</v>
      </c>
      <c r="H950" t="s">
        <v>35</v>
      </c>
      <c r="I950">
        <v>496096911</v>
      </c>
      <c r="J950">
        <v>269369163</v>
      </c>
      <c r="K950">
        <v>226727748</v>
      </c>
      <c r="L950">
        <v>9464441</v>
      </c>
      <c r="M950">
        <v>125323099</v>
      </c>
      <c r="N950">
        <v>37263838</v>
      </c>
      <c r="O950">
        <v>5008462</v>
      </c>
      <c r="P950">
        <v>68596790</v>
      </c>
      <c r="Q950">
        <v>16019913</v>
      </c>
      <c r="R950">
        <v>51422927</v>
      </c>
      <c r="S950">
        <v>19714713</v>
      </c>
      <c r="T950">
        <v>31708214</v>
      </c>
      <c r="U950">
        <v>31708214</v>
      </c>
      <c r="V950">
        <v>36750311</v>
      </c>
      <c r="W950">
        <v>103936408</v>
      </c>
      <c r="X950">
        <v>11552371</v>
      </c>
      <c r="Y950">
        <v>170555862</v>
      </c>
      <c r="Z950">
        <v>12985326</v>
      </c>
      <c r="AA950">
        <v>2548</v>
      </c>
      <c r="AB950">
        <v>511539</v>
      </c>
      <c r="AC950">
        <v>299544054</v>
      </c>
      <c r="AD950">
        <v>299544054</v>
      </c>
      <c r="AE950">
        <v>141807234</v>
      </c>
      <c r="AF950">
        <v>10025332</v>
      </c>
      <c r="AG950">
        <v>6152412</v>
      </c>
      <c r="AI950">
        <v>159209691</v>
      </c>
      <c r="AJ950">
        <v>458753745</v>
      </c>
      <c r="AN950">
        <v>46734650</v>
      </c>
      <c r="AO950">
        <v>36256528</v>
      </c>
      <c r="AP950">
        <v>42097760</v>
      </c>
      <c r="AR950">
        <v>125088938</v>
      </c>
      <c r="AS950">
        <v>125088938</v>
      </c>
      <c r="AT950">
        <v>127399048</v>
      </c>
      <c r="AU950">
        <v>252487986</v>
      </c>
      <c r="AV950">
        <v>20000000</v>
      </c>
      <c r="AW950">
        <v>10227932</v>
      </c>
      <c r="AX950">
        <v>139116996</v>
      </c>
      <c r="AY950">
        <v>169344928</v>
      </c>
      <c r="AZ950">
        <v>206265759</v>
      </c>
      <c r="BA950">
        <v>458753745</v>
      </c>
      <c r="BB950">
        <f>AD950-AS950</f>
        <v>174455116</v>
      </c>
      <c r="BC950">
        <f>AD950/AS950</f>
        <v>2.3946486299212166</v>
      </c>
      <c r="BD950">
        <f>(AD950-Y950)/AS950</f>
        <v>1.0311718531018306</v>
      </c>
      <c r="BE950">
        <f>AU950/AD950</f>
        <v>0.84290768796231885</v>
      </c>
      <c r="BF950">
        <f>AU950/AZ950</f>
        <v>1.2240906451176901</v>
      </c>
      <c r="BG950">
        <f>AU950/AJ950</f>
        <v>0.55037803778582772</v>
      </c>
      <c r="BH950">
        <f>AS950/AU950</f>
        <v>0.49542530708768062</v>
      </c>
      <c r="BI950">
        <f>AT950/AU950</f>
        <v>0.50457469291231938</v>
      </c>
      <c r="BJ950">
        <f>(X950*360)/I950</f>
        <v>8.3831474612830235</v>
      </c>
      <c r="BK950">
        <f>(AN950*360)/I950</f>
        <v>33.913684255937646</v>
      </c>
      <c r="BL950" s="3" t="s">
        <v>1993</v>
      </c>
      <c r="BM950" t="s">
        <v>1996</v>
      </c>
    </row>
    <row r="951" spans="1:65" x14ac:dyDescent="0.25">
      <c r="A951" t="s">
        <v>1678</v>
      </c>
      <c r="B951" t="s">
        <v>1679</v>
      </c>
      <c r="C951" t="s">
        <v>32</v>
      </c>
      <c r="D951" t="s">
        <v>49</v>
      </c>
      <c r="E951" t="s">
        <v>43</v>
      </c>
      <c r="F951" t="s">
        <v>1680</v>
      </c>
      <c r="G951" t="s">
        <v>35</v>
      </c>
      <c r="H951" t="s">
        <v>35</v>
      </c>
      <c r="I951">
        <v>9450983</v>
      </c>
      <c r="J951">
        <v>20275828</v>
      </c>
      <c r="K951">
        <v>-10824845</v>
      </c>
      <c r="L951">
        <v>2783802</v>
      </c>
      <c r="N951">
        <v>405893</v>
      </c>
      <c r="O951">
        <v>3138969</v>
      </c>
      <c r="P951">
        <v>-10981813</v>
      </c>
      <c r="Q951">
        <v>22555</v>
      </c>
      <c r="R951">
        <v>-10969649</v>
      </c>
      <c r="S951">
        <v>5755</v>
      </c>
      <c r="T951">
        <v>-10975404</v>
      </c>
      <c r="U951">
        <v>-10975404</v>
      </c>
      <c r="V951">
        <v>-10975404</v>
      </c>
      <c r="W951">
        <v>6620566</v>
      </c>
      <c r="X951">
        <v>1842105</v>
      </c>
      <c r="Y951">
        <v>0</v>
      </c>
      <c r="Z951">
        <v>8996273</v>
      </c>
      <c r="AC951">
        <v>17458944</v>
      </c>
      <c r="AD951">
        <v>17458944</v>
      </c>
      <c r="AE951">
        <v>397232</v>
      </c>
      <c r="AF951">
        <v>1512265</v>
      </c>
      <c r="AG951">
        <v>126233</v>
      </c>
      <c r="AI951">
        <v>2579939</v>
      </c>
      <c r="AJ951">
        <v>20038883</v>
      </c>
      <c r="AN951">
        <v>8120833</v>
      </c>
      <c r="AO951">
        <v>127454</v>
      </c>
      <c r="AP951">
        <v>29824</v>
      </c>
      <c r="AR951">
        <v>8278111</v>
      </c>
      <c r="AS951">
        <v>8278111</v>
      </c>
      <c r="AU951">
        <v>8278111</v>
      </c>
      <c r="AV951">
        <v>25394346</v>
      </c>
      <c r="AW951">
        <v>1099570</v>
      </c>
      <c r="AX951">
        <v>-14733144</v>
      </c>
      <c r="AY951">
        <v>11760772</v>
      </c>
      <c r="AZ951">
        <v>11760772</v>
      </c>
      <c r="BA951">
        <v>20038883</v>
      </c>
      <c r="BB951">
        <f>AD951-AS951</f>
        <v>9180833</v>
      </c>
      <c r="BC951">
        <f>AD951/AS951</f>
        <v>2.1090492746473197</v>
      </c>
      <c r="BD951">
        <f>(AD951-Y951)/AS951</f>
        <v>2.1090492746473197</v>
      </c>
      <c r="BE951">
        <f>AU951/AD951</f>
        <v>0.4741472909243537</v>
      </c>
      <c r="BF951">
        <f>AU951/AZ951</f>
        <v>0.70387479665450536</v>
      </c>
      <c r="BG951">
        <f>AU951/AJ951</f>
        <v>0.41310241693611366</v>
      </c>
      <c r="BH951">
        <f>AS951/AU951</f>
        <v>1</v>
      </c>
      <c r="BI951">
        <f>AT951/AU951</f>
        <v>0</v>
      </c>
      <c r="BJ951">
        <f>(X951*360)/I951</f>
        <v>70.168129600910291</v>
      </c>
      <c r="BK951">
        <f>(AN951*360)/I951</f>
        <v>309.33288949943091</v>
      </c>
      <c r="BL951" s="3" t="s">
        <v>1993</v>
      </c>
      <c r="BM951" t="s">
        <v>1996</v>
      </c>
    </row>
    <row r="952" spans="1:65" x14ac:dyDescent="0.25">
      <c r="A952" t="s">
        <v>1678</v>
      </c>
      <c r="B952" t="s">
        <v>1679</v>
      </c>
      <c r="C952" t="s">
        <v>32</v>
      </c>
      <c r="D952" t="s">
        <v>49</v>
      </c>
      <c r="E952" t="s">
        <v>43</v>
      </c>
      <c r="F952" t="s">
        <v>1680</v>
      </c>
      <c r="G952" t="s">
        <v>35</v>
      </c>
      <c r="H952" t="s">
        <v>35</v>
      </c>
      <c r="I952">
        <v>25453584</v>
      </c>
      <c r="J952">
        <v>24405872</v>
      </c>
      <c r="K952">
        <v>1047712</v>
      </c>
      <c r="L952">
        <v>1107862</v>
      </c>
      <c r="N952">
        <v>1125536</v>
      </c>
      <c r="O952">
        <v>3143658</v>
      </c>
      <c r="P952">
        <v>-1533546</v>
      </c>
      <c r="Q952">
        <v>281916</v>
      </c>
      <c r="R952">
        <v>-1581624</v>
      </c>
      <c r="S952">
        <v>488506</v>
      </c>
      <c r="T952">
        <v>-2070130</v>
      </c>
      <c r="U952">
        <v>-2070130</v>
      </c>
      <c r="V952">
        <v>-2070130</v>
      </c>
      <c r="W952">
        <v>3175934</v>
      </c>
      <c r="X952">
        <v>8638749</v>
      </c>
      <c r="Y952">
        <v>0</v>
      </c>
      <c r="Z952">
        <v>8638265</v>
      </c>
      <c r="AC952">
        <v>20452948</v>
      </c>
      <c r="AD952">
        <v>20452948</v>
      </c>
      <c r="AE952">
        <v>835239</v>
      </c>
      <c r="AF952">
        <v>954047</v>
      </c>
      <c r="AG952">
        <v>108536</v>
      </c>
      <c r="AI952">
        <v>8143921</v>
      </c>
      <c r="AJ952">
        <v>28596869</v>
      </c>
      <c r="AN952">
        <v>11299389</v>
      </c>
      <c r="AO952">
        <v>258545</v>
      </c>
      <c r="AP952">
        <v>127222</v>
      </c>
      <c r="AR952">
        <v>11685156</v>
      </c>
      <c r="AS952">
        <v>11685156</v>
      </c>
      <c r="AT952">
        <v>33498</v>
      </c>
      <c r="AU952">
        <v>11718654</v>
      </c>
      <c r="AV952">
        <v>19903684</v>
      </c>
      <c r="AW952">
        <v>1099570</v>
      </c>
      <c r="AX952">
        <v>-4125039</v>
      </c>
      <c r="AY952">
        <v>16878215</v>
      </c>
      <c r="AZ952">
        <v>16878215</v>
      </c>
      <c r="BA952">
        <v>28596869</v>
      </c>
      <c r="BB952">
        <f>AD952-AS952</f>
        <v>8767792</v>
      </c>
      <c r="BC952">
        <f>AD952/AS952</f>
        <v>1.7503358962430626</v>
      </c>
      <c r="BD952">
        <f>(AD952-Y952)/AS952</f>
        <v>1.7503358962430626</v>
      </c>
      <c r="BE952">
        <f>AU952/AD952</f>
        <v>0.57295671997992659</v>
      </c>
      <c r="BF952">
        <f>AU952/AZ952</f>
        <v>0.69430647731409989</v>
      </c>
      <c r="BG952">
        <f>AU952/AJ952</f>
        <v>0.40978800861031323</v>
      </c>
      <c r="BH952">
        <f>AS952/AU952</f>
        <v>0.99714148058300889</v>
      </c>
      <c r="BI952">
        <f>AT952/AU952</f>
        <v>2.858519416991064E-3</v>
      </c>
      <c r="BJ952">
        <f>(X952*360)/I952</f>
        <v>122.18120795876919</v>
      </c>
      <c r="BK952">
        <f>(AN952*360)/I952</f>
        <v>159.81168074405554</v>
      </c>
      <c r="BL952" s="3" t="s">
        <v>1993</v>
      </c>
      <c r="BM952" t="s">
        <v>1996</v>
      </c>
    </row>
    <row r="953" spans="1:65" x14ac:dyDescent="0.25">
      <c r="A953" t="s">
        <v>1681</v>
      </c>
      <c r="B953" t="s">
        <v>1682</v>
      </c>
      <c r="C953" t="s">
        <v>32</v>
      </c>
      <c r="D953" t="s">
        <v>524</v>
      </c>
      <c r="E953" t="s">
        <v>43</v>
      </c>
      <c r="F953" t="s">
        <v>1683</v>
      </c>
      <c r="G953" t="s">
        <v>28</v>
      </c>
      <c r="H953" t="s">
        <v>29</v>
      </c>
      <c r="I953">
        <v>64768235</v>
      </c>
      <c r="J953">
        <v>54832569</v>
      </c>
      <c r="K953">
        <v>9935666</v>
      </c>
      <c r="L953">
        <v>755353</v>
      </c>
      <c r="N953">
        <v>8455889</v>
      </c>
      <c r="O953">
        <v>328772</v>
      </c>
      <c r="P953">
        <v>1906358</v>
      </c>
      <c r="Q953">
        <v>5691529</v>
      </c>
      <c r="R953">
        <v>-3554926</v>
      </c>
      <c r="S953">
        <v>-583825</v>
      </c>
      <c r="T953">
        <v>-2971101</v>
      </c>
      <c r="U953">
        <v>-2971101</v>
      </c>
      <c r="V953">
        <v>-2971101</v>
      </c>
      <c r="W953">
        <v>6748650</v>
      </c>
      <c r="X953">
        <v>14756580</v>
      </c>
      <c r="Y953">
        <v>6001861</v>
      </c>
      <c r="Z953">
        <v>3074437</v>
      </c>
      <c r="AC953">
        <v>30581528</v>
      </c>
      <c r="AD953">
        <v>30581528</v>
      </c>
      <c r="AE953">
        <v>42645287</v>
      </c>
      <c r="AF953">
        <v>364256</v>
      </c>
      <c r="AG953">
        <v>205281</v>
      </c>
      <c r="AI953">
        <v>74186513</v>
      </c>
      <c r="AJ953">
        <v>104768041</v>
      </c>
      <c r="AK953">
        <v>1161549</v>
      </c>
      <c r="AM953">
        <v>1161549</v>
      </c>
      <c r="AN953">
        <v>25872153</v>
      </c>
      <c r="AO953">
        <v>818207</v>
      </c>
      <c r="AP953">
        <v>6662163</v>
      </c>
      <c r="AQ953">
        <v>316101</v>
      </c>
      <c r="AR953">
        <v>34830173</v>
      </c>
      <c r="AS953">
        <v>34830173</v>
      </c>
      <c r="AT953">
        <v>34645746</v>
      </c>
      <c r="AU953">
        <v>69475919</v>
      </c>
      <c r="AV953">
        <v>40014</v>
      </c>
      <c r="AW953">
        <v>20007</v>
      </c>
      <c r="AX953">
        <v>-1084916</v>
      </c>
      <c r="AY953">
        <v>35292122</v>
      </c>
      <c r="AZ953">
        <v>35292122</v>
      </c>
      <c r="BA953">
        <v>104768041</v>
      </c>
      <c r="BB953">
        <f>AD953-AS953</f>
        <v>-4248645</v>
      </c>
      <c r="BC953">
        <f>AD953/AS953</f>
        <v>0.87801826307322672</v>
      </c>
      <c r="BD953">
        <f>(AD953-Y953)/AS953</f>
        <v>0.70570039947834884</v>
      </c>
      <c r="BE953">
        <f>AU953/AD953</f>
        <v>2.2718262802303402</v>
      </c>
      <c r="BF953">
        <f>AU953/AZ953</f>
        <v>1.968595682628548</v>
      </c>
      <c r="BG953">
        <f>AU953/AJ953</f>
        <v>0.6631403845758651</v>
      </c>
      <c r="BH953">
        <f>AS953/AU953</f>
        <v>0.50132727283535461</v>
      </c>
      <c r="BI953">
        <f>AT953/AU953</f>
        <v>0.49867272716464534</v>
      </c>
      <c r="BJ953">
        <f>(X953*360)/I953</f>
        <v>82.021206846226391</v>
      </c>
      <c r="BK953">
        <f>(AN953*360)/I953</f>
        <v>143.80467647450945</v>
      </c>
      <c r="BL953" s="3" t="s">
        <v>1993</v>
      </c>
      <c r="BM953" t="s">
        <v>1996</v>
      </c>
    </row>
    <row r="954" spans="1:65" x14ac:dyDescent="0.25">
      <c r="A954" t="s">
        <v>1681</v>
      </c>
      <c r="B954" t="s">
        <v>1682</v>
      </c>
      <c r="C954" t="s">
        <v>32</v>
      </c>
      <c r="D954" t="s">
        <v>524</v>
      </c>
      <c r="E954" t="s">
        <v>43</v>
      </c>
      <c r="F954" t="s">
        <v>1683</v>
      </c>
      <c r="G954" t="s">
        <v>28</v>
      </c>
      <c r="H954" t="s">
        <v>29</v>
      </c>
      <c r="I954">
        <v>94725078</v>
      </c>
      <c r="J954">
        <v>82995225</v>
      </c>
      <c r="K954">
        <v>11729853</v>
      </c>
      <c r="L954">
        <v>242669</v>
      </c>
      <c r="N954">
        <v>8997169</v>
      </c>
      <c r="O954">
        <v>72551</v>
      </c>
      <c r="P954">
        <v>2902802</v>
      </c>
      <c r="Q954">
        <v>2721643</v>
      </c>
      <c r="R954">
        <v>1439541</v>
      </c>
      <c r="S954">
        <v>639552</v>
      </c>
      <c r="T954">
        <v>799989</v>
      </c>
      <c r="U954">
        <v>799989</v>
      </c>
      <c r="V954">
        <v>799989</v>
      </c>
      <c r="W954">
        <v>3883990</v>
      </c>
      <c r="X954">
        <v>9811965</v>
      </c>
      <c r="Y954">
        <v>6056052</v>
      </c>
      <c r="Z954">
        <v>2690531</v>
      </c>
      <c r="AA954">
        <v>311124</v>
      </c>
      <c r="AC954">
        <v>22753662</v>
      </c>
      <c r="AD954">
        <v>22753662</v>
      </c>
      <c r="AE954">
        <v>34463612</v>
      </c>
      <c r="AF954">
        <v>371058</v>
      </c>
      <c r="AG954">
        <v>46197</v>
      </c>
      <c r="AI954">
        <v>63133925</v>
      </c>
      <c r="AJ954">
        <v>85887587</v>
      </c>
      <c r="AK954">
        <v>962614</v>
      </c>
      <c r="AM954">
        <v>962614</v>
      </c>
      <c r="AN954">
        <v>19531059</v>
      </c>
      <c r="AO954">
        <v>1005273</v>
      </c>
      <c r="AP954">
        <v>2846581</v>
      </c>
      <c r="AR954">
        <v>24345527</v>
      </c>
      <c r="AS954">
        <v>24345527</v>
      </c>
      <c r="AT954">
        <v>24465687</v>
      </c>
      <c r="AU954">
        <v>48811214</v>
      </c>
      <c r="AV954">
        <v>40014</v>
      </c>
      <c r="AW954">
        <v>20007</v>
      </c>
      <c r="AX954">
        <v>1886185</v>
      </c>
      <c r="AY954">
        <v>37076373</v>
      </c>
      <c r="AZ954">
        <v>37076373</v>
      </c>
      <c r="BA954">
        <v>85887587</v>
      </c>
      <c r="BB954">
        <f>AD954-AS954</f>
        <v>-1591865</v>
      </c>
      <c r="BC954">
        <f>AD954/AS954</f>
        <v>0.93461365613486203</v>
      </c>
      <c r="BD954">
        <f>(AD954-Y954)/AS954</f>
        <v>0.6858594599328246</v>
      </c>
      <c r="BE954">
        <f>AU954/AD954</f>
        <v>2.1452025612404721</v>
      </c>
      <c r="BF954">
        <f>AU954/AZ954</f>
        <v>1.3165045566889728</v>
      </c>
      <c r="BG954">
        <f>AU954/AJ954</f>
        <v>0.56831511636250764</v>
      </c>
      <c r="BH954">
        <f>AS954/AU954</f>
        <v>0.49876913530566974</v>
      </c>
      <c r="BI954">
        <f>AT954/AU954</f>
        <v>0.50123086469433031</v>
      </c>
      <c r="BJ954">
        <f>(X954*360)/I954</f>
        <v>37.290097560014679</v>
      </c>
      <c r="BK954">
        <f>(AN954*360)/I954</f>
        <v>74.227241491424266</v>
      </c>
      <c r="BL954" s="3" t="s">
        <v>1993</v>
      </c>
      <c r="BM954" t="s">
        <v>1996</v>
      </c>
    </row>
    <row r="955" spans="1:65" x14ac:dyDescent="0.25">
      <c r="A955" t="s">
        <v>1684</v>
      </c>
      <c r="B955" t="s">
        <v>1685</v>
      </c>
      <c r="C955" t="s">
        <v>32</v>
      </c>
      <c r="D955" t="s">
        <v>313</v>
      </c>
      <c r="E955" t="s">
        <v>43</v>
      </c>
      <c r="F955" t="s">
        <v>1686</v>
      </c>
      <c r="G955" t="s">
        <v>35</v>
      </c>
      <c r="H955" t="s">
        <v>35</v>
      </c>
      <c r="I955">
        <v>245254686</v>
      </c>
      <c r="J955">
        <v>201957257</v>
      </c>
      <c r="K955">
        <v>43297429</v>
      </c>
      <c r="L955">
        <v>2820054</v>
      </c>
      <c r="N955">
        <v>11361380</v>
      </c>
      <c r="O955">
        <v>8425798</v>
      </c>
      <c r="P955">
        <v>22840955</v>
      </c>
      <c r="Q955">
        <v>33327478</v>
      </c>
      <c r="R955">
        <v>11906162</v>
      </c>
      <c r="S955">
        <v>5344337</v>
      </c>
      <c r="T955">
        <v>6561825</v>
      </c>
      <c r="U955">
        <v>6561825</v>
      </c>
      <c r="V955">
        <v>6561825</v>
      </c>
      <c r="W955">
        <v>80510049</v>
      </c>
      <c r="X955">
        <v>55815348</v>
      </c>
      <c r="Y955">
        <v>7631656</v>
      </c>
      <c r="Z955">
        <v>9436138</v>
      </c>
      <c r="AC955">
        <v>153393191</v>
      </c>
      <c r="AD955">
        <v>153393191</v>
      </c>
      <c r="AE955">
        <v>85533992</v>
      </c>
      <c r="AF955">
        <v>28154992</v>
      </c>
      <c r="AG955">
        <v>18223124</v>
      </c>
      <c r="AH955">
        <v>1617670</v>
      </c>
      <c r="AI955">
        <v>163945753</v>
      </c>
      <c r="AJ955">
        <v>317338944</v>
      </c>
      <c r="AK955">
        <v>3217191</v>
      </c>
      <c r="AM955">
        <v>3217191</v>
      </c>
      <c r="AN955">
        <v>39419421</v>
      </c>
      <c r="AO955">
        <v>1879859</v>
      </c>
      <c r="AP955">
        <v>49316214</v>
      </c>
      <c r="AQ955">
        <v>45435314</v>
      </c>
      <c r="AR955">
        <v>139267999</v>
      </c>
      <c r="AS955">
        <v>139267999</v>
      </c>
      <c r="AT955">
        <v>122775528</v>
      </c>
      <c r="AU955">
        <v>262043527</v>
      </c>
      <c r="AV955">
        <v>13834530</v>
      </c>
      <c r="AW955">
        <v>4268773</v>
      </c>
      <c r="AX955">
        <v>-5075381</v>
      </c>
      <c r="AY955">
        <v>55295417</v>
      </c>
      <c r="AZ955">
        <v>55295417</v>
      </c>
      <c r="BA955">
        <v>317338944</v>
      </c>
      <c r="BB955">
        <f>AD955-AS955</f>
        <v>14125192</v>
      </c>
      <c r="BC955">
        <f>AD955/AS955</f>
        <v>1.1014245347202842</v>
      </c>
      <c r="BD955">
        <f>(AD955-Y955)/AS955</f>
        <v>1.0466261886910575</v>
      </c>
      <c r="BE955">
        <f>AU955/AD955</f>
        <v>1.7083126395095334</v>
      </c>
      <c r="BF955">
        <f>AU955/AZ955</f>
        <v>4.7389737019254232</v>
      </c>
      <c r="BG955">
        <f>AU955/AJ955</f>
        <v>0.82575281715187154</v>
      </c>
      <c r="BH955">
        <f>AS955/AU955</f>
        <v>0.53146895324760302</v>
      </c>
      <c r="BI955">
        <f t="shared" ref="BI955:BI1018" si="13">AT955/AU955</f>
        <v>0.46853104675239698</v>
      </c>
      <c r="BJ955">
        <f>(X955*360)/I955</f>
        <v>81.929220630671253</v>
      </c>
      <c r="BK955">
        <f>(AN955*360)/I955</f>
        <v>57.862264698991318</v>
      </c>
      <c r="BL955" s="3" t="s">
        <v>1993</v>
      </c>
      <c r="BM955" t="s">
        <v>1996</v>
      </c>
    </row>
    <row r="956" spans="1:65" x14ac:dyDescent="0.25">
      <c r="A956" t="s">
        <v>1684</v>
      </c>
      <c r="B956" t="s">
        <v>1685</v>
      </c>
      <c r="C956" t="s">
        <v>32</v>
      </c>
      <c r="D956" t="s">
        <v>313</v>
      </c>
      <c r="E956" t="s">
        <v>43</v>
      </c>
      <c r="F956" t="s">
        <v>1686</v>
      </c>
      <c r="G956" t="s">
        <v>35</v>
      </c>
      <c r="H956" t="s">
        <v>35</v>
      </c>
      <c r="I956">
        <v>121765014</v>
      </c>
      <c r="J956">
        <v>96733373</v>
      </c>
      <c r="K956">
        <v>25031641</v>
      </c>
      <c r="L956">
        <v>3379348</v>
      </c>
      <c r="N956">
        <v>11466202</v>
      </c>
      <c r="O956">
        <v>5879311</v>
      </c>
      <c r="P956">
        <v>5114588</v>
      </c>
      <c r="Q956">
        <v>23526267</v>
      </c>
      <c r="R956">
        <v>-2539857</v>
      </c>
      <c r="S956">
        <v>686992</v>
      </c>
      <c r="T956">
        <v>-3226849</v>
      </c>
      <c r="U956">
        <v>-3226849</v>
      </c>
      <c r="V956">
        <v>-3226849</v>
      </c>
      <c r="W956">
        <v>108644384</v>
      </c>
      <c r="X956">
        <v>45307786</v>
      </c>
      <c r="Y956">
        <v>5068159</v>
      </c>
      <c r="Z956">
        <v>7654615</v>
      </c>
      <c r="AC956">
        <v>166674944</v>
      </c>
      <c r="AD956">
        <v>166674944</v>
      </c>
      <c r="AE956">
        <v>93226454</v>
      </c>
      <c r="AF956">
        <v>34215149</v>
      </c>
      <c r="AG956">
        <v>19418333</v>
      </c>
      <c r="AH956">
        <v>2583717</v>
      </c>
      <c r="AI956">
        <v>174936146</v>
      </c>
      <c r="AJ956">
        <v>341611090</v>
      </c>
      <c r="AK956">
        <v>1990137</v>
      </c>
      <c r="AM956">
        <v>1990137</v>
      </c>
      <c r="AN956">
        <v>27353778</v>
      </c>
      <c r="AO956">
        <v>994562</v>
      </c>
      <c r="AP956">
        <v>46023363</v>
      </c>
      <c r="AQ956">
        <v>50616446</v>
      </c>
      <c r="AR956">
        <v>126978286</v>
      </c>
      <c r="AS956">
        <v>126978286</v>
      </c>
      <c r="AT956">
        <v>167289778</v>
      </c>
      <c r="AU956">
        <v>294268064</v>
      </c>
      <c r="AV956">
        <v>13834530</v>
      </c>
      <c r="AW956">
        <v>3676380</v>
      </c>
      <c r="AX956">
        <v>-10824157</v>
      </c>
      <c r="AY956">
        <v>47343026</v>
      </c>
      <c r="AZ956">
        <v>47343026</v>
      </c>
      <c r="BA956">
        <v>341611090</v>
      </c>
      <c r="BB956">
        <f>AD956-AS956</f>
        <v>39696658</v>
      </c>
      <c r="BC956">
        <f>AD956/AS956</f>
        <v>1.3126255618224363</v>
      </c>
      <c r="BD956">
        <f>(AD956-Y956)/AS956</f>
        <v>1.272711973762191</v>
      </c>
      <c r="BE956">
        <f>AU956/AD956</f>
        <v>1.7655207011798966</v>
      </c>
      <c r="BF956">
        <f>AU956/AZ956</f>
        <v>6.215658120374477</v>
      </c>
      <c r="BG956">
        <f>AU956/AJ956</f>
        <v>0.86141250273812831</v>
      </c>
      <c r="BH956">
        <f>AS956/AU956</f>
        <v>0.43150549289643608</v>
      </c>
      <c r="BI956">
        <f t="shared" si="13"/>
        <v>0.56849450710356386</v>
      </c>
      <c r="BJ956">
        <f>(X956*360)/I956</f>
        <v>133.95311530124738</v>
      </c>
      <c r="BK956">
        <f>(AN956*360)/I956</f>
        <v>80.87183466344446</v>
      </c>
      <c r="BL956" s="3" t="s">
        <v>1993</v>
      </c>
      <c r="BM956" t="s">
        <v>1996</v>
      </c>
    </row>
    <row r="957" spans="1:65" x14ac:dyDescent="0.25">
      <c r="A957" t="s">
        <v>1687</v>
      </c>
      <c r="B957" t="s">
        <v>1688</v>
      </c>
      <c r="C957" t="s">
        <v>32</v>
      </c>
      <c r="D957" t="s">
        <v>411</v>
      </c>
      <c r="E957" t="s">
        <v>43</v>
      </c>
      <c r="F957" t="s">
        <v>1689</v>
      </c>
      <c r="G957" t="s">
        <v>35</v>
      </c>
      <c r="H957" t="s">
        <v>35</v>
      </c>
      <c r="I957">
        <v>323838586</v>
      </c>
      <c r="J957">
        <v>201313362</v>
      </c>
      <c r="K957">
        <v>122525224</v>
      </c>
      <c r="N957">
        <v>34563497</v>
      </c>
      <c r="P957">
        <v>87961727</v>
      </c>
      <c r="Q957">
        <v>126256948</v>
      </c>
      <c r="R957">
        <v>-36696381</v>
      </c>
      <c r="S957">
        <v>675973</v>
      </c>
      <c r="T957">
        <v>-37372354</v>
      </c>
      <c r="U957">
        <v>-37372354</v>
      </c>
      <c r="V957">
        <v>-37372354</v>
      </c>
      <c r="W957">
        <v>71947149</v>
      </c>
      <c r="X957">
        <v>82363626</v>
      </c>
      <c r="Z957">
        <v>21621520</v>
      </c>
      <c r="AC957">
        <v>175932295</v>
      </c>
      <c r="AD957">
        <v>175932295</v>
      </c>
      <c r="AE957">
        <v>850072575</v>
      </c>
      <c r="AF957">
        <v>722420941</v>
      </c>
      <c r="AG957">
        <v>805875</v>
      </c>
      <c r="AI957">
        <v>1591404961</v>
      </c>
      <c r="AJ957">
        <v>1767337256</v>
      </c>
      <c r="AL957">
        <v>4302573</v>
      </c>
      <c r="AM957">
        <v>4302573</v>
      </c>
      <c r="AN957">
        <v>65072974</v>
      </c>
      <c r="AO957">
        <v>12563956</v>
      </c>
      <c r="AP957">
        <v>113520000</v>
      </c>
      <c r="AQ957">
        <v>15432</v>
      </c>
      <c r="AR957">
        <v>195474935</v>
      </c>
      <c r="AS957">
        <v>195474935</v>
      </c>
      <c r="AT957">
        <v>1232806780</v>
      </c>
      <c r="AU957">
        <v>1428281715</v>
      </c>
      <c r="AV957">
        <v>53596303</v>
      </c>
      <c r="AW957">
        <v>1598535</v>
      </c>
      <c r="AX957">
        <v>-478650543</v>
      </c>
      <c r="AY957">
        <v>339055541</v>
      </c>
      <c r="AZ957">
        <v>339055541</v>
      </c>
      <c r="BA957">
        <v>1767337256</v>
      </c>
      <c r="BB957">
        <f>AD957-AS957</f>
        <v>-19542640</v>
      </c>
      <c r="BC957">
        <f>AD957/AS957</f>
        <v>0.90002482927031024</v>
      </c>
      <c r="BD957">
        <f>(AD957-Y957)/AS957</f>
        <v>0.90002482927031024</v>
      </c>
      <c r="BE957">
        <f>AU957/AD957</f>
        <v>8.1183600486766796</v>
      </c>
      <c r="BF957">
        <f>AU957/AZ957</f>
        <v>4.2125302267217632</v>
      </c>
      <c r="BG957">
        <f>AU957/AJ957</f>
        <v>0.80815458970893783</v>
      </c>
      <c r="BH957">
        <f>AS957/AU957</f>
        <v>0.13686020968209342</v>
      </c>
      <c r="BI957">
        <f t="shared" si="13"/>
        <v>0.86313979031790655</v>
      </c>
      <c r="BJ957">
        <f>(X957*360)/I957</f>
        <v>91.560754776764</v>
      </c>
      <c r="BK957">
        <f>(AN957*360)/I957</f>
        <v>72.339343280111777</v>
      </c>
      <c r="BL957" t="s">
        <v>1994</v>
      </c>
      <c r="BM957" t="s">
        <v>1998</v>
      </c>
    </row>
    <row r="958" spans="1:65" x14ac:dyDescent="0.25">
      <c r="A958" t="s">
        <v>1687</v>
      </c>
      <c r="B958" t="s">
        <v>1688</v>
      </c>
      <c r="C958" t="s">
        <v>32</v>
      </c>
      <c r="D958" t="s">
        <v>411</v>
      </c>
      <c r="E958" t="s">
        <v>43</v>
      </c>
      <c r="F958" t="s">
        <v>1689</v>
      </c>
      <c r="G958" t="s">
        <v>35</v>
      </c>
      <c r="H958" t="s">
        <v>35</v>
      </c>
      <c r="I958">
        <v>313499838</v>
      </c>
      <c r="J958">
        <v>192055546</v>
      </c>
      <c r="K958">
        <v>121444292</v>
      </c>
      <c r="N958">
        <v>28964115</v>
      </c>
      <c r="P958">
        <v>92480177</v>
      </c>
      <c r="Q958">
        <v>134740131</v>
      </c>
      <c r="R958">
        <v>-40654974</v>
      </c>
      <c r="S958">
        <v>1376240</v>
      </c>
      <c r="T958">
        <v>-42031214</v>
      </c>
      <c r="U958">
        <v>-42031214</v>
      </c>
      <c r="V958">
        <v>-42031214</v>
      </c>
      <c r="W958">
        <v>64321972</v>
      </c>
      <c r="X958">
        <v>48728141</v>
      </c>
      <c r="Z958">
        <v>16024288</v>
      </c>
      <c r="AC958">
        <v>129074401</v>
      </c>
      <c r="AD958">
        <v>129074401</v>
      </c>
      <c r="AE958">
        <v>852940763</v>
      </c>
      <c r="AF958">
        <v>751521959</v>
      </c>
      <c r="AG958">
        <v>783832</v>
      </c>
      <c r="AI958">
        <v>1623352124</v>
      </c>
      <c r="AJ958">
        <v>1752426525</v>
      </c>
      <c r="AL958">
        <v>4340611</v>
      </c>
      <c r="AM958">
        <v>4340611</v>
      </c>
      <c r="AN958">
        <v>49313905</v>
      </c>
      <c r="AO958">
        <v>12633682</v>
      </c>
      <c r="AP958">
        <v>170264573</v>
      </c>
      <c r="AQ958">
        <v>8304</v>
      </c>
      <c r="AR958">
        <v>236561075</v>
      </c>
      <c r="AS958">
        <v>236561075</v>
      </c>
      <c r="AT958">
        <v>1162623101</v>
      </c>
      <c r="AU958">
        <v>1399184176</v>
      </c>
      <c r="AV958">
        <v>53423910</v>
      </c>
      <c r="AW958">
        <v>1415970</v>
      </c>
      <c r="AX958">
        <v>-441386058</v>
      </c>
      <c r="AY958">
        <v>353242349</v>
      </c>
      <c r="AZ958">
        <v>353242349</v>
      </c>
      <c r="BA958">
        <v>1752426525</v>
      </c>
      <c r="BB958">
        <f>AD958-AS958</f>
        <v>-107486674</v>
      </c>
      <c r="BC958">
        <f>AD958/AS958</f>
        <v>0.54562823152541051</v>
      </c>
      <c r="BD958">
        <f>(AD958-Y958)/AS958</f>
        <v>0.54562823152541051</v>
      </c>
      <c r="BE958">
        <f>AU958/AD958</f>
        <v>10.840136891280247</v>
      </c>
      <c r="BF958">
        <f>AU958/AZ958</f>
        <v>3.9609751774128306</v>
      </c>
      <c r="BG958">
        <f>AU958/AJ958</f>
        <v>0.79842672776252344</v>
      </c>
      <c r="BH958">
        <f>AS958/AU958</f>
        <v>0.16907071925032977</v>
      </c>
      <c r="BI958">
        <f t="shared" si="13"/>
        <v>0.83092928074967021</v>
      </c>
      <c r="BJ958">
        <f>(X958*360)/I958</f>
        <v>55.955788914953125</v>
      </c>
      <c r="BK958">
        <f>(AN958*360)/I958</f>
        <v>56.62843691804396</v>
      </c>
      <c r="BL958" t="s">
        <v>1995</v>
      </c>
      <c r="BM958" t="s">
        <v>1998</v>
      </c>
    </row>
    <row r="959" spans="1:65" x14ac:dyDescent="0.25">
      <c r="A959" t="s">
        <v>1690</v>
      </c>
      <c r="B959" t="s">
        <v>1691</v>
      </c>
      <c r="C959" t="s">
        <v>32</v>
      </c>
      <c r="D959" t="s">
        <v>305</v>
      </c>
      <c r="E959" t="s">
        <v>43</v>
      </c>
      <c r="F959" t="s">
        <v>1692</v>
      </c>
      <c r="G959" t="s">
        <v>57</v>
      </c>
      <c r="H959" t="s">
        <v>107</v>
      </c>
      <c r="I959">
        <v>4279594</v>
      </c>
      <c r="J959">
        <v>2312447</v>
      </c>
      <c r="K959">
        <v>1967147</v>
      </c>
      <c r="L959">
        <v>305802</v>
      </c>
      <c r="N959">
        <v>1394292</v>
      </c>
      <c r="O959">
        <v>740876</v>
      </c>
      <c r="P959">
        <v>137781</v>
      </c>
      <c r="Q959">
        <v>205294</v>
      </c>
      <c r="R959">
        <v>-58835</v>
      </c>
      <c r="S959">
        <v>99067</v>
      </c>
      <c r="T959">
        <v>-157902</v>
      </c>
      <c r="U959">
        <v>-157902</v>
      </c>
      <c r="V959">
        <v>-157902</v>
      </c>
      <c r="W959">
        <v>175345</v>
      </c>
      <c r="X959">
        <v>2113621</v>
      </c>
      <c r="Y959">
        <v>84777</v>
      </c>
      <c r="Z959">
        <v>119271</v>
      </c>
      <c r="AC959">
        <v>4879082</v>
      </c>
      <c r="AD959">
        <v>4879082</v>
      </c>
      <c r="AE959">
        <v>2927193</v>
      </c>
      <c r="AG959">
        <v>116719</v>
      </c>
      <c r="AI959">
        <v>19144133</v>
      </c>
      <c r="AJ959">
        <v>24023215</v>
      </c>
      <c r="AN959">
        <v>208280</v>
      </c>
      <c r="AO959">
        <v>39681</v>
      </c>
      <c r="AP959">
        <v>851495</v>
      </c>
      <c r="AQ959">
        <v>232832</v>
      </c>
      <c r="AR959">
        <v>1332288</v>
      </c>
      <c r="AS959">
        <v>1332288</v>
      </c>
      <c r="AT959">
        <v>1990010</v>
      </c>
      <c r="AU959">
        <v>3322298</v>
      </c>
      <c r="AV959">
        <v>46858</v>
      </c>
      <c r="AW959">
        <v>171128</v>
      </c>
      <c r="AX959">
        <v>10891346</v>
      </c>
      <c r="AY959">
        <v>20700917</v>
      </c>
      <c r="AZ959">
        <v>20700917</v>
      </c>
      <c r="BA959">
        <v>24023215</v>
      </c>
      <c r="BB959">
        <f>AD959-AS959</f>
        <v>3546794</v>
      </c>
      <c r="BC959">
        <f>AD959/AS959</f>
        <v>3.6621826511985396</v>
      </c>
      <c r="BD959">
        <f>(AD959-Y959)/AS959</f>
        <v>3.5985500132103567</v>
      </c>
      <c r="BE959">
        <f>AU959/AD959</f>
        <v>0.6809268628811731</v>
      </c>
      <c r="BF959">
        <f>AU959/AZ959</f>
        <v>0.16049037827647925</v>
      </c>
      <c r="BG959">
        <f>AU959/AJ959</f>
        <v>0.13829531143104701</v>
      </c>
      <c r="BH959">
        <f>AS959/AU959</f>
        <v>0.40101399693826384</v>
      </c>
      <c r="BI959">
        <f t="shared" si="13"/>
        <v>0.59898600306173622</v>
      </c>
      <c r="BJ959">
        <f>(X959*360)/I959</f>
        <v>177.79807149930576</v>
      </c>
      <c r="BK959">
        <f>(AN959*360)/I959</f>
        <v>17.520540499869849</v>
      </c>
      <c r="BL959" s="3" t="s">
        <v>1993</v>
      </c>
      <c r="BM959" t="s">
        <v>1996</v>
      </c>
    </row>
    <row r="960" spans="1:65" x14ac:dyDescent="0.25">
      <c r="A960" t="s">
        <v>1690</v>
      </c>
      <c r="B960" t="s">
        <v>1691</v>
      </c>
      <c r="C960" t="s">
        <v>32</v>
      </c>
      <c r="D960" t="s">
        <v>305</v>
      </c>
      <c r="E960" t="s">
        <v>43</v>
      </c>
      <c r="F960" t="s">
        <v>1692</v>
      </c>
      <c r="G960" t="s">
        <v>57</v>
      </c>
      <c r="H960" t="s">
        <v>107</v>
      </c>
      <c r="I960">
        <v>5036713</v>
      </c>
      <c r="J960">
        <v>2339257</v>
      </c>
      <c r="K960">
        <v>2697456</v>
      </c>
      <c r="L960">
        <v>579343</v>
      </c>
      <c r="N960">
        <v>1176324</v>
      </c>
      <c r="O960">
        <v>95919</v>
      </c>
      <c r="P960">
        <v>2004556</v>
      </c>
      <c r="Q960">
        <v>200561</v>
      </c>
      <c r="R960">
        <v>1814428</v>
      </c>
      <c r="S960">
        <v>125478</v>
      </c>
      <c r="T960">
        <v>1688950</v>
      </c>
      <c r="U960">
        <v>1688950</v>
      </c>
      <c r="V960">
        <v>1688950</v>
      </c>
      <c r="W960">
        <v>139326</v>
      </c>
      <c r="X960">
        <v>1312050</v>
      </c>
      <c r="Y960">
        <v>41715</v>
      </c>
      <c r="Z960">
        <v>104224</v>
      </c>
      <c r="AC960">
        <v>3594653</v>
      </c>
      <c r="AD960">
        <v>3594653</v>
      </c>
      <c r="AE960">
        <v>3015744</v>
      </c>
      <c r="AG960">
        <v>172730</v>
      </c>
      <c r="AI960">
        <v>20830547</v>
      </c>
      <c r="AJ960">
        <v>24425200</v>
      </c>
      <c r="AN960">
        <v>138479</v>
      </c>
      <c r="AO960">
        <v>22331</v>
      </c>
      <c r="AP960">
        <v>1280239</v>
      </c>
      <c r="AQ960">
        <v>210898</v>
      </c>
      <c r="AR960">
        <v>1651947</v>
      </c>
      <c r="AS960">
        <v>1651947</v>
      </c>
      <c r="AT960">
        <v>1931037</v>
      </c>
      <c r="AU960">
        <v>3582984</v>
      </c>
      <c r="AV960">
        <v>46858</v>
      </c>
      <c r="AW960">
        <v>154525</v>
      </c>
      <c r="AX960">
        <v>11049248</v>
      </c>
      <c r="AY960">
        <v>20842216</v>
      </c>
      <c r="AZ960">
        <v>20842216</v>
      </c>
      <c r="BA960">
        <v>24425200</v>
      </c>
      <c r="BB960">
        <f>AD960-AS960</f>
        <v>1942706</v>
      </c>
      <c r="BC960">
        <f>AD960/AS960</f>
        <v>2.1760098840943445</v>
      </c>
      <c r="BD960">
        <f>(AD960-Y960)/AS960</f>
        <v>2.1507578632970672</v>
      </c>
      <c r="BE960">
        <f>AU960/AD960</f>
        <v>0.99675378958692262</v>
      </c>
      <c r="BF960">
        <f>AU960/AZ960</f>
        <v>0.17190993510478925</v>
      </c>
      <c r="BG960">
        <f>AU960/AJ960</f>
        <v>0.14669210487529272</v>
      </c>
      <c r="BH960">
        <f>AS960/AU960</f>
        <v>0.46105341246290799</v>
      </c>
      <c r="BI960">
        <f t="shared" si="13"/>
        <v>0.53894658753709201</v>
      </c>
      <c r="BJ960">
        <f>(X960*360)/I960</f>
        <v>93.779018181103424</v>
      </c>
      <c r="BK960">
        <f>(AN960*360)/I960</f>
        <v>9.8978123232354118</v>
      </c>
      <c r="BL960" s="3" t="s">
        <v>1993</v>
      </c>
      <c r="BM960" t="s">
        <v>1996</v>
      </c>
    </row>
    <row r="961" spans="1:65" x14ac:dyDescent="0.25">
      <c r="A961" t="s">
        <v>1693</v>
      </c>
      <c r="B961" t="s">
        <v>1694</v>
      </c>
      <c r="C961" t="s">
        <v>32</v>
      </c>
      <c r="D961" t="s">
        <v>123</v>
      </c>
      <c r="E961" t="s">
        <v>43</v>
      </c>
      <c r="F961" t="s">
        <v>1695</v>
      </c>
      <c r="G961" t="s">
        <v>57</v>
      </c>
      <c r="H961" t="s">
        <v>58</v>
      </c>
      <c r="I961">
        <v>340299040</v>
      </c>
      <c r="J961">
        <v>201390928</v>
      </c>
      <c r="K961">
        <v>138908112</v>
      </c>
      <c r="L961">
        <v>2721447</v>
      </c>
      <c r="M961">
        <v>38872677</v>
      </c>
      <c r="N961">
        <v>15937553</v>
      </c>
      <c r="O961">
        <v>235845</v>
      </c>
      <c r="P961">
        <v>86583484</v>
      </c>
      <c r="Q961">
        <v>11341798</v>
      </c>
      <c r="R961">
        <v>79869203</v>
      </c>
      <c r="S961">
        <v>27686553</v>
      </c>
      <c r="T961">
        <v>52182650</v>
      </c>
      <c r="U961">
        <v>52182650</v>
      </c>
      <c r="V961">
        <v>52567837</v>
      </c>
      <c r="W961">
        <v>21731330</v>
      </c>
      <c r="X961">
        <v>64717864</v>
      </c>
      <c r="Y961">
        <v>30311868</v>
      </c>
      <c r="Z961">
        <v>27339890</v>
      </c>
      <c r="AA961">
        <v>36665</v>
      </c>
      <c r="AC961">
        <v>144137617</v>
      </c>
      <c r="AD961">
        <v>144137617</v>
      </c>
      <c r="AE961">
        <v>52334258</v>
      </c>
      <c r="AF961">
        <v>1433818</v>
      </c>
      <c r="AG961">
        <v>1110907</v>
      </c>
      <c r="AI961">
        <v>80940083</v>
      </c>
      <c r="AJ961">
        <v>225077700</v>
      </c>
      <c r="AK961">
        <v>4696958</v>
      </c>
      <c r="AL961">
        <v>7415376</v>
      </c>
      <c r="AM961">
        <v>12112334</v>
      </c>
      <c r="AN961">
        <v>79477126</v>
      </c>
      <c r="AO961">
        <v>13526133</v>
      </c>
      <c r="AP961">
        <v>2430042</v>
      </c>
      <c r="AQ961">
        <v>3577662</v>
      </c>
      <c r="AR961">
        <v>111123297</v>
      </c>
      <c r="AS961">
        <v>111123297</v>
      </c>
      <c r="AT961">
        <v>9391027</v>
      </c>
      <c r="AU961">
        <v>120514324</v>
      </c>
      <c r="AV961">
        <v>1062924</v>
      </c>
      <c r="AW961">
        <v>3809679</v>
      </c>
      <c r="AX961">
        <v>52696159</v>
      </c>
      <c r="AY961">
        <v>105352975</v>
      </c>
      <c r="AZ961">
        <v>104563376</v>
      </c>
      <c r="BA961">
        <v>225077700</v>
      </c>
      <c r="BB961">
        <f>AD961-AS961</f>
        <v>33014320</v>
      </c>
      <c r="BC961">
        <f>AD961/AS961</f>
        <v>1.2970962965578676</v>
      </c>
      <c r="BD961">
        <f>(AD961-Y961)/AS961</f>
        <v>1.024319400818354</v>
      </c>
      <c r="BE961">
        <f>AU961/AD961</f>
        <v>0.83610598335339481</v>
      </c>
      <c r="BF961">
        <f>AU961/AZ961</f>
        <v>1.1525481350181348</v>
      </c>
      <c r="BG961">
        <f>AU961/AJ961</f>
        <v>0.53543431446118384</v>
      </c>
      <c r="BH961">
        <f>AS961/AU961</f>
        <v>0.92207542897556305</v>
      </c>
      <c r="BI961">
        <f t="shared" si="13"/>
        <v>7.7924571024436895E-2</v>
      </c>
      <c r="BJ961">
        <f>(X961*360)/I961</f>
        <v>68.464580564200233</v>
      </c>
      <c r="BK961">
        <f>(AN961*360)/I961</f>
        <v>84.078301719569936</v>
      </c>
      <c r="BL961" s="3" t="s">
        <v>1993</v>
      </c>
      <c r="BM961" t="s">
        <v>1996</v>
      </c>
    </row>
    <row r="962" spans="1:65" x14ac:dyDescent="0.25">
      <c r="A962" t="s">
        <v>1693</v>
      </c>
      <c r="B962" t="s">
        <v>1694</v>
      </c>
      <c r="C962" t="s">
        <v>32</v>
      </c>
      <c r="D962" t="s">
        <v>123</v>
      </c>
      <c r="E962" t="s">
        <v>43</v>
      </c>
      <c r="F962" t="s">
        <v>1695</v>
      </c>
      <c r="G962" t="s">
        <v>57</v>
      </c>
      <c r="H962" t="s">
        <v>58</v>
      </c>
      <c r="I962">
        <v>263793905</v>
      </c>
      <c r="J962">
        <v>134551484</v>
      </c>
      <c r="K962">
        <v>129242421</v>
      </c>
      <c r="L962">
        <v>6193330</v>
      </c>
      <c r="M962">
        <v>29183657</v>
      </c>
      <c r="N962">
        <v>11700719</v>
      </c>
      <c r="O962">
        <v>837398</v>
      </c>
      <c r="P962">
        <v>93713977</v>
      </c>
      <c r="Q962">
        <v>7463761</v>
      </c>
      <c r="R962">
        <v>87800095</v>
      </c>
      <c r="S962">
        <v>32289140</v>
      </c>
      <c r="T962">
        <v>55510955</v>
      </c>
      <c r="U962">
        <v>55510955</v>
      </c>
      <c r="V962">
        <v>55693596</v>
      </c>
      <c r="W962">
        <v>16047228</v>
      </c>
      <c r="X962">
        <v>82974659</v>
      </c>
      <c r="Y962">
        <v>27133355</v>
      </c>
      <c r="Z962">
        <v>10689094</v>
      </c>
      <c r="AA962">
        <v>357696</v>
      </c>
      <c r="AC962">
        <v>137202032</v>
      </c>
      <c r="AD962">
        <v>137202032</v>
      </c>
      <c r="AE962">
        <v>42330005</v>
      </c>
      <c r="AF962">
        <v>881196</v>
      </c>
      <c r="AI962">
        <v>70240980</v>
      </c>
      <c r="AJ962">
        <v>207443012</v>
      </c>
      <c r="AK962">
        <v>4600374</v>
      </c>
      <c r="AL962">
        <v>11536206</v>
      </c>
      <c r="AM962">
        <v>16136580</v>
      </c>
      <c r="AN962">
        <v>47328335</v>
      </c>
      <c r="AO962">
        <v>20449828</v>
      </c>
      <c r="AP962">
        <v>2924158</v>
      </c>
      <c r="AQ962">
        <v>1224256</v>
      </c>
      <c r="AR962">
        <v>88063157</v>
      </c>
      <c r="AS962">
        <v>88063157</v>
      </c>
      <c r="AT962">
        <v>12294304</v>
      </c>
      <c r="AU962">
        <v>100357461</v>
      </c>
      <c r="AV962">
        <v>1062924</v>
      </c>
      <c r="AW962">
        <v>3875456</v>
      </c>
      <c r="AX962">
        <v>54635578</v>
      </c>
      <c r="AY962">
        <v>107358171</v>
      </c>
      <c r="AZ962">
        <v>107085551</v>
      </c>
      <c r="BA962">
        <v>207443012</v>
      </c>
      <c r="BB962">
        <f>AD962-AS962</f>
        <v>49138875</v>
      </c>
      <c r="BC962">
        <f>AD962/AS962</f>
        <v>1.5579958370104765</v>
      </c>
      <c r="BD962">
        <f>(AD962-Y962)/AS962</f>
        <v>1.2498833876691475</v>
      </c>
      <c r="BE962">
        <f>AU962/AD962</f>
        <v>0.7314575413868506</v>
      </c>
      <c r="BF962">
        <f>AU962/AZ962</f>
        <v>0.93717088872241971</v>
      </c>
      <c r="BG962">
        <f>AU962/AJ962</f>
        <v>0.48378328116446745</v>
      </c>
      <c r="BH962">
        <f>AS962/AU962</f>
        <v>0.8774948680696496</v>
      </c>
      <c r="BI962">
        <f t="shared" si="13"/>
        <v>0.12250513193035045</v>
      </c>
      <c r="BJ962">
        <f>(X962*360)/I962</f>
        <v>113.23566114994203</v>
      </c>
      <c r="BK962">
        <f>(AN962*360)/I962</f>
        <v>64.589060918598548</v>
      </c>
      <c r="BL962" s="3" t="s">
        <v>1993</v>
      </c>
      <c r="BM962" t="s">
        <v>1996</v>
      </c>
    </row>
    <row r="963" spans="1:65" x14ac:dyDescent="0.25">
      <c r="A963" t="s">
        <v>1696</v>
      </c>
      <c r="B963" t="s">
        <v>1697</v>
      </c>
      <c r="C963" t="s">
        <v>32</v>
      </c>
      <c r="D963" t="s">
        <v>1698</v>
      </c>
      <c r="E963" t="s">
        <v>43</v>
      </c>
      <c r="F963" t="s">
        <v>1699</v>
      </c>
      <c r="G963" t="s">
        <v>232</v>
      </c>
      <c r="H963" t="s">
        <v>233</v>
      </c>
      <c r="I963">
        <v>131961154</v>
      </c>
      <c r="J963">
        <v>99080030</v>
      </c>
      <c r="K963">
        <v>32881124</v>
      </c>
      <c r="L963">
        <v>1153450</v>
      </c>
      <c r="M963">
        <v>4643913</v>
      </c>
      <c r="N963">
        <v>18489827</v>
      </c>
      <c r="O963">
        <v>2095558</v>
      </c>
      <c r="P963">
        <v>8805276</v>
      </c>
      <c r="Q963">
        <v>6989280</v>
      </c>
      <c r="R963">
        <v>1832341</v>
      </c>
      <c r="S963">
        <v>712708</v>
      </c>
      <c r="T963">
        <v>1119633</v>
      </c>
      <c r="U963">
        <v>1119633</v>
      </c>
      <c r="V963">
        <v>1366842</v>
      </c>
      <c r="W963">
        <v>1198201</v>
      </c>
      <c r="X963">
        <v>23282305</v>
      </c>
      <c r="Y963">
        <v>34748135</v>
      </c>
      <c r="Z963">
        <v>7564904</v>
      </c>
      <c r="AA963">
        <v>2483000</v>
      </c>
      <c r="AB963">
        <v>5702872</v>
      </c>
      <c r="AC963">
        <v>74979417</v>
      </c>
      <c r="AD963">
        <v>74979417</v>
      </c>
      <c r="AE963">
        <v>77644136</v>
      </c>
      <c r="AF963">
        <v>2707027</v>
      </c>
      <c r="AG963">
        <v>1592804</v>
      </c>
      <c r="AI963">
        <v>89975640</v>
      </c>
      <c r="AJ963">
        <v>164955057</v>
      </c>
      <c r="AK963">
        <v>1312212</v>
      </c>
      <c r="AM963">
        <v>1312212</v>
      </c>
      <c r="AN963">
        <v>21646661</v>
      </c>
      <c r="AO963">
        <v>2041887</v>
      </c>
      <c r="AP963">
        <v>20227427</v>
      </c>
      <c r="AQ963">
        <v>4455085</v>
      </c>
      <c r="AR963">
        <v>49683272</v>
      </c>
      <c r="AS963">
        <v>49683272</v>
      </c>
      <c r="AT963">
        <v>32925503</v>
      </c>
      <c r="AU963">
        <v>82608775</v>
      </c>
      <c r="AV963">
        <v>36440000</v>
      </c>
      <c r="AW963">
        <v>4906260</v>
      </c>
      <c r="AX963">
        <v>-426521</v>
      </c>
      <c r="AY963">
        <v>62064037</v>
      </c>
      <c r="AZ963">
        <v>82346282</v>
      </c>
      <c r="BA963">
        <v>164955057</v>
      </c>
      <c r="BB963">
        <f>AD963-AS963</f>
        <v>25296145</v>
      </c>
      <c r="BC963">
        <f>AD963/AS963</f>
        <v>1.50914812937441</v>
      </c>
      <c r="BD963">
        <f>(AD963-Y963)/AS963</f>
        <v>0.80975508215320435</v>
      </c>
      <c r="BE963">
        <f>AU963/AD963</f>
        <v>1.1017526983438668</v>
      </c>
      <c r="BF963">
        <f>AU963/AZ963</f>
        <v>1.0031876727597733</v>
      </c>
      <c r="BG963">
        <f>AU963/AJ963</f>
        <v>0.50079565005394167</v>
      </c>
      <c r="BH963">
        <f>AS963/AU963</f>
        <v>0.60142850441735762</v>
      </c>
      <c r="BI963">
        <f t="shared" si="13"/>
        <v>0.39857149558264238</v>
      </c>
      <c r="BJ963">
        <f>(X963*360)/I963</f>
        <v>63.515887410320765</v>
      </c>
      <c r="BK963">
        <f>(AN963*360)/I963</f>
        <v>59.053726977865018</v>
      </c>
      <c r="BL963" s="3" t="s">
        <v>1993</v>
      </c>
      <c r="BM963" t="s">
        <v>1996</v>
      </c>
    </row>
    <row r="964" spans="1:65" x14ac:dyDescent="0.25">
      <c r="A964" t="s">
        <v>1696</v>
      </c>
      <c r="B964" t="s">
        <v>1697</v>
      </c>
      <c r="C964" t="s">
        <v>32</v>
      </c>
      <c r="D964" t="s">
        <v>1698</v>
      </c>
      <c r="E964" t="s">
        <v>43</v>
      </c>
      <c r="F964" t="s">
        <v>1699</v>
      </c>
      <c r="G964" t="s">
        <v>232</v>
      </c>
      <c r="H964" t="s">
        <v>233</v>
      </c>
      <c r="I964">
        <v>104360080</v>
      </c>
      <c r="J964">
        <v>79753359</v>
      </c>
      <c r="K964">
        <v>24606721</v>
      </c>
      <c r="L964">
        <v>2401496</v>
      </c>
      <c r="M964">
        <v>5400085</v>
      </c>
      <c r="N964">
        <v>13827261</v>
      </c>
      <c r="O964">
        <v>1040972</v>
      </c>
      <c r="P964">
        <v>6739899</v>
      </c>
      <c r="Q964">
        <v>5722678</v>
      </c>
      <c r="R964">
        <v>1065484</v>
      </c>
      <c r="S964">
        <v>110737</v>
      </c>
      <c r="T964">
        <v>954747</v>
      </c>
      <c r="U964">
        <v>954747</v>
      </c>
      <c r="V964">
        <v>1217813</v>
      </c>
      <c r="W964">
        <v>2566855</v>
      </c>
      <c r="X964">
        <v>25376082</v>
      </c>
      <c r="Y964">
        <v>36867247</v>
      </c>
      <c r="Z964">
        <v>9282756</v>
      </c>
      <c r="AC964">
        <v>78017234</v>
      </c>
      <c r="AD964">
        <v>78017234</v>
      </c>
      <c r="AE964">
        <v>76103089</v>
      </c>
      <c r="AF964">
        <v>3461361</v>
      </c>
      <c r="AG964">
        <v>1237528</v>
      </c>
      <c r="AI964">
        <v>88497972</v>
      </c>
      <c r="AJ964">
        <v>166515206</v>
      </c>
      <c r="AK964">
        <v>1494064</v>
      </c>
      <c r="AM964">
        <v>1494064</v>
      </c>
      <c r="AN964">
        <v>25724235</v>
      </c>
      <c r="AO964">
        <v>2894585</v>
      </c>
      <c r="AP964">
        <v>20865668</v>
      </c>
      <c r="AQ964">
        <v>8179226</v>
      </c>
      <c r="AR964">
        <v>59157778</v>
      </c>
      <c r="AS964">
        <v>59157778</v>
      </c>
      <c r="AT964">
        <v>29591774</v>
      </c>
      <c r="AU964">
        <v>88749552</v>
      </c>
      <c r="AV964">
        <v>36440000</v>
      </c>
      <c r="AW964">
        <v>4832631</v>
      </c>
      <c r="AX964">
        <v>-1211977</v>
      </c>
      <c r="AY964">
        <v>57789654</v>
      </c>
      <c r="AZ964">
        <v>77765654</v>
      </c>
      <c r="BA964">
        <v>166515206</v>
      </c>
      <c r="BB964">
        <f>AD964-AS964</f>
        <v>18859456</v>
      </c>
      <c r="BC964">
        <f>AD964/AS964</f>
        <v>1.3187992625416052</v>
      </c>
      <c r="BD964">
        <f>(AD964-Y964)/AS964</f>
        <v>0.69559723828707698</v>
      </c>
      <c r="BE964">
        <f>AU964/AD964</f>
        <v>1.1375634260501981</v>
      </c>
      <c r="BF964">
        <f>AU964/AZ964</f>
        <v>1.141243562357233</v>
      </c>
      <c r="BG964">
        <f>AU964/AJ964</f>
        <v>0.5329816665512217</v>
      </c>
      <c r="BH964">
        <f>AS964/AU964</f>
        <v>0.66656987744569118</v>
      </c>
      <c r="BI964">
        <f t="shared" si="13"/>
        <v>0.33343012255430876</v>
      </c>
      <c r="BJ964">
        <f>(X964*360)/I964</f>
        <v>87.537203114447593</v>
      </c>
      <c r="BK964">
        <f>(AN964*360)/I964</f>
        <v>88.738189928562718</v>
      </c>
      <c r="BL964" s="3" t="s">
        <v>1993</v>
      </c>
      <c r="BM964" t="s">
        <v>1996</v>
      </c>
    </row>
    <row r="965" spans="1:65" x14ac:dyDescent="0.25">
      <c r="A965" t="s">
        <v>1700</v>
      </c>
      <c r="B965" t="s">
        <v>1701</v>
      </c>
      <c r="C965" t="s">
        <v>32</v>
      </c>
      <c r="D965" t="s">
        <v>61</v>
      </c>
      <c r="E965" t="s">
        <v>43</v>
      </c>
      <c r="F965" t="s">
        <v>1702</v>
      </c>
      <c r="G965" t="s">
        <v>57</v>
      </c>
      <c r="H965" t="s">
        <v>107</v>
      </c>
      <c r="I965">
        <v>59710485</v>
      </c>
      <c r="J965">
        <v>35673673</v>
      </c>
      <c r="K965">
        <v>24036812</v>
      </c>
      <c r="L965">
        <v>921417</v>
      </c>
      <c r="M965">
        <v>7625655</v>
      </c>
      <c r="N965">
        <v>6122056</v>
      </c>
      <c r="O965">
        <v>1924177</v>
      </c>
      <c r="P965">
        <v>9286341</v>
      </c>
      <c r="Q965">
        <v>2768690</v>
      </c>
      <c r="R965">
        <v>8591404</v>
      </c>
      <c r="S965">
        <v>2436362</v>
      </c>
      <c r="T965">
        <v>6155042</v>
      </c>
      <c r="U965">
        <v>6155042</v>
      </c>
      <c r="V965">
        <v>6154988</v>
      </c>
      <c r="W965">
        <v>9938904</v>
      </c>
      <c r="X965">
        <v>13505838</v>
      </c>
      <c r="Z965">
        <v>1573559</v>
      </c>
      <c r="AA965">
        <v>15439</v>
      </c>
      <c r="AB965">
        <v>387135</v>
      </c>
      <c r="AC965">
        <v>25420875</v>
      </c>
      <c r="AD965">
        <v>25420875</v>
      </c>
      <c r="AE965">
        <v>5634402</v>
      </c>
      <c r="AF965">
        <v>7258963</v>
      </c>
      <c r="AG965">
        <v>985461</v>
      </c>
      <c r="AI965">
        <v>13878826</v>
      </c>
      <c r="AJ965">
        <v>39299701</v>
      </c>
      <c r="AK965">
        <v>5878774</v>
      </c>
      <c r="AM965">
        <v>5878774</v>
      </c>
      <c r="AN965">
        <v>2118931</v>
      </c>
      <c r="AO965">
        <v>2869937</v>
      </c>
      <c r="AP965">
        <v>1492538</v>
      </c>
      <c r="AQ965">
        <v>5566158</v>
      </c>
      <c r="AR965">
        <v>17926338</v>
      </c>
      <c r="AS965">
        <v>17926338</v>
      </c>
      <c r="AT965">
        <v>1692481</v>
      </c>
      <c r="AU965">
        <v>19618819</v>
      </c>
      <c r="AV965">
        <v>4500000</v>
      </c>
      <c r="AW965">
        <v>3162039</v>
      </c>
      <c r="AX965">
        <v>7729463</v>
      </c>
      <c r="AY965">
        <v>19680463</v>
      </c>
      <c r="AZ965">
        <v>19680882</v>
      </c>
      <c r="BA965">
        <v>39299701</v>
      </c>
      <c r="BB965">
        <f>AD965-AS965</f>
        <v>7494537</v>
      </c>
      <c r="BC965">
        <f>AD965/AS965</f>
        <v>1.4180740650990737</v>
      </c>
      <c r="BD965">
        <f>(AD965-Y965)/AS965</f>
        <v>1.4180740650990737</v>
      </c>
      <c r="BE965">
        <f>AU965/AD965</f>
        <v>0.77176017741324798</v>
      </c>
      <c r="BF965">
        <f>AU965/AZ965</f>
        <v>0.99684653360555686</v>
      </c>
      <c r="BG965">
        <f>AU965/AJ965</f>
        <v>0.499210388394558</v>
      </c>
      <c r="BH965">
        <f>AS965/AU965</f>
        <v>0.91373175928683581</v>
      </c>
      <c r="BI965">
        <f t="shared" si="13"/>
        <v>8.6268240713164232E-2</v>
      </c>
      <c r="BJ965">
        <f>(X965*360)/I965</f>
        <v>81.427938158599787</v>
      </c>
      <c r="BK965">
        <f>(AN965*360)/I965</f>
        <v>12.77522967699894</v>
      </c>
      <c r="BL965" s="3" t="s">
        <v>1993</v>
      </c>
      <c r="BM965" t="s">
        <v>1996</v>
      </c>
    </row>
    <row r="966" spans="1:65" x14ac:dyDescent="0.25">
      <c r="A966" t="s">
        <v>1700</v>
      </c>
      <c r="B966" t="s">
        <v>1701</v>
      </c>
      <c r="C966" t="s">
        <v>32</v>
      </c>
      <c r="D966" t="s">
        <v>61</v>
      </c>
      <c r="E966" t="s">
        <v>43</v>
      </c>
      <c r="F966" t="s">
        <v>1702</v>
      </c>
      <c r="G966" t="s">
        <v>57</v>
      </c>
      <c r="H966" t="s">
        <v>107</v>
      </c>
      <c r="I966">
        <v>56563603</v>
      </c>
      <c r="J966">
        <v>33463916</v>
      </c>
      <c r="K966">
        <v>23099687</v>
      </c>
      <c r="L966">
        <v>2327276</v>
      </c>
      <c r="M966">
        <v>8154359</v>
      </c>
      <c r="N966">
        <v>6745772</v>
      </c>
      <c r="O966">
        <v>1418156</v>
      </c>
      <c r="P966">
        <v>9108676</v>
      </c>
      <c r="Q966">
        <v>2756488</v>
      </c>
      <c r="R966">
        <v>8335307</v>
      </c>
      <c r="S966">
        <v>2276002</v>
      </c>
      <c r="T966">
        <v>6059305</v>
      </c>
      <c r="U966">
        <v>6059305</v>
      </c>
      <c r="V966">
        <v>6059258</v>
      </c>
      <c r="W966">
        <v>8883871</v>
      </c>
      <c r="X966">
        <v>14929279</v>
      </c>
      <c r="Z966">
        <v>1759239</v>
      </c>
      <c r="AA966">
        <v>2199075</v>
      </c>
      <c r="AB966">
        <v>247406</v>
      </c>
      <c r="AC966">
        <v>28018870</v>
      </c>
      <c r="AD966">
        <v>28018870</v>
      </c>
      <c r="AE966">
        <v>2561185</v>
      </c>
      <c r="AF966">
        <v>7879637</v>
      </c>
      <c r="AG966">
        <v>722192</v>
      </c>
      <c r="AI966">
        <v>15383895</v>
      </c>
      <c r="AJ966">
        <v>43402765</v>
      </c>
      <c r="AK966">
        <v>4246902</v>
      </c>
      <c r="AM966">
        <v>4246902</v>
      </c>
      <c r="AN966">
        <v>2680966</v>
      </c>
      <c r="AO966">
        <v>2127198</v>
      </c>
      <c r="AP966">
        <v>1326427</v>
      </c>
      <c r="AQ966">
        <v>5562096</v>
      </c>
      <c r="AR966">
        <v>15943589</v>
      </c>
      <c r="AS966">
        <v>15943589</v>
      </c>
      <c r="AT966">
        <v>3126756</v>
      </c>
      <c r="AU966">
        <v>19070345</v>
      </c>
      <c r="AV966">
        <v>4500000</v>
      </c>
      <c r="AW966">
        <v>3448905</v>
      </c>
      <c r="AX966">
        <v>12094200</v>
      </c>
      <c r="AY966">
        <v>24332066</v>
      </c>
      <c r="AZ966">
        <v>24332420</v>
      </c>
      <c r="BA966">
        <v>43402765</v>
      </c>
      <c r="BB966">
        <f>AD966-AS966</f>
        <v>12075281</v>
      </c>
      <c r="BC966">
        <f>AD966/AS966</f>
        <v>1.7573753312381548</v>
      </c>
      <c r="BD966">
        <f>(AD966-Y966)/AS966</f>
        <v>1.7573753312381548</v>
      </c>
      <c r="BE966">
        <f>AU966/AD966</f>
        <v>0.68062505732743683</v>
      </c>
      <c r="BF966">
        <f>AU966/AZ966</f>
        <v>0.78374222539311744</v>
      </c>
      <c r="BG966">
        <f>AU966/AJ966</f>
        <v>0.4393808781537305</v>
      </c>
      <c r="BH966">
        <f>AS966/AU966</f>
        <v>0.83604093161397974</v>
      </c>
      <c r="BI966">
        <f t="shared" si="13"/>
        <v>0.16395906838602028</v>
      </c>
      <c r="BJ966">
        <f>(X966*360)/I966</f>
        <v>95.017646595108161</v>
      </c>
      <c r="BK966">
        <f>(AN966*360)/I966</f>
        <v>17.063053073192666</v>
      </c>
      <c r="BL966" s="3" t="s">
        <v>1993</v>
      </c>
      <c r="BM966" t="s">
        <v>1996</v>
      </c>
    </row>
    <row r="967" spans="1:65" x14ac:dyDescent="0.25">
      <c r="A967" t="s">
        <v>1703</v>
      </c>
      <c r="B967" t="s">
        <v>1704</v>
      </c>
      <c r="C967" t="s">
        <v>32</v>
      </c>
      <c r="D967" t="s">
        <v>1705</v>
      </c>
      <c r="E967" t="s">
        <v>272</v>
      </c>
      <c r="F967" t="s">
        <v>1706</v>
      </c>
      <c r="G967" t="s">
        <v>82</v>
      </c>
      <c r="H967" t="s">
        <v>92</v>
      </c>
      <c r="I967">
        <v>18343915</v>
      </c>
      <c r="J967">
        <v>14578124</v>
      </c>
      <c r="K967">
        <v>3765791</v>
      </c>
      <c r="L967">
        <v>1262868</v>
      </c>
      <c r="N967">
        <v>3866300</v>
      </c>
      <c r="O967">
        <v>326911</v>
      </c>
      <c r="P967">
        <v>3408863</v>
      </c>
      <c r="Q967">
        <v>56614</v>
      </c>
      <c r="R967">
        <v>3401000</v>
      </c>
      <c r="S967">
        <v>-942398</v>
      </c>
      <c r="T967">
        <v>4343398</v>
      </c>
      <c r="U967">
        <v>4343398</v>
      </c>
      <c r="V967">
        <v>4343398</v>
      </c>
      <c r="W967">
        <v>1609483</v>
      </c>
      <c r="X967">
        <v>2150350</v>
      </c>
      <c r="Y967">
        <v>72000</v>
      </c>
      <c r="Z967">
        <v>186659</v>
      </c>
      <c r="AC967">
        <v>4018492</v>
      </c>
      <c r="AD967">
        <v>4018492</v>
      </c>
      <c r="AE967">
        <v>64676054</v>
      </c>
      <c r="AF967">
        <v>47065</v>
      </c>
      <c r="AI967">
        <v>202463119</v>
      </c>
      <c r="AJ967">
        <v>206481611</v>
      </c>
      <c r="AK967">
        <v>31667</v>
      </c>
      <c r="AM967">
        <v>31667</v>
      </c>
      <c r="AN967">
        <v>456630</v>
      </c>
      <c r="AO967">
        <v>225667</v>
      </c>
      <c r="AP967">
        <v>500000</v>
      </c>
      <c r="AQ967">
        <v>4549</v>
      </c>
      <c r="AR967">
        <v>1218513</v>
      </c>
      <c r="AS967">
        <v>1218513</v>
      </c>
      <c r="AT967">
        <v>17960480</v>
      </c>
      <c r="AU967">
        <v>19178993</v>
      </c>
      <c r="AV967">
        <v>34795170</v>
      </c>
      <c r="AW967">
        <v>236639</v>
      </c>
      <c r="AX967">
        <v>115861230</v>
      </c>
      <c r="AY967">
        <v>187302618</v>
      </c>
      <c r="AZ967">
        <v>187302618</v>
      </c>
      <c r="BA967">
        <v>206481611</v>
      </c>
      <c r="BB967">
        <f>AD967-AS967</f>
        <v>2799979</v>
      </c>
      <c r="BC967">
        <f>AD967/AS967</f>
        <v>3.2978655131295276</v>
      </c>
      <c r="BD967">
        <f>(AD967-Y967)/AS967</f>
        <v>3.2387770996288099</v>
      </c>
      <c r="BE967">
        <f>AU967/AD967</f>
        <v>4.7726841312611796</v>
      </c>
      <c r="BF967">
        <f>AU967/AZ967</f>
        <v>0.10239575508763044</v>
      </c>
      <c r="BG967">
        <f>AU967/AJ967</f>
        <v>9.2884750884668368E-2</v>
      </c>
      <c r="BH967">
        <f>AS967/AU967</f>
        <v>6.3533731932641099E-2</v>
      </c>
      <c r="BI967">
        <f t="shared" si="13"/>
        <v>0.93646626806735889</v>
      </c>
      <c r="BJ967">
        <f>(X967*360)/I967</f>
        <v>42.200697070390916</v>
      </c>
      <c r="BK967">
        <f>(AN967*360)/I967</f>
        <v>8.9613803814507431</v>
      </c>
      <c r="BL967" s="3" t="s">
        <v>1993</v>
      </c>
      <c r="BM967" t="s">
        <v>1996</v>
      </c>
    </row>
    <row r="968" spans="1:65" x14ac:dyDescent="0.25">
      <c r="A968" t="s">
        <v>1703</v>
      </c>
      <c r="B968" t="s">
        <v>1704</v>
      </c>
      <c r="C968" t="s">
        <v>32</v>
      </c>
      <c r="D968" t="s">
        <v>1705</v>
      </c>
      <c r="E968" t="s">
        <v>272</v>
      </c>
      <c r="F968" t="s">
        <v>1706</v>
      </c>
      <c r="G968" t="s">
        <v>82</v>
      </c>
      <c r="H968" t="s">
        <v>92</v>
      </c>
      <c r="I968">
        <v>20936143</v>
      </c>
      <c r="J968">
        <v>18257484</v>
      </c>
      <c r="K968">
        <v>2678659</v>
      </c>
      <c r="L968">
        <v>1326924</v>
      </c>
      <c r="N968">
        <v>3920910</v>
      </c>
      <c r="O968">
        <v>305471</v>
      </c>
      <c r="P968">
        <v>43269324</v>
      </c>
      <c r="Q968">
        <v>73681</v>
      </c>
      <c r="R968">
        <v>43234722</v>
      </c>
      <c r="S968">
        <v>5278531</v>
      </c>
      <c r="T968">
        <v>37956191</v>
      </c>
      <c r="U968">
        <v>37956191</v>
      </c>
      <c r="V968">
        <v>37956191</v>
      </c>
      <c r="W968">
        <v>311616</v>
      </c>
      <c r="X968">
        <v>2480313</v>
      </c>
      <c r="Z968">
        <v>315804</v>
      </c>
      <c r="AC968">
        <v>3107733</v>
      </c>
      <c r="AD968">
        <v>3107733</v>
      </c>
      <c r="AE968">
        <v>64702917</v>
      </c>
      <c r="AF968">
        <v>72674</v>
      </c>
      <c r="AI968">
        <v>203709317</v>
      </c>
      <c r="AJ968">
        <v>206817050</v>
      </c>
      <c r="AK968">
        <v>27056</v>
      </c>
      <c r="AM968">
        <v>27056</v>
      </c>
      <c r="AN968">
        <v>409160</v>
      </c>
      <c r="AO968">
        <v>587993</v>
      </c>
      <c r="AP968">
        <v>707164</v>
      </c>
      <c r="AQ968">
        <v>7432</v>
      </c>
      <c r="AR968">
        <v>1738805</v>
      </c>
      <c r="AS968">
        <v>1738805</v>
      </c>
      <c r="AT968">
        <v>18877228</v>
      </c>
      <c r="AU968">
        <v>20616033</v>
      </c>
      <c r="AV968">
        <v>34795170</v>
      </c>
      <c r="AW968">
        <v>236639</v>
      </c>
      <c r="AX968">
        <v>111517832</v>
      </c>
      <c r="AY968">
        <v>186201017</v>
      </c>
      <c r="AZ968">
        <v>186201017</v>
      </c>
      <c r="BA968">
        <v>206817050</v>
      </c>
      <c r="BB968">
        <f>AD968-AS968</f>
        <v>1368928</v>
      </c>
      <c r="BC968">
        <f>AD968/AS968</f>
        <v>1.7872809199421442</v>
      </c>
      <c r="BD968">
        <f>(AD968-Y968)/AS968</f>
        <v>1.7872809199421442</v>
      </c>
      <c r="BE968">
        <f>AU968/AD968</f>
        <v>6.6337851417737621</v>
      </c>
      <c r="BF968">
        <f>AU968/AZ968</f>
        <v>0.11071922877843358</v>
      </c>
      <c r="BG968">
        <f>AU968/AJ968</f>
        <v>9.9682463317216835E-2</v>
      </c>
      <c r="BH968">
        <f>AS968/AU968</f>
        <v>8.4342365963422747E-2</v>
      </c>
      <c r="BI968">
        <f t="shared" si="13"/>
        <v>0.91565763403657729</v>
      </c>
      <c r="BJ968">
        <f>(X968*360)/I968</f>
        <v>42.649339947668487</v>
      </c>
      <c r="BK968">
        <f>(AN968*360)/I968</f>
        <v>7.0355652423657977</v>
      </c>
      <c r="BL968" s="3" t="s">
        <v>1993</v>
      </c>
      <c r="BM968" t="s">
        <v>1996</v>
      </c>
    </row>
    <row r="969" spans="1:65" x14ac:dyDescent="0.25">
      <c r="A969" t="s">
        <v>1707</v>
      </c>
      <c r="B969" t="s">
        <v>1708</v>
      </c>
      <c r="C969" t="s">
        <v>32</v>
      </c>
      <c r="D969" t="s">
        <v>77</v>
      </c>
      <c r="E969" t="s">
        <v>43</v>
      </c>
      <c r="F969" t="s">
        <v>1709</v>
      </c>
      <c r="G969" t="s">
        <v>101</v>
      </c>
      <c r="H969" t="s">
        <v>102</v>
      </c>
      <c r="I969">
        <v>7165652</v>
      </c>
      <c r="J969">
        <v>6496818</v>
      </c>
      <c r="K969">
        <v>668834</v>
      </c>
      <c r="L969">
        <v>166414</v>
      </c>
      <c r="M969">
        <v>322682</v>
      </c>
      <c r="N969">
        <v>1518583</v>
      </c>
      <c r="O969">
        <v>167282</v>
      </c>
      <c r="P969">
        <v>-1173299</v>
      </c>
      <c r="Q969">
        <v>749930</v>
      </c>
      <c r="R969">
        <v>-1838296</v>
      </c>
      <c r="S969">
        <v>21071</v>
      </c>
      <c r="T969">
        <v>-1859367</v>
      </c>
      <c r="U969">
        <v>-1859367</v>
      </c>
      <c r="V969">
        <v>-1859367</v>
      </c>
      <c r="W969">
        <v>527268</v>
      </c>
      <c r="X969">
        <v>371472</v>
      </c>
      <c r="Y969">
        <v>26750825</v>
      </c>
      <c r="Z969">
        <v>327335</v>
      </c>
      <c r="AB969">
        <v>1143970</v>
      </c>
      <c r="AC969">
        <v>29120870</v>
      </c>
      <c r="AD969">
        <v>29120870</v>
      </c>
      <c r="AE969">
        <v>92716</v>
      </c>
      <c r="AG969">
        <v>752345</v>
      </c>
      <c r="AH969">
        <v>6395002</v>
      </c>
      <c r="AI969">
        <v>14642799</v>
      </c>
      <c r="AJ969">
        <v>43763669</v>
      </c>
      <c r="AK969">
        <v>82777</v>
      </c>
      <c r="AL969">
        <v>320660</v>
      </c>
      <c r="AM969">
        <v>403437</v>
      </c>
      <c r="AN969">
        <v>6979684</v>
      </c>
      <c r="AO969">
        <v>24124</v>
      </c>
      <c r="AP969">
        <v>16470998</v>
      </c>
      <c r="AR969">
        <v>23878243</v>
      </c>
      <c r="AS969">
        <v>23878243</v>
      </c>
      <c r="AT969">
        <v>17565773</v>
      </c>
      <c r="AU969">
        <v>41444016</v>
      </c>
      <c r="AV969">
        <v>1500000</v>
      </c>
      <c r="AW969">
        <v>118029</v>
      </c>
      <c r="AX969">
        <v>-1328376</v>
      </c>
      <c r="AY969">
        <v>2319653</v>
      </c>
      <c r="AZ969">
        <v>2319653</v>
      </c>
      <c r="BA969">
        <v>43763669</v>
      </c>
      <c r="BB969">
        <f>AD969-AS969</f>
        <v>5242627</v>
      </c>
      <c r="BC969">
        <f>AD969/AS969</f>
        <v>1.2195566482843818</v>
      </c>
      <c r="BD969">
        <f>(AD969-Y969)/AS969</f>
        <v>9.9255418415835711E-2</v>
      </c>
      <c r="BE969">
        <f>AU969/AD969</f>
        <v>1.4231723159369896</v>
      </c>
      <c r="BF969">
        <f>AU969/AZ969</f>
        <v>17.866472269774832</v>
      </c>
      <c r="BG969">
        <f>AU969/AJ969</f>
        <v>0.94699592029178359</v>
      </c>
      <c r="BH969">
        <f>AS969/AU969</f>
        <v>0.57615659158127919</v>
      </c>
      <c r="BI969">
        <f t="shared" si="13"/>
        <v>0.42384340841872081</v>
      </c>
      <c r="BJ969">
        <f>(X969*360)/I969</f>
        <v>18.662631118563951</v>
      </c>
      <c r="BK969">
        <f>(AN969*360)/I969</f>
        <v>350.657028837013</v>
      </c>
      <c r="BL969" s="3" t="s">
        <v>1993</v>
      </c>
      <c r="BM969" t="s">
        <v>1996</v>
      </c>
    </row>
    <row r="970" spans="1:65" x14ac:dyDescent="0.25">
      <c r="A970" t="s">
        <v>1707</v>
      </c>
      <c r="B970" t="s">
        <v>1708</v>
      </c>
      <c r="C970" t="s">
        <v>32</v>
      </c>
      <c r="D970" t="s">
        <v>77</v>
      </c>
      <c r="E970" t="s">
        <v>43</v>
      </c>
      <c r="F970" t="s">
        <v>1709</v>
      </c>
      <c r="G970" t="s">
        <v>101</v>
      </c>
      <c r="H970" t="s">
        <v>102</v>
      </c>
      <c r="I970">
        <v>22729111</v>
      </c>
      <c r="J970">
        <v>19697072</v>
      </c>
      <c r="K970">
        <v>3032039</v>
      </c>
      <c r="L970">
        <v>248986</v>
      </c>
      <c r="M970">
        <v>496394</v>
      </c>
      <c r="N970">
        <v>1651355</v>
      </c>
      <c r="O970">
        <v>101214</v>
      </c>
      <c r="P970">
        <v>1032062</v>
      </c>
      <c r="Q970">
        <v>657314</v>
      </c>
      <c r="R970">
        <v>452044</v>
      </c>
      <c r="S970">
        <v>156211</v>
      </c>
      <c r="T970">
        <v>295833</v>
      </c>
      <c r="U970">
        <v>295833</v>
      </c>
      <c r="V970">
        <v>295833</v>
      </c>
      <c r="W970">
        <v>762711</v>
      </c>
      <c r="X970">
        <v>380589</v>
      </c>
      <c r="Y970">
        <v>18549952</v>
      </c>
      <c r="Z970">
        <v>292607</v>
      </c>
      <c r="AB970">
        <v>1200594</v>
      </c>
      <c r="AC970">
        <v>21186453</v>
      </c>
      <c r="AD970">
        <v>21186453</v>
      </c>
      <c r="AE970">
        <v>137929</v>
      </c>
      <c r="AG970">
        <v>802365</v>
      </c>
      <c r="AH970">
        <v>4529956</v>
      </c>
      <c r="AI970">
        <v>13126679</v>
      </c>
      <c r="AJ970">
        <v>34313132</v>
      </c>
      <c r="AK970">
        <v>149545</v>
      </c>
      <c r="AL970">
        <v>59939</v>
      </c>
      <c r="AM970">
        <v>209484</v>
      </c>
      <c r="AN970">
        <v>4715507</v>
      </c>
      <c r="AO970">
        <v>88540</v>
      </c>
      <c r="AP970">
        <v>15804459</v>
      </c>
      <c r="AR970">
        <v>20817990</v>
      </c>
      <c r="AS970">
        <v>20817990</v>
      </c>
      <c r="AT970">
        <v>9316123</v>
      </c>
      <c r="AU970">
        <v>30134113</v>
      </c>
      <c r="AV970">
        <v>1500000</v>
      </c>
      <c r="AW970">
        <v>88445</v>
      </c>
      <c r="AX970">
        <v>560574</v>
      </c>
      <c r="AY970">
        <v>4179019</v>
      </c>
      <c r="AZ970">
        <v>4179019</v>
      </c>
      <c r="BA970">
        <v>34313132</v>
      </c>
      <c r="BB970">
        <f>AD970-AS970</f>
        <v>368463</v>
      </c>
      <c r="BC970">
        <f>AD970/AS970</f>
        <v>1.0176992591503791</v>
      </c>
      <c r="BD970">
        <f>(AD970-Y970)/AS970</f>
        <v>0.12664531974508586</v>
      </c>
      <c r="BE970">
        <f>AU970/AD970</f>
        <v>1.4223293063732754</v>
      </c>
      <c r="BF970">
        <f>AU970/AZ970</f>
        <v>7.2108102403937382</v>
      </c>
      <c r="BG970">
        <f>AU970/AJ970</f>
        <v>0.87820933979445537</v>
      </c>
      <c r="BH970">
        <f>AS970/AU970</f>
        <v>0.6908446251595326</v>
      </c>
      <c r="BI970">
        <f t="shared" si="13"/>
        <v>0.30915537484046735</v>
      </c>
      <c r="BJ970">
        <f>(X970*360)/I970</f>
        <v>6.0280421878356787</v>
      </c>
      <c r="BK970">
        <f>(AN970*360)/I970</f>
        <v>74.687589848982654</v>
      </c>
      <c r="BL970" s="3" t="s">
        <v>1993</v>
      </c>
      <c r="BM970" t="s">
        <v>1996</v>
      </c>
    </row>
    <row r="971" spans="1:65" x14ac:dyDescent="0.25">
      <c r="A971" t="s">
        <v>1710</v>
      </c>
      <c r="B971" t="s">
        <v>1711</v>
      </c>
      <c r="C971" t="s">
        <v>32</v>
      </c>
      <c r="D971" t="s">
        <v>264</v>
      </c>
      <c r="E971" t="s">
        <v>43</v>
      </c>
      <c r="F971" t="s">
        <v>1712</v>
      </c>
      <c r="G971" t="s">
        <v>82</v>
      </c>
      <c r="H971" t="s">
        <v>92</v>
      </c>
      <c r="I971">
        <v>6646210</v>
      </c>
      <c r="J971">
        <v>3612173</v>
      </c>
      <c r="K971">
        <v>3034037</v>
      </c>
      <c r="L971">
        <v>121997</v>
      </c>
      <c r="N971">
        <v>3641491</v>
      </c>
      <c r="O971">
        <v>503935</v>
      </c>
      <c r="P971">
        <v>-989392</v>
      </c>
      <c r="R971">
        <v>-986348</v>
      </c>
      <c r="S971">
        <v>-45243</v>
      </c>
      <c r="T971">
        <v>-941105</v>
      </c>
      <c r="U971">
        <v>-941105</v>
      </c>
      <c r="V971">
        <v>-137530</v>
      </c>
      <c r="W971">
        <v>1854588</v>
      </c>
      <c r="X971">
        <v>37869085</v>
      </c>
      <c r="Z971">
        <v>109947</v>
      </c>
      <c r="AA971">
        <v>874626</v>
      </c>
      <c r="AB971">
        <v>10439</v>
      </c>
      <c r="AC971">
        <v>40718685</v>
      </c>
      <c r="AD971">
        <v>40718685</v>
      </c>
      <c r="AE971">
        <v>951214</v>
      </c>
      <c r="AF971">
        <v>2568740</v>
      </c>
      <c r="AG971">
        <v>1069278</v>
      </c>
      <c r="AI971">
        <v>6774974</v>
      </c>
      <c r="AJ971">
        <v>47493659</v>
      </c>
      <c r="AK971">
        <v>155188</v>
      </c>
      <c r="AM971">
        <v>155188</v>
      </c>
      <c r="AN971">
        <v>152780</v>
      </c>
      <c r="AO971">
        <v>122572</v>
      </c>
      <c r="AP971">
        <v>7737608</v>
      </c>
      <c r="AR971">
        <v>8168148</v>
      </c>
      <c r="AS971">
        <v>8168148</v>
      </c>
      <c r="AT971">
        <v>32149674</v>
      </c>
      <c r="AU971">
        <v>40317822</v>
      </c>
      <c r="AV971">
        <v>1951405</v>
      </c>
      <c r="AW971">
        <v>22992</v>
      </c>
      <c r="AX971">
        <v>-1687435</v>
      </c>
      <c r="AY971">
        <v>3594558</v>
      </c>
      <c r="AZ971">
        <v>7175837</v>
      </c>
      <c r="BA971">
        <v>47493659</v>
      </c>
      <c r="BB971">
        <f>AD971-AS971</f>
        <v>32550537</v>
      </c>
      <c r="BC971">
        <f>AD971/AS971</f>
        <v>4.9850572002368221</v>
      </c>
      <c r="BD971">
        <f>(AD971-Y971)/AS971</f>
        <v>4.9850572002368221</v>
      </c>
      <c r="BE971">
        <f>AU971/AD971</f>
        <v>0.99015530585037315</v>
      </c>
      <c r="BF971">
        <f>AU971/AZ971</f>
        <v>5.6185532084967926</v>
      </c>
      <c r="BG971">
        <f>AU971/AJ971</f>
        <v>0.84890957759224239</v>
      </c>
      <c r="BH971">
        <f>AS971/AU971</f>
        <v>0.20259397940692331</v>
      </c>
      <c r="BI971">
        <f t="shared" si="13"/>
        <v>0.79740602059307664</v>
      </c>
      <c r="BJ971">
        <f>(X971*360)/I971</f>
        <v>2051.2247732166152</v>
      </c>
      <c r="BK971">
        <f>(AN971*360)/I971</f>
        <v>8.2755134129075074</v>
      </c>
      <c r="BL971" t="s">
        <v>1995</v>
      </c>
      <c r="BM971" t="s">
        <v>1998</v>
      </c>
    </row>
    <row r="972" spans="1:65" x14ac:dyDescent="0.25">
      <c r="A972" t="s">
        <v>1710</v>
      </c>
      <c r="B972" t="s">
        <v>1711</v>
      </c>
      <c r="C972" t="s">
        <v>32</v>
      </c>
      <c r="D972" t="s">
        <v>264</v>
      </c>
      <c r="E972" t="s">
        <v>43</v>
      </c>
      <c r="F972" t="s">
        <v>1712</v>
      </c>
      <c r="G972" t="s">
        <v>82</v>
      </c>
      <c r="H972" t="s">
        <v>92</v>
      </c>
      <c r="I972">
        <v>3298608</v>
      </c>
      <c r="J972">
        <v>2150410</v>
      </c>
      <c r="K972">
        <v>1148198</v>
      </c>
      <c r="L972">
        <v>583495</v>
      </c>
      <c r="N972">
        <v>2254998</v>
      </c>
      <c r="O972">
        <v>215074</v>
      </c>
      <c r="P972">
        <v>-738379</v>
      </c>
      <c r="R972">
        <v>-738379</v>
      </c>
      <c r="S972">
        <v>-46815</v>
      </c>
      <c r="T972">
        <v>-691564</v>
      </c>
      <c r="U972">
        <v>-691564</v>
      </c>
      <c r="V972">
        <v>-444533</v>
      </c>
      <c r="W972">
        <v>2905719</v>
      </c>
      <c r="X972">
        <v>28006798</v>
      </c>
      <c r="Y972">
        <v>0</v>
      </c>
      <c r="Z972">
        <v>118916</v>
      </c>
      <c r="AA972">
        <v>145689</v>
      </c>
      <c r="AB972">
        <v>2075</v>
      </c>
      <c r="AC972">
        <v>31179197</v>
      </c>
      <c r="AD972">
        <v>31179197</v>
      </c>
      <c r="AE972">
        <v>73279</v>
      </c>
      <c r="AF972">
        <v>1928609</v>
      </c>
      <c r="AG972">
        <v>732819</v>
      </c>
      <c r="AI972">
        <v>3184707</v>
      </c>
      <c r="AJ972">
        <v>34363904</v>
      </c>
      <c r="AK972">
        <v>155320</v>
      </c>
      <c r="AM972">
        <v>155320</v>
      </c>
      <c r="AN972">
        <v>85601</v>
      </c>
      <c r="AO972">
        <v>79482</v>
      </c>
      <c r="AP972">
        <v>1561890</v>
      </c>
      <c r="AR972">
        <v>1882293</v>
      </c>
      <c r="AS972">
        <v>1882293</v>
      </c>
      <c r="AT972">
        <v>27970174</v>
      </c>
      <c r="AU972">
        <v>29852467</v>
      </c>
      <c r="AV972">
        <v>1837226</v>
      </c>
      <c r="AW972">
        <v>22992</v>
      </c>
      <c r="AX972">
        <v>-2034728</v>
      </c>
      <c r="AY972">
        <v>2413295</v>
      </c>
      <c r="AZ972">
        <v>4511437</v>
      </c>
      <c r="BA972">
        <v>34363904</v>
      </c>
      <c r="BB972">
        <f>AD972-AS972</f>
        <v>29296904</v>
      </c>
      <c r="BC972">
        <f>AD972/AS972</f>
        <v>16.564475881278845</v>
      </c>
      <c r="BD972">
        <f>(AD972-Y972)/AS972</f>
        <v>16.564475881278845</v>
      </c>
      <c r="BE972">
        <f>AU972/AD972</f>
        <v>0.95744823062633722</v>
      </c>
      <c r="BF972">
        <f>AU972/AZ972</f>
        <v>6.6170639199882428</v>
      </c>
      <c r="BG972">
        <f>AU972/AJ972</f>
        <v>0.86871581878473414</v>
      </c>
      <c r="BH972">
        <f>AS972/AU972</f>
        <v>6.3053180830917599E-2</v>
      </c>
      <c r="BI972">
        <f t="shared" si="13"/>
        <v>0.9369468191690824</v>
      </c>
      <c r="BJ972">
        <f>(X972*360)/I972</f>
        <v>3056.5763740341381</v>
      </c>
      <c r="BK972">
        <f>(AN972*360)/I972</f>
        <v>9.3422316322521493</v>
      </c>
      <c r="BL972" s="3" t="s">
        <v>1993</v>
      </c>
      <c r="BM972" t="s">
        <v>1996</v>
      </c>
    </row>
    <row r="973" spans="1:65" x14ac:dyDescent="0.25">
      <c r="A973" t="s">
        <v>1713</v>
      </c>
      <c r="B973" t="s">
        <v>1714</v>
      </c>
      <c r="C973" t="s">
        <v>32</v>
      </c>
      <c r="D973" t="s">
        <v>293</v>
      </c>
      <c r="E973" t="s">
        <v>26</v>
      </c>
      <c r="F973" t="s">
        <v>1715</v>
      </c>
      <c r="G973" t="s">
        <v>35</v>
      </c>
      <c r="H973" t="s">
        <v>35</v>
      </c>
      <c r="I973">
        <v>229852352</v>
      </c>
      <c r="J973">
        <v>0</v>
      </c>
      <c r="K973">
        <v>229852352</v>
      </c>
      <c r="L973">
        <v>4886057</v>
      </c>
      <c r="N973">
        <v>128282841</v>
      </c>
      <c r="O973">
        <v>86276262</v>
      </c>
      <c r="P973">
        <v>20179306</v>
      </c>
      <c r="Q973">
        <v>17639426</v>
      </c>
      <c r="R973">
        <v>2539880</v>
      </c>
      <c r="S973">
        <v>24177168</v>
      </c>
      <c r="T973">
        <v>-21637288</v>
      </c>
      <c r="U973">
        <v>-21637288</v>
      </c>
      <c r="V973">
        <v>-21637288</v>
      </c>
      <c r="W973">
        <v>64717542</v>
      </c>
      <c r="X973">
        <v>110949921</v>
      </c>
      <c r="Y973">
        <v>0</v>
      </c>
      <c r="Z973">
        <v>74428189</v>
      </c>
      <c r="AA973">
        <v>0</v>
      </c>
      <c r="AB973">
        <v>10177726</v>
      </c>
      <c r="AC973">
        <v>260273378</v>
      </c>
      <c r="AD973">
        <v>260273378</v>
      </c>
      <c r="AE973">
        <v>31619461</v>
      </c>
      <c r="AF973">
        <v>50506204</v>
      </c>
      <c r="AG973">
        <v>0</v>
      </c>
      <c r="AH973">
        <v>0</v>
      </c>
      <c r="AI973">
        <v>625030815</v>
      </c>
      <c r="AJ973">
        <v>885304193</v>
      </c>
      <c r="AK973">
        <v>7440734</v>
      </c>
      <c r="AL973">
        <v>1028960</v>
      </c>
      <c r="AM973">
        <v>8469694</v>
      </c>
      <c r="AN973">
        <v>116802853</v>
      </c>
      <c r="AO973">
        <v>0</v>
      </c>
      <c r="AP973">
        <v>12787270</v>
      </c>
      <c r="AQ973">
        <v>9326007</v>
      </c>
      <c r="AR973">
        <v>147385824</v>
      </c>
      <c r="AS973">
        <v>147385824</v>
      </c>
      <c r="AT973">
        <v>302835435</v>
      </c>
      <c r="AU973">
        <v>450221259</v>
      </c>
      <c r="AV973">
        <v>921258</v>
      </c>
      <c r="AW973">
        <v>-60998913</v>
      </c>
      <c r="AX973">
        <v>-161129003</v>
      </c>
      <c r="AY973">
        <v>435082934</v>
      </c>
      <c r="AZ973">
        <v>435082934</v>
      </c>
      <c r="BA973">
        <v>885304193</v>
      </c>
      <c r="BB973">
        <f>AD973-AS973</f>
        <v>112887554</v>
      </c>
      <c r="BC973">
        <f>AD973/AS973</f>
        <v>1.7659322378249891</v>
      </c>
      <c r="BD973">
        <f>(AD973-Y973)/AS973</f>
        <v>1.7659322378249891</v>
      </c>
      <c r="BE973">
        <f>AU973/AD973</f>
        <v>1.7298014205663401</v>
      </c>
      <c r="BF973">
        <f>AU973/AZ973</f>
        <v>1.0347941135287095</v>
      </c>
      <c r="BG973">
        <f>AU973/AJ973</f>
        <v>0.50854978724809907</v>
      </c>
      <c r="BH973">
        <f>AS973/AU973</f>
        <v>0.32736309326521607</v>
      </c>
      <c r="BI973">
        <f t="shared" si="13"/>
        <v>0.67263690673478393</v>
      </c>
      <c r="BJ973">
        <f>(X973*360)/I973</f>
        <v>173.77229866240395</v>
      </c>
      <c r="BK973">
        <f>(AN973*360)/I973</f>
        <v>182.93929435188028</v>
      </c>
      <c r="BL973" s="3" t="s">
        <v>1993</v>
      </c>
      <c r="BM973" t="s">
        <v>1996</v>
      </c>
    </row>
    <row r="974" spans="1:65" x14ac:dyDescent="0.25">
      <c r="A974" t="s">
        <v>1713</v>
      </c>
      <c r="B974" t="s">
        <v>1714</v>
      </c>
      <c r="C974" t="s">
        <v>32</v>
      </c>
      <c r="D974" t="s">
        <v>293</v>
      </c>
      <c r="E974" t="s">
        <v>26</v>
      </c>
      <c r="F974" t="s">
        <v>1715</v>
      </c>
      <c r="G974" t="s">
        <v>35</v>
      </c>
      <c r="H974" t="s">
        <v>35</v>
      </c>
      <c r="I974">
        <v>249087967</v>
      </c>
      <c r="J974">
        <v>0</v>
      </c>
      <c r="K974">
        <v>249087967</v>
      </c>
      <c r="L974">
        <v>3166704</v>
      </c>
      <c r="N974">
        <v>141856573</v>
      </c>
      <c r="O974">
        <v>91332984</v>
      </c>
      <c r="P974">
        <v>19065114</v>
      </c>
      <c r="Q974">
        <v>20288038</v>
      </c>
      <c r="R974">
        <v>-1222924</v>
      </c>
      <c r="S974">
        <v>29104069</v>
      </c>
      <c r="T974">
        <v>-30326993</v>
      </c>
      <c r="U974">
        <v>-30326993</v>
      </c>
      <c r="V974">
        <v>-30326993</v>
      </c>
      <c r="W974">
        <v>48000991</v>
      </c>
      <c r="X974">
        <v>112988840</v>
      </c>
      <c r="Y974">
        <v>0</v>
      </c>
      <c r="Z974">
        <v>65347336</v>
      </c>
      <c r="AA974">
        <v>0</v>
      </c>
      <c r="AB974">
        <v>7247863</v>
      </c>
      <c r="AC974">
        <v>233585030</v>
      </c>
      <c r="AD974">
        <v>233585030</v>
      </c>
      <c r="AE974">
        <v>34207040</v>
      </c>
      <c r="AF974">
        <v>47782695</v>
      </c>
      <c r="AG974">
        <v>0</v>
      </c>
      <c r="AH974">
        <v>0</v>
      </c>
      <c r="AI974">
        <v>633202174</v>
      </c>
      <c r="AJ974">
        <v>866787204</v>
      </c>
      <c r="AK974">
        <v>7012827</v>
      </c>
      <c r="AL974">
        <v>0</v>
      </c>
      <c r="AM974">
        <v>7012827</v>
      </c>
      <c r="AN974">
        <v>90172573</v>
      </c>
      <c r="AO974">
        <v>0</v>
      </c>
      <c r="AP974">
        <v>12158818</v>
      </c>
      <c r="AQ974">
        <v>10880701</v>
      </c>
      <c r="AR974">
        <v>120224919</v>
      </c>
      <c r="AS974">
        <v>120224919</v>
      </c>
      <c r="AT974">
        <v>279266763</v>
      </c>
      <c r="AU974">
        <v>399491682</v>
      </c>
      <c r="AV974">
        <v>921258</v>
      </c>
      <c r="AW974">
        <v>-50423613</v>
      </c>
      <c r="AX974">
        <v>-139491715</v>
      </c>
      <c r="AY974">
        <v>467295522</v>
      </c>
      <c r="AZ974">
        <v>467295522</v>
      </c>
      <c r="BA974">
        <v>866787204</v>
      </c>
      <c r="BB974">
        <f>AD974-AS974</f>
        <v>113360111</v>
      </c>
      <c r="BC974">
        <f>AD974/AS974</f>
        <v>1.9429002900804615</v>
      </c>
      <c r="BD974">
        <f>(AD974-Y974)/AS974</f>
        <v>1.9429002900804615</v>
      </c>
      <c r="BE974">
        <f>AU974/AD974</f>
        <v>1.7102623485760196</v>
      </c>
      <c r="BF974">
        <f>AU974/AZ974</f>
        <v>0.85490158409863815</v>
      </c>
      <c r="BG974">
        <f>AU974/AJ974</f>
        <v>0.46088783977941605</v>
      </c>
      <c r="BH974">
        <f>AS974/AU974</f>
        <v>0.30094473656650506</v>
      </c>
      <c r="BI974">
        <f t="shared" si="13"/>
        <v>0.699055263433495</v>
      </c>
      <c r="BJ974">
        <f>(X974*360)/I974</f>
        <v>163.29966834568125</v>
      </c>
      <c r="BK974">
        <f>(AN974*360)/I974</f>
        <v>130.32394407073065</v>
      </c>
      <c r="BL974" s="3" t="s">
        <v>1993</v>
      </c>
      <c r="BM974" t="s">
        <v>1996</v>
      </c>
    </row>
    <row r="975" spans="1:65" x14ac:dyDescent="0.25">
      <c r="A975" t="s">
        <v>1716</v>
      </c>
      <c r="B975" t="s">
        <v>1717</v>
      </c>
      <c r="C975" t="s">
        <v>32</v>
      </c>
      <c r="D975" t="s">
        <v>847</v>
      </c>
      <c r="E975" t="s">
        <v>43</v>
      </c>
      <c r="F975" t="s">
        <v>1718</v>
      </c>
      <c r="G975" t="s">
        <v>28</v>
      </c>
      <c r="H975" t="s">
        <v>938</v>
      </c>
      <c r="I975">
        <v>980899357</v>
      </c>
      <c r="J975">
        <v>658711645</v>
      </c>
      <c r="K975">
        <v>322187712</v>
      </c>
      <c r="M975">
        <v>206773647</v>
      </c>
      <c r="N975">
        <v>64985051</v>
      </c>
      <c r="P975">
        <v>47187323</v>
      </c>
      <c r="Q975">
        <v>44511943</v>
      </c>
      <c r="R975">
        <v>2550430</v>
      </c>
      <c r="S975">
        <v>9198437</v>
      </c>
      <c r="T975">
        <v>-6648007</v>
      </c>
      <c r="U975">
        <v>-6648007</v>
      </c>
      <c r="V975">
        <v>-8985923</v>
      </c>
      <c r="W975">
        <v>39210067</v>
      </c>
      <c r="X975">
        <v>72135608</v>
      </c>
      <c r="Y975">
        <v>59615367</v>
      </c>
      <c r="Z975">
        <v>41084706</v>
      </c>
      <c r="AA975">
        <v>281815</v>
      </c>
      <c r="AB975">
        <v>2616817</v>
      </c>
      <c r="AC975">
        <v>214944380</v>
      </c>
      <c r="AD975">
        <v>214944380</v>
      </c>
      <c r="AE975">
        <v>232372634</v>
      </c>
      <c r="AF975">
        <v>37261526</v>
      </c>
      <c r="AG975">
        <v>30133152</v>
      </c>
      <c r="AH975">
        <v>32058179</v>
      </c>
      <c r="AI975">
        <v>530494310</v>
      </c>
      <c r="AJ975">
        <v>745438690</v>
      </c>
      <c r="AL975">
        <v>997152</v>
      </c>
      <c r="AM975">
        <v>997152</v>
      </c>
      <c r="AN975">
        <v>111864093</v>
      </c>
      <c r="AO975">
        <v>16323780</v>
      </c>
      <c r="AP975">
        <v>34043738</v>
      </c>
      <c r="AQ975">
        <v>10674354</v>
      </c>
      <c r="AR975">
        <v>173903117</v>
      </c>
      <c r="AS975">
        <v>173903117</v>
      </c>
      <c r="AT975">
        <v>401017800</v>
      </c>
      <c r="AU975">
        <v>574920917</v>
      </c>
      <c r="AV975">
        <v>6297</v>
      </c>
      <c r="AW975">
        <v>26304576</v>
      </c>
      <c r="AX975">
        <v>-2528508</v>
      </c>
      <c r="AY975">
        <v>32649675</v>
      </c>
      <c r="AZ975">
        <v>170517773</v>
      </c>
      <c r="BA975">
        <v>745438690</v>
      </c>
      <c r="BB975">
        <f>AD975-AS975</f>
        <v>41041263</v>
      </c>
      <c r="BC975">
        <f>AD975/AS975</f>
        <v>1.2360007325228104</v>
      </c>
      <c r="BD975">
        <f>(AD975-Y975)/AS975</f>
        <v>0.89319280573907134</v>
      </c>
      <c r="BE975">
        <f>AU975/AD975</f>
        <v>2.674742726467191</v>
      </c>
      <c r="BF975">
        <f>AU975/AZ975</f>
        <v>3.3716187285650276</v>
      </c>
      <c r="BG975">
        <f>AU975/AJ975</f>
        <v>0.77125178061256783</v>
      </c>
      <c r="BH975">
        <f>AS975/AU975</f>
        <v>0.30248180551065251</v>
      </c>
      <c r="BI975">
        <f t="shared" si="13"/>
        <v>0.69751819448934749</v>
      </c>
      <c r="BJ975">
        <f>(X975*360)/I975</f>
        <v>26.474498830770465</v>
      </c>
      <c r="BK975">
        <f>(AN975*360)/I975</f>
        <v>41.055255253878201</v>
      </c>
      <c r="BL975" s="3" t="s">
        <v>1993</v>
      </c>
      <c r="BM975" t="s">
        <v>1996</v>
      </c>
    </row>
    <row r="976" spans="1:65" x14ac:dyDescent="0.25">
      <c r="A976" t="s">
        <v>1716</v>
      </c>
      <c r="B976" t="s">
        <v>1717</v>
      </c>
      <c r="C976" t="s">
        <v>32</v>
      </c>
      <c r="D976" t="s">
        <v>847</v>
      </c>
      <c r="E976" t="s">
        <v>43</v>
      </c>
      <c r="F976" t="s">
        <v>1718</v>
      </c>
      <c r="G976" t="s">
        <v>28</v>
      </c>
      <c r="H976" t="s">
        <v>938</v>
      </c>
      <c r="I976">
        <v>945999864</v>
      </c>
      <c r="J976">
        <v>618921608</v>
      </c>
      <c r="K976">
        <v>327078256</v>
      </c>
      <c r="M976">
        <v>200364057</v>
      </c>
      <c r="N976">
        <v>71099601</v>
      </c>
      <c r="P976">
        <v>47839342</v>
      </c>
      <c r="Q976">
        <v>49679975</v>
      </c>
      <c r="R976">
        <v>-2176336</v>
      </c>
      <c r="S976">
        <v>10941075</v>
      </c>
      <c r="T976">
        <v>-13117411</v>
      </c>
      <c r="U976">
        <v>-13117411</v>
      </c>
      <c r="V976">
        <v>-18847390</v>
      </c>
      <c r="W976">
        <v>21365843</v>
      </c>
      <c r="X976">
        <v>68899716</v>
      </c>
      <c r="Y976">
        <v>55228502</v>
      </c>
      <c r="Z976">
        <v>45937104</v>
      </c>
      <c r="AA976">
        <v>262777</v>
      </c>
      <c r="AB976">
        <v>3196028</v>
      </c>
      <c r="AC976">
        <v>194889970</v>
      </c>
      <c r="AD976">
        <v>194889970</v>
      </c>
      <c r="AE976">
        <v>234554202</v>
      </c>
      <c r="AF976">
        <v>36520769</v>
      </c>
      <c r="AG976">
        <v>33441401</v>
      </c>
      <c r="AH976">
        <v>13246058</v>
      </c>
      <c r="AI976">
        <v>515842276</v>
      </c>
      <c r="AJ976">
        <v>710732246</v>
      </c>
      <c r="AL976">
        <v>633420</v>
      </c>
      <c r="AM976">
        <v>633420</v>
      </c>
      <c r="AN976">
        <v>84886869</v>
      </c>
      <c r="AO976">
        <v>19811628</v>
      </c>
      <c r="AP976">
        <v>23853391</v>
      </c>
      <c r="AQ976">
        <v>7405169</v>
      </c>
      <c r="AR976">
        <v>136590477</v>
      </c>
      <c r="AS976">
        <v>136590477</v>
      </c>
      <c r="AT976">
        <v>407067957</v>
      </c>
      <c r="AU976">
        <v>543658434</v>
      </c>
      <c r="AV976">
        <v>6297</v>
      </c>
      <c r="AW976">
        <v>25578802</v>
      </c>
      <c r="AX976">
        <v>14658370</v>
      </c>
      <c r="AY976">
        <v>49110779</v>
      </c>
      <c r="AZ976">
        <v>167073812</v>
      </c>
      <c r="BA976">
        <v>710732246</v>
      </c>
      <c r="BB976">
        <f>AD976-AS976</f>
        <v>58299493</v>
      </c>
      <c r="BC976">
        <f>AD976/AS976</f>
        <v>1.4268196017794126</v>
      </c>
      <c r="BD976">
        <f>(AD976-Y976)/AS976</f>
        <v>1.022483199908585</v>
      </c>
      <c r="BE976">
        <f>AU976/AD976</f>
        <v>2.7895659997279489</v>
      </c>
      <c r="BF976">
        <f>AU976/AZ976</f>
        <v>3.2540014948602476</v>
      </c>
      <c r="BG976">
        <f>AU976/AJ976</f>
        <v>0.76492721001433217</v>
      </c>
      <c r="BH976">
        <f>AS976/AU976</f>
        <v>0.25124318590080036</v>
      </c>
      <c r="BI976">
        <f t="shared" si="13"/>
        <v>0.7487568140991997</v>
      </c>
      <c r="BJ976">
        <f>(X976*360)/I976</f>
        <v>26.219768843434</v>
      </c>
      <c r="BK976">
        <f>(AN976*360)/I976</f>
        <v>32.303675722304334</v>
      </c>
      <c r="BL976" s="3" t="s">
        <v>1993</v>
      </c>
      <c r="BM976" t="s">
        <v>1996</v>
      </c>
    </row>
    <row r="977" spans="1:65" x14ac:dyDescent="0.25">
      <c r="A977" t="s">
        <v>1719</v>
      </c>
      <c r="B977" t="s">
        <v>1720</v>
      </c>
      <c r="C977" t="s">
        <v>32</v>
      </c>
      <c r="D977" t="s">
        <v>313</v>
      </c>
      <c r="E977" t="s">
        <v>43</v>
      </c>
      <c r="F977" t="s">
        <v>1721</v>
      </c>
      <c r="G977" t="s">
        <v>35</v>
      </c>
      <c r="H977" t="s">
        <v>35</v>
      </c>
      <c r="I977">
        <v>187858147</v>
      </c>
      <c r="J977">
        <v>144466210</v>
      </c>
      <c r="K977">
        <v>43391937</v>
      </c>
      <c r="L977">
        <v>33420634</v>
      </c>
      <c r="N977">
        <v>31873137</v>
      </c>
      <c r="O977">
        <v>2292358</v>
      </c>
      <c r="P977">
        <v>42748152</v>
      </c>
      <c r="Q977">
        <v>47436268</v>
      </c>
      <c r="R977">
        <v>-1421598</v>
      </c>
      <c r="S977">
        <v>-10269339</v>
      </c>
      <c r="T977">
        <v>8847741</v>
      </c>
      <c r="U977">
        <v>8847741</v>
      </c>
      <c r="V977">
        <v>6081555</v>
      </c>
      <c r="W977">
        <v>33000312</v>
      </c>
      <c r="X977">
        <v>92926232</v>
      </c>
      <c r="Y977">
        <v>39138995</v>
      </c>
      <c r="Z977">
        <v>28604204</v>
      </c>
      <c r="AA977">
        <v>139800006</v>
      </c>
      <c r="AB977">
        <v>2511841</v>
      </c>
      <c r="AC977">
        <v>335981590</v>
      </c>
      <c r="AD977">
        <v>335981590</v>
      </c>
      <c r="AE977">
        <v>145410649</v>
      </c>
      <c r="AG977">
        <v>6288381</v>
      </c>
      <c r="AH977">
        <v>182667284</v>
      </c>
      <c r="AI977">
        <v>972309233</v>
      </c>
      <c r="AJ977">
        <v>1308290823</v>
      </c>
      <c r="AN977">
        <v>16298957</v>
      </c>
      <c r="AO977">
        <v>698480</v>
      </c>
      <c r="AP977">
        <v>46909062</v>
      </c>
      <c r="AQ977">
        <v>3391944</v>
      </c>
      <c r="AR977">
        <v>67298443</v>
      </c>
      <c r="AS977">
        <v>67298443</v>
      </c>
      <c r="AT977">
        <v>547413769</v>
      </c>
      <c r="AU977">
        <v>614712212</v>
      </c>
      <c r="AV977">
        <v>2997830</v>
      </c>
      <c r="AW977">
        <v>13230836</v>
      </c>
      <c r="AX977">
        <v>170478038</v>
      </c>
      <c r="AY977">
        <v>403939543</v>
      </c>
      <c r="AZ977">
        <v>693578611</v>
      </c>
      <c r="BA977">
        <v>1308290823</v>
      </c>
      <c r="BB977">
        <f>AD977-AS977</f>
        <v>268683147</v>
      </c>
      <c r="BC977">
        <f>AD977/AS977</f>
        <v>4.9924125287712826</v>
      </c>
      <c r="BD977">
        <f>(AD977-Y977)/AS977</f>
        <v>4.4108389699298094</v>
      </c>
      <c r="BE977">
        <f>AU977/AD977</f>
        <v>1.8296008778338122</v>
      </c>
      <c r="BF977">
        <f>AU977/AZ977</f>
        <v>0.88629061255754327</v>
      </c>
      <c r="BG977">
        <f>AU977/AJ977</f>
        <v>0.46985899556371036</v>
      </c>
      <c r="BH977">
        <f>AS977/AU977</f>
        <v>0.1094795933548169</v>
      </c>
      <c r="BI977">
        <f t="shared" si="13"/>
        <v>0.89052040664518306</v>
      </c>
      <c r="BJ977">
        <f>(X977*360)/I977</f>
        <v>178.07821515454424</v>
      </c>
      <c r="BK977">
        <f>(AN977*360)/I977</f>
        <v>31.234336193042509</v>
      </c>
      <c r="BL977" t="s">
        <v>1994</v>
      </c>
      <c r="BM977" t="s">
        <v>1998</v>
      </c>
    </row>
    <row r="978" spans="1:65" x14ac:dyDescent="0.25">
      <c r="A978" t="s">
        <v>1719</v>
      </c>
      <c r="B978" t="s">
        <v>1720</v>
      </c>
      <c r="C978" t="s">
        <v>32</v>
      </c>
      <c r="D978" t="s">
        <v>313</v>
      </c>
      <c r="E978" t="s">
        <v>43</v>
      </c>
      <c r="F978" t="s">
        <v>1721</v>
      </c>
      <c r="G978" t="s">
        <v>35</v>
      </c>
      <c r="H978" t="s">
        <v>35</v>
      </c>
      <c r="I978">
        <v>271901667</v>
      </c>
      <c r="J978">
        <v>248587855</v>
      </c>
      <c r="K978">
        <v>23313812</v>
      </c>
      <c r="L978">
        <v>114100300</v>
      </c>
      <c r="N978">
        <v>33312159</v>
      </c>
      <c r="O978">
        <v>4072998</v>
      </c>
      <c r="P978">
        <v>100361338</v>
      </c>
      <c r="Q978">
        <v>34967275</v>
      </c>
      <c r="R978">
        <v>71744049</v>
      </c>
      <c r="S978">
        <v>-4971636</v>
      </c>
      <c r="T978">
        <v>76715685</v>
      </c>
      <c r="U978">
        <v>76715685</v>
      </c>
      <c r="V978">
        <v>60542710</v>
      </c>
      <c r="W978">
        <v>42315980</v>
      </c>
      <c r="X978">
        <v>108969242</v>
      </c>
      <c r="Y978">
        <v>24726523</v>
      </c>
      <c r="Z978">
        <v>31736375</v>
      </c>
      <c r="AA978">
        <v>25137784</v>
      </c>
      <c r="AB978">
        <v>2178656</v>
      </c>
      <c r="AC978">
        <v>235064560</v>
      </c>
      <c r="AD978">
        <v>235064560</v>
      </c>
      <c r="AE978">
        <v>153498103</v>
      </c>
      <c r="AG978">
        <v>4142648</v>
      </c>
      <c r="AH978">
        <v>304077404</v>
      </c>
      <c r="AI978">
        <v>1087122009</v>
      </c>
      <c r="AJ978">
        <v>1322186569</v>
      </c>
      <c r="AN978">
        <v>33756628</v>
      </c>
      <c r="AO978">
        <v>1914952</v>
      </c>
      <c r="AP978">
        <v>36139568</v>
      </c>
      <c r="AQ978">
        <v>4938946</v>
      </c>
      <c r="AR978">
        <v>76750094</v>
      </c>
      <c r="AS978">
        <v>76750094</v>
      </c>
      <c r="AT978">
        <v>557987615</v>
      </c>
      <c r="AU978">
        <v>634737709</v>
      </c>
      <c r="AV978">
        <v>2997830</v>
      </c>
      <c r="AW978">
        <v>12330836</v>
      </c>
      <c r="AX978">
        <v>150545130</v>
      </c>
      <c r="AY978">
        <v>378757654</v>
      </c>
      <c r="AZ978">
        <v>687448860</v>
      </c>
      <c r="BA978">
        <v>1322186569</v>
      </c>
      <c r="BB978">
        <f>AD978-AS978</f>
        <v>158314466</v>
      </c>
      <c r="BC978">
        <f>AD978/AS978</f>
        <v>3.0627266723608182</v>
      </c>
      <c r="BD978">
        <f>(AD978-Y978)/AS978</f>
        <v>2.7405573861577288</v>
      </c>
      <c r="BE978">
        <f>AU978/AD978</f>
        <v>2.7002697003750797</v>
      </c>
      <c r="BF978">
        <f>AU978/AZ978</f>
        <v>0.92332353129511335</v>
      </c>
      <c r="BG978">
        <f>AU978/AJ978</f>
        <v>0.48006667431213335</v>
      </c>
      <c r="BH978">
        <f>AS978/AU978</f>
        <v>0.12091623502393806</v>
      </c>
      <c r="BI978">
        <f t="shared" si="13"/>
        <v>0.879083764976062</v>
      </c>
      <c r="BJ978">
        <f>(X978*360)/I978</f>
        <v>144.27615524696287</v>
      </c>
      <c r="BK978">
        <f>(AN978*360)/I978</f>
        <v>44.694047719832476</v>
      </c>
      <c r="BL978" t="s">
        <v>1994</v>
      </c>
      <c r="BM978" t="s">
        <v>1998</v>
      </c>
    </row>
    <row r="979" spans="1:65" x14ac:dyDescent="0.25">
      <c r="A979" t="s">
        <v>1722</v>
      </c>
      <c r="B979" t="s">
        <v>1723</v>
      </c>
      <c r="C979" t="s">
        <v>32</v>
      </c>
      <c r="D979" t="s">
        <v>752</v>
      </c>
      <c r="E979" t="s">
        <v>43</v>
      </c>
      <c r="F979" t="s">
        <v>1724</v>
      </c>
      <c r="G979" t="s">
        <v>35</v>
      </c>
      <c r="H979" t="s">
        <v>35</v>
      </c>
      <c r="I979">
        <v>396953089</v>
      </c>
      <c r="J979">
        <v>331633459</v>
      </c>
      <c r="K979">
        <v>65319630</v>
      </c>
      <c r="L979">
        <v>5057212</v>
      </c>
      <c r="M979">
        <v>857835</v>
      </c>
      <c r="N979">
        <v>14965826</v>
      </c>
      <c r="O979">
        <v>1392205</v>
      </c>
      <c r="P979">
        <v>53160976</v>
      </c>
      <c r="Q979">
        <v>22416767</v>
      </c>
      <c r="R979">
        <v>31048543</v>
      </c>
      <c r="S979">
        <v>14436926</v>
      </c>
      <c r="T979">
        <v>16611617</v>
      </c>
      <c r="U979">
        <v>16611617</v>
      </c>
      <c r="V979">
        <v>7604592</v>
      </c>
      <c r="W979">
        <v>8295085</v>
      </c>
      <c r="X979">
        <v>38769915</v>
      </c>
      <c r="Y979">
        <v>47902955</v>
      </c>
      <c r="AA979">
        <v>35606063</v>
      </c>
      <c r="AB979">
        <v>11763710</v>
      </c>
      <c r="AC979">
        <v>142337728</v>
      </c>
      <c r="AD979">
        <v>142337728</v>
      </c>
      <c r="AE979">
        <v>117443292</v>
      </c>
      <c r="AF979">
        <v>257558</v>
      </c>
      <c r="AG979">
        <v>2695963</v>
      </c>
      <c r="AH979">
        <v>6161881</v>
      </c>
      <c r="AI979">
        <v>155409096</v>
      </c>
      <c r="AJ979">
        <v>297746824</v>
      </c>
      <c r="AK979">
        <v>2657884</v>
      </c>
      <c r="AL979">
        <v>30984</v>
      </c>
      <c r="AM979">
        <v>2688868</v>
      </c>
      <c r="AN979">
        <v>16488944</v>
      </c>
      <c r="AO979">
        <v>6681667</v>
      </c>
      <c r="AP979">
        <v>44805834</v>
      </c>
      <c r="AQ979">
        <v>14820207</v>
      </c>
      <c r="AR979">
        <v>85485520</v>
      </c>
      <c r="AS979">
        <v>85485520</v>
      </c>
      <c r="AT979">
        <v>52073960</v>
      </c>
      <c r="AU979">
        <v>137559480</v>
      </c>
      <c r="AV979">
        <v>1000000</v>
      </c>
      <c r="AW979">
        <v>-229320</v>
      </c>
      <c r="AX979">
        <v>95956845</v>
      </c>
      <c r="AY979">
        <v>96727525</v>
      </c>
      <c r="AZ979">
        <v>160187344</v>
      </c>
      <c r="BA979">
        <v>297746824</v>
      </c>
      <c r="BB979">
        <f>AD979-AS979</f>
        <v>56852208</v>
      </c>
      <c r="BC979">
        <f>AD979/AS979</f>
        <v>1.6650507360778761</v>
      </c>
      <c r="BD979">
        <f>(AD979-Y979)/AS979</f>
        <v>1.1046873552386416</v>
      </c>
      <c r="BE979">
        <f>AU979/AD979</f>
        <v>0.9664302074570138</v>
      </c>
      <c r="BF979">
        <f>AU979/AZ979</f>
        <v>0.85874124987052658</v>
      </c>
      <c r="BG979">
        <f>AU979/AJ979</f>
        <v>0.46200150232332959</v>
      </c>
      <c r="BH979">
        <f>AS979/AU979</f>
        <v>0.62144404733137981</v>
      </c>
      <c r="BI979">
        <f t="shared" si="13"/>
        <v>0.37855595266862013</v>
      </c>
      <c r="BJ979">
        <f>(X979*360)/I979</f>
        <v>35.160752710504795</v>
      </c>
      <c r="BK979">
        <f>(AN979*360)/I979</f>
        <v>14.953958048176318</v>
      </c>
      <c r="BL979" s="3" t="s">
        <v>1993</v>
      </c>
      <c r="BM979" t="s">
        <v>1996</v>
      </c>
    </row>
    <row r="980" spans="1:65" x14ac:dyDescent="0.25">
      <c r="A980" t="s">
        <v>1722</v>
      </c>
      <c r="B980" t="s">
        <v>1723</v>
      </c>
      <c r="C980" t="s">
        <v>32</v>
      </c>
      <c r="D980" t="s">
        <v>752</v>
      </c>
      <c r="E980" t="s">
        <v>43</v>
      </c>
      <c r="F980" t="s">
        <v>1724</v>
      </c>
      <c r="G980" t="s">
        <v>35</v>
      </c>
      <c r="H980" t="s">
        <v>35</v>
      </c>
      <c r="I980">
        <v>547386786</v>
      </c>
      <c r="J980">
        <v>474724911</v>
      </c>
      <c r="K980">
        <v>72661875</v>
      </c>
      <c r="L980">
        <v>5492723</v>
      </c>
      <c r="M980">
        <v>1022889</v>
      </c>
      <c r="N980">
        <v>17897292</v>
      </c>
      <c r="O980">
        <v>2613271</v>
      </c>
      <c r="P980">
        <v>56621146</v>
      </c>
      <c r="Q980">
        <v>16502559</v>
      </c>
      <c r="R980">
        <v>43954413</v>
      </c>
      <c r="S980">
        <v>15744102</v>
      </c>
      <c r="T980">
        <v>28210311</v>
      </c>
      <c r="U980">
        <v>28210311</v>
      </c>
      <c r="V980">
        <v>13201272</v>
      </c>
      <c r="W980">
        <v>15016736</v>
      </c>
      <c r="X980">
        <v>75228120</v>
      </c>
      <c r="Y980">
        <v>47283300</v>
      </c>
      <c r="AA980">
        <v>23227044</v>
      </c>
      <c r="AB980">
        <v>10334195</v>
      </c>
      <c r="AC980">
        <v>171089395</v>
      </c>
      <c r="AD980">
        <v>171089395</v>
      </c>
      <c r="AE980">
        <v>120082639</v>
      </c>
      <c r="AF980">
        <v>287505</v>
      </c>
      <c r="AG980">
        <v>2292094</v>
      </c>
      <c r="AH980">
        <v>5212964</v>
      </c>
      <c r="AI980">
        <v>165903024</v>
      </c>
      <c r="AJ980">
        <v>336992419</v>
      </c>
      <c r="AK980">
        <v>2264478</v>
      </c>
      <c r="AL980">
        <v>88276</v>
      </c>
      <c r="AM980">
        <v>2352754</v>
      </c>
      <c r="AN980">
        <v>16922829</v>
      </c>
      <c r="AO980">
        <v>6383746</v>
      </c>
      <c r="AP980">
        <v>27796092</v>
      </c>
      <c r="AQ980">
        <v>43642987</v>
      </c>
      <c r="AR980">
        <v>97098408</v>
      </c>
      <c r="AS980">
        <v>97098408</v>
      </c>
      <c r="AT980">
        <v>56591667</v>
      </c>
      <c r="AU980">
        <v>153690075</v>
      </c>
      <c r="AV980">
        <v>1000000</v>
      </c>
      <c r="AW980">
        <v>-115391</v>
      </c>
      <c r="AX980">
        <v>90439536</v>
      </c>
      <c r="AY980">
        <v>91324145</v>
      </c>
      <c r="AZ980">
        <v>183302344</v>
      </c>
      <c r="BA980">
        <v>336992419</v>
      </c>
      <c r="BB980">
        <f>AD980-AS980</f>
        <v>73990987</v>
      </c>
      <c r="BC980">
        <f>AD980/AS980</f>
        <v>1.7620205987311348</v>
      </c>
      <c r="BD980">
        <f>(AD980-Y980)/AS980</f>
        <v>1.2750579288591426</v>
      </c>
      <c r="BE980">
        <f>AU980/AD980</f>
        <v>0.89830275570265472</v>
      </c>
      <c r="BF980">
        <f>AU980/AZ980</f>
        <v>0.83845122569736474</v>
      </c>
      <c r="BG980">
        <f>AU980/AJ980</f>
        <v>0.45606389442250334</v>
      </c>
      <c r="BH980">
        <f>AS980/AU980</f>
        <v>0.63178060131729397</v>
      </c>
      <c r="BI980">
        <f t="shared" si="13"/>
        <v>0.36821939868270609</v>
      </c>
      <c r="BJ980">
        <f>(X980*360)/I980</f>
        <v>49.475295883375601</v>
      </c>
      <c r="BK980">
        <f>(AN980*360)/I980</f>
        <v>11.129641043253098</v>
      </c>
      <c r="BL980" s="3" t="s">
        <v>1993</v>
      </c>
      <c r="BM980" t="s">
        <v>1996</v>
      </c>
    </row>
    <row r="981" spans="1:65" x14ac:dyDescent="0.25">
      <c r="A981" t="s">
        <v>1725</v>
      </c>
      <c r="B981" t="s">
        <v>1726</v>
      </c>
      <c r="C981" t="s">
        <v>32</v>
      </c>
      <c r="D981" t="s">
        <v>445</v>
      </c>
      <c r="E981" t="s">
        <v>43</v>
      </c>
      <c r="F981" t="s">
        <v>1727</v>
      </c>
      <c r="G981" t="s">
        <v>35</v>
      </c>
      <c r="H981" t="s">
        <v>35</v>
      </c>
      <c r="I981">
        <v>107056400</v>
      </c>
      <c r="J981">
        <v>82285980</v>
      </c>
      <c r="K981">
        <v>24770420</v>
      </c>
      <c r="L981">
        <v>31794350</v>
      </c>
      <c r="N981">
        <v>8170788</v>
      </c>
      <c r="O981">
        <v>24544221</v>
      </c>
      <c r="P981">
        <v>23849761</v>
      </c>
      <c r="R981">
        <v>23849761</v>
      </c>
      <c r="S981">
        <v>1636329</v>
      </c>
      <c r="T981">
        <v>22213432</v>
      </c>
      <c r="U981">
        <v>22842799</v>
      </c>
      <c r="V981">
        <v>22842799</v>
      </c>
      <c r="W981">
        <v>33326546</v>
      </c>
      <c r="X981">
        <v>91365461</v>
      </c>
      <c r="Y981">
        <v>14143718</v>
      </c>
      <c r="AA981">
        <v>7875517</v>
      </c>
      <c r="AC981">
        <v>146711242</v>
      </c>
      <c r="AD981">
        <v>146711242</v>
      </c>
      <c r="AE981">
        <v>79230465</v>
      </c>
      <c r="AH981">
        <v>8731880</v>
      </c>
      <c r="AI981">
        <v>339035139</v>
      </c>
      <c r="AJ981">
        <v>485746381</v>
      </c>
      <c r="AK981">
        <v>1294405</v>
      </c>
      <c r="AL981">
        <v>2778626</v>
      </c>
      <c r="AM981">
        <v>4073031</v>
      </c>
      <c r="AN981">
        <v>24372617</v>
      </c>
      <c r="AO981">
        <v>5962106</v>
      </c>
      <c r="AP981">
        <v>12089958</v>
      </c>
      <c r="AQ981">
        <v>122936</v>
      </c>
      <c r="AR981">
        <v>46620648</v>
      </c>
      <c r="AS981">
        <v>46620648</v>
      </c>
      <c r="AT981">
        <v>218914969</v>
      </c>
      <c r="AU981">
        <v>265535617</v>
      </c>
      <c r="AV981">
        <v>5202920</v>
      </c>
      <c r="AW981">
        <v>7347287</v>
      </c>
      <c r="AX981">
        <v>67866251</v>
      </c>
      <c r="AY981">
        <v>195967915</v>
      </c>
      <c r="AZ981">
        <v>220210764</v>
      </c>
      <c r="BA981">
        <v>485746381</v>
      </c>
      <c r="BB981">
        <f>AD981-AS981</f>
        <v>100090594</v>
      </c>
      <c r="BC981">
        <f>AD981/AS981</f>
        <v>3.1469155469482106</v>
      </c>
      <c r="BD981">
        <f>(AD981-Y981)/AS981</f>
        <v>2.8435367093138644</v>
      </c>
      <c r="BE981">
        <f>AU981/AD981</f>
        <v>1.809920040074366</v>
      </c>
      <c r="BF981">
        <f>AU981/AZ981</f>
        <v>1.2058248751182754</v>
      </c>
      <c r="BG981">
        <f>AU981/AJ981</f>
        <v>0.5466548540276206</v>
      </c>
      <c r="BH981">
        <f>AS981/AU981</f>
        <v>0.17557210790294847</v>
      </c>
      <c r="BI981">
        <f t="shared" si="13"/>
        <v>0.82442789209705147</v>
      </c>
      <c r="BJ981">
        <f>(X981*360)/I981</f>
        <v>307.23586782294194</v>
      </c>
      <c r="BK981">
        <f>(AN981*360)/I981</f>
        <v>81.958127865312122</v>
      </c>
      <c r="BL981" s="3" t="s">
        <v>1993</v>
      </c>
      <c r="BM981" t="s">
        <v>1996</v>
      </c>
    </row>
    <row r="982" spans="1:65" x14ac:dyDescent="0.25">
      <c r="A982" t="s">
        <v>1725</v>
      </c>
      <c r="B982" t="s">
        <v>1726</v>
      </c>
      <c r="C982" t="s">
        <v>32</v>
      </c>
      <c r="D982" t="s">
        <v>445</v>
      </c>
      <c r="E982" t="s">
        <v>43</v>
      </c>
      <c r="F982" t="s">
        <v>1727</v>
      </c>
      <c r="G982" t="s">
        <v>35</v>
      </c>
      <c r="H982" t="s">
        <v>35</v>
      </c>
      <c r="I982">
        <v>114723815</v>
      </c>
      <c r="J982">
        <v>102616911</v>
      </c>
      <c r="K982">
        <v>12106904</v>
      </c>
      <c r="L982">
        <v>12182073</v>
      </c>
      <c r="N982">
        <v>8548869</v>
      </c>
      <c r="O982">
        <v>11408392</v>
      </c>
      <c r="P982">
        <v>4331716</v>
      </c>
      <c r="R982">
        <v>4046003</v>
      </c>
      <c r="S982">
        <v>2119679</v>
      </c>
      <c r="T982">
        <v>1926324</v>
      </c>
      <c r="U982">
        <v>1822819</v>
      </c>
      <c r="V982">
        <v>1822819</v>
      </c>
      <c r="W982">
        <v>7111894</v>
      </c>
      <c r="X982">
        <v>69038894</v>
      </c>
      <c r="Y982">
        <v>11993145</v>
      </c>
      <c r="AA982">
        <v>9495606</v>
      </c>
      <c r="AB982">
        <v>425185</v>
      </c>
      <c r="AC982">
        <v>98064724</v>
      </c>
      <c r="AD982">
        <v>98064724</v>
      </c>
      <c r="AE982">
        <v>82758153</v>
      </c>
      <c r="AH982">
        <v>4296804</v>
      </c>
      <c r="AI982">
        <v>267832381</v>
      </c>
      <c r="AJ982">
        <v>365897105</v>
      </c>
      <c r="AK982">
        <v>1380169</v>
      </c>
      <c r="AL982">
        <v>1986770</v>
      </c>
      <c r="AM982">
        <v>3366939</v>
      </c>
      <c r="AN982">
        <v>21946917</v>
      </c>
      <c r="AO982">
        <v>3555189</v>
      </c>
      <c r="AP982">
        <v>18441427</v>
      </c>
      <c r="AQ982">
        <v>135381</v>
      </c>
      <c r="AR982">
        <v>47445853</v>
      </c>
      <c r="AS982">
        <v>47445853</v>
      </c>
      <c r="AT982">
        <v>163336348</v>
      </c>
      <c r="AU982">
        <v>210782201</v>
      </c>
      <c r="AV982">
        <v>5152920</v>
      </c>
      <c r="AW982">
        <v>1791214</v>
      </c>
      <c r="AX982">
        <v>45819550</v>
      </c>
      <c r="AY982">
        <v>130871296</v>
      </c>
      <c r="AZ982">
        <v>155114904</v>
      </c>
      <c r="BA982">
        <v>365897105</v>
      </c>
      <c r="BB982">
        <f>AD982-AS982</f>
        <v>50618871</v>
      </c>
      <c r="BC982">
        <f>AD982/AS982</f>
        <v>2.0668766140636148</v>
      </c>
      <c r="BD982">
        <f>(AD982-Y982)/AS982</f>
        <v>1.8141012029017582</v>
      </c>
      <c r="BE982">
        <f>AU982/AD982</f>
        <v>2.1494192039942925</v>
      </c>
      <c r="BF982">
        <f>AU982/AZ982</f>
        <v>1.3588778097042178</v>
      </c>
      <c r="BG982">
        <f>AU982/AJ982</f>
        <v>0.57606960568873589</v>
      </c>
      <c r="BH982">
        <f>AS982/AU982</f>
        <v>0.22509420992335116</v>
      </c>
      <c r="BI982">
        <f t="shared" si="13"/>
        <v>0.77490579007664884</v>
      </c>
      <c r="BJ982">
        <f>(X982*360)/I982</f>
        <v>216.64204454846623</v>
      </c>
      <c r="BK982">
        <f>(AN982*360)/I982</f>
        <v>68.868788228494665</v>
      </c>
      <c r="BL982" s="3" t="s">
        <v>1993</v>
      </c>
      <c r="BM982" t="s">
        <v>1996</v>
      </c>
    </row>
    <row r="983" spans="1:65" x14ac:dyDescent="0.25">
      <c r="A983" t="s">
        <v>1728</v>
      </c>
      <c r="B983" t="s">
        <v>1729</v>
      </c>
      <c r="C983" t="s">
        <v>32</v>
      </c>
      <c r="D983" t="s">
        <v>240</v>
      </c>
      <c r="E983" t="s">
        <v>272</v>
      </c>
      <c r="F983" t="s">
        <v>1730</v>
      </c>
      <c r="G983" t="s">
        <v>35</v>
      </c>
      <c r="H983" t="s">
        <v>35</v>
      </c>
      <c r="I983">
        <v>3847269</v>
      </c>
      <c r="J983">
        <v>536576</v>
      </c>
      <c r="K983">
        <v>3310693</v>
      </c>
      <c r="L983">
        <v>1</v>
      </c>
      <c r="N983">
        <v>3126649</v>
      </c>
      <c r="O983">
        <v>1581658</v>
      </c>
      <c r="P983">
        <v>-1397613</v>
      </c>
      <c r="Q983">
        <v>25900</v>
      </c>
      <c r="R983">
        <v>-8105902</v>
      </c>
      <c r="S983">
        <v>150564</v>
      </c>
      <c r="T983">
        <v>-8256466</v>
      </c>
      <c r="U983">
        <v>-8258559</v>
      </c>
      <c r="V983">
        <v>-8258559</v>
      </c>
      <c r="W983">
        <v>27563</v>
      </c>
      <c r="X983">
        <v>23754969</v>
      </c>
      <c r="Y983">
        <v>5834977</v>
      </c>
      <c r="Z983">
        <v>791297</v>
      </c>
      <c r="AB983">
        <v>31008177</v>
      </c>
      <c r="AC983">
        <v>61416983</v>
      </c>
      <c r="AD983">
        <v>61416983</v>
      </c>
      <c r="AE983">
        <v>79419</v>
      </c>
      <c r="AF983">
        <v>12259594</v>
      </c>
      <c r="AG983">
        <v>142213</v>
      </c>
      <c r="AI983">
        <v>29278388</v>
      </c>
      <c r="AJ983">
        <v>90695371</v>
      </c>
      <c r="AN983">
        <v>19446243</v>
      </c>
      <c r="AO983">
        <v>988279</v>
      </c>
      <c r="AQ983">
        <v>46291293</v>
      </c>
      <c r="AR983">
        <v>66725815</v>
      </c>
      <c r="AS983">
        <v>66725815</v>
      </c>
      <c r="AT983">
        <v>18983013</v>
      </c>
      <c r="AU983">
        <v>85708828</v>
      </c>
      <c r="AV983">
        <v>90000</v>
      </c>
      <c r="AW983">
        <v>277153</v>
      </c>
      <c r="AX983">
        <v>-13562570</v>
      </c>
      <c r="AY983">
        <v>4984450</v>
      </c>
      <c r="AZ983">
        <v>4986543</v>
      </c>
      <c r="BA983">
        <v>90695371</v>
      </c>
      <c r="BB983">
        <f>AD983-AS983</f>
        <v>-5308832</v>
      </c>
      <c r="BC983">
        <f>AD983/AS983</f>
        <v>0.92043810929847769</v>
      </c>
      <c r="BD983">
        <f>(AD983-Y983)/AS983</f>
        <v>0.83299103952495746</v>
      </c>
      <c r="BE983">
        <f>AU983/AD983</f>
        <v>1.3955232545369414</v>
      </c>
      <c r="BF983">
        <f>AU983/AZ983</f>
        <v>17.188025451700707</v>
      </c>
      <c r="BG983">
        <f>AU983/AJ983</f>
        <v>0.94501877058312045</v>
      </c>
      <c r="BH983">
        <f>AS983/AU983</f>
        <v>0.77851741246537642</v>
      </c>
      <c r="BI983">
        <f t="shared" si="13"/>
        <v>0.22148258753462363</v>
      </c>
      <c r="BJ983">
        <f>(X983*360)/I983</f>
        <v>2222.8206137912375</v>
      </c>
      <c r="BK983">
        <f>(AN983*360)/I983</f>
        <v>1819.6407581585795</v>
      </c>
      <c r="BL983" s="3" t="s">
        <v>1993</v>
      </c>
      <c r="BM983" t="s">
        <v>1996</v>
      </c>
    </row>
    <row r="984" spans="1:65" x14ac:dyDescent="0.25">
      <c r="A984" t="s">
        <v>1728</v>
      </c>
      <c r="B984" t="s">
        <v>1729</v>
      </c>
      <c r="C984" t="s">
        <v>32</v>
      </c>
      <c r="D984" t="s">
        <v>240</v>
      </c>
      <c r="E984" t="s">
        <v>272</v>
      </c>
      <c r="F984" t="s">
        <v>1730</v>
      </c>
      <c r="G984" t="s">
        <v>35</v>
      </c>
      <c r="H984" t="s">
        <v>35</v>
      </c>
      <c r="I984">
        <v>4985617</v>
      </c>
      <c r="J984">
        <v>625566</v>
      </c>
      <c r="K984">
        <v>4360051</v>
      </c>
      <c r="L984">
        <v>4</v>
      </c>
      <c r="N984">
        <v>3534523</v>
      </c>
      <c r="O984">
        <v>1190979</v>
      </c>
      <c r="P984">
        <v>-365447</v>
      </c>
      <c r="Q984">
        <v>121536</v>
      </c>
      <c r="R984">
        <v>6759100</v>
      </c>
      <c r="S984">
        <v>-1064502</v>
      </c>
      <c r="T984">
        <v>7823602</v>
      </c>
      <c r="U984">
        <v>7819844</v>
      </c>
      <c r="V984">
        <v>7819844</v>
      </c>
      <c r="W984">
        <v>3262372</v>
      </c>
      <c r="X984">
        <v>56311243</v>
      </c>
      <c r="Y984">
        <v>5834977</v>
      </c>
      <c r="Z984">
        <v>534822</v>
      </c>
      <c r="AB984">
        <v>31008177</v>
      </c>
      <c r="AC984">
        <v>96951591</v>
      </c>
      <c r="AD984">
        <v>96951591</v>
      </c>
      <c r="AE984">
        <v>110384</v>
      </c>
      <c r="AF984">
        <v>12259594</v>
      </c>
      <c r="AG984">
        <v>277545</v>
      </c>
      <c r="AI984">
        <v>36152321</v>
      </c>
      <c r="AJ984">
        <v>133103912</v>
      </c>
      <c r="AN984">
        <v>32633565</v>
      </c>
      <c r="AO984">
        <v>722889</v>
      </c>
      <c r="AQ984">
        <v>72933241</v>
      </c>
      <c r="AR984">
        <v>106289695</v>
      </c>
      <c r="AS984">
        <v>106289695</v>
      </c>
      <c r="AT984">
        <v>17506642</v>
      </c>
      <c r="AU984">
        <v>123796337</v>
      </c>
      <c r="AV984">
        <v>90000</v>
      </c>
      <c r="AW984">
        <v>277153</v>
      </c>
      <c r="AX984">
        <v>-5304011</v>
      </c>
      <c r="AY984">
        <v>9303646</v>
      </c>
      <c r="AZ984">
        <v>9307575</v>
      </c>
      <c r="BA984">
        <v>133103912</v>
      </c>
      <c r="BB984">
        <f>AD984-AS984</f>
        <v>-9338104</v>
      </c>
      <c r="BC984">
        <f>AD984/AS984</f>
        <v>0.9121447850612423</v>
      </c>
      <c r="BD984">
        <f>(AD984-Y984)/AS984</f>
        <v>0.85724786396272945</v>
      </c>
      <c r="BE984">
        <f>AU984/AD984</f>
        <v>1.2768881430733818</v>
      </c>
      <c r="BF984">
        <f>AU984/AZ984</f>
        <v>13.300600532362081</v>
      </c>
      <c r="BG984">
        <f>AU984/AJ984</f>
        <v>0.93007286667877953</v>
      </c>
      <c r="BH984">
        <f>AS984/AU984</f>
        <v>0.85858513729691377</v>
      </c>
      <c r="BI984">
        <f t="shared" si="13"/>
        <v>0.14141486270308629</v>
      </c>
      <c r="BJ984">
        <f>(X984*360)/I984</f>
        <v>4066.1060566826532</v>
      </c>
      <c r="BK984">
        <f>(AN984*360)/I984</f>
        <v>2356.3950861046887</v>
      </c>
      <c r="BL984" s="3" t="s">
        <v>1993</v>
      </c>
      <c r="BM984" t="s">
        <v>1996</v>
      </c>
    </row>
    <row r="985" spans="1:65" x14ac:dyDescent="0.25">
      <c r="A985" t="s">
        <v>1731</v>
      </c>
      <c r="B985" t="s">
        <v>1732</v>
      </c>
      <c r="C985" t="s">
        <v>32</v>
      </c>
      <c r="D985" t="s">
        <v>297</v>
      </c>
      <c r="E985" t="s">
        <v>272</v>
      </c>
      <c r="F985" t="s">
        <v>1733</v>
      </c>
      <c r="G985" t="s">
        <v>35</v>
      </c>
      <c r="H985" t="s">
        <v>35</v>
      </c>
      <c r="I985">
        <v>196272312</v>
      </c>
      <c r="J985">
        <v>184170691</v>
      </c>
      <c r="K985">
        <v>12101621</v>
      </c>
      <c r="L985">
        <v>1011477</v>
      </c>
      <c r="M985">
        <v>14702026</v>
      </c>
      <c r="N985">
        <v>7564244</v>
      </c>
      <c r="O985">
        <v>1537669</v>
      </c>
      <c r="P985">
        <v>-10690841</v>
      </c>
      <c r="Q985">
        <v>4824499</v>
      </c>
      <c r="R985">
        <v>9371</v>
      </c>
      <c r="S985">
        <v>1604109</v>
      </c>
      <c r="T985">
        <v>-1594738</v>
      </c>
      <c r="U985">
        <v>-1594738</v>
      </c>
      <c r="V985">
        <v>-1594460</v>
      </c>
      <c r="W985">
        <v>2995209</v>
      </c>
      <c r="X985">
        <v>17052040</v>
      </c>
      <c r="Y985">
        <v>20223579</v>
      </c>
      <c r="Z985">
        <v>8678997</v>
      </c>
      <c r="AB985">
        <v>11194</v>
      </c>
      <c r="AC985">
        <v>48961019</v>
      </c>
      <c r="AD985">
        <v>49424310</v>
      </c>
      <c r="AE985">
        <v>49262965</v>
      </c>
      <c r="AF985">
        <v>43218</v>
      </c>
      <c r="AG985">
        <v>256195</v>
      </c>
      <c r="AH985">
        <v>20037</v>
      </c>
      <c r="AI985">
        <v>72526711</v>
      </c>
      <c r="AJ985">
        <v>121951021</v>
      </c>
      <c r="AN985">
        <v>48505408</v>
      </c>
      <c r="AO985">
        <v>2262370</v>
      </c>
      <c r="AP985">
        <v>4548898</v>
      </c>
      <c r="AQ985">
        <v>716114</v>
      </c>
      <c r="AR985">
        <v>56032790</v>
      </c>
      <c r="AS985">
        <v>56032790</v>
      </c>
      <c r="AT985">
        <v>12758664</v>
      </c>
      <c r="AU985">
        <v>68791454</v>
      </c>
      <c r="AV985">
        <v>90000</v>
      </c>
      <c r="AW985">
        <v>-51655</v>
      </c>
      <c r="AX985">
        <v>10856945</v>
      </c>
      <c r="AY985">
        <v>53151413</v>
      </c>
      <c r="AZ985">
        <v>53159567</v>
      </c>
      <c r="BA985">
        <v>121951021</v>
      </c>
      <c r="BB985">
        <f>AD985-AS985</f>
        <v>-6608480</v>
      </c>
      <c r="BC985">
        <f>AD985/AS985</f>
        <v>0.88206048636878509</v>
      </c>
      <c r="BD985">
        <f>(AD985-Y985)/AS985</f>
        <v>0.52113648097836995</v>
      </c>
      <c r="BE985">
        <f>AU985/AD985</f>
        <v>1.3918546156739466</v>
      </c>
      <c r="BF985">
        <f>AU985/AZ985</f>
        <v>1.294055950455729</v>
      </c>
      <c r="BG985">
        <f>AU985/AJ985</f>
        <v>0.56409084102707108</v>
      </c>
      <c r="BH985">
        <f>AS985/AU985</f>
        <v>0.81453126430501088</v>
      </c>
      <c r="BI985">
        <f t="shared" si="13"/>
        <v>0.18546873569498909</v>
      </c>
      <c r="BJ985">
        <f>(X985*360)/I985</f>
        <v>31.276619393977487</v>
      </c>
      <c r="BK985">
        <f>(AN985*360)/I985</f>
        <v>88.967958353697895</v>
      </c>
      <c r="BL985" s="3" t="s">
        <v>1993</v>
      </c>
      <c r="BM985" t="s">
        <v>1996</v>
      </c>
    </row>
    <row r="986" spans="1:65" x14ac:dyDescent="0.25">
      <c r="A986" t="s">
        <v>1731</v>
      </c>
      <c r="B986" t="s">
        <v>1732</v>
      </c>
      <c r="C986" t="s">
        <v>32</v>
      </c>
      <c r="D986" t="s">
        <v>297</v>
      </c>
      <c r="E986" t="s">
        <v>272</v>
      </c>
      <c r="F986" t="s">
        <v>1733</v>
      </c>
      <c r="G986" t="s">
        <v>35</v>
      </c>
      <c r="H986" t="s">
        <v>35</v>
      </c>
      <c r="I986">
        <v>169428466</v>
      </c>
      <c r="J986">
        <v>154607437</v>
      </c>
      <c r="K986">
        <v>14821029</v>
      </c>
      <c r="L986">
        <v>858044</v>
      </c>
      <c r="M986">
        <v>14459914</v>
      </c>
      <c r="N986">
        <v>2889544</v>
      </c>
      <c r="O986">
        <v>425639</v>
      </c>
      <c r="P986">
        <v>-2096024</v>
      </c>
      <c r="Q986">
        <v>9498112</v>
      </c>
      <c r="R986">
        <v>9616073</v>
      </c>
      <c r="S986">
        <v>1121195</v>
      </c>
      <c r="T986">
        <v>8494878</v>
      </c>
      <c r="U986">
        <v>8494878</v>
      </c>
      <c r="V986">
        <v>8493356</v>
      </c>
      <c r="W986">
        <v>2018281</v>
      </c>
      <c r="X986">
        <v>21283505</v>
      </c>
      <c r="Y986">
        <v>16535725</v>
      </c>
      <c r="Z986">
        <v>5155226</v>
      </c>
      <c r="AB986">
        <v>11577</v>
      </c>
      <c r="AC986">
        <v>45004314</v>
      </c>
      <c r="AD986">
        <v>45467605</v>
      </c>
      <c r="AE986">
        <v>56614654</v>
      </c>
      <c r="AF986">
        <v>13396</v>
      </c>
      <c r="AG986">
        <v>382461</v>
      </c>
      <c r="AH986">
        <v>20074</v>
      </c>
      <c r="AI986">
        <v>74520544</v>
      </c>
      <c r="AJ986">
        <v>119988149</v>
      </c>
      <c r="AN986">
        <v>34692338</v>
      </c>
      <c r="AO986">
        <v>2001452</v>
      </c>
      <c r="AQ986">
        <v>510571</v>
      </c>
      <c r="AR986">
        <v>37204361</v>
      </c>
      <c r="AS986">
        <v>37204361</v>
      </c>
      <c r="AT986">
        <v>28016682</v>
      </c>
      <c r="AU986">
        <v>65221043</v>
      </c>
      <c r="AV986">
        <v>90000</v>
      </c>
      <c r="AW986">
        <v>-38856</v>
      </c>
      <c r="AX986">
        <v>12451405</v>
      </c>
      <c r="AY986">
        <v>54758672</v>
      </c>
      <c r="AZ986">
        <v>54767106</v>
      </c>
      <c r="BA986">
        <v>119988149</v>
      </c>
      <c r="BB986">
        <f>AD986-AS986</f>
        <v>8263244</v>
      </c>
      <c r="BC986">
        <f>AD986/AS986</f>
        <v>1.222104177518329</v>
      </c>
      <c r="BD986">
        <f>(AD986-Y986)/AS986</f>
        <v>0.77764754513590495</v>
      </c>
      <c r="BE986">
        <f>AU986/AD986</f>
        <v>1.4344508139366479</v>
      </c>
      <c r="BF986">
        <f>AU986/AZ986</f>
        <v>1.1908798503977918</v>
      </c>
      <c r="BG986">
        <f>AU986/AJ986</f>
        <v>0.54356237298068499</v>
      </c>
      <c r="BH986">
        <f>AS986/AU986</f>
        <v>0.57043492849386046</v>
      </c>
      <c r="BI986">
        <f t="shared" si="13"/>
        <v>0.42956507150613954</v>
      </c>
      <c r="BJ986">
        <f>(X986*360)/I986</f>
        <v>45.222989860511397</v>
      </c>
      <c r="BK986">
        <f>(AN986*360)/I986</f>
        <v>73.713951231784151</v>
      </c>
      <c r="BL986" s="3" t="s">
        <v>1993</v>
      </c>
      <c r="BM986" t="s">
        <v>1996</v>
      </c>
    </row>
    <row r="987" spans="1:65" x14ac:dyDescent="0.25">
      <c r="A987" t="s">
        <v>1734</v>
      </c>
      <c r="B987" t="s">
        <v>1735</v>
      </c>
      <c r="C987" t="s">
        <v>32</v>
      </c>
      <c r="D987" t="s">
        <v>257</v>
      </c>
      <c r="E987" t="s">
        <v>43</v>
      </c>
      <c r="F987" t="s">
        <v>1736</v>
      </c>
      <c r="G987" t="s">
        <v>35</v>
      </c>
      <c r="H987" t="s">
        <v>35</v>
      </c>
      <c r="I987">
        <v>231310988</v>
      </c>
      <c r="K987">
        <v>231310988</v>
      </c>
      <c r="L987">
        <v>9860889</v>
      </c>
      <c r="N987">
        <v>168030809</v>
      </c>
      <c r="O987">
        <v>18243235</v>
      </c>
      <c r="P987">
        <v>54897833</v>
      </c>
      <c r="R987">
        <v>39998699</v>
      </c>
      <c r="S987">
        <v>12364620</v>
      </c>
      <c r="T987">
        <v>27634079</v>
      </c>
      <c r="U987">
        <v>27634079</v>
      </c>
      <c r="V987">
        <v>25909663</v>
      </c>
      <c r="W987">
        <v>396509171</v>
      </c>
      <c r="X987">
        <v>1155584713</v>
      </c>
      <c r="Z987">
        <v>2993315</v>
      </c>
      <c r="AA987">
        <v>65939286</v>
      </c>
      <c r="AC987">
        <v>1621026485</v>
      </c>
      <c r="AD987">
        <v>1621026485</v>
      </c>
      <c r="AE987">
        <v>19658917</v>
      </c>
      <c r="AF987">
        <v>1777921</v>
      </c>
      <c r="AG987">
        <v>457544</v>
      </c>
      <c r="AI987">
        <v>127511058</v>
      </c>
      <c r="AJ987">
        <v>1748537543</v>
      </c>
      <c r="AK987">
        <v>2323832</v>
      </c>
      <c r="AM987">
        <v>2323832</v>
      </c>
      <c r="AN987">
        <v>91314786</v>
      </c>
      <c r="AO987">
        <v>3289754</v>
      </c>
      <c r="AP987">
        <v>1525889672</v>
      </c>
      <c r="AR987">
        <v>1622818044</v>
      </c>
      <c r="AS987">
        <v>1622818044</v>
      </c>
      <c r="AT987">
        <v>5690447</v>
      </c>
      <c r="AU987">
        <v>1628508491</v>
      </c>
      <c r="AV987">
        <v>32137739</v>
      </c>
      <c r="AW987">
        <v>3127143</v>
      </c>
      <c r="AX987">
        <v>16130109</v>
      </c>
      <c r="AY987">
        <v>111419582</v>
      </c>
      <c r="AZ987">
        <v>120029052</v>
      </c>
      <c r="BA987">
        <v>1748537543</v>
      </c>
      <c r="BB987">
        <f>AD987-AS987</f>
        <v>-1791559</v>
      </c>
      <c r="BC987">
        <f>AD987/AS987</f>
        <v>0.99889601979308529</v>
      </c>
      <c r="BD987">
        <f>(AD987-Y987)/AS987</f>
        <v>0.99889601979308529</v>
      </c>
      <c r="BE987">
        <f>AU987/AD987</f>
        <v>1.0046155976285607</v>
      </c>
      <c r="BF987">
        <f>AU987/AZ987</f>
        <v>13.567619371016944</v>
      </c>
      <c r="BG987">
        <f>AU987/AJ987</f>
        <v>0.93135460403437276</v>
      </c>
      <c r="BH987">
        <f>AS987/AU987</f>
        <v>0.99650573083809613</v>
      </c>
      <c r="BI987">
        <f t="shared" si="13"/>
        <v>3.4942691619039277E-3</v>
      </c>
      <c r="BJ987">
        <f>(X987*360)/I987</f>
        <v>1798.4899907997453</v>
      </c>
      <c r="BK987">
        <f>(AN987*360)/I987</f>
        <v>142.11742919882388</v>
      </c>
      <c r="BL987" s="3" t="s">
        <v>1993</v>
      </c>
      <c r="BM987" t="s">
        <v>1996</v>
      </c>
    </row>
    <row r="988" spans="1:65" x14ac:dyDescent="0.25">
      <c r="A988" t="s">
        <v>1734</v>
      </c>
      <c r="B988" t="s">
        <v>1735</v>
      </c>
      <c r="C988" t="s">
        <v>32</v>
      </c>
      <c r="D988" t="s">
        <v>257</v>
      </c>
      <c r="E988" t="s">
        <v>43</v>
      </c>
      <c r="F988" t="s">
        <v>1736</v>
      </c>
      <c r="G988" t="s">
        <v>35</v>
      </c>
      <c r="H988" t="s">
        <v>35</v>
      </c>
      <c r="I988">
        <v>178142645</v>
      </c>
      <c r="K988">
        <v>178142645</v>
      </c>
      <c r="L988">
        <v>14630013</v>
      </c>
      <c r="N988">
        <v>125523106</v>
      </c>
      <c r="O988">
        <v>10253915</v>
      </c>
      <c r="P988">
        <v>56995637</v>
      </c>
      <c r="R988">
        <v>28693653</v>
      </c>
      <c r="S988">
        <v>9423869</v>
      </c>
      <c r="T988">
        <v>19269784</v>
      </c>
      <c r="U988">
        <v>19269784</v>
      </c>
      <c r="V988">
        <v>18016135</v>
      </c>
      <c r="W988">
        <v>215065557</v>
      </c>
      <c r="X988">
        <v>1000200550</v>
      </c>
      <c r="Z988">
        <v>4367312</v>
      </c>
      <c r="AA988">
        <v>45964585</v>
      </c>
      <c r="AC988">
        <v>1265598004</v>
      </c>
      <c r="AD988">
        <v>1265598004</v>
      </c>
      <c r="AE988">
        <v>2364149</v>
      </c>
      <c r="AF988">
        <v>1032673</v>
      </c>
      <c r="AG988">
        <v>683193</v>
      </c>
      <c r="AI988">
        <v>65319633</v>
      </c>
      <c r="AJ988">
        <v>1330917637</v>
      </c>
      <c r="AK988">
        <v>2025715</v>
      </c>
      <c r="AM988">
        <v>2025715</v>
      </c>
      <c r="AN988">
        <v>82616507</v>
      </c>
      <c r="AO988">
        <v>3015510</v>
      </c>
      <c r="AP988">
        <v>1143972756</v>
      </c>
      <c r="AR988">
        <v>1231630488</v>
      </c>
      <c r="AS988">
        <v>1231630488</v>
      </c>
      <c r="AT988">
        <v>6444666</v>
      </c>
      <c r="AU988">
        <v>1238075154</v>
      </c>
      <c r="AV988">
        <v>32137739</v>
      </c>
      <c r="AW988">
        <v>2648930</v>
      </c>
      <c r="AX988">
        <v>8236581</v>
      </c>
      <c r="AY988">
        <v>86019667</v>
      </c>
      <c r="AZ988">
        <v>92842483</v>
      </c>
      <c r="BA988">
        <v>1330917637</v>
      </c>
      <c r="BB988">
        <f>AD988-AS988</f>
        <v>33967516</v>
      </c>
      <c r="BC988">
        <f>AD988/AS988</f>
        <v>1.0275793075365962</v>
      </c>
      <c r="BD988">
        <f>(AD988-Y988)/AS988</f>
        <v>1.0275793075365962</v>
      </c>
      <c r="BE988">
        <f>AU988/AD988</f>
        <v>0.97825308675186562</v>
      </c>
      <c r="BF988">
        <f>AU988/AZ988</f>
        <v>13.335222346433797</v>
      </c>
      <c r="BG988">
        <f>AU988/AJ988</f>
        <v>0.93024175169150602</v>
      </c>
      <c r="BH988">
        <f>AS988/AU988</f>
        <v>0.99479460840549261</v>
      </c>
      <c r="BI988">
        <f t="shared" si="13"/>
        <v>5.2053915945073559E-3</v>
      </c>
      <c r="BJ988">
        <f>(X988*360)/I988</f>
        <v>2021.2577286028284</v>
      </c>
      <c r="BK988">
        <f>(AN988*360)/I988</f>
        <v>166.95577030418517</v>
      </c>
      <c r="BL988" s="3" t="s">
        <v>1993</v>
      </c>
      <c r="BM988" t="s">
        <v>1996</v>
      </c>
    </row>
    <row r="989" spans="1:65" x14ac:dyDescent="0.25">
      <c r="A989" t="s">
        <v>1737</v>
      </c>
      <c r="B989" t="s">
        <v>1738</v>
      </c>
      <c r="C989" t="s">
        <v>32</v>
      </c>
      <c r="D989" t="s">
        <v>445</v>
      </c>
      <c r="E989" t="s">
        <v>43</v>
      </c>
      <c r="F989" t="s">
        <v>1739</v>
      </c>
      <c r="G989" t="s">
        <v>35</v>
      </c>
      <c r="H989" t="s">
        <v>35</v>
      </c>
      <c r="I989">
        <v>1809858157</v>
      </c>
      <c r="J989">
        <v>1445588018</v>
      </c>
      <c r="K989">
        <v>364270139</v>
      </c>
      <c r="N989">
        <v>128237890</v>
      </c>
      <c r="P989">
        <v>236032249</v>
      </c>
      <c r="Q989">
        <v>262923703</v>
      </c>
      <c r="R989">
        <v>378953448</v>
      </c>
      <c r="S989">
        <v>57541347</v>
      </c>
      <c r="T989">
        <v>321412101</v>
      </c>
      <c r="U989">
        <v>58997677</v>
      </c>
      <c r="V989">
        <v>58997677</v>
      </c>
      <c r="W989">
        <v>256894202</v>
      </c>
      <c r="X989">
        <v>2436472627</v>
      </c>
      <c r="Y989">
        <v>148737061</v>
      </c>
      <c r="AA989">
        <v>203589116</v>
      </c>
      <c r="AC989">
        <v>3045693006</v>
      </c>
      <c r="AD989">
        <v>3045693006</v>
      </c>
      <c r="AE989">
        <v>781983975</v>
      </c>
      <c r="AF989">
        <v>202158113</v>
      </c>
      <c r="AG989">
        <v>28179812</v>
      </c>
      <c r="AI989">
        <v>2083049335</v>
      </c>
      <c r="AJ989">
        <v>5128742341</v>
      </c>
      <c r="AN989">
        <v>921481460</v>
      </c>
      <c r="AO989">
        <v>57916215</v>
      </c>
      <c r="AP989">
        <v>375576491</v>
      </c>
      <c r="AQ989">
        <v>735556998</v>
      </c>
      <c r="AR989">
        <v>2090531164</v>
      </c>
      <c r="AS989">
        <v>2090531164</v>
      </c>
      <c r="AT989">
        <v>945836207</v>
      </c>
      <c r="AU989">
        <v>3036367371</v>
      </c>
      <c r="AV989">
        <v>57000000</v>
      </c>
      <c r="AX989">
        <v>645202369</v>
      </c>
      <c r="AY989">
        <v>1055850406</v>
      </c>
      <c r="AZ989">
        <v>2092374970</v>
      </c>
      <c r="BA989">
        <v>5128742341</v>
      </c>
      <c r="BB989">
        <f>AD989-AS989</f>
        <v>955161842</v>
      </c>
      <c r="BC989">
        <f>AD989/AS989</f>
        <v>1.4568991165730356</v>
      </c>
      <c r="BD989">
        <f>(AD989-Y989)/AS989</f>
        <v>1.3857511406129892</v>
      </c>
      <c r="BE989">
        <f>AU989/AD989</f>
        <v>0.99693809094297137</v>
      </c>
      <c r="BF989">
        <f>AU989/AZ989</f>
        <v>1.4511583318165959</v>
      </c>
      <c r="BG989">
        <f>AU989/AJ989</f>
        <v>0.59202961839724055</v>
      </c>
      <c r="BH989">
        <f>AS989/AU989</f>
        <v>0.6884974407136718</v>
      </c>
      <c r="BI989">
        <f t="shared" si="13"/>
        <v>0.3115025592863282</v>
      </c>
      <c r="BJ989">
        <f>(X989*360)/I989</f>
        <v>484.64026991701979</v>
      </c>
      <c r="BK989">
        <f>(AN989*360)/I989</f>
        <v>183.29244439237013</v>
      </c>
      <c r="BL989" s="3" t="s">
        <v>1993</v>
      </c>
      <c r="BM989" t="s">
        <v>1996</v>
      </c>
    </row>
    <row r="990" spans="1:65" x14ac:dyDescent="0.25">
      <c r="A990" t="s">
        <v>1737</v>
      </c>
      <c r="B990" t="s">
        <v>1738</v>
      </c>
      <c r="C990" t="s">
        <v>32</v>
      </c>
      <c r="D990" t="s">
        <v>445</v>
      </c>
      <c r="E990" t="s">
        <v>43</v>
      </c>
      <c r="F990" t="s">
        <v>1739</v>
      </c>
      <c r="G990" t="s">
        <v>35</v>
      </c>
      <c r="H990" t="s">
        <v>35</v>
      </c>
      <c r="I990">
        <v>1932411879</v>
      </c>
      <c r="J990">
        <v>1393793632</v>
      </c>
      <c r="K990">
        <v>538618247</v>
      </c>
      <c r="N990">
        <v>90501405</v>
      </c>
      <c r="P990">
        <v>448116842</v>
      </c>
      <c r="Q990">
        <v>264073821</v>
      </c>
      <c r="R990">
        <v>383373221</v>
      </c>
      <c r="S990">
        <v>64204006</v>
      </c>
      <c r="T990">
        <v>319169215</v>
      </c>
      <c r="U990">
        <v>72379616</v>
      </c>
      <c r="V990">
        <v>72379616</v>
      </c>
      <c r="W990">
        <v>221981916</v>
      </c>
      <c r="X990">
        <v>1752731043</v>
      </c>
      <c r="Y990">
        <v>169980829</v>
      </c>
      <c r="AA990">
        <v>172868251</v>
      </c>
      <c r="AC990">
        <v>2317562039</v>
      </c>
      <c r="AD990">
        <v>2317562039</v>
      </c>
      <c r="AE990">
        <v>673315889</v>
      </c>
      <c r="AF990">
        <v>320300089</v>
      </c>
      <c r="AG990">
        <v>30092992</v>
      </c>
      <c r="AI990">
        <v>1974322725</v>
      </c>
      <c r="AJ990">
        <v>4291884764</v>
      </c>
      <c r="AN990">
        <v>897178271</v>
      </c>
      <c r="AO990">
        <v>77716072</v>
      </c>
      <c r="AP990">
        <v>258374176</v>
      </c>
      <c r="AQ990">
        <v>321978427</v>
      </c>
      <c r="AR990">
        <v>1555246946</v>
      </c>
      <c r="AS990">
        <v>1555246946</v>
      </c>
      <c r="AT990">
        <v>968921613</v>
      </c>
      <c r="AU990">
        <v>2524168559</v>
      </c>
      <c r="AV990">
        <v>40200000</v>
      </c>
      <c r="AX990">
        <v>586204692</v>
      </c>
      <c r="AY990">
        <v>932019770</v>
      </c>
      <c r="AZ990">
        <v>1767716205</v>
      </c>
      <c r="BA990">
        <v>4291884764</v>
      </c>
      <c r="BB990">
        <f>AD990-AS990</f>
        <v>762315093</v>
      </c>
      <c r="BC990">
        <f>AD990/AS990</f>
        <v>1.4901569457896238</v>
      </c>
      <c r="BD990">
        <f>(AD990-Y990)/AS990</f>
        <v>1.3808618724656219</v>
      </c>
      <c r="BE990">
        <f>AU990/AD990</f>
        <v>1.0891482154622916</v>
      </c>
      <c r="BF990">
        <f>AU990/AZ990</f>
        <v>1.42792635597296</v>
      </c>
      <c r="BG990">
        <f>AU990/AJ990</f>
        <v>0.58812589288802253</v>
      </c>
      <c r="BH990">
        <f>AS990/AU990</f>
        <v>0.61614227007729716</v>
      </c>
      <c r="BI990">
        <f t="shared" si="13"/>
        <v>0.38385772992270284</v>
      </c>
      <c r="BJ990">
        <f>(X990*360)/I990</f>
        <v>326.52623508324024</v>
      </c>
      <c r="BK990">
        <f>(AN990*360)/I990</f>
        <v>167.14044302353412</v>
      </c>
      <c r="BL990" s="3" t="s">
        <v>1993</v>
      </c>
      <c r="BM990" t="s">
        <v>1996</v>
      </c>
    </row>
    <row r="991" spans="1:65" x14ac:dyDescent="0.25">
      <c r="A991" t="s">
        <v>1740</v>
      </c>
      <c r="B991" t="s">
        <v>1741</v>
      </c>
      <c r="C991" t="s">
        <v>32</v>
      </c>
      <c r="D991" t="s">
        <v>1198</v>
      </c>
      <c r="E991" t="s">
        <v>43</v>
      </c>
      <c r="F991" t="s">
        <v>1742</v>
      </c>
      <c r="G991" t="s">
        <v>35</v>
      </c>
      <c r="H991" t="s">
        <v>35</v>
      </c>
      <c r="I991">
        <v>575912836</v>
      </c>
      <c r="J991">
        <v>222888466</v>
      </c>
      <c r="K991">
        <v>353024370</v>
      </c>
      <c r="L991">
        <v>30446926</v>
      </c>
      <c r="M991">
        <v>195037736</v>
      </c>
      <c r="N991">
        <v>71330335</v>
      </c>
      <c r="O991">
        <v>1510002</v>
      </c>
      <c r="P991">
        <v>115593223</v>
      </c>
      <c r="Q991">
        <v>31702729</v>
      </c>
      <c r="R991">
        <v>85192351</v>
      </c>
      <c r="S991">
        <v>29543260</v>
      </c>
      <c r="T991">
        <v>55649091</v>
      </c>
      <c r="U991">
        <v>55649091</v>
      </c>
      <c r="V991">
        <v>55649091</v>
      </c>
      <c r="W991">
        <v>122484296</v>
      </c>
      <c r="X991">
        <v>178601404</v>
      </c>
      <c r="Y991">
        <v>80746708</v>
      </c>
      <c r="Z991">
        <v>9172139</v>
      </c>
      <c r="AA991">
        <v>41129</v>
      </c>
      <c r="AB991">
        <v>1462420</v>
      </c>
      <c r="AC991">
        <v>392508096</v>
      </c>
      <c r="AD991">
        <v>392508096</v>
      </c>
      <c r="AE991">
        <v>58716489</v>
      </c>
      <c r="AF991">
        <v>394161322</v>
      </c>
      <c r="AI991">
        <v>453522309</v>
      </c>
      <c r="AJ991">
        <v>846030405</v>
      </c>
      <c r="AK991">
        <v>15374320</v>
      </c>
      <c r="AL991">
        <v>29700133</v>
      </c>
      <c r="AM991">
        <v>45074453</v>
      </c>
      <c r="AN991">
        <v>102705009</v>
      </c>
      <c r="AP991">
        <v>7161229</v>
      </c>
      <c r="AQ991">
        <v>11367705</v>
      </c>
      <c r="AR991">
        <v>166308396</v>
      </c>
      <c r="AS991">
        <v>166308396</v>
      </c>
      <c r="AT991">
        <v>290049691</v>
      </c>
      <c r="AU991">
        <v>456358087</v>
      </c>
      <c r="AV991">
        <v>215190617</v>
      </c>
      <c r="AW991">
        <v>-9331695</v>
      </c>
      <c r="AX991">
        <v>-189690335</v>
      </c>
      <c r="AY991">
        <v>389672318</v>
      </c>
      <c r="AZ991">
        <v>389672318</v>
      </c>
      <c r="BA991">
        <v>846030405</v>
      </c>
      <c r="BB991">
        <f>AD991-AS991</f>
        <v>226199700</v>
      </c>
      <c r="BC991">
        <f>AD991/AS991</f>
        <v>2.3601219507883413</v>
      </c>
      <c r="BD991">
        <f>(AD991-Y991)/AS991</f>
        <v>1.8745980088702197</v>
      </c>
      <c r="BE991">
        <f>AU991/AD991</f>
        <v>1.1626717809153164</v>
      </c>
      <c r="BF991">
        <f>AU991/AZ991</f>
        <v>1.171132938932552</v>
      </c>
      <c r="BG991">
        <f>AU991/AJ991</f>
        <v>0.53941097660668591</v>
      </c>
      <c r="BH991">
        <f>AS991/AU991</f>
        <v>0.36442521944395828</v>
      </c>
      <c r="BI991">
        <f t="shared" si="13"/>
        <v>0.63557478055604177</v>
      </c>
      <c r="BJ991">
        <f>(X991*360)/I991</f>
        <v>111.64277199753194</v>
      </c>
      <c r="BK991">
        <f>(AN991*360)/I991</f>
        <v>64.200345831500101</v>
      </c>
      <c r="BL991" s="3" t="s">
        <v>1993</v>
      </c>
      <c r="BM991" t="s">
        <v>1996</v>
      </c>
    </row>
    <row r="992" spans="1:65" x14ac:dyDescent="0.25">
      <c r="A992" t="s">
        <v>1740</v>
      </c>
      <c r="B992" t="s">
        <v>1741</v>
      </c>
      <c r="C992" t="s">
        <v>32</v>
      </c>
      <c r="D992" t="s">
        <v>1198</v>
      </c>
      <c r="E992" t="s">
        <v>43</v>
      </c>
      <c r="F992" t="s">
        <v>1742</v>
      </c>
      <c r="G992" t="s">
        <v>35</v>
      </c>
      <c r="H992" t="s">
        <v>35</v>
      </c>
      <c r="I992">
        <v>529454899</v>
      </c>
      <c r="J992">
        <v>192674857</v>
      </c>
      <c r="K992">
        <v>336780042</v>
      </c>
      <c r="L992">
        <v>41843912</v>
      </c>
      <c r="M992">
        <v>186521683</v>
      </c>
      <c r="N992">
        <v>128214380</v>
      </c>
      <c r="O992">
        <v>4360282</v>
      </c>
      <c r="P992">
        <v>59527609</v>
      </c>
      <c r="Q992">
        <v>31560451</v>
      </c>
      <c r="R992">
        <v>31483509</v>
      </c>
      <c r="S992">
        <v>36173368</v>
      </c>
      <c r="T992">
        <v>-4689859</v>
      </c>
      <c r="U992">
        <v>-4689859</v>
      </c>
      <c r="V992">
        <v>-4689859</v>
      </c>
      <c r="W992">
        <v>60607592</v>
      </c>
      <c r="X992">
        <v>128799146</v>
      </c>
      <c r="Y992">
        <v>105880179</v>
      </c>
      <c r="Z992">
        <v>13676209</v>
      </c>
      <c r="AC992">
        <v>308963126</v>
      </c>
      <c r="AD992">
        <v>308963126</v>
      </c>
      <c r="AE992">
        <v>74538408</v>
      </c>
      <c r="AF992">
        <v>394161322</v>
      </c>
      <c r="AI992">
        <v>469950483</v>
      </c>
      <c r="AJ992">
        <v>778913609</v>
      </c>
      <c r="AK992">
        <v>21471891</v>
      </c>
      <c r="AL992">
        <v>58670075</v>
      </c>
      <c r="AM992">
        <v>80141966</v>
      </c>
      <c r="AN992">
        <v>66855638</v>
      </c>
      <c r="AP992">
        <v>11116330</v>
      </c>
      <c r="AQ992">
        <v>9946901</v>
      </c>
      <c r="AR992">
        <v>168060835</v>
      </c>
      <c r="AS992">
        <v>168060835</v>
      </c>
      <c r="AT992">
        <v>385348150</v>
      </c>
      <c r="AU992">
        <v>553408985</v>
      </c>
      <c r="AV992">
        <v>215190616</v>
      </c>
      <c r="AW992">
        <v>-1747685</v>
      </c>
      <c r="AX992">
        <v>-245339426</v>
      </c>
      <c r="AY992">
        <v>225504624</v>
      </c>
      <c r="AZ992">
        <v>225504624</v>
      </c>
      <c r="BA992">
        <v>778913609</v>
      </c>
      <c r="BB992">
        <f>AD992-AS992</f>
        <v>140902291</v>
      </c>
      <c r="BC992">
        <f>AD992/AS992</f>
        <v>1.8384005172888733</v>
      </c>
      <c r="BD992">
        <f>(AD992-Y992)/AS992</f>
        <v>1.2083894918170555</v>
      </c>
      <c r="BE992">
        <f>AU992/AD992</f>
        <v>1.791181336636269</v>
      </c>
      <c r="BF992">
        <f>AU992/AZ992</f>
        <v>2.4540915178750393</v>
      </c>
      <c r="BG992">
        <f>AU992/AJ992</f>
        <v>0.71048827316098417</v>
      </c>
      <c r="BH992">
        <f>AS992/AU992</f>
        <v>0.30368288111549185</v>
      </c>
      <c r="BI992">
        <f t="shared" si="13"/>
        <v>0.6963171188845082</v>
      </c>
      <c r="BJ992">
        <f>(X992*360)/I992</f>
        <v>87.576283924421674</v>
      </c>
      <c r="BK992">
        <f>(AN992*360)/I992</f>
        <v>45.458130098443</v>
      </c>
      <c r="BL992" s="3" t="s">
        <v>1993</v>
      </c>
      <c r="BM992" t="s">
        <v>1996</v>
      </c>
    </row>
    <row r="993" spans="1:65" x14ac:dyDescent="0.25">
      <c r="A993" t="s">
        <v>1743</v>
      </c>
      <c r="B993" t="s">
        <v>1744</v>
      </c>
      <c r="C993" t="s">
        <v>32</v>
      </c>
      <c r="D993" t="s">
        <v>1176</v>
      </c>
      <c r="E993" t="s">
        <v>43</v>
      </c>
      <c r="F993" t="s">
        <v>1745</v>
      </c>
      <c r="G993" t="s">
        <v>82</v>
      </c>
      <c r="H993" t="s">
        <v>92</v>
      </c>
      <c r="I993">
        <v>1744723</v>
      </c>
      <c r="K993">
        <v>1744723</v>
      </c>
      <c r="N993">
        <v>198189</v>
      </c>
      <c r="P993">
        <v>1546534</v>
      </c>
      <c r="Q993">
        <v>1147614</v>
      </c>
      <c r="R993">
        <v>398920</v>
      </c>
      <c r="S993">
        <v>-74989</v>
      </c>
      <c r="T993">
        <v>473909</v>
      </c>
      <c r="U993">
        <v>473909</v>
      </c>
      <c r="V993">
        <v>473909</v>
      </c>
      <c r="W993">
        <v>3519311</v>
      </c>
      <c r="Z993">
        <v>602391</v>
      </c>
      <c r="AC993">
        <v>4121702</v>
      </c>
      <c r="AD993">
        <v>4121702</v>
      </c>
      <c r="AG993">
        <v>2578176</v>
      </c>
      <c r="AI993">
        <v>124826815</v>
      </c>
      <c r="AJ993">
        <v>128948517</v>
      </c>
      <c r="AN993">
        <v>178783</v>
      </c>
      <c r="AO993">
        <v>458306</v>
      </c>
      <c r="AR993">
        <v>637089</v>
      </c>
      <c r="AS993">
        <v>637089</v>
      </c>
      <c r="AT993">
        <v>88206942</v>
      </c>
      <c r="AU993">
        <v>88844031</v>
      </c>
      <c r="AV993">
        <v>2500000</v>
      </c>
      <c r="AW993">
        <v>743632</v>
      </c>
      <c r="AX993">
        <v>4027086</v>
      </c>
      <c r="AY993">
        <v>40104486</v>
      </c>
      <c r="AZ993">
        <v>40104486</v>
      </c>
      <c r="BA993">
        <v>128948517</v>
      </c>
      <c r="BB993">
        <f>AD993-AS993</f>
        <v>3484613</v>
      </c>
      <c r="BC993">
        <f>AD993/AS993</f>
        <v>6.4695858820353198</v>
      </c>
      <c r="BD993">
        <f>(AD993-Y993)/AS993</f>
        <v>6.4695858820353198</v>
      </c>
      <c r="BE993">
        <f>AU993/AD993</f>
        <v>21.555180602576314</v>
      </c>
      <c r="BF993">
        <f>AU993/AZ993</f>
        <v>2.2153140424240818</v>
      </c>
      <c r="BG993">
        <f>AU993/AJ993</f>
        <v>0.68898838906383075</v>
      </c>
      <c r="BH993">
        <f>AS993/AU993</f>
        <v>7.1708700385285313E-3</v>
      </c>
      <c r="BI993">
        <f t="shared" si="13"/>
        <v>0.99282912996147143</v>
      </c>
      <c r="BJ993">
        <f>(X993*360)/I993</f>
        <v>0</v>
      </c>
      <c r="BK993">
        <f>(AN993*360)/I993</f>
        <v>36.889454658418558</v>
      </c>
      <c r="BL993" s="3" t="s">
        <v>1993</v>
      </c>
      <c r="BM993" t="s">
        <v>1996</v>
      </c>
    </row>
    <row r="994" spans="1:65" x14ac:dyDescent="0.25">
      <c r="A994" t="s">
        <v>1743</v>
      </c>
      <c r="B994" t="s">
        <v>1744</v>
      </c>
      <c r="C994" t="s">
        <v>32</v>
      </c>
      <c r="D994" t="s">
        <v>1176</v>
      </c>
      <c r="E994" t="s">
        <v>43</v>
      </c>
      <c r="F994" t="s">
        <v>1745</v>
      </c>
      <c r="G994" t="s">
        <v>82</v>
      </c>
      <c r="H994" t="s">
        <v>92</v>
      </c>
      <c r="I994">
        <v>4810547</v>
      </c>
      <c r="K994">
        <v>4810547</v>
      </c>
      <c r="N994">
        <v>137121</v>
      </c>
      <c r="P994">
        <v>4673426</v>
      </c>
      <c r="Q994">
        <v>2059956</v>
      </c>
      <c r="R994">
        <v>2613470</v>
      </c>
      <c r="S994">
        <v>1092063</v>
      </c>
      <c r="T994">
        <v>1521407</v>
      </c>
      <c r="U994">
        <v>1521407</v>
      </c>
      <c r="V994">
        <v>1521407</v>
      </c>
      <c r="W994">
        <v>2840522</v>
      </c>
      <c r="Z994">
        <v>612059</v>
      </c>
      <c r="AC994">
        <v>3452581</v>
      </c>
      <c r="AD994">
        <v>3452581</v>
      </c>
      <c r="AG994">
        <v>2054315</v>
      </c>
      <c r="AI994">
        <v>99351730</v>
      </c>
      <c r="AJ994">
        <v>102804311</v>
      </c>
      <c r="AN994">
        <v>178268</v>
      </c>
      <c r="AO994">
        <v>1156122</v>
      </c>
      <c r="AR994">
        <v>1334390</v>
      </c>
      <c r="AS994">
        <v>1334390</v>
      </c>
      <c r="AT994">
        <v>61839344</v>
      </c>
      <c r="AU994">
        <v>63173734</v>
      </c>
      <c r="AV994">
        <v>2500000</v>
      </c>
      <c r="AW994">
        <v>743632</v>
      </c>
      <c r="AX994">
        <v>3553177</v>
      </c>
      <c r="AY994">
        <v>39630577</v>
      </c>
      <c r="AZ994">
        <v>39630577</v>
      </c>
      <c r="BA994">
        <v>102804311</v>
      </c>
      <c r="BB994">
        <f>AD994-AS994</f>
        <v>2118191</v>
      </c>
      <c r="BC994">
        <f>AD994/AS994</f>
        <v>2.5873852471916008</v>
      </c>
      <c r="BD994">
        <f>(AD994-Y994)/AS994</f>
        <v>2.5873852471916008</v>
      </c>
      <c r="BE994">
        <f>AU994/AD994</f>
        <v>18.297538566075641</v>
      </c>
      <c r="BF994">
        <f>AU994/AZ994</f>
        <v>1.5940654611210934</v>
      </c>
      <c r="BG994">
        <f>AU994/AJ994</f>
        <v>0.6145047166358617</v>
      </c>
      <c r="BH994">
        <f>AS994/AU994</f>
        <v>2.1122544378966105E-2</v>
      </c>
      <c r="BI994">
        <f t="shared" si="13"/>
        <v>0.9788774556210339</v>
      </c>
      <c r="BJ994">
        <f>(X994*360)/I994</f>
        <v>0</v>
      </c>
      <c r="BK994">
        <f>(AN994*360)/I994</f>
        <v>13.340786401213833</v>
      </c>
      <c r="BL994" s="3" t="s">
        <v>1993</v>
      </c>
      <c r="BM994" t="s">
        <v>1996</v>
      </c>
    </row>
    <row r="995" spans="1:65" x14ac:dyDescent="0.25">
      <c r="A995" t="s">
        <v>1746</v>
      </c>
      <c r="B995" t="s">
        <v>1747</v>
      </c>
      <c r="C995" t="s">
        <v>32</v>
      </c>
      <c r="D995" t="s">
        <v>445</v>
      </c>
      <c r="E995" t="s">
        <v>43</v>
      </c>
      <c r="F995" t="s">
        <v>1748</v>
      </c>
      <c r="G995" t="s">
        <v>35</v>
      </c>
      <c r="H995" t="s">
        <v>35</v>
      </c>
      <c r="I995">
        <v>462387125</v>
      </c>
      <c r="J995">
        <v>379887650</v>
      </c>
      <c r="K995">
        <v>82499475</v>
      </c>
      <c r="L995">
        <v>3947380</v>
      </c>
      <c r="M995">
        <v>37480142</v>
      </c>
      <c r="N995">
        <v>13824288</v>
      </c>
      <c r="O995">
        <v>8217427</v>
      </c>
      <c r="P995">
        <v>27030592</v>
      </c>
      <c r="Q995">
        <v>6112737</v>
      </c>
      <c r="R995">
        <v>18619192</v>
      </c>
      <c r="S995">
        <v>5423935</v>
      </c>
      <c r="T995">
        <v>13195257</v>
      </c>
      <c r="U995">
        <v>13195257</v>
      </c>
      <c r="V995">
        <v>13195257</v>
      </c>
      <c r="W995">
        <v>1814467</v>
      </c>
      <c r="X995">
        <v>157356414</v>
      </c>
      <c r="Y995">
        <v>82086250</v>
      </c>
      <c r="Z995">
        <v>4724135</v>
      </c>
      <c r="AA995">
        <v>1205460</v>
      </c>
      <c r="AB995">
        <v>199272</v>
      </c>
      <c r="AC995">
        <v>247385998</v>
      </c>
      <c r="AD995">
        <v>248904613</v>
      </c>
      <c r="AE995">
        <v>15537381</v>
      </c>
      <c r="AG995">
        <v>839933</v>
      </c>
      <c r="AI995">
        <v>26482165</v>
      </c>
      <c r="AJ995">
        <v>275386778</v>
      </c>
      <c r="AK995">
        <v>5809933</v>
      </c>
      <c r="AL995">
        <v>500292</v>
      </c>
      <c r="AM995">
        <v>6310225</v>
      </c>
      <c r="AN995">
        <v>146534714</v>
      </c>
      <c r="AP995">
        <v>12896355</v>
      </c>
      <c r="AQ995">
        <v>5388464</v>
      </c>
      <c r="AR995">
        <v>171129758</v>
      </c>
      <c r="AS995">
        <v>171129758</v>
      </c>
      <c r="AT995">
        <v>1163187</v>
      </c>
      <c r="AU995">
        <v>172292945</v>
      </c>
      <c r="AV995">
        <v>20442900</v>
      </c>
      <c r="AW995">
        <v>834898</v>
      </c>
      <c r="AX995">
        <v>32173215</v>
      </c>
      <c r="AY995">
        <v>103093833</v>
      </c>
      <c r="AZ995">
        <v>103093833</v>
      </c>
      <c r="BA995">
        <v>275386778</v>
      </c>
      <c r="BB995">
        <f>AD995-AS995</f>
        <v>77774855</v>
      </c>
      <c r="BC995">
        <f>AD995/AS995</f>
        <v>1.4544788463967793</v>
      </c>
      <c r="BD995">
        <f>(AD995-Y995)/AS995</f>
        <v>0.97480628120797086</v>
      </c>
      <c r="BE995">
        <f>AU995/AD995</f>
        <v>0.69220470815460544</v>
      </c>
      <c r="BF995">
        <f>AU995/AZ995</f>
        <v>1.6712245532669252</v>
      </c>
      <c r="BG995">
        <f>AU995/AJ995</f>
        <v>0.62563985915111731</v>
      </c>
      <c r="BH995">
        <f>AS995/AU995</f>
        <v>0.99324878334397271</v>
      </c>
      <c r="BI995">
        <f t="shared" si="13"/>
        <v>6.7512166560273262E-3</v>
      </c>
      <c r="BJ995">
        <f>(X995*360)/I995</f>
        <v>122.51273008520728</v>
      </c>
      <c r="BK995">
        <f>(AN995*360)/I995</f>
        <v>114.08729652669287</v>
      </c>
      <c r="BL995" s="3" t="s">
        <v>1993</v>
      </c>
      <c r="BM995" t="s">
        <v>1996</v>
      </c>
    </row>
    <row r="996" spans="1:65" x14ac:dyDescent="0.25">
      <c r="A996" t="s">
        <v>1746</v>
      </c>
      <c r="B996" t="s">
        <v>1747</v>
      </c>
      <c r="C996" t="s">
        <v>32</v>
      </c>
      <c r="D996" t="s">
        <v>445</v>
      </c>
      <c r="E996" t="s">
        <v>43</v>
      </c>
      <c r="F996" t="s">
        <v>1748</v>
      </c>
      <c r="G996" t="s">
        <v>35</v>
      </c>
      <c r="H996" t="s">
        <v>35</v>
      </c>
      <c r="I996">
        <v>354626533</v>
      </c>
      <c r="J996">
        <v>288161756</v>
      </c>
      <c r="K996">
        <v>66464777</v>
      </c>
      <c r="L996">
        <v>2077039</v>
      </c>
      <c r="M996">
        <v>32347016</v>
      </c>
      <c r="N996">
        <v>11873203</v>
      </c>
      <c r="O996">
        <v>6895559</v>
      </c>
      <c r="P996">
        <v>18307624</v>
      </c>
      <c r="Q996">
        <v>4720881</v>
      </c>
      <c r="R996">
        <v>6907376</v>
      </c>
      <c r="S996">
        <v>147129</v>
      </c>
      <c r="T996">
        <v>6760247</v>
      </c>
      <c r="U996">
        <v>6760247</v>
      </c>
      <c r="V996">
        <v>6760247</v>
      </c>
      <c r="W996">
        <v>653644</v>
      </c>
      <c r="X996">
        <v>137104673</v>
      </c>
      <c r="Y996">
        <v>81760627</v>
      </c>
      <c r="Z996">
        <v>7491830</v>
      </c>
      <c r="AA996">
        <v>318348</v>
      </c>
      <c r="AB996">
        <v>106169</v>
      </c>
      <c r="AC996">
        <v>227435291</v>
      </c>
      <c r="AD996">
        <v>228630968</v>
      </c>
      <c r="AE996">
        <v>16726696</v>
      </c>
      <c r="AG996">
        <v>514761</v>
      </c>
      <c r="AI996">
        <v>27455800</v>
      </c>
      <c r="AJ996">
        <v>256086768</v>
      </c>
      <c r="AK996">
        <v>5787032</v>
      </c>
      <c r="AL996">
        <v>1013760</v>
      </c>
      <c r="AM996">
        <v>6800792</v>
      </c>
      <c r="AN996">
        <v>141599984</v>
      </c>
      <c r="AP996">
        <v>9756682</v>
      </c>
      <c r="AQ996">
        <v>4570503</v>
      </c>
      <c r="AR996">
        <v>162727961</v>
      </c>
      <c r="AS996">
        <v>162727961</v>
      </c>
      <c r="AT996">
        <v>3477950</v>
      </c>
      <c r="AU996">
        <v>166205911</v>
      </c>
      <c r="AV996">
        <v>20442900</v>
      </c>
      <c r="AW996">
        <v>834898</v>
      </c>
      <c r="AX996">
        <v>17232802</v>
      </c>
      <c r="AY996">
        <v>89880857</v>
      </c>
      <c r="AZ996">
        <v>89880857</v>
      </c>
      <c r="BA996">
        <v>256086768</v>
      </c>
      <c r="BB996">
        <f>AD996-AS996</f>
        <v>65903007</v>
      </c>
      <c r="BC996">
        <f>AD996/AS996</f>
        <v>1.4049888328656683</v>
      </c>
      <c r="BD996">
        <f>(AD996-Y996)/AS996</f>
        <v>0.90255135071716408</v>
      </c>
      <c r="BE996">
        <f>AU996/AD996</f>
        <v>0.72696149805917809</v>
      </c>
      <c r="BF996">
        <f>AU996/AZ996</f>
        <v>1.8491803098851183</v>
      </c>
      <c r="BG996">
        <f>AU996/AJ996</f>
        <v>0.64902186199639955</v>
      </c>
      <c r="BH996">
        <f>AS996/AU996</f>
        <v>0.97907445060723497</v>
      </c>
      <c r="BI996">
        <f t="shared" si="13"/>
        <v>2.0925549392764978E-2</v>
      </c>
      <c r="BJ996">
        <f>(X996*360)/I996</f>
        <v>139.1821470955756</v>
      </c>
      <c r="BK996">
        <f>(AN996*360)/I996</f>
        <v>143.74557314920369</v>
      </c>
      <c r="BL996" s="3" t="s">
        <v>1993</v>
      </c>
      <c r="BM996" t="s">
        <v>1996</v>
      </c>
    </row>
    <row r="997" spans="1:65" x14ac:dyDescent="0.25">
      <c r="A997" t="s">
        <v>1749</v>
      </c>
      <c r="B997" t="s">
        <v>1750</v>
      </c>
      <c r="C997" t="s">
        <v>32</v>
      </c>
      <c r="D997" t="s">
        <v>240</v>
      </c>
      <c r="E997" t="s">
        <v>43</v>
      </c>
      <c r="F997" t="s">
        <v>1751</v>
      </c>
      <c r="G997" t="s">
        <v>82</v>
      </c>
      <c r="H997" t="s">
        <v>1455</v>
      </c>
      <c r="I997">
        <v>6498773</v>
      </c>
      <c r="J997">
        <v>3729229</v>
      </c>
      <c r="K997">
        <v>2769544</v>
      </c>
      <c r="L997">
        <v>69804</v>
      </c>
      <c r="M997">
        <v>46336</v>
      </c>
      <c r="N997">
        <v>1121062</v>
      </c>
      <c r="O997">
        <v>200107</v>
      </c>
      <c r="P997">
        <v>1471843</v>
      </c>
      <c r="Q997">
        <v>79803</v>
      </c>
      <c r="R997">
        <v>1561917</v>
      </c>
      <c r="S997">
        <v>212508</v>
      </c>
      <c r="T997">
        <v>1349409</v>
      </c>
      <c r="U997">
        <v>1349409</v>
      </c>
      <c r="V997">
        <v>1349409</v>
      </c>
      <c r="W997">
        <v>3828615</v>
      </c>
      <c r="X997">
        <v>1088762</v>
      </c>
      <c r="Y997">
        <v>11439622</v>
      </c>
      <c r="Z997">
        <v>412624</v>
      </c>
      <c r="AC997">
        <v>16769623</v>
      </c>
      <c r="AD997">
        <v>16769623</v>
      </c>
      <c r="AE997">
        <v>705623</v>
      </c>
      <c r="AF997">
        <v>3363</v>
      </c>
      <c r="AG997">
        <v>420540</v>
      </c>
      <c r="AH997">
        <v>185342</v>
      </c>
      <c r="AI997">
        <v>41104684</v>
      </c>
      <c r="AJ997">
        <v>57874307</v>
      </c>
      <c r="AK997">
        <v>66812</v>
      </c>
      <c r="AM997">
        <v>66812</v>
      </c>
      <c r="AN997">
        <v>1213346</v>
      </c>
      <c r="AO997">
        <v>3764</v>
      </c>
      <c r="AQ997">
        <v>2846448</v>
      </c>
      <c r="AR997">
        <v>4130370</v>
      </c>
      <c r="AS997">
        <v>4130370</v>
      </c>
      <c r="AT997">
        <v>10424454</v>
      </c>
      <c r="AU997">
        <v>14554824</v>
      </c>
      <c r="AV997">
        <v>811376</v>
      </c>
      <c r="AW997">
        <v>30584734</v>
      </c>
      <c r="AX997">
        <v>7811458</v>
      </c>
      <c r="AY997">
        <v>40824965</v>
      </c>
      <c r="AZ997">
        <v>43319483</v>
      </c>
      <c r="BA997">
        <v>57874307</v>
      </c>
      <c r="BB997">
        <f>AD997-AS997</f>
        <v>12639253</v>
      </c>
      <c r="BC997">
        <f>AD997/AS997</f>
        <v>4.0600776685865911</v>
      </c>
      <c r="BD997">
        <f>(AD997-Y997)/AS997</f>
        <v>1.2904415342935378</v>
      </c>
      <c r="BE997">
        <f>AU997/AD997</f>
        <v>0.86792791942907721</v>
      </c>
      <c r="BF997">
        <f>AU997/AZ997</f>
        <v>0.3359879433464153</v>
      </c>
      <c r="BG997">
        <f>AU997/AJ997</f>
        <v>0.25149025110572815</v>
      </c>
      <c r="BH997">
        <f>AS997/AU997</f>
        <v>0.28378014052248246</v>
      </c>
      <c r="BI997">
        <f t="shared" si="13"/>
        <v>0.71621985947751754</v>
      </c>
      <c r="BJ997">
        <f>(X997*360)/I997</f>
        <v>60.312049674607806</v>
      </c>
      <c r="BK997">
        <f>(AN997*360)/I997</f>
        <v>67.213389358268088</v>
      </c>
      <c r="BL997" s="3" t="s">
        <v>1993</v>
      </c>
      <c r="BM997" t="s">
        <v>1996</v>
      </c>
    </row>
    <row r="998" spans="1:65" x14ac:dyDescent="0.25">
      <c r="A998" t="s">
        <v>1749</v>
      </c>
      <c r="B998" t="s">
        <v>1750</v>
      </c>
      <c r="C998" t="s">
        <v>32</v>
      </c>
      <c r="D998" t="s">
        <v>240</v>
      </c>
      <c r="E998" t="s">
        <v>43</v>
      </c>
      <c r="F998" t="s">
        <v>1751</v>
      </c>
      <c r="G998" t="s">
        <v>82</v>
      </c>
      <c r="H998" t="s">
        <v>1455</v>
      </c>
      <c r="I998">
        <v>8141863</v>
      </c>
      <c r="J998">
        <v>2019287</v>
      </c>
      <c r="K998">
        <v>6122576</v>
      </c>
      <c r="L998">
        <v>543</v>
      </c>
      <c r="M998">
        <v>5318</v>
      </c>
      <c r="N998">
        <v>926943</v>
      </c>
      <c r="O998">
        <v>7532</v>
      </c>
      <c r="P998">
        <v>5183326</v>
      </c>
      <c r="Q998">
        <v>181623</v>
      </c>
      <c r="R998">
        <v>5145029</v>
      </c>
      <c r="S998">
        <v>1043</v>
      </c>
      <c r="T998">
        <v>5143986</v>
      </c>
      <c r="U998">
        <v>5143986</v>
      </c>
      <c r="V998">
        <v>5143986</v>
      </c>
      <c r="W998">
        <v>386454</v>
      </c>
      <c r="X998">
        <v>5294044</v>
      </c>
      <c r="Y998">
        <v>11038056</v>
      </c>
      <c r="Z998">
        <v>146295</v>
      </c>
      <c r="AC998">
        <v>16864849</v>
      </c>
      <c r="AD998">
        <v>16864849</v>
      </c>
      <c r="AE998">
        <v>435112</v>
      </c>
      <c r="AF998">
        <v>5140</v>
      </c>
      <c r="AG998">
        <v>191138</v>
      </c>
      <c r="AH998">
        <v>182798</v>
      </c>
      <c r="AI998">
        <v>35879244</v>
      </c>
      <c r="AJ998">
        <v>52744093</v>
      </c>
      <c r="AK998">
        <v>34690</v>
      </c>
      <c r="AM998">
        <v>34690</v>
      </c>
      <c r="AN998">
        <v>104216</v>
      </c>
      <c r="AO998">
        <v>0</v>
      </c>
      <c r="AQ998">
        <v>759075</v>
      </c>
      <c r="AR998">
        <v>897981</v>
      </c>
      <c r="AS998">
        <v>897981</v>
      </c>
      <c r="AT998">
        <v>11937985</v>
      </c>
      <c r="AU998">
        <v>12835966</v>
      </c>
      <c r="AV998">
        <v>811376</v>
      </c>
      <c r="AW998">
        <v>22929190</v>
      </c>
      <c r="AX998">
        <v>14550164</v>
      </c>
      <c r="AY998">
        <v>39908127</v>
      </c>
      <c r="AZ998">
        <v>39908127</v>
      </c>
      <c r="BA998">
        <v>52744093</v>
      </c>
      <c r="BB998">
        <f>AD998-AS998</f>
        <v>15966868</v>
      </c>
      <c r="BC998">
        <f>AD998/AS998</f>
        <v>18.780852824280245</v>
      </c>
      <c r="BD998">
        <f>(AD998-Y998)/AS998</f>
        <v>6.4887709205428621</v>
      </c>
      <c r="BE998">
        <f>AU998/AD998</f>
        <v>0.76110767431122572</v>
      </c>
      <c r="BF998">
        <f>AU998/AZ998</f>
        <v>0.32163789596038922</v>
      </c>
      <c r="BG998">
        <f>AU998/AJ998</f>
        <v>0.24336310039495798</v>
      </c>
      <c r="BH998">
        <f>AS998/AU998</f>
        <v>6.9958194030741438E-2</v>
      </c>
      <c r="BI998">
        <f t="shared" si="13"/>
        <v>0.93004180596925856</v>
      </c>
      <c r="BJ998">
        <f>(X998*360)/I998</f>
        <v>234.08105000047286</v>
      </c>
      <c r="BK998">
        <f>(AN998*360)/I998</f>
        <v>4.6080067915660088</v>
      </c>
      <c r="BL998" s="3" t="s">
        <v>1993</v>
      </c>
      <c r="BM998" t="s">
        <v>1996</v>
      </c>
    </row>
    <row r="999" spans="1:65" x14ac:dyDescent="0.25">
      <c r="A999" t="s">
        <v>1752</v>
      </c>
      <c r="B999" t="s">
        <v>1753</v>
      </c>
      <c r="C999" t="s">
        <v>32</v>
      </c>
      <c r="D999" t="s">
        <v>445</v>
      </c>
      <c r="E999" t="s">
        <v>43</v>
      </c>
      <c r="F999" t="s">
        <v>1754</v>
      </c>
      <c r="G999" t="s">
        <v>57</v>
      </c>
      <c r="H999" t="s">
        <v>107</v>
      </c>
      <c r="I999">
        <v>395796955</v>
      </c>
      <c r="J999">
        <v>275434658</v>
      </c>
      <c r="K999">
        <v>120362297</v>
      </c>
      <c r="L999">
        <v>2702681</v>
      </c>
      <c r="M999">
        <v>30008458</v>
      </c>
      <c r="N999">
        <v>14712321</v>
      </c>
      <c r="O999">
        <v>4289707</v>
      </c>
      <c r="P999">
        <v>74054492</v>
      </c>
      <c r="Q999">
        <v>14066430</v>
      </c>
      <c r="R999">
        <v>64646581</v>
      </c>
      <c r="S999">
        <v>7492173</v>
      </c>
      <c r="T999">
        <v>57154408</v>
      </c>
      <c r="U999">
        <v>57154408</v>
      </c>
      <c r="V999">
        <v>53974345</v>
      </c>
      <c r="W999">
        <v>35206724</v>
      </c>
      <c r="X999">
        <v>80367731</v>
      </c>
      <c r="Y999">
        <v>337087524</v>
      </c>
      <c r="Z999">
        <v>14027677</v>
      </c>
      <c r="AB999">
        <v>19416</v>
      </c>
      <c r="AC999">
        <v>466709072</v>
      </c>
      <c r="AD999">
        <v>466709072</v>
      </c>
      <c r="AE999">
        <v>32996800</v>
      </c>
      <c r="AF999">
        <v>17115</v>
      </c>
      <c r="AG999">
        <v>4386803</v>
      </c>
      <c r="AH999">
        <v>110785</v>
      </c>
      <c r="AI999">
        <v>292470685</v>
      </c>
      <c r="AJ999">
        <v>759179757</v>
      </c>
      <c r="AK999">
        <v>2732314</v>
      </c>
      <c r="AL999">
        <v>2442944</v>
      </c>
      <c r="AM999">
        <v>5175258</v>
      </c>
      <c r="AN999">
        <v>51927459</v>
      </c>
      <c r="AO999">
        <v>5058843</v>
      </c>
      <c r="AP999">
        <v>58067713</v>
      </c>
      <c r="AQ999">
        <v>146757287</v>
      </c>
      <c r="AR999">
        <v>266986560</v>
      </c>
      <c r="AS999">
        <v>266986560</v>
      </c>
      <c r="AT999">
        <v>153619588</v>
      </c>
      <c r="AU999">
        <v>420606148</v>
      </c>
      <c r="AV999">
        <v>14717</v>
      </c>
      <c r="AW999">
        <v>7359</v>
      </c>
      <c r="AX999">
        <v>318712645</v>
      </c>
      <c r="AY999">
        <v>320142242</v>
      </c>
      <c r="AZ999">
        <v>338573609</v>
      </c>
      <c r="BA999">
        <v>759179757</v>
      </c>
      <c r="BB999">
        <f>AD999-AS999</f>
        <v>199722512</v>
      </c>
      <c r="BC999">
        <f>AD999/AS999</f>
        <v>1.7480620447710926</v>
      </c>
      <c r="BD999">
        <f>(AD999-Y999)/AS999</f>
        <v>0.48549840111801884</v>
      </c>
      <c r="BE999">
        <f>AU999/AD999</f>
        <v>0.90121699627043028</v>
      </c>
      <c r="BF999">
        <f>AU999/AZ999</f>
        <v>1.2422886392187762</v>
      </c>
      <c r="BG999">
        <f>AU999/AJ999</f>
        <v>0.55402708531386724</v>
      </c>
      <c r="BH999">
        <f>AS999/AU999</f>
        <v>0.63476618511054195</v>
      </c>
      <c r="BI999">
        <f t="shared" si="13"/>
        <v>0.36523381488945805</v>
      </c>
      <c r="BJ999">
        <f>(X999*360)/I999</f>
        <v>73.099054438152507</v>
      </c>
      <c r="BK999">
        <f>(AN999*360)/I999</f>
        <v>47.230998126299383</v>
      </c>
      <c r="BL999" s="3" t="s">
        <v>1993</v>
      </c>
      <c r="BM999" t="s">
        <v>1996</v>
      </c>
    </row>
    <row r="1000" spans="1:65" x14ac:dyDescent="0.25">
      <c r="A1000" t="s">
        <v>1752</v>
      </c>
      <c r="B1000" t="s">
        <v>1753</v>
      </c>
      <c r="C1000" t="s">
        <v>32</v>
      </c>
      <c r="D1000" t="s">
        <v>445</v>
      </c>
      <c r="E1000" t="s">
        <v>43</v>
      </c>
      <c r="F1000" t="s">
        <v>1754</v>
      </c>
      <c r="G1000" t="s">
        <v>57</v>
      </c>
      <c r="H1000" t="s">
        <v>107</v>
      </c>
      <c r="I1000">
        <v>600785650</v>
      </c>
      <c r="J1000">
        <v>418213786</v>
      </c>
      <c r="K1000">
        <v>182571864</v>
      </c>
      <c r="L1000">
        <v>1361771</v>
      </c>
      <c r="M1000">
        <v>35585073</v>
      </c>
      <c r="N1000">
        <v>18908518</v>
      </c>
      <c r="O1000">
        <v>10769034</v>
      </c>
      <c r="P1000">
        <v>118671010</v>
      </c>
      <c r="Q1000">
        <v>12475505</v>
      </c>
      <c r="R1000">
        <v>109382577</v>
      </c>
      <c r="S1000">
        <v>21753899</v>
      </c>
      <c r="T1000">
        <v>87628678</v>
      </c>
      <c r="U1000">
        <v>87628678</v>
      </c>
      <c r="V1000">
        <v>82787098</v>
      </c>
      <c r="W1000">
        <v>12202554</v>
      </c>
      <c r="X1000">
        <v>81528354</v>
      </c>
      <c r="Y1000">
        <v>261164907</v>
      </c>
      <c r="Z1000">
        <v>10001048</v>
      </c>
      <c r="AA1000">
        <v>560669</v>
      </c>
      <c r="AB1000">
        <v>9335</v>
      </c>
      <c r="AC1000">
        <v>365466867</v>
      </c>
      <c r="AD1000">
        <v>365466867</v>
      </c>
      <c r="AE1000">
        <v>31702570</v>
      </c>
      <c r="AF1000">
        <v>7407</v>
      </c>
      <c r="AG1000">
        <v>3865304</v>
      </c>
      <c r="AH1000">
        <v>110785</v>
      </c>
      <c r="AI1000">
        <v>246675059</v>
      </c>
      <c r="AJ1000">
        <v>612141926</v>
      </c>
      <c r="AK1000">
        <v>2411950</v>
      </c>
      <c r="AL1000">
        <v>3450561</v>
      </c>
      <c r="AM1000">
        <v>5862511</v>
      </c>
      <c r="AN1000">
        <v>34366435</v>
      </c>
      <c r="AO1000">
        <v>16145927</v>
      </c>
      <c r="AP1000">
        <v>60096620</v>
      </c>
      <c r="AQ1000">
        <v>118963855</v>
      </c>
      <c r="AR1000">
        <v>235435348</v>
      </c>
      <c r="AS1000">
        <v>235435348</v>
      </c>
      <c r="AT1000">
        <v>93396217</v>
      </c>
      <c r="AU1000">
        <v>328831565</v>
      </c>
      <c r="AV1000">
        <v>14717</v>
      </c>
      <c r="AW1000">
        <v>7359</v>
      </c>
      <c r="AX1000">
        <v>266513735</v>
      </c>
      <c r="AY1000">
        <v>267943332</v>
      </c>
      <c r="AZ1000">
        <v>283310361</v>
      </c>
      <c r="BA1000">
        <v>612141926</v>
      </c>
      <c r="BB1000">
        <f>AD1000-AS1000</f>
        <v>130031519</v>
      </c>
      <c r="BC1000">
        <f>AD1000/AS1000</f>
        <v>1.552302447804057</v>
      </c>
      <c r="BD1000">
        <f>(AD1000-Y1000)/AS1000</f>
        <v>0.44301741809815237</v>
      </c>
      <c r="BE1000">
        <f>AU1000/AD1000</f>
        <v>0.89975752849847257</v>
      </c>
      <c r="BF1000">
        <f>AU1000/AZ1000</f>
        <v>1.1606761003703638</v>
      </c>
      <c r="BG1000">
        <f>AU1000/AJ1000</f>
        <v>0.53718190346596195</v>
      </c>
      <c r="BH1000">
        <f>AS1000/AU1000</f>
        <v>0.71597551165746509</v>
      </c>
      <c r="BI1000">
        <f t="shared" si="13"/>
        <v>0.28402448834253485</v>
      </c>
      <c r="BJ1000">
        <f>(X1000*360)/I1000</f>
        <v>48.85304341074059</v>
      </c>
      <c r="BK1000">
        <f>(AN1000*360)/I1000</f>
        <v>20.592896318345819</v>
      </c>
      <c r="BL1000" s="3" t="s">
        <v>1993</v>
      </c>
      <c r="BM1000" t="s">
        <v>1996</v>
      </c>
    </row>
    <row r="1001" spans="1:65" x14ac:dyDescent="0.25">
      <c r="A1001" t="s">
        <v>1755</v>
      </c>
      <c r="B1001" t="s">
        <v>1756</v>
      </c>
      <c r="C1001" t="s">
        <v>32</v>
      </c>
      <c r="D1001" t="s">
        <v>797</v>
      </c>
      <c r="E1001" t="s">
        <v>43</v>
      </c>
      <c r="F1001" t="s">
        <v>1757</v>
      </c>
      <c r="G1001" t="s">
        <v>35</v>
      </c>
      <c r="H1001" t="s">
        <v>35</v>
      </c>
      <c r="I1001">
        <v>1237296183</v>
      </c>
      <c r="J1001">
        <v>557835863</v>
      </c>
      <c r="K1001">
        <v>679460320</v>
      </c>
      <c r="M1001">
        <v>30404916</v>
      </c>
      <c r="N1001">
        <v>100079087</v>
      </c>
      <c r="O1001">
        <v>47436646</v>
      </c>
      <c r="P1001">
        <v>504956954</v>
      </c>
      <c r="Q1001">
        <v>89815156</v>
      </c>
      <c r="R1001">
        <v>415141798</v>
      </c>
      <c r="S1001">
        <v>151720282</v>
      </c>
      <c r="T1001">
        <v>263421516</v>
      </c>
      <c r="U1001">
        <v>263421516</v>
      </c>
      <c r="V1001">
        <v>263421516</v>
      </c>
      <c r="W1001">
        <v>329674952</v>
      </c>
      <c r="X1001">
        <v>166309081</v>
      </c>
      <c r="Y1001">
        <v>24557160</v>
      </c>
      <c r="Z1001">
        <v>47047051</v>
      </c>
      <c r="AA1001">
        <v>3478461</v>
      </c>
      <c r="AB1001">
        <v>48742</v>
      </c>
      <c r="AC1001">
        <v>571115447</v>
      </c>
      <c r="AD1001">
        <v>571115447</v>
      </c>
      <c r="AE1001">
        <v>1738206942</v>
      </c>
      <c r="AH1001">
        <v>11914203</v>
      </c>
      <c r="AI1001">
        <v>2115638473</v>
      </c>
      <c r="AJ1001">
        <v>2686753920</v>
      </c>
      <c r="AN1001">
        <v>298450489</v>
      </c>
      <c r="AO1001">
        <v>180237480</v>
      </c>
      <c r="AP1001">
        <v>51811111</v>
      </c>
      <c r="AQ1001">
        <v>29079207</v>
      </c>
      <c r="AR1001">
        <v>559578287</v>
      </c>
      <c r="AS1001">
        <v>559578287</v>
      </c>
      <c r="AT1001">
        <v>1333521267</v>
      </c>
      <c r="AU1001">
        <v>1893099554</v>
      </c>
      <c r="AV1001">
        <v>6647000</v>
      </c>
      <c r="AW1001">
        <v>312633296</v>
      </c>
      <c r="AX1001">
        <v>331450166</v>
      </c>
      <c r="AY1001">
        <v>793654366</v>
      </c>
      <c r="AZ1001">
        <v>793654366</v>
      </c>
      <c r="BA1001">
        <v>2686753920</v>
      </c>
      <c r="BB1001">
        <f>AD1001-AS1001</f>
        <v>11537160</v>
      </c>
      <c r="BC1001">
        <f>AD1001/AS1001</f>
        <v>1.020617597694601</v>
      </c>
      <c r="BD1001">
        <f>(AD1001-Y1001)/AS1001</f>
        <v>0.97673247818495146</v>
      </c>
      <c r="BE1001">
        <f>AU1001/AD1001</f>
        <v>3.3147405904431788</v>
      </c>
      <c r="BF1001">
        <f>AU1001/AZ1001</f>
        <v>2.3852947014469015</v>
      </c>
      <c r="BG1001">
        <f>AU1001/AJ1001</f>
        <v>0.70460474251397021</v>
      </c>
      <c r="BH1001">
        <f>AS1001/AU1001</f>
        <v>0.29558840992680302</v>
      </c>
      <c r="BI1001">
        <f t="shared" si="13"/>
        <v>0.70441159007319698</v>
      </c>
      <c r="BJ1001">
        <f>(X1001*360)/I1001</f>
        <v>48.388793227207429</v>
      </c>
      <c r="BK1001">
        <f>(AN1001*360)/I1001</f>
        <v>86.836262421412485</v>
      </c>
      <c r="BL1001" s="3" t="s">
        <v>1993</v>
      </c>
      <c r="BM1001" t="s">
        <v>1996</v>
      </c>
    </row>
    <row r="1002" spans="1:65" x14ac:dyDescent="0.25">
      <c r="A1002" t="s">
        <v>1755</v>
      </c>
      <c r="B1002" t="s">
        <v>1756</v>
      </c>
      <c r="C1002" t="s">
        <v>32</v>
      </c>
      <c r="D1002" t="s">
        <v>797</v>
      </c>
      <c r="E1002" t="s">
        <v>43</v>
      </c>
      <c r="F1002" t="s">
        <v>1757</v>
      </c>
      <c r="G1002" t="s">
        <v>35</v>
      </c>
      <c r="H1002" t="s">
        <v>35</v>
      </c>
      <c r="I1002">
        <v>1878561194</v>
      </c>
      <c r="J1002">
        <v>646561734</v>
      </c>
      <c r="K1002">
        <v>1231999460</v>
      </c>
      <c r="M1002">
        <v>36743794</v>
      </c>
      <c r="N1002">
        <v>115925348</v>
      </c>
      <c r="O1002">
        <v>37374378</v>
      </c>
      <c r="P1002">
        <v>1052177372</v>
      </c>
      <c r="Q1002">
        <v>61932981</v>
      </c>
      <c r="R1002">
        <v>990244391</v>
      </c>
      <c r="S1002">
        <v>342531961</v>
      </c>
      <c r="T1002">
        <v>647712430</v>
      </c>
      <c r="U1002">
        <v>647712430</v>
      </c>
      <c r="V1002">
        <v>647712430</v>
      </c>
      <c r="W1002">
        <v>176592740</v>
      </c>
      <c r="X1002">
        <v>120015629</v>
      </c>
      <c r="Y1002">
        <v>11316202</v>
      </c>
      <c r="Z1002">
        <v>127198319</v>
      </c>
      <c r="AA1002">
        <v>26536189</v>
      </c>
      <c r="AC1002">
        <v>461659079</v>
      </c>
      <c r="AD1002">
        <v>461659079</v>
      </c>
      <c r="AE1002">
        <v>708845373</v>
      </c>
      <c r="AH1002">
        <v>8314</v>
      </c>
      <c r="AI1002">
        <v>1136507234</v>
      </c>
      <c r="AJ1002">
        <v>1598166313</v>
      </c>
      <c r="AN1002">
        <v>274784143</v>
      </c>
      <c r="AO1002">
        <v>189844991</v>
      </c>
      <c r="AP1002">
        <v>3121451</v>
      </c>
      <c r="AQ1002">
        <v>5960677</v>
      </c>
      <c r="AR1002">
        <v>473711262</v>
      </c>
      <c r="AS1002">
        <v>473711262</v>
      </c>
      <c r="AT1002">
        <v>67207163</v>
      </c>
      <c r="AU1002">
        <v>540918425</v>
      </c>
      <c r="AV1002">
        <v>6647000</v>
      </c>
      <c r="AW1002">
        <v>293105948</v>
      </c>
      <c r="AX1002">
        <v>620373649</v>
      </c>
      <c r="AY1002">
        <v>1057247888</v>
      </c>
      <c r="AZ1002">
        <v>1057247888</v>
      </c>
      <c r="BA1002">
        <v>1598166313</v>
      </c>
      <c r="BB1002">
        <f>AD1002-AS1002</f>
        <v>-12052183</v>
      </c>
      <c r="BC1002">
        <f>AD1002/AS1002</f>
        <v>0.97455795551679325</v>
      </c>
      <c r="BD1002">
        <f>(AD1002-Y1002)/AS1002</f>
        <v>0.95066955997343372</v>
      </c>
      <c r="BE1002">
        <f>AU1002/AD1002</f>
        <v>1.1716837155497597</v>
      </c>
      <c r="BF1002">
        <f>AU1002/AZ1002</f>
        <v>0.51162875910138494</v>
      </c>
      <c r="BG1002">
        <f>AU1002/AJ1002</f>
        <v>0.33846191137930709</v>
      </c>
      <c r="BH1002">
        <f>AS1002/AU1002</f>
        <v>0.87575360739468244</v>
      </c>
      <c r="BI1002">
        <f t="shared" si="13"/>
        <v>0.12424639260531752</v>
      </c>
      <c r="BJ1002">
        <f>(X1002*360)/I1002</f>
        <v>22.999318083433167</v>
      </c>
      <c r="BK1002">
        <f>(AN1002*360)/I1002</f>
        <v>52.658540906706286</v>
      </c>
      <c r="BL1002" s="3" t="s">
        <v>1993</v>
      </c>
      <c r="BM1002" t="s">
        <v>1996</v>
      </c>
    </row>
    <row r="1003" spans="1:65" x14ac:dyDescent="0.25">
      <c r="A1003" t="s">
        <v>1758</v>
      </c>
      <c r="B1003" t="s">
        <v>1759</v>
      </c>
      <c r="C1003" t="s">
        <v>32</v>
      </c>
      <c r="D1003" t="s">
        <v>1462</v>
      </c>
      <c r="E1003" t="s">
        <v>43</v>
      </c>
      <c r="F1003" t="s">
        <v>1760</v>
      </c>
      <c r="G1003" t="s">
        <v>159</v>
      </c>
      <c r="H1003" t="s">
        <v>287</v>
      </c>
      <c r="I1003">
        <v>326429297</v>
      </c>
      <c r="J1003">
        <v>279216798</v>
      </c>
      <c r="K1003">
        <v>47212499</v>
      </c>
      <c r="L1003">
        <v>678138</v>
      </c>
      <c r="M1003">
        <v>25497101</v>
      </c>
      <c r="N1003">
        <v>3847405</v>
      </c>
      <c r="O1003">
        <v>381155</v>
      </c>
      <c r="P1003">
        <v>18164976</v>
      </c>
      <c r="Q1003">
        <v>10195140</v>
      </c>
      <c r="R1003">
        <v>9176581</v>
      </c>
      <c r="S1003">
        <v>4720931</v>
      </c>
      <c r="T1003">
        <v>4455650</v>
      </c>
      <c r="U1003">
        <v>4455650</v>
      </c>
      <c r="V1003">
        <v>4455650</v>
      </c>
      <c r="W1003">
        <v>15722456</v>
      </c>
      <c r="X1003">
        <v>48895718</v>
      </c>
      <c r="Y1003">
        <v>101753774</v>
      </c>
      <c r="Z1003">
        <v>10181665</v>
      </c>
      <c r="AC1003">
        <v>176553613</v>
      </c>
      <c r="AD1003">
        <v>176553613</v>
      </c>
      <c r="AE1003">
        <v>27113145</v>
      </c>
      <c r="AF1003">
        <v>722572</v>
      </c>
      <c r="AI1003">
        <v>37696217</v>
      </c>
      <c r="AJ1003">
        <v>214249830</v>
      </c>
      <c r="AK1003">
        <v>983429</v>
      </c>
      <c r="AM1003">
        <v>983429</v>
      </c>
      <c r="AN1003">
        <v>63197335</v>
      </c>
      <c r="AO1003">
        <v>3060610</v>
      </c>
      <c r="AP1003">
        <v>46557166</v>
      </c>
      <c r="AQ1003">
        <v>5282992</v>
      </c>
      <c r="AR1003">
        <v>119081532</v>
      </c>
      <c r="AS1003">
        <v>119081532</v>
      </c>
      <c r="AT1003">
        <v>56803592</v>
      </c>
      <c r="AU1003">
        <v>175885124</v>
      </c>
      <c r="AV1003">
        <v>47524020</v>
      </c>
      <c r="AW1003">
        <v>679519</v>
      </c>
      <c r="AX1003">
        <v>-9838833</v>
      </c>
      <c r="AY1003">
        <v>38364706</v>
      </c>
      <c r="AZ1003">
        <v>38364706</v>
      </c>
      <c r="BA1003">
        <v>214249830</v>
      </c>
      <c r="BB1003">
        <f>AD1003-AS1003</f>
        <v>57472081</v>
      </c>
      <c r="BC1003">
        <f>AD1003/AS1003</f>
        <v>1.4826279947422913</v>
      </c>
      <c r="BD1003">
        <f>(AD1003-Y1003)/AS1003</f>
        <v>0.62813971019452453</v>
      </c>
      <c r="BE1003">
        <f>AU1003/AD1003</f>
        <v>0.99621367703191666</v>
      </c>
      <c r="BF1003">
        <f>AU1003/AZ1003</f>
        <v>4.5845555026539238</v>
      </c>
      <c r="BG1003">
        <f>AU1003/AJ1003</f>
        <v>0.82093471906138737</v>
      </c>
      <c r="BH1003">
        <f>AS1003/AU1003</f>
        <v>0.6770415217150485</v>
      </c>
      <c r="BI1003">
        <f t="shared" si="13"/>
        <v>0.3229584782849515</v>
      </c>
      <c r="BJ1003">
        <f>(X1003*360)/I1003</f>
        <v>53.924260603361226</v>
      </c>
      <c r="BK1003">
        <f>(AN1003*360)/I1003</f>
        <v>69.69668718184937</v>
      </c>
      <c r="BL1003" s="3" t="s">
        <v>1993</v>
      </c>
      <c r="BM1003" t="s">
        <v>1996</v>
      </c>
    </row>
    <row r="1004" spans="1:65" x14ac:dyDescent="0.25">
      <c r="A1004" t="s">
        <v>1758</v>
      </c>
      <c r="B1004" t="s">
        <v>1759</v>
      </c>
      <c r="C1004" t="s">
        <v>32</v>
      </c>
      <c r="D1004" t="s">
        <v>1462</v>
      </c>
      <c r="E1004" t="s">
        <v>43</v>
      </c>
      <c r="F1004" t="s">
        <v>1760</v>
      </c>
      <c r="G1004" t="s">
        <v>159</v>
      </c>
      <c r="H1004" t="s">
        <v>287</v>
      </c>
      <c r="I1004">
        <v>291647790</v>
      </c>
      <c r="J1004">
        <v>253670664</v>
      </c>
      <c r="K1004">
        <v>37977126</v>
      </c>
      <c r="L1004">
        <v>1435377</v>
      </c>
      <c r="M1004">
        <v>22605925</v>
      </c>
      <c r="N1004">
        <v>4370230</v>
      </c>
      <c r="O1004">
        <v>616874</v>
      </c>
      <c r="P1004">
        <v>11819474</v>
      </c>
      <c r="Q1004">
        <v>10830740</v>
      </c>
      <c r="R1004">
        <v>1594549</v>
      </c>
      <c r="S1004">
        <v>-687756</v>
      </c>
      <c r="T1004">
        <v>2282305</v>
      </c>
      <c r="U1004">
        <v>2282305</v>
      </c>
      <c r="V1004">
        <v>2282305</v>
      </c>
      <c r="W1004">
        <v>5031749</v>
      </c>
      <c r="X1004">
        <v>41077457</v>
      </c>
      <c r="Y1004">
        <v>71065395</v>
      </c>
      <c r="Z1004">
        <v>9082400</v>
      </c>
      <c r="AA1004">
        <v>7257798</v>
      </c>
      <c r="AC1004">
        <v>133514799</v>
      </c>
      <c r="AD1004">
        <v>133514799</v>
      </c>
      <c r="AE1004">
        <v>30612717</v>
      </c>
      <c r="AF1004">
        <v>669694</v>
      </c>
      <c r="AG1004">
        <v>2605384</v>
      </c>
      <c r="AI1004">
        <v>43908093</v>
      </c>
      <c r="AJ1004">
        <v>177422892</v>
      </c>
      <c r="AK1004">
        <v>995705</v>
      </c>
      <c r="AM1004">
        <v>995705</v>
      </c>
      <c r="AN1004">
        <v>26895606</v>
      </c>
      <c r="AO1004">
        <v>4432666</v>
      </c>
      <c r="AP1004">
        <v>50350629</v>
      </c>
      <c r="AQ1004">
        <v>3642244</v>
      </c>
      <c r="AR1004">
        <v>86316850</v>
      </c>
      <c r="AS1004">
        <v>86316850</v>
      </c>
      <c r="AT1004">
        <v>57022357</v>
      </c>
      <c r="AU1004">
        <v>143339207</v>
      </c>
      <c r="AV1004">
        <v>47524020</v>
      </c>
      <c r="AW1004">
        <v>854148</v>
      </c>
      <c r="AX1004">
        <v>-14294483</v>
      </c>
      <c r="AY1004">
        <v>34083685</v>
      </c>
      <c r="AZ1004">
        <v>34083685</v>
      </c>
      <c r="BA1004">
        <v>177422892</v>
      </c>
      <c r="BB1004">
        <f>AD1004-AS1004</f>
        <v>47197949</v>
      </c>
      <c r="BC1004">
        <f>AD1004/AS1004</f>
        <v>1.5467987884173253</v>
      </c>
      <c r="BD1004">
        <f>(AD1004-Y1004)/AS1004</f>
        <v>0.72349030345755205</v>
      </c>
      <c r="BE1004">
        <f>AU1004/AD1004</f>
        <v>1.0735829142056379</v>
      </c>
      <c r="BF1004">
        <f>AU1004/AZ1004</f>
        <v>4.2055079138303268</v>
      </c>
      <c r="BG1004">
        <f>AU1004/AJ1004</f>
        <v>0.80789578720202582</v>
      </c>
      <c r="BH1004">
        <f>AS1004/AU1004</f>
        <v>0.60218590437716035</v>
      </c>
      <c r="BI1004">
        <f t="shared" si="13"/>
        <v>0.39781409562283959</v>
      </c>
      <c r="BJ1004">
        <f>(X1004*360)/I1004</f>
        <v>50.704599955994865</v>
      </c>
      <c r="BK1004">
        <f>(AN1004*360)/I1004</f>
        <v>33.199010902842772</v>
      </c>
      <c r="BL1004" s="3" t="s">
        <v>1993</v>
      </c>
      <c r="BM1004" t="s">
        <v>1996</v>
      </c>
    </row>
    <row r="1005" spans="1:65" x14ac:dyDescent="0.25">
      <c r="A1005" t="s">
        <v>1761</v>
      </c>
      <c r="B1005" t="s">
        <v>1762</v>
      </c>
      <c r="C1005" t="s">
        <v>32</v>
      </c>
      <c r="D1005" t="s">
        <v>445</v>
      </c>
      <c r="E1005" t="s">
        <v>43</v>
      </c>
      <c r="F1005" t="s">
        <v>1763</v>
      </c>
      <c r="G1005" t="s">
        <v>35</v>
      </c>
      <c r="H1005" t="s">
        <v>35</v>
      </c>
      <c r="I1005">
        <v>1472777967</v>
      </c>
      <c r="K1005">
        <v>1472777967</v>
      </c>
      <c r="L1005">
        <v>72011561</v>
      </c>
      <c r="N1005">
        <v>1623097899</v>
      </c>
      <c r="P1005">
        <v>-78308371</v>
      </c>
      <c r="R1005">
        <v>-78308371</v>
      </c>
      <c r="S1005">
        <v>4249594</v>
      </c>
      <c r="T1005">
        <v>-82557965</v>
      </c>
      <c r="U1005">
        <v>-82557965</v>
      </c>
      <c r="V1005">
        <v>-65672833</v>
      </c>
      <c r="W1005">
        <v>200045966</v>
      </c>
      <c r="X1005">
        <v>40077760</v>
      </c>
      <c r="AA1005">
        <v>2266239197</v>
      </c>
      <c r="AB1005">
        <v>51966388</v>
      </c>
      <c r="AC1005">
        <v>2558329311</v>
      </c>
      <c r="AD1005">
        <v>2558329311</v>
      </c>
      <c r="AE1005">
        <v>29803584</v>
      </c>
      <c r="AF1005">
        <v>152487331</v>
      </c>
      <c r="AI1005">
        <v>461751592</v>
      </c>
      <c r="AJ1005">
        <v>3020080903</v>
      </c>
      <c r="AK1005">
        <v>53432818</v>
      </c>
      <c r="AM1005">
        <v>53432818</v>
      </c>
      <c r="AN1005">
        <v>135844852</v>
      </c>
      <c r="AP1005">
        <v>2223451846</v>
      </c>
      <c r="AR1005">
        <v>2412729516</v>
      </c>
      <c r="AS1005">
        <v>2412729516</v>
      </c>
      <c r="AT1005">
        <v>19383566</v>
      </c>
      <c r="AU1005">
        <v>2432113082</v>
      </c>
      <c r="AV1005">
        <v>44543000</v>
      </c>
      <c r="AW1005">
        <v>-6590317</v>
      </c>
      <c r="AX1005">
        <v>-123049038</v>
      </c>
      <c r="AY1005">
        <v>520263882</v>
      </c>
      <c r="AZ1005">
        <v>587967821</v>
      </c>
      <c r="BA1005">
        <v>3020080903</v>
      </c>
      <c r="BB1005">
        <f>AD1005-AS1005</f>
        <v>145599795</v>
      </c>
      <c r="BC1005">
        <f>AD1005/AS1005</f>
        <v>1.0603465054969718</v>
      </c>
      <c r="BD1005">
        <f>(AD1005-Y1005)/AS1005</f>
        <v>1.0603465054969718</v>
      </c>
      <c r="BE1005">
        <f>AU1005/AD1005</f>
        <v>0.95066458862144509</v>
      </c>
      <c r="BF1005">
        <f>AU1005/AZ1005</f>
        <v>4.1364731115106386</v>
      </c>
      <c r="BG1005">
        <f>AU1005/AJ1005</f>
        <v>0.80531388400359016</v>
      </c>
      <c r="BH1005">
        <f>AS1005/AU1005</f>
        <v>0.99203015429526809</v>
      </c>
      <c r="BI1005">
        <f t="shared" si="13"/>
        <v>7.9698457047319149E-3</v>
      </c>
      <c r="BJ1005">
        <f>(X1005*360)/I1005</f>
        <v>9.7964485640624748</v>
      </c>
      <c r="BK1005">
        <f>(AN1005*360)/I1005</f>
        <v>33.205376381082161</v>
      </c>
      <c r="BL1005" s="3" t="s">
        <v>1993</v>
      </c>
      <c r="BM1005" t="s">
        <v>1996</v>
      </c>
    </row>
    <row r="1006" spans="1:65" x14ac:dyDescent="0.25">
      <c r="A1006" t="s">
        <v>1761</v>
      </c>
      <c r="B1006" t="s">
        <v>1762</v>
      </c>
      <c r="C1006" t="s">
        <v>32</v>
      </c>
      <c r="D1006" t="s">
        <v>445</v>
      </c>
      <c r="E1006" t="s">
        <v>43</v>
      </c>
      <c r="F1006" t="s">
        <v>1763</v>
      </c>
      <c r="G1006" t="s">
        <v>35</v>
      </c>
      <c r="H1006" t="s">
        <v>35</v>
      </c>
      <c r="I1006">
        <v>803168826</v>
      </c>
      <c r="K1006">
        <v>803168826</v>
      </c>
      <c r="L1006">
        <v>4670540</v>
      </c>
      <c r="N1006">
        <v>767832218</v>
      </c>
      <c r="P1006">
        <v>40007148</v>
      </c>
      <c r="R1006">
        <v>40007148</v>
      </c>
      <c r="S1006">
        <v>10915495</v>
      </c>
      <c r="T1006">
        <v>29091653</v>
      </c>
      <c r="U1006">
        <v>29091653</v>
      </c>
      <c r="V1006">
        <v>25055596</v>
      </c>
      <c r="W1006">
        <v>223896871</v>
      </c>
      <c r="X1006">
        <v>41989606</v>
      </c>
      <c r="AA1006">
        <v>2568878441</v>
      </c>
      <c r="AB1006">
        <v>49625109</v>
      </c>
      <c r="AC1006">
        <v>2884390027</v>
      </c>
      <c r="AD1006">
        <v>2884390027</v>
      </c>
      <c r="AE1006">
        <v>33959852</v>
      </c>
      <c r="AF1006">
        <v>152807688</v>
      </c>
      <c r="AI1006">
        <v>515713404</v>
      </c>
      <c r="AJ1006">
        <v>3400103431</v>
      </c>
      <c r="AK1006">
        <v>44402161</v>
      </c>
      <c r="AM1006">
        <v>44402161</v>
      </c>
      <c r="AN1006">
        <v>37507659</v>
      </c>
      <c r="AP1006">
        <v>2572379261</v>
      </c>
      <c r="AR1006">
        <v>2654289081</v>
      </c>
      <c r="AS1006">
        <v>2654289081</v>
      </c>
      <c r="AT1006">
        <v>16075532</v>
      </c>
      <c r="AU1006">
        <v>2670364613</v>
      </c>
      <c r="AV1006">
        <v>44542427</v>
      </c>
      <c r="AW1006">
        <v>-1500977</v>
      </c>
      <c r="AX1006">
        <v>-8514481</v>
      </c>
      <c r="AY1006">
        <v>633161140</v>
      </c>
      <c r="AZ1006">
        <v>729738818</v>
      </c>
      <c r="BA1006">
        <v>3400103431</v>
      </c>
      <c r="BB1006">
        <f>AD1006-AS1006</f>
        <v>230100946</v>
      </c>
      <c r="BC1006">
        <f>AD1006/AS1006</f>
        <v>1.0866902356819814</v>
      </c>
      <c r="BD1006">
        <f>(AD1006-Y1006)/AS1006</f>
        <v>1.0866902356819814</v>
      </c>
      <c r="BE1006">
        <f>AU1006/AD1006</f>
        <v>0.92579872624833481</v>
      </c>
      <c r="BF1006">
        <f>AU1006/AZ1006</f>
        <v>3.6593429691991526</v>
      </c>
      <c r="BG1006">
        <f>AU1006/AJ1006</f>
        <v>0.78537746488924387</v>
      </c>
      <c r="BH1006">
        <f>AS1006/AU1006</f>
        <v>0.99398002358114679</v>
      </c>
      <c r="BI1006">
        <f t="shared" si="13"/>
        <v>6.0199764188531811E-3</v>
      </c>
      <c r="BJ1006">
        <f>(X1006*360)/I1006</f>
        <v>18.820773006446345</v>
      </c>
      <c r="BK1006">
        <f>(AN1006*360)/I1006</f>
        <v>16.811854248934708</v>
      </c>
      <c r="BL1006" s="3" t="s">
        <v>1993</v>
      </c>
      <c r="BM1006" t="s">
        <v>1996</v>
      </c>
    </row>
    <row r="1007" spans="1:65" x14ac:dyDescent="0.25">
      <c r="A1007" t="s">
        <v>1764</v>
      </c>
      <c r="B1007" t="s">
        <v>1765</v>
      </c>
      <c r="C1007" t="s">
        <v>32</v>
      </c>
      <c r="D1007" t="s">
        <v>389</v>
      </c>
      <c r="E1007" t="s">
        <v>43</v>
      </c>
      <c r="F1007" t="s">
        <v>1766</v>
      </c>
      <c r="G1007" t="s">
        <v>28</v>
      </c>
      <c r="H1007" t="s">
        <v>1767</v>
      </c>
      <c r="I1007">
        <v>60188066</v>
      </c>
      <c r="J1007">
        <v>66936902</v>
      </c>
      <c r="K1007">
        <v>-6748836</v>
      </c>
      <c r="L1007">
        <v>2239108</v>
      </c>
      <c r="M1007">
        <v>7139710</v>
      </c>
      <c r="N1007">
        <v>9303117</v>
      </c>
      <c r="O1007">
        <v>2925662</v>
      </c>
      <c r="P1007">
        <v>-23878217</v>
      </c>
      <c r="Q1007">
        <v>9135670</v>
      </c>
      <c r="R1007">
        <v>-32985094</v>
      </c>
      <c r="S1007">
        <v>-18484341</v>
      </c>
      <c r="T1007">
        <v>-14500753</v>
      </c>
      <c r="U1007">
        <v>-14500753</v>
      </c>
      <c r="V1007">
        <v>-10877642</v>
      </c>
      <c r="W1007">
        <v>5402265</v>
      </c>
      <c r="X1007">
        <v>6972645</v>
      </c>
      <c r="Y1007">
        <v>12824481</v>
      </c>
      <c r="Z1007">
        <v>2126391</v>
      </c>
      <c r="AA1007">
        <v>0</v>
      </c>
      <c r="AB1007">
        <v>1110305</v>
      </c>
      <c r="AC1007">
        <v>28436087</v>
      </c>
      <c r="AD1007">
        <v>28436087</v>
      </c>
      <c r="AE1007">
        <v>202768791</v>
      </c>
      <c r="AF1007">
        <v>0</v>
      </c>
      <c r="AG1007">
        <v>66756654</v>
      </c>
      <c r="AH1007">
        <v>0</v>
      </c>
      <c r="AI1007">
        <v>280553251</v>
      </c>
      <c r="AJ1007">
        <v>308989338</v>
      </c>
      <c r="AK1007">
        <v>1616791</v>
      </c>
      <c r="AL1007">
        <v>0</v>
      </c>
      <c r="AM1007">
        <v>1616791</v>
      </c>
      <c r="AN1007">
        <v>20182910</v>
      </c>
      <c r="AO1007">
        <v>1782908</v>
      </c>
      <c r="AP1007">
        <v>477983</v>
      </c>
      <c r="AQ1007">
        <v>608051</v>
      </c>
      <c r="AR1007">
        <v>24668643</v>
      </c>
      <c r="AS1007">
        <v>24668643</v>
      </c>
      <c r="AT1007">
        <v>81956385</v>
      </c>
      <c r="AU1007">
        <v>106625028</v>
      </c>
      <c r="AV1007">
        <v>1500000</v>
      </c>
      <c r="AW1007">
        <v>0</v>
      </c>
      <c r="AX1007">
        <v>-17539093</v>
      </c>
      <c r="AY1007">
        <v>186239274</v>
      </c>
      <c r="AZ1007">
        <v>202364310</v>
      </c>
      <c r="BA1007">
        <v>308989338</v>
      </c>
      <c r="BB1007">
        <f>AD1007-AS1007</f>
        <v>3767444</v>
      </c>
      <c r="BC1007">
        <f>AD1007/AS1007</f>
        <v>1.1527219798835306</v>
      </c>
      <c r="BD1007">
        <f>(AD1007-Y1007)/AS1007</f>
        <v>0.63285224079816627</v>
      </c>
      <c r="BE1007">
        <f>AU1007/AD1007</f>
        <v>3.7496378457415749</v>
      </c>
      <c r="BF1007">
        <f>AU1007/AZ1007</f>
        <v>0.52689640777071811</v>
      </c>
      <c r="BG1007">
        <f>AU1007/AJ1007</f>
        <v>0.3450767223560316</v>
      </c>
      <c r="BH1007">
        <f>AS1007/AU1007</f>
        <v>0.23135884194093717</v>
      </c>
      <c r="BI1007">
        <f t="shared" si="13"/>
        <v>0.76864115805906286</v>
      </c>
      <c r="BJ1007">
        <f>(X1007*360)/I1007</f>
        <v>41.705147993956146</v>
      </c>
      <c r="BK1007">
        <f>(AN1007*360)/I1007</f>
        <v>120.71907411014004</v>
      </c>
      <c r="BL1007" s="3" t="s">
        <v>1993</v>
      </c>
      <c r="BM1007" t="s">
        <v>1996</v>
      </c>
    </row>
    <row r="1008" spans="1:65" x14ac:dyDescent="0.25">
      <c r="A1008" t="s">
        <v>1764</v>
      </c>
      <c r="B1008" t="s">
        <v>1765</v>
      </c>
      <c r="C1008" t="s">
        <v>32</v>
      </c>
      <c r="D1008" t="s">
        <v>389</v>
      </c>
      <c r="E1008" t="s">
        <v>43</v>
      </c>
      <c r="F1008" t="s">
        <v>1766</v>
      </c>
      <c r="G1008" t="s">
        <v>28</v>
      </c>
      <c r="H1008" t="s">
        <v>1767</v>
      </c>
      <c r="I1008">
        <v>56314347</v>
      </c>
      <c r="J1008">
        <v>71901170</v>
      </c>
      <c r="K1008">
        <v>-15586823</v>
      </c>
      <c r="L1008">
        <v>1887570</v>
      </c>
      <c r="M1008">
        <v>10255843</v>
      </c>
      <c r="N1008">
        <v>8700381</v>
      </c>
      <c r="O1008">
        <v>549090</v>
      </c>
      <c r="P1008">
        <v>-33204567</v>
      </c>
      <c r="Q1008">
        <v>9089929</v>
      </c>
      <c r="R1008">
        <v>-42201173</v>
      </c>
      <c r="S1008">
        <v>-10649920</v>
      </c>
      <c r="T1008">
        <v>-31551253</v>
      </c>
      <c r="U1008">
        <v>-31551253</v>
      </c>
      <c r="V1008">
        <v>-29705392</v>
      </c>
      <c r="W1008">
        <v>1583978</v>
      </c>
      <c r="X1008">
        <v>9267413</v>
      </c>
      <c r="Y1008">
        <v>12809858</v>
      </c>
      <c r="Z1008">
        <v>2029707</v>
      </c>
      <c r="AA1008">
        <v>0</v>
      </c>
      <c r="AB1008">
        <v>868966</v>
      </c>
      <c r="AC1008">
        <v>26559922</v>
      </c>
      <c r="AD1008">
        <v>26559922</v>
      </c>
      <c r="AE1008">
        <v>194877817</v>
      </c>
      <c r="AF1008">
        <v>0</v>
      </c>
      <c r="AG1008">
        <v>47899639</v>
      </c>
      <c r="AH1008">
        <v>0</v>
      </c>
      <c r="AI1008">
        <v>251776503</v>
      </c>
      <c r="AJ1008">
        <v>278336425</v>
      </c>
      <c r="AK1008">
        <v>747001</v>
      </c>
      <c r="AL1008">
        <v>0</v>
      </c>
      <c r="AM1008">
        <v>747001</v>
      </c>
      <c r="AN1008">
        <v>11576185</v>
      </c>
      <c r="AO1008">
        <v>1070093</v>
      </c>
      <c r="AP1008">
        <v>12985981</v>
      </c>
      <c r="AQ1008">
        <v>1158421</v>
      </c>
      <c r="AR1008">
        <v>27537681</v>
      </c>
      <c r="AS1008">
        <v>27537681</v>
      </c>
      <c r="AT1008">
        <v>75895019</v>
      </c>
      <c r="AU1008">
        <v>103432700</v>
      </c>
      <c r="AV1008">
        <v>1500000</v>
      </c>
      <c r="AW1008">
        <v>0</v>
      </c>
      <c r="AX1008">
        <v>-36366843</v>
      </c>
      <c r="AY1008">
        <v>158837011</v>
      </c>
      <c r="AZ1008">
        <v>174903725</v>
      </c>
      <c r="BA1008">
        <v>278336425</v>
      </c>
      <c r="BB1008">
        <f>AD1008-AS1008</f>
        <v>-977759</v>
      </c>
      <c r="BC1008">
        <f>AD1008/AS1008</f>
        <v>0.96449377854293539</v>
      </c>
      <c r="BD1008">
        <f>(AD1008-Y1008)/AS1008</f>
        <v>0.49931815246171235</v>
      </c>
      <c r="BE1008">
        <f>AU1008/AD1008</f>
        <v>3.8943149004729758</v>
      </c>
      <c r="BF1008">
        <f>AU1008/AZ1008</f>
        <v>0.59136933761702326</v>
      </c>
      <c r="BG1008">
        <f>AU1008/AJ1008</f>
        <v>0.37161036325015673</v>
      </c>
      <c r="BH1008">
        <f>AS1008/AU1008</f>
        <v>0.26623766951844047</v>
      </c>
      <c r="BI1008">
        <f t="shared" si="13"/>
        <v>0.73376233048155948</v>
      </c>
      <c r="BJ1008">
        <f>(X1008*360)/I1008</f>
        <v>59.243671599352822</v>
      </c>
      <c r="BK1008">
        <f>(AN1008*360)/I1008</f>
        <v>74.002928596508454</v>
      </c>
      <c r="BL1008" s="3" t="s">
        <v>1993</v>
      </c>
      <c r="BM1008" t="s">
        <v>1996</v>
      </c>
    </row>
    <row r="1009" spans="1:65" x14ac:dyDescent="0.25">
      <c r="A1009" t="s">
        <v>1768</v>
      </c>
      <c r="B1009" t="s">
        <v>1769</v>
      </c>
      <c r="C1009" t="s">
        <v>32</v>
      </c>
      <c r="D1009" t="s">
        <v>240</v>
      </c>
      <c r="E1009" t="s">
        <v>43</v>
      </c>
      <c r="F1009" t="s">
        <v>1770</v>
      </c>
      <c r="G1009" t="s">
        <v>35</v>
      </c>
      <c r="H1009" t="s">
        <v>35</v>
      </c>
      <c r="I1009">
        <v>7250848</v>
      </c>
      <c r="J1009">
        <v>731006</v>
      </c>
      <c r="K1009">
        <v>6519842</v>
      </c>
      <c r="L1009">
        <v>177441</v>
      </c>
      <c r="M1009">
        <v>17097</v>
      </c>
      <c r="N1009">
        <v>8899318</v>
      </c>
      <c r="O1009">
        <v>559331</v>
      </c>
      <c r="P1009">
        <v>-2778463</v>
      </c>
      <c r="Q1009">
        <v>6283555</v>
      </c>
      <c r="R1009">
        <v>-14582160</v>
      </c>
      <c r="S1009">
        <v>-159051</v>
      </c>
      <c r="T1009">
        <v>-14423109</v>
      </c>
      <c r="U1009">
        <v>-14423109</v>
      </c>
      <c r="V1009">
        <v>-13872845</v>
      </c>
      <c r="W1009">
        <v>9066175</v>
      </c>
      <c r="X1009">
        <v>46410021</v>
      </c>
      <c r="Z1009">
        <v>1356647</v>
      </c>
      <c r="AB1009">
        <v>30914</v>
      </c>
      <c r="AC1009">
        <v>56863757</v>
      </c>
      <c r="AD1009">
        <v>56863757</v>
      </c>
      <c r="AE1009">
        <v>310185455</v>
      </c>
      <c r="AF1009">
        <v>82514</v>
      </c>
      <c r="AI1009">
        <v>337303806</v>
      </c>
      <c r="AJ1009">
        <v>394167563</v>
      </c>
      <c r="AK1009">
        <v>199352</v>
      </c>
      <c r="AM1009">
        <v>199352</v>
      </c>
      <c r="AN1009">
        <v>17749862</v>
      </c>
      <c r="AP1009">
        <v>12514389</v>
      </c>
      <c r="AQ1009">
        <v>26603</v>
      </c>
      <c r="AR1009">
        <v>30490206</v>
      </c>
      <c r="AS1009">
        <v>30490206</v>
      </c>
      <c r="AT1009">
        <v>140137233</v>
      </c>
      <c r="AU1009">
        <v>170627439</v>
      </c>
      <c r="AV1009">
        <v>26283</v>
      </c>
      <c r="AW1009">
        <v>20167668</v>
      </c>
      <c r="AX1009">
        <v>62428124</v>
      </c>
      <c r="AY1009">
        <v>210032025</v>
      </c>
      <c r="AZ1009">
        <v>223540124</v>
      </c>
      <c r="BA1009">
        <v>394167563</v>
      </c>
      <c r="BB1009">
        <f>AD1009-AS1009</f>
        <v>26373551</v>
      </c>
      <c r="BC1009">
        <f>AD1009/AS1009</f>
        <v>1.8649843494005911</v>
      </c>
      <c r="BD1009">
        <f>(AD1009-Y1009)/AS1009</f>
        <v>1.8649843494005911</v>
      </c>
      <c r="BE1009">
        <f>AU1009/AD1009</f>
        <v>3.0006360466122559</v>
      </c>
      <c r="BF1009">
        <f>AU1009/AZ1009</f>
        <v>0.76329670014856033</v>
      </c>
      <c r="BG1009">
        <f>AU1009/AJ1009</f>
        <v>0.43288046764010363</v>
      </c>
      <c r="BH1009">
        <f>AS1009/AU1009</f>
        <v>0.17869462367069813</v>
      </c>
      <c r="BI1009">
        <f t="shared" si="13"/>
        <v>0.82130537632930189</v>
      </c>
      <c r="BJ1009">
        <f>(X1009*360)/I1009</f>
        <v>2304.2280792536267</v>
      </c>
      <c r="BK1009">
        <f>(AN1009*360)/I1009</f>
        <v>881.26937980219691</v>
      </c>
      <c r="BL1009" s="3" t="s">
        <v>1993</v>
      </c>
      <c r="BM1009" t="s">
        <v>1996</v>
      </c>
    </row>
    <row r="1010" spans="1:65" x14ac:dyDescent="0.25">
      <c r="A1010" t="s">
        <v>1768</v>
      </c>
      <c r="B1010" t="s">
        <v>1769</v>
      </c>
      <c r="C1010" t="s">
        <v>32</v>
      </c>
      <c r="D1010" t="s">
        <v>240</v>
      </c>
      <c r="E1010" t="s">
        <v>43</v>
      </c>
      <c r="F1010" t="s">
        <v>1770</v>
      </c>
      <c r="G1010" t="s">
        <v>35</v>
      </c>
      <c r="H1010" t="s">
        <v>35</v>
      </c>
      <c r="I1010">
        <v>27329348</v>
      </c>
      <c r="J1010">
        <v>1316890</v>
      </c>
      <c r="K1010">
        <v>26012458</v>
      </c>
      <c r="L1010">
        <v>760385</v>
      </c>
      <c r="M1010">
        <v>110040</v>
      </c>
      <c r="N1010">
        <v>10397412</v>
      </c>
      <c r="O1010">
        <v>420140</v>
      </c>
      <c r="P1010">
        <v>15845251</v>
      </c>
      <c r="Q1010">
        <v>7310242</v>
      </c>
      <c r="R1010">
        <v>7585884</v>
      </c>
      <c r="S1010">
        <v>2204457</v>
      </c>
      <c r="T1010">
        <v>5381427</v>
      </c>
      <c r="U1010">
        <v>5381427</v>
      </c>
      <c r="V1010">
        <v>4891081</v>
      </c>
      <c r="W1010">
        <v>1815633</v>
      </c>
      <c r="X1010">
        <v>43773850</v>
      </c>
      <c r="Z1010">
        <v>1153565</v>
      </c>
      <c r="AB1010">
        <v>186694</v>
      </c>
      <c r="AC1010">
        <v>46929742</v>
      </c>
      <c r="AD1010">
        <v>46929742</v>
      </c>
      <c r="AE1010">
        <v>314287878</v>
      </c>
      <c r="AF1010">
        <v>163189</v>
      </c>
      <c r="AI1010">
        <v>345853754</v>
      </c>
      <c r="AJ1010">
        <v>392783496</v>
      </c>
      <c r="AK1010">
        <v>378425</v>
      </c>
      <c r="AM1010">
        <v>378425</v>
      </c>
      <c r="AN1010">
        <v>15634974</v>
      </c>
      <c r="AP1010">
        <v>4463731</v>
      </c>
      <c r="AQ1010">
        <v>10550</v>
      </c>
      <c r="AR1010">
        <v>20487680</v>
      </c>
      <c r="AS1010">
        <v>20487680</v>
      </c>
      <c r="AT1010">
        <v>134093532</v>
      </c>
      <c r="AU1010">
        <v>154581212</v>
      </c>
      <c r="AV1010">
        <v>26283</v>
      </c>
      <c r="AW1010">
        <v>15276587</v>
      </c>
      <c r="AX1010">
        <v>81192050</v>
      </c>
      <c r="AY1010">
        <v>223888585</v>
      </c>
      <c r="AZ1010">
        <v>238202284</v>
      </c>
      <c r="BA1010">
        <v>392783496</v>
      </c>
      <c r="BB1010">
        <f>AD1010-AS1010</f>
        <v>26442062</v>
      </c>
      <c r="BC1010">
        <f>AD1010/AS1010</f>
        <v>2.2906323214731974</v>
      </c>
      <c r="BD1010">
        <f>(AD1010-Y1010)/AS1010</f>
        <v>2.2906323214731974</v>
      </c>
      <c r="BE1010">
        <f>AU1010/AD1010</f>
        <v>3.2938858261782049</v>
      </c>
      <c r="BF1010">
        <f>AU1010/AZ1010</f>
        <v>0.64894932745481149</v>
      </c>
      <c r="BG1010">
        <f>AU1010/AJ1010</f>
        <v>0.39355322607546628</v>
      </c>
      <c r="BH1010">
        <f>AS1010/AU1010</f>
        <v>0.13253667593187199</v>
      </c>
      <c r="BI1010">
        <f t="shared" si="13"/>
        <v>0.86746332406812798</v>
      </c>
      <c r="BJ1010">
        <f>(X1010*360)/I1010</f>
        <v>576.61770782091105</v>
      </c>
      <c r="BK1010">
        <f>(AN1010*360)/I1010</f>
        <v>205.95407691394612</v>
      </c>
      <c r="BL1010" s="3" t="s">
        <v>1993</v>
      </c>
      <c r="BM1010" t="s">
        <v>1996</v>
      </c>
    </row>
    <row r="1011" spans="1:65" x14ac:dyDescent="0.25">
      <c r="A1011" t="s">
        <v>1771</v>
      </c>
      <c r="B1011" t="s">
        <v>1772</v>
      </c>
      <c r="C1011" t="s">
        <v>32</v>
      </c>
      <c r="D1011" t="s">
        <v>445</v>
      </c>
      <c r="E1011" t="s">
        <v>43</v>
      </c>
      <c r="F1011" t="s">
        <v>1773</v>
      </c>
      <c r="G1011" t="s">
        <v>57</v>
      </c>
      <c r="H1011" t="s">
        <v>107</v>
      </c>
      <c r="I1011">
        <v>191469755</v>
      </c>
      <c r="J1011">
        <v>161968183</v>
      </c>
      <c r="K1011">
        <v>29501572</v>
      </c>
      <c r="L1011">
        <v>5079609</v>
      </c>
      <c r="M1011">
        <v>17405627</v>
      </c>
      <c r="N1011">
        <v>5093381</v>
      </c>
      <c r="O1011">
        <v>11453243</v>
      </c>
      <c r="P1011">
        <v>628930</v>
      </c>
      <c r="R1011">
        <v>553325</v>
      </c>
      <c r="S1011">
        <v>-37138</v>
      </c>
      <c r="T1011">
        <v>590463</v>
      </c>
      <c r="U1011">
        <v>590463</v>
      </c>
      <c r="V1011">
        <v>590463</v>
      </c>
      <c r="W1011">
        <v>6439379</v>
      </c>
      <c r="X1011">
        <v>9686712</v>
      </c>
      <c r="Y1011">
        <v>24109029</v>
      </c>
      <c r="Z1011">
        <v>8596850</v>
      </c>
      <c r="AA1011">
        <v>2274598</v>
      </c>
      <c r="AB1011">
        <v>156691</v>
      </c>
      <c r="AC1011">
        <v>52160041</v>
      </c>
      <c r="AD1011">
        <v>52160041</v>
      </c>
      <c r="AE1011">
        <v>131422070</v>
      </c>
      <c r="AF1011">
        <v>15560</v>
      </c>
      <c r="AI1011">
        <v>180946141</v>
      </c>
      <c r="AJ1011">
        <v>233106182</v>
      </c>
      <c r="AK1011">
        <v>2200088</v>
      </c>
      <c r="AM1011">
        <v>2200088</v>
      </c>
      <c r="AN1011">
        <v>35160418</v>
      </c>
      <c r="AO1011">
        <v>21728</v>
      </c>
      <c r="AP1011">
        <v>20762814</v>
      </c>
      <c r="AR1011">
        <v>58145048</v>
      </c>
      <c r="AS1011">
        <v>58145048</v>
      </c>
      <c r="AT1011">
        <v>97007813</v>
      </c>
      <c r="AU1011">
        <v>155152861</v>
      </c>
      <c r="AV1011">
        <v>1429308</v>
      </c>
      <c r="AW1011">
        <v>1420277</v>
      </c>
      <c r="AX1011">
        <v>12053669</v>
      </c>
      <c r="AY1011">
        <v>74000803</v>
      </c>
      <c r="AZ1011">
        <v>77953321</v>
      </c>
      <c r="BA1011">
        <v>233106182</v>
      </c>
      <c r="BB1011">
        <f>AD1011-AS1011</f>
        <v>-5985007</v>
      </c>
      <c r="BC1011">
        <f>AD1011/AS1011</f>
        <v>0.8970676402227753</v>
      </c>
      <c r="BD1011">
        <f>(AD1011-Y1011)/AS1011</f>
        <v>0.4824316595284262</v>
      </c>
      <c r="BE1011">
        <f>AU1011/AD1011</f>
        <v>2.974554046075232</v>
      </c>
      <c r="BF1011">
        <f>AU1011/AZ1011</f>
        <v>1.990330354238532</v>
      </c>
      <c r="BG1011">
        <f>AU1011/AJ1011</f>
        <v>0.66558878734498772</v>
      </c>
      <c r="BH1011">
        <f>AS1011/AU1011</f>
        <v>0.37475975386622101</v>
      </c>
      <c r="BI1011">
        <f t="shared" si="13"/>
        <v>0.62524024613377904</v>
      </c>
      <c r="BJ1011">
        <f>(X1011*360)/I1011</f>
        <v>18.21288338724829</v>
      </c>
      <c r="BK1011">
        <f>(AN1011*360)/I1011</f>
        <v>66.108354711165745</v>
      </c>
      <c r="BL1011" s="3" t="s">
        <v>1993</v>
      </c>
      <c r="BM1011" t="s">
        <v>1996</v>
      </c>
    </row>
    <row r="1012" spans="1:65" x14ac:dyDescent="0.25">
      <c r="A1012" t="s">
        <v>1771</v>
      </c>
      <c r="B1012" t="s">
        <v>1772</v>
      </c>
      <c r="C1012" t="s">
        <v>32</v>
      </c>
      <c r="D1012" t="s">
        <v>445</v>
      </c>
      <c r="E1012" t="s">
        <v>43</v>
      </c>
      <c r="F1012" t="s">
        <v>1773</v>
      </c>
      <c r="G1012" t="s">
        <v>57</v>
      </c>
      <c r="H1012" t="s">
        <v>107</v>
      </c>
      <c r="I1012">
        <v>192698564</v>
      </c>
      <c r="J1012">
        <v>156920415</v>
      </c>
      <c r="K1012">
        <v>35778149</v>
      </c>
      <c r="L1012">
        <v>4750950</v>
      </c>
      <c r="M1012">
        <v>19291464</v>
      </c>
      <c r="N1012">
        <v>5507066</v>
      </c>
      <c r="O1012">
        <v>9596855</v>
      </c>
      <c r="P1012">
        <v>6133714</v>
      </c>
      <c r="R1012">
        <v>5632556</v>
      </c>
      <c r="S1012">
        <v>1307379</v>
      </c>
      <c r="T1012">
        <v>4325177</v>
      </c>
      <c r="U1012">
        <v>4325177</v>
      </c>
      <c r="V1012">
        <v>4325177</v>
      </c>
      <c r="W1012">
        <v>3558172</v>
      </c>
      <c r="X1012">
        <v>12025546</v>
      </c>
      <c r="Y1012">
        <v>19516692</v>
      </c>
      <c r="Z1012">
        <v>6978843</v>
      </c>
      <c r="AA1012">
        <v>2086273</v>
      </c>
      <c r="AC1012">
        <v>44610326</v>
      </c>
      <c r="AD1012">
        <v>44610326</v>
      </c>
      <c r="AE1012">
        <v>109514770</v>
      </c>
      <c r="AF1012">
        <v>141839</v>
      </c>
      <c r="AI1012">
        <v>150798787</v>
      </c>
      <c r="AJ1012">
        <v>195409113</v>
      </c>
      <c r="AK1012">
        <v>2197176</v>
      </c>
      <c r="AM1012">
        <v>2197176</v>
      </c>
      <c r="AN1012">
        <v>30446768</v>
      </c>
      <c r="AO1012">
        <v>39855</v>
      </c>
      <c r="AP1012">
        <v>10159208</v>
      </c>
      <c r="AR1012">
        <v>42843007</v>
      </c>
      <c r="AS1012">
        <v>42843007</v>
      </c>
      <c r="AT1012">
        <v>89118921</v>
      </c>
      <c r="AU1012">
        <v>131961928</v>
      </c>
      <c r="AV1012">
        <v>1429308</v>
      </c>
      <c r="AW1012">
        <v>127764</v>
      </c>
      <c r="AX1012">
        <v>15875373</v>
      </c>
      <c r="AY1012">
        <v>59682448</v>
      </c>
      <c r="AZ1012">
        <v>63447185</v>
      </c>
      <c r="BA1012">
        <v>195409113</v>
      </c>
      <c r="BB1012">
        <f>AD1012-AS1012</f>
        <v>1767319</v>
      </c>
      <c r="BC1012">
        <f>AD1012/AS1012</f>
        <v>1.0412510494419778</v>
      </c>
      <c r="BD1012">
        <f>(AD1012-Y1012)/AS1012</f>
        <v>0.5857113157346775</v>
      </c>
      <c r="BE1012">
        <f>AU1012/AD1012</f>
        <v>2.9581027495741683</v>
      </c>
      <c r="BF1012">
        <f>AU1012/AZ1012</f>
        <v>2.079870493860366</v>
      </c>
      <c r="BG1012">
        <f>AU1012/AJ1012</f>
        <v>0.67531102298181966</v>
      </c>
      <c r="BH1012">
        <f>AS1012/AU1012</f>
        <v>0.32466187520388456</v>
      </c>
      <c r="BI1012">
        <f t="shared" si="13"/>
        <v>0.67533812479611544</v>
      </c>
      <c r="BJ1012">
        <f>(X1012*360)/I1012</f>
        <v>22.466158907131245</v>
      </c>
      <c r="BK1012">
        <f>(AN1012*360)/I1012</f>
        <v>56.880737730873804</v>
      </c>
      <c r="BL1012" s="3" t="s">
        <v>1993</v>
      </c>
      <c r="BM1012" t="s">
        <v>1996</v>
      </c>
    </row>
    <row r="1013" spans="1:65" x14ac:dyDescent="0.25">
      <c r="A1013" t="s">
        <v>1774</v>
      </c>
      <c r="B1013" t="s">
        <v>1775</v>
      </c>
      <c r="C1013" t="s">
        <v>32</v>
      </c>
      <c r="D1013" t="s">
        <v>350</v>
      </c>
      <c r="E1013" t="s">
        <v>43</v>
      </c>
      <c r="F1013" t="s">
        <v>1776</v>
      </c>
      <c r="G1013" t="s">
        <v>82</v>
      </c>
      <c r="H1013" t="s">
        <v>92</v>
      </c>
      <c r="I1013">
        <v>30913658</v>
      </c>
      <c r="J1013">
        <v>26612094</v>
      </c>
      <c r="K1013">
        <v>4301564</v>
      </c>
      <c r="L1013">
        <v>247818</v>
      </c>
      <c r="M1013">
        <v>4217918</v>
      </c>
      <c r="N1013">
        <v>4483049</v>
      </c>
      <c r="O1013">
        <v>100605</v>
      </c>
      <c r="P1013">
        <v>-4304213</v>
      </c>
      <c r="Q1013">
        <v>1473254</v>
      </c>
      <c r="R1013">
        <v>-5459556</v>
      </c>
      <c r="S1013">
        <v>-1307501</v>
      </c>
      <c r="T1013">
        <v>-4152055</v>
      </c>
      <c r="U1013">
        <v>-4152055</v>
      </c>
      <c r="V1013">
        <v>-4152055</v>
      </c>
      <c r="W1013">
        <v>3581250</v>
      </c>
      <c r="X1013">
        <v>3662978</v>
      </c>
      <c r="Y1013">
        <v>4880802</v>
      </c>
      <c r="Z1013">
        <v>1625884</v>
      </c>
      <c r="AB1013">
        <v>1877060</v>
      </c>
      <c r="AC1013">
        <v>15627974</v>
      </c>
      <c r="AD1013">
        <v>15627974</v>
      </c>
      <c r="AE1013">
        <v>71654255</v>
      </c>
      <c r="AF1013">
        <v>4160617</v>
      </c>
      <c r="AG1013">
        <v>1143276</v>
      </c>
      <c r="AI1013">
        <v>87540817</v>
      </c>
      <c r="AJ1013">
        <v>103168791</v>
      </c>
      <c r="AK1013">
        <v>936281</v>
      </c>
      <c r="AM1013">
        <v>936281</v>
      </c>
      <c r="AN1013">
        <v>7738745</v>
      </c>
      <c r="AP1013">
        <v>4133080</v>
      </c>
      <c r="AQ1013">
        <v>1232699</v>
      </c>
      <c r="AR1013">
        <v>14040805</v>
      </c>
      <c r="AS1013">
        <v>14040805</v>
      </c>
      <c r="AT1013">
        <v>14151519</v>
      </c>
      <c r="AU1013">
        <v>28192324</v>
      </c>
      <c r="AV1013">
        <v>11078550</v>
      </c>
      <c r="AW1013">
        <v>11896192</v>
      </c>
      <c r="AX1013">
        <v>-47705457</v>
      </c>
      <c r="AY1013">
        <v>74976467</v>
      </c>
      <c r="AZ1013">
        <v>74976467</v>
      </c>
      <c r="BA1013">
        <v>103168791</v>
      </c>
      <c r="BB1013">
        <f>AD1013-AS1013</f>
        <v>1587169</v>
      </c>
      <c r="BC1013">
        <f>AD1013/AS1013</f>
        <v>1.1130397438038631</v>
      </c>
      <c r="BD1013">
        <f>(AD1013-Y1013)/AS1013</f>
        <v>0.76542420466632788</v>
      </c>
      <c r="BE1013">
        <f>AU1013/AD1013</f>
        <v>1.8039653764461088</v>
      </c>
      <c r="BF1013">
        <f>AU1013/AZ1013</f>
        <v>0.37601563701314439</v>
      </c>
      <c r="BG1013">
        <f>AU1013/AJ1013</f>
        <v>0.27326407265933744</v>
      </c>
      <c r="BH1013">
        <f>AS1013/AU1013</f>
        <v>0.49803645134044289</v>
      </c>
      <c r="BI1013">
        <f t="shared" si="13"/>
        <v>0.50196354865955717</v>
      </c>
      <c r="BJ1013">
        <f>(X1013*360)/I1013</f>
        <v>42.656617343699665</v>
      </c>
      <c r="BK1013">
        <f>(AN1013*360)/I1013</f>
        <v>90.120302165470036</v>
      </c>
      <c r="BL1013" s="3" t="s">
        <v>1993</v>
      </c>
      <c r="BM1013" t="s">
        <v>1996</v>
      </c>
    </row>
    <row r="1014" spans="1:65" x14ac:dyDescent="0.25">
      <c r="A1014" t="s">
        <v>1774</v>
      </c>
      <c r="B1014" t="s">
        <v>1775</v>
      </c>
      <c r="C1014" t="s">
        <v>32</v>
      </c>
      <c r="D1014" t="s">
        <v>350</v>
      </c>
      <c r="E1014" t="s">
        <v>43</v>
      </c>
      <c r="F1014" t="s">
        <v>1776</v>
      </c>
      <c r="G1014" t="s">
        <v>82</v>
      </c>
      <c r="H1014" t="s">
        <v>92</v>
      </c>
      <c r="I1014">
        <v>27852208</v>
      </c>
      <c r="J1014">
        <v>24205290</v>
      </c>
      <c r="K1014">
        <v>3646918</v>
      </c>
      <c r="L1014">
        <v>60999</v>
      </c>
      <c r="M1014">
        <v>5424225</v>
      </c>
      <c r="N1014">
        <v>3761608</v>
      </c>
      <c r="O1014">
        <v>113367</v>
      </c>
      <c r="P1014">
        <v>-5865497</v>
      </c>
      <c r="Q1014">
        <v>2240299</v>
      </c>
      <c r="R1014">
        <v>-7998924</v>
      </c>
      <c r="S1014">
        <v>408753</v>
      </c>
      <c r="T1014">
        <v>-8407677</v>
      </c>
      <c r="U1014">
        <v>-8407677</v>
      </c>
      <c r="V1014">
        <v>-8407677</v>
      </c>
      <c r="W1014">
        <v>2061274</v>
      </c>
      <c r="X1014">
        <v>3284484</v>
      </c>
      <c r="Y1014">
        <v>1761732</v>
      </c>
      <c r="Z1014">
        <v>0</v>
      </c>
      <c r="AB1014">
        <v>2401160</v>
      </c>
      <c r="AC1014">
        <v>9508650</v>
      </c>
      <c r="AD1014">
        <v>9508650</v>
      </c>
      <c r="AE1014">
        <v>64725833</v>
      </c>
      <c r="AF1014">
        <v>4314224</v>
      </c>
      <c r="AI1014">
        <v>79629513</v>
      </c>
      <c r="AJ1014">
        <v>89138163</v>
      </c>
      <c r="AK1014">
        <v>718175</v>
      </c>
      <c r="AM1014">
        <v>718175</v>
      </c>
      <c r="AN1014">
        <v>4662621</v>
      </c>
      <c r="AO1014">
        <v>249213</v>
      </c>
      <c r="AP1014">
        <v>1358129</v>
      </c>
      <c r="AQ1014">
        <v>844398</v>
      </c>
      <c r="AR1014">
        <v>7832536</v>
      </c>
      <c r="AS1014">
        <v>7832536</v>
      </c>
      <c r="AT1014">
        <v>13808019</v>
      </c>
      <c r="AU1014">
        <v>21640555</v>
      </c>
      <c r="AV1014">
        <v>10387140</v>
      </c>
      <c r="AW1014">
        <v>6914125</v>
      </c>
      <c r="AX1014">
        <v>-45106153</v>
      </c>
      <c r="AY1014">
        <v>67497608</v>
      </c>
      <c r="AZ1014">
        <v>67497608</v>
      </c>
      <c r="BA1014">
        <v>89138163</v>
      </c>
      <c r="BB1014">
        <f>AD1014-AS1014</f>
        <v>1676114</v>
      </c>
      <c r="BC1014">
        <f>AD1014/AS1014</f>
        <v>1.2139937818351554</v>
      </c>
      <c r="BD1014">
        <f>(AD1014-Y1014)/AS1014</f>
        <v>0.98906892990980189</v>
      </c>
      <c r="BE1014">
        <f>AU1014/AD1014</f>
        <v>2.2758809084360032</v>
      </c>
      <c r="BF1014">
        <f>AU1014/AZ1014</f>
        <v>0.32061217636038303</v>
      </c>
      <c r="BG1014">
        <f>AU1014/AJ1014</f>
        <v>0.24277542044477626</v>
      </c>
      <c r="BH1014">
        <f>AS1014/AU1014</f>
        <v>0.36193785233326964</v>
      </c>
      <c r="BI1014">
        <f t="shared" si="13"/>
        <v>0.63806214766673031</v>
      </c>
      <c r="BJ1014">
        <f>(X1014*360)/I1014</f>
        <v>42.453159907465867</v>
      </c>
      <c r="BK1014">
        <f>(AN1014*360)/I1014</f>
        <v>60.266085906007881</v>
      </c>
      <c r="BL1014" s="3" t="s">
        <v>1993</v>
      </c>
      <c r="BM1014" t="s">
        <v>1996</v>
      </c>
    </row>
    <row r="1015" spans="1:65" x14ac:dyDescent="0.25">
      <c r="A1015" t="s">
        <v>1777</v>
      </c>
      <c r="B1015" t="s">
        <v>1778</v>
      </c>
      <c r="C1015" t="s">
        <v>32</v>
      </c>
      <c r="D1015" t="s">
        <v>38</v>
      </c>
      <c r="E1015" t="s">
        <v>43</v>
      </c>
      <c r="F1015" t="s">
        <v>1779</v>
      </c>
      <c r="G1015" t="s">
        <v>35</v>
      </c>
      <c r="H1015" t="s">
        <v>35</v>
      </c>
      <c r="I1015">
        <v>224710106</v>
      </c>
      <c r="J1015">
        <v>196276600</v>
      </c>
      <c r="K1015">
        <v>28433506</v>
      </c>
      <c r="L1015">
        <v>1914855</v>
      </c>
      <c r="M1015">
        <v>25425685</v>
      </c>
      <c r="N1015">
        <v>0</v>
      </c>
      <c r="O1015">
        <v>2110910</v>
      </c>
      <c r="P1015">
        <v>3461595</v>
      </c>
      <c r="Q1015">
        <v>2965332</v>
      </c>
      <c r="R1015">
        <v>644770</v>
      </c>
      <c r="S1015">
        <v>668028</v>
      </c>
      <c r="T1015">
        <v>-23258</v>
      </c>
      <c r="U1015">
        <v>-23258</v>
      </c>
      <c r="V1015">
        <v>-23258</v>
      </c>
      <c r="W1015">
        <v>2244799</v>
      </c>
      <c r="X1015">
        <v>8720296</v>
      </c>
      <c r="Y1015">
        <v>24572552</v>
      </c>
      <c r="Z1015">
        <v>5829733</v>
      </c>
      <c r="AA1015">
        <v>677707</v>
      </c>
      <c r="AB1015">
        <v>0</v>
      </c>
      <c r="AC1015">
        <v>42045087</v>
      </c>
      <c r="AD1015">
        <v>42045087</v>
      </c>
      <c r="AE1015">
        <v>25146597</v>
      </c>
      <c r="AF1015">
        <v>0</v>
      </c>
      <c r="AG1015">
        <v>1567427</v>
      </c>
      <c r="AH1015">
        <v>0</v>
      </c>
      <c r="AI1015">
        <v>58477329</v>
      </c>
      <c r="AJ1015">
        <v>100522416</v>
      </c>
      <c r="AK1015">
        <v>1380512</v>
      </c>
      <c r="AL1015">
        <v>0</v>
      </c>
      <c r="AM1015">
        <v>1380512</v>
      </c>
      <c r="AN1015">
        <v>3671571</v>
      </c>
      <c r="AO1015">
        <v>7324077</v>
      </c>
      <c r="AP1015">
        <v>14110280</v>
      </c>
      <c r="AQ1015">
        <v>2258862</v>
      </c>
      <c r="AR1015">
        <v>28745302</v>
      </c>
      <c r="AS1015">
        <v>28745302</v>
      </c>
      <c r="AT1015">
        <v>22448340</v>
      </c>
      <c r="AU1015">
        <v>51193642</v>
      </c>
      <c r="AV1015">
        <v>5200003</v>
      </c>
      <c r="AW1015">
        <v>0</v>
      </c>
      <c r="AX1015">
        <v>-2937231</v>
      </c>
      <c r="AY1015">
        <v>49328774</v>
      </c>
      <c r="AZ1015">
        <v>49328774</v>
      </c>
      <c r="BA1015">
        <v>100522416</v>
      </c>
      <c r="BB1015">
        <f>AD1015-AS1015</f>
        <v>13299785</v>
      </c>
      <c r="BC1015">
        <f>AD1015/AS1015</f>
        <v>1.4626768228074278</v>
      </c>
      <c r="BD1015">
        <f>(AD1015-Y1015)/AS1015</f>
        <v>0.60783967411439965</v>
      </c>
      <c r="BE1015">
        <f>AU1015/AD1015</f>
        <v>1.2175891561361261</v>
      </c>
      <c r="BF1015">
        <f>AU1015/AZ1015</f>
        <v>1.0378048722638029</v>
      </c>
      <c r="BG1015">
        <f>AU1015/AJ1015</f>
        <v>0.50927588131188573</v>
      </c>
      <c r="BH1015">
        <f>AS1015/AU1015</f>
        <v>0.56150140675672189</v>
      </c>
      <c r="BI1015">
        <f t="shared" si="13"/>
        <v>0.43849859324327817</v>
      </c>
      <c r="BJ1015">
        <f>(X1015*360)/I1015</f>
        <v>13.97047340630065</v>
      </c>
      <c r="BK1015">
        <f>(AN1015*360)/I1015</f>
        <v>5.8820921921508953</v>
      </c>
      <c r="BL1015" s="3" t="s">
        <v>1993</v>
      </c>
      <c r="BM1015" t="s">
        <v>1996</v>
      </c>
    </row>
    <row r="1016" spans="1:65" x14ac:dyDescent="0.25">
      <c r="A1016" t="s">
        <v>1777</v>
      </c>
      <c r="B1016" t="s">
        <v>1778</v>
      </c>
      <c r="C1016" t="s">
        <v>32</v>
      </c>
      <c r="D1016" t="s">
        <v>38</v>
      </c>
      <c r="E1016" t="s">
        <v>43</v>
      </c>
      <c r="F1016" t="s">
        <v>1779</v>
      </c>
      <c r="G1016" t="s">
        <v>35</v>
      </c>
      <c r="H1016" t="s">
        <v>35</v>
      </c>
      <c r="I1016">
        <v>276989781</v>
      </c>
      <c r="J1016">
        <v>243478128</v>
      </c>
      <c r="K1016">
        <v>33511653</v>
      </c>
      <c r="L1016">
        <v>3111182</v>
      </c>
      <c r="M1016">
        <v>29484428</v>
      </c>
      <c r="N1016">
        <v>0</v>
      </c>
      <c r="O1016">
        <v>2088665</v>
      </c>
      <c r="P1016">
        <v>5505498</v>
      </c>
      <c r="Q1016">
        <v>3385527</v>
      </c>
      <c r="R1016">
        <v>2147871</v>
      </c>
      <c r="S1016">
        <v>1559354</v>
      </c>
      <c r="T1016">
        <v>588517</v>
      </c>
      <c r="U1016">
        <v>588517</v>
      </c>
      <c r="V1016">
        <v>588517</v>
      </c>
      <c r="W1016">
        <v>4326637</v>
      </c>
      <c r="X1016">
        <v>18122656</v>
      </c>
      <c r="Y1016">
        <v>44341680</v>
      </c>
      <c r="Z1016">
        <v>11942226</v>
      </c>
      <c r="AA1016">
        <v>269718</v>
      </c>
      <c r="AB1016">
        <v>0</v>
      </c>
      <c r="AC1016">
        <v>79002917</v>
      </c>
      <c r="AD1016">
        <v>79002917</v>
      </c>
      <c r="AE1016">
        <v>13223250</v>
      </c>
      <c r="AF1016">
        <v>12245158</v>
      </c>
      <c r="AG1016">
        <v>1621123</v>
      </c>
      <c r="AH1016">
        <v>0</v>
      </c>
      <c r="AI1016">
        <v>58472071</v>
      </c>
      <c r="AJ1016">
        <v>137474988</v>
      </c>
      <c r="AK1016">
        <v>1669328</v>
      </c>
      <c r="AL1016">
        <v>0</v>
      </c>
      <c r="AM1016">
        <v>1669328</v>
      </c>
      <c r="AN1016">
        <v>59753709</v>
      </c>
      <c r="AO1016">
        <v>5737584</v>
      </c>
      <c r="AP1016">
        <v>0</v>
      </c>
      <c r="AQ1016">
        <v>3366155</v>
      </c>
      <c r="AR1016">
        <v>70526776</v>
      </c>
      <c r="AS1016">
        <v>70526776</v>
      </c>
      <c r="AT1016">
        <v>17596180</v>
      </c>
      <c r="AU1016">
        <v>88122956</v>
      </c>
      <c r="AV1016">
        <v>5200003</v>
      </c>
      <c r="AW1016">
        <v>0</v>
      </c>
      <c r="AX1016">
        <v>-2913973</v>
      </c>
      <c r="AY1016">
        <v>49352032</v>
      </c>
      <c r="AZ1016">
        <v>49352032</v>
      </c>
      <c r="BA1016">
        <v>137474988</v>
      </c>
      <c r="BB1016">
        <f>AD1016-AS1016</f>
        <v>8476141</v>
      </c>
      <c r="BC1016">
        <f>AD1016/AS1016</f>
        <v>1.1201833045650633</v>
      </c>
      <c r="BD1016">
        <f>(AD1016-Y1016)/AS1016</f>
        <v>0.49146209377272543</v>
      </c>
      <c r="BE1016">
        <f>AU1016/AD1016</f>
        <v>1.11543926916015</v>
      </c>
      <c r="BF1016">
        <f>AU1016/AZ1016</f>
        <v>1.785599344724043</v>
      </c>
      <c r="BG1016">
        <f>AU1016/AJ1016</f>
        <v>0.64101082882073068</v>
      </c>
      <c r="BH1016">
        <f>AS1016/AU1016</f>
        <v>0.80032240407368993</v>
      </c>
      <c r="BI1016">
        <f t="shared" si="13"/>
        <v>0.19967759592631004</v>
      </c>
      <c r="BJ1016">
        <f>(X1016*360)/I1016</f>
        <v>23.553779263791686</v>
      </c>
      <c r="BK1016">
        <f>(AN1016*360)/I1016</f>
        <v>77.661115014203361</v>
      </c>
      <c r="BL1016" s="3" t="s">
        <v>1993</v>
      </c>
      <c r="BM1016" t="s">
        <v>1996</v>
      </c>
    </row>
    <row r="1017" spans="1:65" x14ac:dyDescent="0.25">
      <c r="A1017" t="s">
        <v>1780</v>
      </c>
      <c r="B1017" t="s">
        <v>1781</v>
      </c>
      <c r="C1017" t="s">
        <v>32</v>
      </c>
      <c r="D1017" t="s">
        <v>149</v>
      </c>
      <c r="E1017" t="s">
        <v>43</v>
      </c>
      <c r="F1017" t="s">
        <v>1782</v>
      </c>
      <c r="G1017" t="s">
        <v>35</v>
      </c>
      <c r="H1017" t="s">
        <v>35</v>
      </c>
      <c r="I1017">
        <v>264966320</v>
      </c>
      <c r="J1017">
        <v>169450014</v>
      </c>
      <c r="K1017">
        <v>95516306</v>
      </c>
      <c r="M1017">
        <v>29246288</v>
      </c>
      <c r="N1017">
        <v>31290702</v>
      </c>
      <c r="P1017">
        <v>38712881</v>
      </c>
      <c r="Q1017">
        <v>12689856</v>
      </c>
      <c r="R1017">
        <v>27114430</v>
      </c>
      <c r="S1017">
        <v>9307516</v>
      </c>
      <c r="T1017">
        <v>17806914</v>
      </c>
      <c r="U1017">
        <v>17806914</v>
      </c>
      <c r="V1017">
        <v>17806914</v>
      </c>
      <c r="W1017">
        <v>15586319</v>
      </c>
      <c r="X1017">
        <v>64243933</v>
      </c>
      <c r="Y1017">
        <v>55798417</v>
      </c>
      <c r="Z1017">
        <v>17914686</v>
      </c>
      <c r="AC1017">
        <v>153543355</v>
      </c>
      <c r="AD1017">
        <v>153543355</v>
      </c>
      <c r="AE1017">
        <v>76126024</v>
      </c>
      <c r="AF1017">
        <v>4489020</v>
      </c>
      <c r="AG1017">
        <v>6524824</v>
      </c>
      <c r="AI1017">
        <v>96210496</v>
      </c>
      <c r="AJ1017">
        <v>249753851</v>
      </c>
      <c r="AK1017">
        <v>3136711</v>
      </c>
      <c r="AM1017">
        <v>3136711</v>
      </c>
      <c r="AN1017">
        <v>70556381</v>
      </c>
      <c r="AO1017">
        <v>3291133</v>
      </c>
      <c r="AP1017">
        <v>28272639</v>
      </c>
      <c r="AR1017">
        <v>105256864</v>
      </c>
      <c r="AS1017">
        <v>105256864</v>
      </c>
      <c r="AT1017">
        <v>48859723</v>
      </c>
      <c r="AU1017">
        <v>154116587</v>
      </c>
      <c r="AV1017">
        <v>17608088</v>
      </c>
      <c r="AW1017">
        <v>33763636</v>
      </c>
      <c r="AX1017">
        <v>921399</v>
      </c>
      <c r="AY1017">
        <v>88717026</v>
      </c>
      <c r="AZ1017">
        <v>95637264</v>
      </c>
      <c r="BA1017">
        <v>249753851</v>
      </c>
      <c r="BB1017">
        <f>AD1017-AS1017</f>
        <v>48286491</v>
      </c>
      <c r="BC1017">
        <f>AD1017/AS1017</f>
        <v>1.4587490940258301</v>
      </c>
      <c r="BD1017">
        <f>(AD1017-Y1017)/AS1017</f>
        <v>0.92863243579060084</v>
      </c>
      <c r="BE1017">
        <f>AU1017/AD1017</f>
        <v>1.0037333559632067</v>
      </c>
      <c r="BF1017">
        <f>AU1017/AZ1017</f>
        <v>1.611470054183064</v>
      </c>
      <c r="BG1017">
        <f>AU1017/AJ1017</f>
        <v>0.61707391650989996</v>
      </c>
      <c r="BH1017">
        <f>AS1017/AU1017</f>
        <v>0.68296908236100506</v>
      </c>
      <c r="BI1017">
        <f t="shared" si="13"/>
        <v>0.31703091763899494</v>
      </c>
      <c r="BJ1017">
        <f>(X1017*360)/I1017</f>
        <v>87.285870445723063</v>
      </c>
      <c r="BK1017">
        <f>(AN1017*360)/I1017</f>
        <v>95.862361525796942</v>
      </c>
      <c r="BL1017" s="3" t="s">
        <v>1993</v>
      </c>
      <c r="BM1017" t="s">
        <v>1996</v>
      </c>
    </row>
    <row r="1018" spans="1:65" x14ac:dyDescent="0.25">
      <c r="A1018" t="s">
        <v>1780</v>
      </c>
      <c r="B1018" t="s">
        <v>1781</v>
      </c>
      <c r="C1018" t="s">
        <v>32</v>
      </c>
      <c r="D1018" t="s">
        <v>149</v>
      </c>
      <c r="E1018" t="s">
        <v>43</v>
      </c>
      <c r="F1018" t="s">
        <v>1782</v>
      </c>
      <c r="G1018" t="s">
        <v>35</v>
      </c>
      <c r="H1018" t="s">
        <v>35</v>
      </c>
      <c r="I1018">
        <v>217249263</v>
      </c>
      <c r="J1018">
        <v>141539303</v>
      </c>
      <c r="K1018">
        <v>75709960</v>
      </c>
      <c r="M1018">
        <v>23653742</v>
      </c>
      <c r="N1018">
        <v>35104923</v>
      </c>
      <c r="P1018">
        <v>19857224</v>
      </c>
      <c r="Q1018">
        <v>17162884</v>
      </c>
      <c r="R1018">
        <v>3120516</v>
      </c>
      <c r="S1018">
        <v>504753</v>
      </c>
      <c r="T1018">
        <v>2615763</v>
      </c>
      <c r="U1018">
        <v>2615763</v>
      </c>
      <c r="V1018">
        <v>2615763</v>
      </c>
      <c r="W1018">
        <v>4103170</v>
      </c>
      <c r="X1018">
        <v>60528425</v>
      </c>
      <c r="Y1018">
        <v>45510040</v>
      </c>
      <c r="Z1018">
        <v>11513584</v>
      </c>
      <c r="AC1018">
        <v>121655219</v>
      </c>
      <c r="AD1018">
        <v>121655219</v>
      </c>
      <c r="AE1018">
        <v>65745066</v>
      </c>
      <c r="AF1018">
        <v>6067626</v>
      </c>
      <c r="AG1018">
        <v>15220192</v>
      </c>
      <c r="AI1018">
        <v>96648957</v>
      </c>
      <c r="AJ1018">
        <v>218304176</v>
      </c>
      <c r="AK1018">
        <v>2851413</v>
      </c>
      <c r="AM1018">
        <v>2851413</v>
      </c>
      <c r="AN1018">
        <v>50577388</v>
      </c>
      <c r="AO1018">
        <v>1722464</v>
      </c>
      <c r="AP1018">
        <v>37094582</v>
      </c>
      <c r="AR1018">
        <v>92245847</v>
      </c>
      <c r="AS1018">
        <v>92245847</v>
      </c>
      <c r="AT1018">
        <v>54904133</v>
      </c>
      <c r="AU1018">
        <v>147149980</v>
      </c>
      <c r="AV1018">
        <v>17608088</v>
      </c>
      <c r="AW1018">
        <v>30077555</v>
      </c>
      <c r="AX1018">
        <v>-4665613</v>
      </c>
      <c r="AY1018">
        <v>66931856</v>
      </c>
      <c r="AZ1018">
        <v>71154196</v>
      </c>
      <c r="BA1018">
        <v>218304176</v>
      </c>
      <c r="BB1018">
        <f>AD1018-AS1018</f>
        <v>29409372</v>
      </c>
      <c r="BC1018">
        <f>AD1018/AS1018</f>
        <v>1.3188151332167832</v>
      </c>
      <c r="BD1018">
        <f>(AD1018-Y1018)/AS1018</f>
        <v>0.8254591559010781</v>
      </c>
      <c r="BE1018">
        <f>AU1018/AD1018</f>
        <v>1.2095656989446544</v>
      </c>
      <c r="BF1018">
        <f>AU1018/AZ1018</f>
        <v>2.0680436049056055</v>
      </c>
      <c r="BG1018">
        <f>AU1018/AJ1018</f>
        <v>0.67405939133294457</v>
      </c>
      <c r="BH1018">
        <f>AS1018/AU1018</f>
        <v>0.62688317728619469</v>
      </c>
      <c r="BI1018">
        <f t="shared" si="13"/>
        <v>0.37311682271380531</v>
      </c>
      <c r="BJ1018">
        <f>(X1018*360)/I1018</f>
        <v>100.30060723382063</v>
      </c>
      <c r="BK1018">
        <f>(AN1018*360)/I1018</f>
        <v>83.810915759009958</v>
      </c>
      <c r="BL1018" s="3" t="s">
        <v>1993</v>
      </c>
      <c r="BM1018" t="s">
        <v>1996</v>
      </c>
    </row>
    <row r="1019" spans="1:65" x14ac:dyDescent="0.25">
      <c r="A1019" t="s">
        <v>1783</v>
      </c>
      <c r="B1019" t="s">
        <v>1784</v>
      </c>
      <c r="C1019" t="s">
        <v>32</v>
      </c>
      <c r="D1019" t="s">
        <v>313</v>
      </c>
      <c r="E1019" t="s">
        <v>43</v>
      </c>
      <c r="F1019" t="s">
        <v>1785</v>
      </c>
      <c r="G1019" t="s">
        <v>35</v>
      </c>
      <c r="H1019" t="s">
        <v>35</v>
      </c>
      <c r="I1019">
        <v>2019257523</v>
      </c>
      <c r="J1019">
        <v>1462510879</v>
      </c>
      <c r="K1019">
        <v>556746644</v>
      </c>
      <c r="N1019">
        <v>34772923</v>
      </c>
      <c r="P1019">
        <v>521973721</v>
      </c>
      <c r="Q1019">
        <v>692660627</v>
      </c>
      <c r="R1019">
        <v>284281142</v>
      </c>
      <c r="S1019">
        <v>95523219</v>
      </c>
      <c r="T1019">
        <v>188757923</v>
      </c>
      <c r="U1019">
        <v>188757923</v>
      </c>
      <c r="V1019">
        <v>154744483</v>
      </c>
      <c r="W1019">
        <v>219042060</v>
      </c>
      <c r="X1019">
        <v>14627318</v>
      </c>
      <c r="Z1019">
        <v>13093919</v>
      </c>
      <c r="AA1019">
        <v>1243907362</v>
      </c>
      <c r="AB1019">
        <v>130137315</v>
      </c>
      <c r="AC1019">
        <v>1620807974</v>
      </c>
      <c r="AD1019">
        <v>1620807974</v>
      </c>
      <c r="AE1019">
        <v>96899</v>
      </c>
      <c r="AH1019">
        <v>3948423641</v>
      </c>
      <c r="AI1019">
        <v>4121139663</v>
      </c>
      <c r="AJ1019">
        <v>5741947637</v>
      </c>
      <c r="AK1019">
        <v>3562608</v>
      </c>
      <c r="AM1019">
        <v>3562608</v>
      </c>
      <c r="AN1019">
        <v>276660176</v>
      </c>
      <c r="AO1019">
        <v>23577647</v>
      </c>
      <c r="AP1019">
        <v>604177778</v>
      </c>
      <c r="AQ1019">
        <v>209985579</v>
      </c>
      <c r="AR1019">
        <v>1117963788</v>
      </c>
      <c r="AS1019">
        <v>1117963788</v>
      </c>
      <c r="AT1019">
        <v>3353706986</v>
      </c>
      <c r="AU1019">
        <v>4471670774</v>
      </c>
      <c r="AV1019">
        <v>15816073</v>
      </c>
      <c r="AW1019">
        <v>-32598465</v>
      </c>
      <c r="AX1019">
        <v>241925163</v>
      </c>
      <c r="AY1019">
        <v>1087596512</v>
      </c>
      <c r="AZ1019">
        <v>1270276863</v>
      </c>
      <c r="BA1019">
        <v>5741947637</v>
      </c>
      <c r="BB1019">
        <f>AD1019-AS1019</f>
        <v>502844186</v>
      </c>
      <c r="BC1019">
        <f>AD1019/AS1019</f>
        <v>1.4497857545990569</v>
      </c>
      <c r="BD1019">
        <f>(AD1019-Y1019)/AS1019</f>
        <v>1.4497857545990569</v>
      </c>
      <c r="BE1019">
        <f>AU1019/AD1019</f>
        <v>2.7589145942837026</v>
      </c>
      <c r="BF1019">
        <f>AU1019/AZ1019</f>
        <v>3.5202331902978226</v>
      </c>
      <c r="BG1019">
        <f>AU1019/AJ1019</f>
        <v>0.7787724752461026</v>
      </c>
      <c r="BH1019">
        <f>AS1019/AU1019</f>
        <v>0.25001030811576469</v>
      </c>
      <c r="BI1019">
        <f>AT1019/AU1019</f>
        <v>0.74998969188423525</v>
      </c>
      <c r="BJ1019">
        <f>(X1019*360)/I1019</f>
        <v>2.6078072856089096</v>
      </c>
      <c r="BK1019">
        <f>(AN1019*360)/I1019</f>
        <v>49.323903576215621</v>
      </c>
      <c r="BL1019" t="s">
        <v>1994</v>
      </c>
      <c r="BM1019" t="s">
        <v>1998</v>
      </c>
    </row>
    <row r="1020" spans="1:65" x14ac:dyDescent="0.25">
      <c r="A1020" t="s">
        <v>1783</v>
      </c>
      <c r="B1020" t="s">
        <v>1784</v>
      </c>
      <c r="C1020" t="s">
        <v>32</v>
      </c>
      <c r="D1020" t="s">
        <v>313</v>
      </c>
      <c r="E1020" t="s">
        <v>43</v>
      </c>
      <c r="F1020" t="s">
        <v>1785</v>
      </c>
      <c r="G1020" t="s">
        <v>35</v>
      </c>
      <c r="H1020" t="s">
        <v>35</v>
      </c>
      <c r="I1020">
        <v>1404668299</v>
      </c>
      <c r="J1020">
        <v>1158951680</v>
      </c>
      <c r="K1020">
        <v>245716619</v>
      </c>
      <c r="N1020">
        <v>21388660</v>
      </c>
      <c r="P1020">
        <v>224327959</v>
      </c>
      <c r="Q1020">
        <v>172582518</v>
      </c>
      <c r="R1020">
        <v>137193165</v>
      </c>
      <c r="S1020">
        <v>41533272</v>
      </c>
      <c r="T1020">
        <v>95659893</v>
      </c>
      <c r="U1020">
        <v>95659893</v>
      </c>
      <c r="V1020">
        <v>71882900</v>
      </c>
      <c r="W1020">
        <v>102030792</v>
      </c>
      <c r="X1020">
        <v>1103066</v>
      </c>
      <c r="Z1020">
        <v>8646126</v>
      </c>
      <c r="AA1020">
        <v>312129575</v>
      </c>
      <c r="AB1020">
        <v>56843079</v>
      </c>
      <c r="AC1020">
        <v>480752638</v>
      </c>
      <c r="AD1020">
        <v>480752638</v>
      </c>
      <c r="AE1020">
        <v>230449</v>
      </c>
      <c r="AH1020">
        <v>2891204489</v>
      </c>
      <c r="AI1020">
        <v>3102072972</v>
      </c>
      <c r="AJ1020">
        <v>3582825610</v>
      </c>
      <c r="AK1020">
        <v>3010506</v>
      </c>
      <c r="AM1020">
        <v>3010506</v>
      </c>
      <c r="AN1020">
        <v>153283335</v>
      </c>
      <c r="AO1020">
        <v>14254687</v>
      </c>
      <c r="AP1020">
        <v>185003540</v>
      </c>
      <c r="AQ1020">
        <v>59511286</v>
      </c>
      <c r="AR1020">
        <v>415063354</v>
      </c>
      <c r="AS1020">
        <v>415063354</v>
      </c>
      <c r="AT1020">
        <v>1947009673</v>
      </c>
      <c r="AU1020">
        <v>2362073027</v>
      </c>
      <c r="AV1020">
        <v>15816073</v>
      </c>
      <c r="AW1020">
        <v>83958610</v>
      </c>
      <c r="AX1020">
        <v>87193238</v>
      </c>
      <c r="AY1020">
        <v>1049421662</v>
      </c>
      <c r="AZ1020">
        <v>1220752583</v>
      </c>
      <c r="BA1020">
        <v>3582825610</v>
      </c>
      <c r="BB1020">
        <f>AD1020-AS1020</f>
        <v>65689284</v>
      </c>
      <c r="BC1020">
        <f>AD1020/AS1020</f>
        <v>1.1582632708162426</v>
      </c>
      <c r="BD1020">
        <f>(AD1020-Y1020)/AS1020</f>
        <v>1.1582632708162426</v>
      </c>
      <c r="BE1020">
        <f>AU1020/AD1020</f>
        <v>4.9132814680467751</v>
      </c>
      <c r="BF1020">
        <f>AU1020/AZ1020</f>
        <v>1.9349318280328389</v>
      </c>
      <c r="BG1020">
        <f>AU1020/AJ1020</f>
        <v>0.65927658337800032</v>
      </c>
      <c r="BH1020">
        <f>AS1020/AU1020</f>
        <v>0.17571994991499473</v>
      </c>
      <c r="BI1020">
        <f>AT1020/AU1020</f>
        <v>0.82428005008500527</v>
      </c>
      <c r="BJ1020">
        <f>(X1020*360)/I1020</f>
        <v>0.28270287033793162</v>
      </c>
      <c r="BK1020">
        <f>(AN1020*360)/I1020</f>
        <v>39.28471984402632</v>
      </c>
      <c r="BL1020" s="3" t="s">
        <v>1993</v>
      </c>
      <c r="BM1020" t="s">
        <v>1996</v>
      </c>
    </row>
    <row r="1021" spans="1:65" x14ac:dyDescent="0.25">
      <c r="A1021" t="s">
        <v>1786</v>
      </c>
      <c r="B1021" t="s">
        <v>1787</v>
      </c>
      <c r="C1021" t="s">
        <v>32</v>
      </c>
      <c r="D1021" t="s">
        <v>642</v>
      </c>
      <c r="E1021" t="s">
        <v>43</v>
      </c>
      <c r="F1021" t="s">
        <v>1788</v>
      </c>
      <c r="G1021" t="s">
        <v>82</v>
      </c>
      <c r="H1021" t="s">
        <v>1415</v>
      </c>
      <c r="I1021">
        <v>301391531</v>
      </c>
      <c r="J1021">
        <v>245186970</v>
      </c>
      <c r="K1021">
        <v>56204561</v>
      </c>
      <c r="N1021">
        <v>19956363</v>
      </c>
      <c r="O1021">
        <v>1130299</v>
      </c>
      <c r="P1021">
        <v>35117899</v>
      </c>
      <c r="Q1021">
        <v>12974849</v>
      </c>
      <c r="R1021">
        <v>22390499</v>
      </c>
      <c r="S1021">
        <v>8109649</v>
      </c>
      <c r="T1021">
        <v>14280850</v>
      </c>
      <c r="U1021">
        <v>14280850</v>
      </c>
      <c r="V1021">
        <v>14280850</v>
      </c>
      <c r="W1021">
        <v>18000218</v>
      </c>
      <c r="X1021">
        <v>55068982</v>
      </c>
      <c r="Z1021">
        <v>22008789</v>
      </c>
      <c r="AA1021">
        <v>10310687</v>
      </c>
      <c r="AB1021">
        <v>553697</v>
      </c>
      <c r="AC1021">
        <v>105942373</v>
      </c>
      <c r="AD1021">
        <v>105942373</v>
      </c>
      <c r="AE1021">
        <v>43249853</v>
      </c>
      <c r="AF1021">
        <v>6156562</v>
      </c>
      <c r="AG1021">
        <v>24169865</v>
      </c>
      <c r="AH1021">
        <v>57589711</v>
      </c>
      <c r="AI1021">
        <v>131173226</v>
      </c>
      <c r="AJ1021">
        <v>237115599</v>
      </c>
      <c r="AK1021">
        <v>18087043</v>
      </c>
      <c r="AL1021">
        <v>7899581</v>
      </c>
      <c r="AM1021">
        <v>25986624</v>
      </c>
      <c r="AN1021">
        <v>13520251</v>
      </c>
      <c r="AO1021">
        <v>9837981</v>
      </c>
      <c r="AP1021">
        <v>67676969</v>
      </c>
      <c r="AR1021">
        <v>117021825</v>
      </c>
      <c r="AS1021">
        <v>117021825</v>
      </c>
      <c r="AT1021">
        <v>64597265</v>
      </c>
      <c r="AU1021">
        <v>181619090</v>
      </c>
      <c r="AV1021">
        <v>1761008</v>
      </c>
      <c r="AW1021">
        <v>-67504</v>
      </c>
      <c r="AX1021">
        <v>27283614</v>
      </c>
      <c r="AY1021">
        <v>55496509</v>
      </c>
      <c r="AZ1021">
        <v>55496509</v>
      </c>
      <c r="BA1021">
        <v>237115599</v>
      </c>
      <c r="BB1021">
        <f>AD1021-AS1021</f>
        <v>-11079452</v>
      </c>
      <c r="BC1021">
        <f>AD1021/AS1021</f>
        <v>0.90532149024337982</v>
      </c>
      <c r="BD1021">
        <f>(AD1021-Y1021)/AS1021</f>
        <v>0.90532149024337982</v>
      </c>
      <c r="BE1021">
        <f>AU1021/AD1021</f>
        <v>1.7143196329951944</v>
      </c>
      <c r="BF1021">
        <f>AU1021/AZ1021</f>
        <v>3.27262188690103</v>
      </c>
      <c r="BG1021">
        <f>AU1021/AJ1021</f>
        <v>0.76595167406088704</v>
      </c>
      <c r="BH1021">
        <f>AS1021/AU1021</f>
        <v>0.64432557722869332</v>
      </c>
      <c r="BI1021">
        <f>AT1021/AU1021</f>
        <v>0.35567442277130668</v>
      </c>
      <c r="BJ1021">
        <f>(X1021*360)/I1021</f>
        <v>65.777672830495021</v>
      </c>
      <c r="BK1021">
        <f>(AN1021*360)/I1021</f>
        <v>16.149393262148433</v>
      </c>
      <c r="BL1021" s="3" t="s">
        <v>1993</v>
      </c>
      <c r="BM1021" t="s">
        <v>1996</v>
      </c>
    </row>
    <row r="1022" spans="1:65" x14ac:dyDescent="0.25">
      <c r="A1022" t="s">
        <v>1786</v>
      </c>
      <c r="B1022" t="s">
        <v>1787</v>
      </c>
      <c r="C1022" t="s">
        <v>32</v>
      </c>
      <c r="D1022" t="s">
        <v>642</v>
      </c>
      <c r="E1022" t="s">
        <v>43</v>
      </c>
      <c r="F1022" t="s">
        <v>1788</v>
      </c>
      <c r="G1022" t="s">
        <v>82</v>
      </c>
      <c r="H1022" t="s">
        <v>1415</v>
      </c>
      <c r="I1022">
        <v>209059856</v>
      </c>
      <c r="J1022">
        <v>161599763</v>
      </c>
      <c r="K1022">
        <v>47460093</v>
      </c>
      <c r="N1022">
        <v>19081722</v>
      </c>
      <c r="O1022">
        <v>157400</v>
      </c>
      <c r="P1022">
        <v>28220971</v>
      </c>
      <c r="Q1022">
        <v>9445383</v>
      </c>
      <c r="R1022">
        <v>19032454</v>
      </c>
      <c r="S1022">
        <v>4829928</v>
      </c>
      <c r="T1022">
        <v>14202526</v>
      </c>
      <c r="U1022">
        <v>14202526</v>
      </c>
      <c r="V1022">
        <v>14202526</v>
      </c>
      <c r="W1022">
        <v>396275</v>
      </c>
      <c r="X1022">
        <v>59946243</v>
      </c>
      <c r="Z1022">
        <v>16844665</v>
      </c>
      <c r="AA1022">
        <v>8008174</v>
      </c>
      <c r="AB1022">
        <v>514597</v>
      </c>
      <c r="AC1022">
        <v>85709954</v>
      </c>
      <c r="AD1022">
        <v>85709954</v>
      </c>
      <c r="AE1022">
        <v>36947977</v>
      </c>
      <c r="AF1022">
        <v>6386151</v>
      </c>
      <c r="AG1022">
        <v>14971902</v>
      </c>
      <c r="AH1022">
        <v>40742458</v>
      </c>
      <c r="AI1022">
        <v>99055744</v>
      </c>
      <c r="AJ1022">
        <v>184765698</v>
      </c>
      <c r="AK1022">
        <v>12313760</v>
      </c>
      <c r="AL1022">
        <v>5231048</v>
      </c>
      <c r="AM1022">
        <v>17544808</v>
      </c>
      <c r="AN1022">
        <v>8797205</v>
      </c>
      <c r="AO1022">
        <v>5071841</v>
      </c>
      <c r="AP1022">
        <v>59220043</v>
      </c>
      <c r="AR1022">
        <v>90633897</v>
      </c>
      <c r="AS1022">
        <v>90633897</v>
      </c>
      <c r="AT1022">
        <v>39556480</v>
      </c>
      <c r="AU1022">
        <v>130190377</v>
      </c>
      <c r="AV1022">
        <v>1761008</v>
      </c>
      <c r="AW1022">
        <v>-11548</v>
      </c>
      <c r="AX1022">
        <v>26306470</v>
      </c>
      <c r="AY1022">
        <v>54575321</v>
      </c>
      <c r="AZ1022">
        <v>54575321</v>
      </c>
      <c r="BA1022">
        <v>184765698</v>
      </c>
      <c r="BB1022">
        <f>AD1022-AS1022</f>
        <v>-4923943</v>
      </c>
      <c r="BC1022">
        <f>AD1022/AS1022</f>
        <v>0.94567216943126697</v>
      </c>
      <c r="BD1022">
        <f>(AD1022-Y1022)/AS1022</f>
        <v>0.94567216943126697</v>
      </c>
      <c r="BE1022">
        <f>AU1022/AD1022</f>
        <v>1.5189644950690324</v>
      </c>
      <c r="BF1022">
        <f>AU1022/AZ1022</f>
        <v>2.3855173843136899</v>
      </c>
      <c r="BG1022">
        <f>AU1022/AJ1022</f>
        <v>0.70462417217724038</v>
      </c>
      <c r="BH1022">
        <f>AS1022/AU1022</f>
        <v>0.69616433325175797</v>
      </c>
      <c r="BI1022">
        <f>AT1022/AU1022</f>
        <v>0.30383566674824208</v>
      </c>
      <c r="BJ1022">
        <f>(X1022*360)/I1022</f>
        <v>103.22712304939118</v>
      </c>
      <c r="BK1022">
        <f>(AN1022*360)/I1022</f>
        <v>15.148741899066456</v>
      </c>
      <c r="BL1022" s="3" t="s">
        <v>1993</v>
      </c>
      <c r="BM1022" t="s">
        <v>1996</v>
      </c>
    </row>
    <row r="1023" spans="1:65" x14ac:dyDescent="0.25">
      <c r="A1023" t="s">
        <v>1789</v>
      </c>
      <c r="B1023" t="s">
        <v>1790</v>
      </c>
      <c r="C1023" t="s">
        <v>32</v>
      </c>
      <c r="D1023" t="s">
        <v>411</v>
      </c>
      <c r="E1023" t="s">
        <v>43</v>
      </c>
      <c r="F1023" t="s">
        <v>1791</v>
      </c>
      <c r="G1023" t="s">
        <v>35</v>
      </c>
      <c r="H1023" t="s">
        <v>35</v>
      </c>
      <c r="I1023">
        <v>13799255</v>
      </c>
      <c r="J1023">
        <v>578209</v>
      </c>
      <c r="K1023">
        <v>13221046</v>
      </c>
      <c r="L1023">
        <v>5826539</v>
      </c>
      <c r="N1023">
        <v>8838610</v>
      </c>
      <c r="O1023">
        <v>138681</v>
      </c>
      <c r="P1023">
        <v>10070294</v>
      </c>
      <c r="Q1023">
        <v>3296788</v>
      </c>
      <c r="R1023">
        <v>6773506</v>
      </c>
      <c r="S1023">
        <v>192837</v>
      </c>
      <c r="T1023">
        <v>6580669</v>
      </c>
      <c r="U1023">
        <v>6580669</v>
      </c>
      <c r="V1023">
        <v>6580669</v>
      </c>
      <c r="W1023">
        <v>1409601</v>
      </c>
      <c r="X1023">
        <v>1492226</v>
      </c>
      <c r="Z1023">
        <v>2632856</v>
      </c>
      <c r="AB1023">
        <v>5884594</v>
      </c>
      <c r="AC1023">
        <v>11419277</v>
      </c>
      <c r="AD1023">
        <v>11419277</v>
      </c>
      <c r="AE1023">
        <v>44282951</v>
      </c>
      <c r="AF1023">
        <v>884</v>
      </c>
      <c r="AI1023">
        <v>67379054</v>
      </c>
      <c r="AJ1023">
        <v>78798331</v>
      </c>
      <c r="AN1023">
        <v>465421</v>
      </c>
      <c r="AO1023">
        <v>374407</v>
      </c>
      <c r="AQ1023">
        <v>990810</v>
      </c>
      <c r="AR1023">
        <v>1830638</v>
      </c>
      <c r="AS1023">
        <v>1830638</v>
      </c>
      <c r="AT1023">
        <v>34334113</v>
      </c>
      <c r="AU1023">
        <v>36164751</v>
      </c>
      <c r="AV1023">
        <v>35519452</v>
      </c>
      <c r="AX1023">
        <v>-22730377</v>
      </c>
      <c r="AY1023">
        <v>42633580</v>
      </c>
      <c r="AZ1023">
        <v>42633580</v>
      </c>
      <c r="BA1023">
        <v>78798331</v>
      </c>
      <c r="BB1023">
        <f>AD1023-AS1023</f>
        <v>9588639</v>
      </c>
      <c r="BC1023">
        <f>AD1023/AS1023</f>
        <v>6.2378673446088193</v>
      </c>
      <c r="BD1023">
        <f>(AD1023-Y1023)/AS1023</f>
        <v>6.2378673446088193</v>
      </c>
      <c r="BE1023">
        <f>AU1023/AD1023</f>
        <v>3.1669913077684342</v>
      </c>
      <c r="BF1023">
        <f>AU1023/AZ1023</f>
        <v>0.8482691577859518</v>
      </c>
      <c r="BG1023">
        <f>AU1023/AJ1023</f>
        <v>0.45895326133240055</v>
      </c>
      <c r="BH1023">
        <f>AS1023/AU1023</f>
        <v>5.061940008933008E-2</v>
      </c>
      <c r="BI1023">
        <f>AT1023/AU1023</f>
        <v>0.94938059991066992</v>
      </c>
      <c r="BJ1023">
        <f>(X1023*360)/I1023</f>
        <v>38.929736424176525</v>
      </c>
      <c r="BK1023">
        <f>(AN1023*360)/I1023</f>
        <v>12.14207288726819</v>
      </c>
      <c r="BL1023" s="3" t="s">
        <v>1993</v>
      </c>
      <c r="BM1023" t="s">
        <v>1996</v>
      </c>
    </row>
    <row r="1024" spans="1:65" x14ac:dyDescent="0.25">
      <c r="A1024" t="s">
        <v>1789</v>
      </c>
      <c r="B1024" t="s">
        <v>1790</v>
      </c>
      <c r="C1024" t="s">
        <v>32</v>
      </c>
      <c r="D1024" t="s">
        <v>411</v>
      </c>
      <c r="E1024" t="s">
        <v>43</v>
      </c>
      <c r="F1024" t="s">
        <v>1791</v>
      </c>
      <c r="G1024" t="s">
        <v>35</v>
      </c>
      <c r="H1024" t="s">
        <v>35</v>
      </c>
      <c r="I1024">
        <v>13000677</v>
      </c>
      <c r="J1024">
        <v>629396</v>
      </c>
      <c r="K1024">
        <v>12371281</v>
      </c>
      <c r="L1024">
        <v>39894</v>
      </c>
      <c r="N1024">
        <v>8818436</v>
      </c>
      <c r="P1024">
        <v>3592739</v>
      </c>
      <c r="Q1024">
        <v>4233565</v>
      </c>
      <c r="R1024">
        <v>-640826</v>
      </c>
      <c r="S1024">
        <v>569092</v>
      </c>
      <c r="T1024">
        <v>-1209918</v>
      </c>
      <c r="U1024">
        <v>-1209918</v>
      </c>
      <c r="V1024">
        <v>-1209918</v>
      </c>
      <c r="W1024">
        <v>4504455</v>
      </c>
      <c r="X1024">
        <v>917295</v>
      </c>
      <c r="Z1024">
        <v>2269769</v>
      </c>
      <c r="AB1024">
        <v>452486</v>
      </c>
      <c r="AC1024">
        <v>8144005</v>
      </c>
      <c r="AD1024">
        <v>8144005</v>
      </c>
      <c r="AE1024">
        <v>46407623</v>
      </c>
      <c r="AI1024">
        <v>72154846</v>
      </c>
      <c r="AJ1024">
        <v>80298851</v>
      </c>
      <c r="AN1024">
        <v>346024</v>
      </c>
      <c r="AO1024">
        <v>366107</v>
      </c>
      <c r="AQ1024">
        <v>6173106</v>
      </c>
      <c r="AR1024">
        <v>6885237</v>
      </c>
      <c r="AS1024">
        <v>6885237</v>
      </c>
      <c r="AT1024">
        <v>37360703</v>
      </c>
      <c r="AU1024">
        <v>44245940</v>
      </c>
      <c r="AV1024">
        <v>35519452</v>
      </c>
      <c r="AX1024">
        <v>-29311046</v>
      </c>
      <c r="AY1024">
        <v>36052911</v>
      </c>
      <c r="AZ1024">
        <v>36052911</v>
      </c>
      <c r="BA1024">
        <v>80298851</v>
      </c>
      <c r="BB1024">
        <f>AD1024-AS1024</f>
        <v>1258768</v>
      </c>
      <c r="BC1024">
        <f>AD1024/AS1024</f>
        <v>1.1828213030284942</v>
      </c>
      <c r="BD1024">
        <f>(AD1024-Y1024)/AS1024</f>
        <v>1.1828213030284942</v>
      </c>
      <c r="BE1024">
        <f>AU1024/AD1024</f>
        <v>5.4329460750576652</v>
      </c>
      <c r="BF1024">
        <f>AU1024/AZ1024</f>
        <v>1.2272501379985654</v>
      </c>
      <c r="BG1024">
        <f>AU1024/AJ1024</f>
        <v>0.55101585451079493</v>
      </c>
      <c r="BH1024">
        <f>AS1024/AU1024</f>
        <v>0.15561285397033039</v>
      </c>
      <c r="BI1024">
        <f>AT1024/AU1024</f>
        <v>0.84438714602966958</v>
      </c>
      <c r="BJ1024">
        <f>(X1024*360)/I1024</f>
        <v>25.400692594701031</v>
      </c>
      <c r="BK1024">
        <f>(AN1024*360)/I1024</f>
        <v>9.5817040912561708</v>
      </c>
      <c r="BL1024" t="s">
        <v>1994</v>
      </c>
      <c r="BM1024" t="s">
        <v>1998</v>
      </c>
    </row>
    <row r="1025" spans="1:65" x14ac:dyDescent="0.25">
      <c r="A1025" t="s">
        <v>1792</v>
      </c>
      <c r="B1025" t="s">
        <v>1793</v>
      </c>
      <c r="C1025" t="s">
        <v>32</v>
      </c>
      <c r="D1025" t="s">
        <v>375</v>
      </c>
      <c r="E1025" t="s">
        <v>43</v>
      </c>
      <c r="F1025" t="s">
        <v>1794</v>
      </c>
      <c r="G1025" t="s">
        <v>35</v>
      </c>
      <c r="H1025" t="s">
        <v>35</v>
      </c>
      <c r="I1025">
        <v>379396203</v>
      </c>
      <c r="J1025">
        <v>281543943</v>
      </c>
      <c r="K1025">
        <v>97852260</v>
      </c>
      <c r="L1025">
        <v>2426178</v>
      </c>
      <c r="N1025">
        <v>93546893</v>
      </c>
      <c r="O1025">
        <v>1672787</v>
      </c>
      <c r="P1025">
        <v>5058758</v>
      </c>
      <c r="Q1025">
        <v>23953748</v>
      </c>
      <c r="R1025">
        <v>-4135015</v>
      </c>
      <c r="S1025">
        <v>-126115</v>
      </c>
      <c r="T1025">
        <v>-4008900</v>
      </c>
      <c r="U1025">
        <v>-4008900</v>
      </c>
      <c r="V1025">
        <v>-4008900</v>
      </c>
      <c r="W1025">
        <v>12491096</v>
      </c>
      <c r="X1025">
        <v>86801557</v>
      </c>
      <c r="Y1025">
        <v>0</v>
      </c>
      <c r="Z1025">
        <v>9792169</v>
      </c>
      <c r="AB1025">
        <v>360691</v>
      </c>
      <c r="AC1025">
        <v>109445513</v>
      </c>
      <c r="AD1025">
        <v>109445513</v>
      </c>
      <c r="AE1025">
        <v>35822569</v>
      </c>
      <c r="AG1025">
        <v>890397</v>
      </c>
      <c r="AI1025">
        <v>48205894</v>
      </c>
      <c r="AJ1025">
        <v>157651407</v>
      </c>
      <c r="AN1025">
        <v>79554375</v>
      </c>
      <c r="AO1025">
        <v>11050309</v>
      </c>
      <c r="AP1025">
        <v>4448848</v>
      </c>
      <c r="AQ1025">
        <v>7428777</v>
      </c>
      <c r="AR1025">
        <v>102482309</v>
      </c>
      <c r="AS1025">
        <v>102482309</v>
      </c>
      <c r="AT1025">
        <v>52742539</v>
      </c>
      <c r="AU1025">
        <v>155224848</v>
      </c>
      <c r="AV1025">
        <v>8380838</v>
      </c>
      <c r="AW1025">
        <v>3817875</v>
      </c>
      <c r="AX1025">
        <v>-10374815</v>
      </c>
      <c r="AY1025">
        <v>1823898</v>
      </c>
      <c r="AZ1025">
        <v>2426559</v>
      </c>
      <c r="BA1025">
        <v>157651407</v>
      </c>
      <c r="BB1025">
        <f>AD1025-AS1025</f>
        <v>6963204</v>
      </c>
      <c r="BC1025">
        <f>AD1025/AS1025</f>
        <v>1.0679454246098221</v>
      </c>
      <c r="BD1025">
        <f>(AD1025-Y1025)/AS1025</f>
        <v>1.0679454246098221</v>
      </c>
      <c r="BE1025">
        <f>AU1025/AD1025</f>
        <v>1.4182842562033584</v>
      </c>
      <c r="BF1025">
        <f>AU1025/AZ1025</f>
        <v>63.969121706910897</v>
      </c>
      <c r="BG1025">
        <f>AU1025/AJ1025</f>
        <v>0.98460807267010308</v>
      </c>
      <c r="BH1025">
        <f>AS1025/AU1025</f>
        <v>0.66021845291161119</v>
      </c>
      <c r="BI1025">
        <f>AT1025/AU1025</f>
        <v>0.33978154708838881</v>
      </c>
      <c r="BJ1025">
        <f>(X1025*360)/I1025</f>
        <v>82.363925292104199</v>
      </c>
      <c r="BK1025">
        <f>(AN1025*360)/I1025</f>
        <v>75.487247298571404</v>
      </c>
      <c r="BL1025" s="3" t="s">
        <v>1993</v>
      </c>
      <c r="BM1025" t="s">
        <v>1996</v>
      </c>
    </row>
    <row r="1026" spans="1:65" x14ac:dyDescent="0.25">
      <c r="A1026" t="s">
        <v>1795</v>
      </c>
      <c r="B1026" t="s">
        <v>1796</v>
      </c>
      <c r="C1026" t="s">
        <v>32</v>
      </c>
      <c r="D1026" t="s">
        <v>271</v>
      </c>
      <c r="E1026" t="s">
        <v>272</v>
      </c>
      <c r="F1026" t="s">
        <v>1797</v>
      </c>
      <c r="G1026" t="s">
        <v>35</v>
      </c>
      <c r="H1026" t="s">
        <v>35</v>
      </c>
      <c r="I1026">
        <v>279239375</v>
      </c>
      <c r="J1026">
        <v>254154250</v>
      </c>
      <c r="K1026">
        <v>25085125</v>
      </c>
      <c r="L1026">
        <v>250501</v>
      </c>
      <c r="N1026">
        <v>10167482</v>
      </c>
      <c r="O1026">
        <v>1300998</v>
      </c>
      <c r="P1026">
        <v>13867146</v>
      </c>
      <c r="Q1026">
        <v>3811885</v>
      </c>
      <c r="R1026">
        <v>20882220</v>
      </c>
      <c r="S1026">
        <v>3625739</v>
      </c>
      <c r="T1026">
        <v>17256481</v>
      </c>
      <c r="U1026">
        <v>17256481</v>
      </c>
      <c r="V1026">
        <v>12371296</v>
      </c>
      <c r="W1026">
        <v>25546647</v>
      </c>
      <c r="X1026">
        <v>71055018</v>
      </c>
      <c r="Y1026">
        <v>9896947</v>
      </c>
      <c r="Z1026">
        <v>24901512</v>
      </c>
      <c r="AA1026">
        <v>5537361</v>
      </c>
      <c r="AB1026">
        <v>669679</v>
      </c>
      <c r="AC1026">
        <v>137607164</v>
      </c>
      <c r="AD1026">
        <v>137607164</v>
      </c>
      <c r="AE1026">
        <v>4705254</v>
      </c>
      <c r="AF1026">
        <v>404749</v>
      </c>
      <c r="AG1026">
        <v>3398278</v>
      </c>
      <c r="AI1026">
        <v>16191597</v>
      </c>
      <c r="AJ1026">
        <v>153798761</v>
      </c>
      <c r="AL1026">
        <v>922904</v>
      </c>
      <c r="AM1026">
        <v>922904</v>
      </c>
      <c r="AN1026">
        <v>42361308</v>
      </c>
      <c r="AO1026">
        <v>7357863</v>
      </c>
      <c r="AP1026">
        <v>31572066</v>
      </c>
      <c r="AQ1026">
        <v>13948735</v>
      </c>
      <c r="AR1026">
        <v>96162876</v>
      </c>
      <c r="AS1026">
        <v>96162876</v>
      </c>
      <c r="AT1026">
        <v>270914</v>
      </c>
      <c r="AU1026">
        <v>96433790</v>
      </c>
      <c r="AV1026">
        <v>26303</v>
      </c>
      <c r="AX1026">
        <v>29071962</v>
      </c>
      <c r="AY1026">
        <v>44073692</v>
      </c>
      <c r="AZ1026">
        <v>57364971</v>
      </c>
      <c r="BA1026">
        <v>153798761</v>
      </c>
      <c r="BB1026">
        <f>AD1026-AS1026</f>
        <v>41444288</v>
      </c>
      <c r="BC1026">
        <f>AD1026/AS1026</f>
        <v>1.4309801216843805</v>
      </c>
      <c r="BD1026">
        <f>(AD1026-Y1026)/AS1026</f>
        <v>1.3280615380097409</v>
      </c>
      <c r="BE1026">
        <f>AU1026/AD1026</f>
        <v>0.7007904762865399</v>
      </c>
      <c r="BF1026">
        <f>AU1026/AZ1026</f>
        <v>1.681057068781574</v>
      </c>
      <c r="BG1026">
        <f>AU1026/AJ1026</f>
        <v>0.6270127884840373</v>
      </c>
      <c r="BH1026">
        <f>AS1026/AU1026</f>
        <v>0.99719067351806867</v>
      </c>
      <c r="BI1026">
        <f>AT1026/AU1026</f>
        <v>2.8093264819312814E-3</v>
      </c>
      <c r="BJ1026">
        <f>(X1026*360)/I1026</f>
        <v>91.605299145222631</v>
      </c>
      <c r="BK1026">
        <f>(AN1026*360)/I1026</f>
        <v>54.612895763715272</v>
      </c>
      <c r="BL1026" s="3" t="s">
        <v>1993</v>
      </c>
      <c r="BM1026" t="s">
        <v>1996</v>
      </c>
    </row>
    <row r="1027" spans="1:65" x14ac:dyDescent="0.25">
      <c r="A1027" t="s">
        <v>1795</v>
      </c>
      <c r="B1027" t="s">
        <v>1796</v>
      </c>
      <c r="C1027" t="s">
        <v>32</v>
      </c>
      <c r="D1027" t="s">
        <v>271</v>
      </c>
      <c r="E1027" t="s">
        <v>272</v>
      </c>
      <c r="F1027" t="s">
        <v>1797</v>
      </c>
      <c r="G1027" t="s">
        <v>35</v>
      </c>
      <c r="H1027" t="s">
        <v>35</v>
      </c>
      <c r="I1027">
        <v>161948047</v>
      </c>
      <c r="J1027">
        <v>154817276</v>
      </c>
      <c r="K1027">
        <v>7130771</v>
      </c>
      <c r="L1027">
        <v>123352</v>
      </c>
      <c r="N1027">
        <v>10933724</v>
      </c>
      <c r="O1027">
        <v>107861</v>
      </c>
      <c r="P1027">
        <v>-3787462</v>
      </c>
      <c r="Q1027">
        <v>2010768</v>
      </c>
      <c r="R1027">
        <v>11326896</v>
      </c>
      <c r="S1027">
        <v>4807525</v>
      </c>
      <c r="T1027">
        <v>6519371</v>
      </c>
      <c r="U1027">
        <v>6519371</v>
      </c>
      <c r="V1027">
        <v>6711999</v>
      </c>
      <c r="W1027">
        <v>7920471</v>
      </c>
      <c r="X1027">
        <v>43599341</v>
      </c>
      <c r="Y1027">
        <v>1713497</v>
      </c>
      <c r="Z1027">
        <v>17075438</v>
      </c>
      <c r="AA1027">
        <v>4475081</v>
      </c>
      <c r="AB1027">
        <v>436968</v>
      </c>
      <c r="AC1027">
        <v>75220796</v>
      </c>
      <c r="AD1027">
        <v>75220796</v>
      </c>
      <c r="AE1027">
        <v>2406340</v>
      </c>
      <c r="AF1027">
        <v>243878</v>
      </c>
      <c r="AG1027">
        <v>3381285</v>
      </c>
      <c r="AI1027">
        <v>18693258</v>
      </c>
      <c r="AJ1027">
        <v>93914054</v>
      </c>
      <c r="AL1027">
        <v>15000</v>
      </c>
      <c r="AM1027">
        <v>15000</v>
      </c>
      <c r="AN1027">
        <v>31032640</v>
      </c>
      <c r="AO1027">
        <v>7144799</v>
      </c>
      <c r="AP1027">
        <v>9724412</v>
      </c>
      <c r="AQ1027">
        <v>10621433</v>
      </c>
      <c r="AR1027">
        <v>58538284</v>
      </c>
      <c r="AS1027">
        <v>58538284</v>
      </c>
      <c r="AT1027">
        <v>338003</v>
      </c>
      <c r="AU1027">
        <v>58876287</v>
      </c>
      <c r="AV1027">
        <v>26303</v>
      </c>
      <c r="AX1027">
        <v>16700665</v>
      </c>
      <c r="AY1027">
        <v>31702395</v>
      </c>
      <c r="AZ1027">
        <v>35037767</v>
      </c>
      <c r="BA1027">
        <v>93914054</v>
      </c>
      <c r="BB1027">
        <f>AD1027-AS1027</f>
        <v>16682512</v>
      </c>
      <c r="BC1027">
        <f>AD1027/AS1027</f>
        <v>1.2849846435539518</v>
      </c>
      <c r="BD1027">
        <f>(AD1027-Y1027)/AS1027</f>
        <v>1.2557132525442667</v>
      </c>
      <c r="BE1027">
        <f>AU1027/AD1027</f>
        <v>0.78271289498186114</v>
      </c>
      <c r="BF1027">
        <f>AU1027/AZ1027</f>
        <v>1.6803664171863464</v>
      </c>
      <c r="BG1027">
        <f>AU1027/AJ1027</f>
        <v>0.62691668064930939</v>
      </c>
      <c r="BH1027">
        <f>AS1027/AU1027</f>
        <v>0.99425909789453948</v>
      </c>
      <c r="BI1027">
        <f>AT1027/AU1027</f>
        <v>5.7409021054605569E-3</v>
      </c>
      <c r="BJ1027">
        <f>(X1027*360)/I1027</f>
        <v>96.918505970004077</v>
      </c>
      <c r="BK1027">
        <f>(AN1027*360)/I1027</f>
        <v>68.983545074797973</v>
      </c>
      <c r="BL1027" s="3" t="s">
        <v>1993</v>
      </c>
      <c r="BM1027" t="s">
        <v>1996</v>
      </c>
    </row>
    <row r="1028" spans="1:65" x14ac:dyDescent="0.25">
      <c r="A1028" t="s">
        <v>1798</v>
      </c>
      <c r="B1028" t="s">
        <v>1799</v>
      </c>
      <c r="C1028" t="s">
        <v>32</v>
      </c>
      <c r="D1028" t="s">
        <v>54</v>
      </c>
      <c r="E1028" t="s">
        <v>43</v>
      </c>
      <c r="F1028" t="s">
        <v>1800</v>
      </c>
      <c r="G1028" t="s">
        <v>57</v>
      </c>
      <c r="H1028" t="s">
        <v>197</v>
      </c>
      <c r="I1028">
        <v>63156551</v>
      </c>
      <c r="J1028">
        <v>42670550</v>
      </c>
      <c r="K1028">
        <v>20486001</v>
      </c>
      <c r="M1028">
        <v>3211428</v>
      </c>
      <c r="N1028">
        <v>8790720</v>
      </c>
      <c r="O1028">
        <v>104129</v>
      </c>
      <c r="P1028">
        <v>8379724</v>
      </c>
      <c r="Q1028">
        <v>2408256</v>
      </c>
      <c r="R1028">
        <v>5971468</v>
      </c>
      <c r="S1028">
        <v>2440159</v>
      </c>
      <c r="T1028">
        <v>3531309</v>
      </c>
      <c r="U1028">
        <v>3531309</v>
      </c>
      <c r="V1028">
        <v>3531309</v>
      </c>
      <c r="W1028">
        <v>20904134</v>
      </c>
      <c r="X1028">
        <v>13636185</v>
      </c>
      <c r="Y1028">
        <v>8420631</v>
      </c>
      <c r="Z1028">
        <v>4009004</v>
      </c>
      <c r="AA1028">
        <v>29291</v>
      </c>
      <c r="AC1028">
        <v>46999245</v>
      </c>
      <c r="AD1028">
        <v>46999245</v>
      </c>
      <c r="AE1028">
        <v>5455078</v>
      </c>
      <c r="AF1028">
        <v>937136</v>
      </c>
      <c r="AG1028">
        <v>461014</v>
      </c>
      <c r="AI1028">
        <v>9947935</v>
      </c>
      <c r="AJ1028">
        <v>56947180</v>
      </c>
      <c r="AK1028">
        <v>605199</v>
      </c>
      <c r="AM1028">
        <v>605199</v>
      </c>
      <c r="AN1028">
        <v>23234843</v>
      </c>
      <c r="AO1028">
        <v>3532841</v>
      </c>
      <c r="AR1028">
        <v>27372883</v>
      </c>
      <c r="AS1028">
        <v>30770438</v>
      </c>
      <c r="AT1028">
        <v>68938</v>
      </c>
      <c r="AU1028">
        <v>30839376</v>
      </c>
      <c r="AV1028">
        <v>13391275</v>
      </c>
      <c r="AX1028">
        <v>12716529</v>
      </c>
      <c r="AY1028">
        <v>26107804</v>
      </c>
      <c r="AZ1028">
        <v>26107804</v>
      </c>
      <c r="BA1028">
        <v>56947180</v>
      </c>
      <c r="BB1028">
        <f>AD1028-AS1028</f>
        <v>16228807</v>
      </c>
      <c r="BC1028">
        <f>AD1028/AS1028</f>
        <v>1.5274155343515097</v>
      </c>
      <c r="BD1028">
        <f>(AD1028-Y1028)/AS1028</f>
        <v>1.2537557638926036</v>
      </c>
      <c r="BE1028">
        <f>AU1028/AD1028</f>
        <v>0.6561674767328709</v>
      </c>
      <c r="BF1028">
        <f>AU1028/AZ1028</f>
        <v>1.1812320944342924</v>
      </c>
      <c r="BG1028">
        <f>AU1028/AJ1028</f>
        <v>0.54154351453399452</v>
      </c>
      <c r="BH1028">
        <f>AS1028/AU1028</f>
        <v>0.99776461106087233</v>
      </c>
      <c r="BI1028">
        <f>AT1028/AU1028</f>
        <v>2.2353889391276919E-3</v>
      </c>
      <c r="BJ1028">
        <f>(X1028*360)/I1028</f>
        <v>77.727908226020759</v>
      </c>
      <c r="BK1028">
        <f>(AN1028*360)/I1028</f>
        <v>132.4414229016401</v>
      </c>
      <c r="BL1028" s="3" t="s">
        <v>1993</v>
      </c>
      <c r="BM1028" t="s">
        <v>1996</v>
      </c>
    </row>
    <row r="1029" spans="1:65" x14ac:dyDescent="0.25">
      <c r="A1029" t="s">
        <v>1798</v>
      </c>
      <c r="B1029" t="s">
        <v>1799</v>
      </c>
      <c r="C1029" t="s">
        <v>32</v>
      </c>
      <c r="D1029" t="s">
        <v>54</v>
      </c>
      <c r="E1029" t="s">
        <v>43</v>
      </c>
      <c r="F1029" t="s">
        <v>1800</v>
      </c>
      <c r="G1029" t="s">
        <v>57</v>
      </c>
      <c r="H1029" t="s">
        <v>197</v>
      </c>
      <c r="I1029">
        <v>77245224</v>
      </c>
      <c r="J1029">
        <v>50231171</v>
      </c>
      <c r="K1029">
        <v>27014053</v>
      </c>
      <c r="M1029">
        <v>2853123</v>
      </c>
      <c r="N1029">
        <v>9061269</v>
      </c>
      <c r="P1029">
        <v>15661503</v>
      </c>
      <c r="Q1029">
        <v>3554148</v>
      </c>
      <c r="R1029">
        <v>12107355</v>
      </c>
      <c r="S1029">
        <v>3853283</v>
      </c>
      <c r="T1029">
        <v>8254072</v>
      </c>
      <c r="U1029">
        <v>8254072</v>
      </c>
      <c r="V1029">
        <v>8254072</v>
      </c>
      <c r="W1029">
        <v>22766772</v>
      </c>
      <c r="X1029">
        <v>16951291</v>
      </c>
      <c r="Y1029">
        <v>9274326</v>
      </c>
      <c r="Z1029">
        <v>2292642</v>
      </c>
      <c r="AA1029">
        <v>23502</v>
      </c>
      <c r="AC1029">
        <v>51308533</v>
      </c>
      <c r="AD1029">
        <v>51308533</v>
      </c>
      <c r="AE1029">
        <v>6558194</v>
      </c>
      <c r="AF1029">
        <v>1406590</v>
      </c>
      <c r="AG1029">
        <v>202270</v>
      </c>
      <c r="AI1029">
        <v>12077190</v>
      </c>
      <c r="AJ1029">
        <v>63385723</v>
      </c>
      <c r="AK1029">
        <v>438572</v>
      </c>
      <c r="AM1029">
        <v>438572</v>
      </c>
      <c r="AN1029">
        <v>14508327</v>
      </c>
      <c r="AO1029">
        <v>4233786</v>
      </c>
      <c r="AR1029">
        <v>19180685</v>
      </c>
      <c r="AS1029">
        <v>23207298</v>
      </c>
      <c r="AT1029">
        <v>5848309</v>
      </c>
      <c r="AU1029">
        <v>29055607</v>
      </c>
      <c r="AV1029">
        <v>13391275</v>
      </c>
      <c r="AX1029">
        <v>20938841</v>
      </c>
      <c r="AY1029">
        <v>34330116</v>
      </c>
      <c r="AZ1029">
        <v>34330116</v>
      </c>
      <c r="BA1029">
        <v>63385723</v>
      </c>
      <c r="BB1029">
        <f>AD1029-AS1029</f>
        <v>28101235</v>
      </c>
      <c r="BC1029">
        <f>AD1029/AS1029</f>
        <v>2.210879224285395</v>
      </c>
      <c r="BD1029">
        <f>(AD1029-Y1029)/AS1029</f>
        <v>1.8112495043584997</v>
      </c>
      <c r="BE1029">
        <f>AU1029/AD1029</f>
        <v>0.56629190704010191</v>
      </c>
      <c r="BF1029">
        <f>AU1029/AZ1029</f>
        <v>0.84635912677953085</v>
      </c>
      <c r="BG1029">
        <f>AU1029/AJ1029</f>
        <v>0.45839355654269337</v>
      </c>
      <c r="BH1029">
        <f>AS1029/AU1029</f>
        <v>0.79872012310739193</v>
      </c>
      <c r="BI1029">
        <f>AT1029/AU1029</f>
        <v>0.20127987689260804</v>
      </c>
      <c r="BJ1029">
        <f>(X1029*360)/I1029</f>
        <v>79.001191840676128</v>
      </c>
      <c r="BK1029">
        <f>(AN1029*360)/I1029</f>
        <v>67.615801334202871</v>
      </c>
      <c r="BL1029" s="3" t="s">
        <v>1993</v>
      </c>
      <c r="BM1029" t="s">
        <v>1996</v>
      </c>
    </row>
    <row r="1030" spans="1:65" x14ac:dyDescent="0.25">
      <c r="A1030" t="s">
        <v>1801</v>
      </c>
      <c r="B1030" t="s">
        <v>1802</v>
      </c>
      <c r="C1030" t="s">
        <v>32</v>
      </c>
      <c r="D1030" t="s">
        <v>445</v>
      </c>
      <c r="E1030" t="s">
        <v>43</v>
      </c>
      <c r="F1030" t="s">
        <v>1803</v>
      </c>
      <c r="G1030" t="s">
        <v>35</v>
      </c>
      <c r="H1030" t="s">
        <v>35</v>
      </c>
      <c r="I1030">
        <v>3743278</v>
      </c>
      <c r="J1030">
        <v>0</v>
      </c>
      <c r="K1030">
        <v>3743278</v>
      </c>
      <c r="L1030">
        <v>32203</v>
      </c>
      <c r="M1030">
        <v>0</v>
      </c>
      <c r="N1030">
        <v>2358310</v>
      </c>
      <c r="O1030">
        <v>1710517</v>
      </c>
      <c r="P1030">
        <v>-293346</v>
      </c>
      <c r="Q1030">
        <v>1556952</v>
      </c>
      <c r="R1030">
        <v>-545015</v>
      </c>
      <c r="S1030">
        <v>-686302</v>
      </c>
      <c r="T1030">
        <v>141287</v>
      </c>
      <c r="U1030">
        <v>141287</v>
      </c>
      <c r="V1030">
        <v>141287</v>
      </c>
      <c r="W1030">
        <v>1702386</v>
      </c>
      <c r="X1030">
        <v>1331563</v>
      </c>
      <c r="Y1030">
        <v>0</v>
      </c>
      <c r="Z1030">
        <v>191700</v>
      </c>
      <c r="AA1030">
        <v>0</v>
      </c>
      <c r="AB1030">
        <v>0</v>
      </c>
      <c r="AC1030">
        <v>3225649</v>
      </c>
      <c r="AD1030">
        <v>3225649</v>
      </c>
      <c r="AE1030">
        <v>167112</v>
      </c>
      <c r="AF1030">
        <v>6894</v>
      </c>
      <c r="AG1030">
        <v>4020013</v>
      </c>
      <c r="AH1030">
        <v>0</v>
      </c>
      <c r="AI1030">
        <v>72263427</v>
      </c>
      <c r="AJ1030">
        <v>75489076</v>
      </c>
      <c r="AK1030">
        <v>96960</v>
      </c>
      <c r="AL1030">
        <v>0</v>
      </c>
      <c r="AM1030">
        <v>96960</v>
      </c>
      <c r="AN1030">
        <v>2467747</v>
      </c>
      <c r="AO1030">
        <v>39428</v>
      </c>
      <c r="AP1030">
        <v>14227862</v>
      </c>
      <c r="AQ1030">
        <v>0</v>
      </c>
      <c r="AR1030">
        <v>16831997</v>
      </c>
      <c r="AS1030">
        <v>16831997</v>
      </c>
      <c r="AT1030">
        <v>1767277</v>
      </c>
      <c r="AU1030">
        <v>18599274</v>
      </c>
      <c r="AV1030">
        <v>13116818</v>
      </c>
      <c r="AW1030">
        <v>22725305</v>
      </c>
      <c r="AX1030">
        <v>-41404325</v>
      </c>
      <c r="AY1030">
        <v>56889802</v>
      </c>
      <c r="AZ1030">
        <v>56889802</v>
      </c>
      <c r="BA1030">
        <v>75489076</v>
      </c>
      <c r="BB1030">
        <f>AD1030-AS1030</f>
        <v>-13606348</v>
      </c>
      <c r="BC1030">
        <f>AD1030/AS1030</f>
        <v>0.19163792626626538</v>
      </c>
      <c r="BD1030">
        <f>(AD1030-Y1030)/AS1030</f>
        <v>0.19163792626626538</v>
      </c>
      <c r="BE1030">
        <f>AU1030/AD1030</f>
        <v>5.7660563812119667</v>
      </c>
      <c r="BF1030">
        <f>AU1030/AZ1030</f>
        <v>0.32693511571722467</v>
      </c>
      <c r="BG1030">
        <f>AU1030/AJ1030</f>
        <v>0.246383648940146</v>
      </c>
      <c r="BH1030">
        <f>AS1030/AU1030</f>
        <v>0.90498139873631622</v>
      </c>
      <c r="BI1030">
        <f>AT1030/AU1030</f>
        <v>9.5018601263683736E-2</v>
      </c>
      <c r="BJ1030">
        <f>(X1030*360)/I1030</f>
        <v>128.05959910004012</v>
      </c>
      <c r="BK1030">
        <f>(AN1030*360)/I1030</f>
        <v>237.32913238076361</v>
      </c>
      <c r="BL1030" s="3" t="s">
        <v>1993</v>
      </c>
      <c r="BM1030" t="s">
        <v>1996</v>
      </c>
    </row>
    <row r="1031" spans="1:65" x14ac:dyDescent="0.25">
      <c r="A1031" t="s">
        <v>1801</v>
      </c>
      <c r="B1031" t="s">
        <v>1802</v>
      </c>
      <c r="C1031" t="s">
        <v>32</v>
      </c>
      <c r="D1031" t="s">
        <v>445</v>
      </c>
      <c r="E1031" t="s">
        <v>43</v>
      </c>
      <c r="F1031" t="s">
        <v>1803</v>
      </c>
      <c r="G1031" t="s">
        <v>35</v>
      </c>
      <c r="H1031" t="s">
        <v>35</v>
      </c>
      <c r="I1031">
        <v>6147836</v>
      </c>
      <c r="J1031">
        <v>0</v>
      </c>
      <c r="K1031">
        <v>6147836</v>
      </c>
      <c r="L1031">
        <v>19770</v>
      </c>
      <c r="M1031">
        <v>0</v>
      </c>
      <c r="N1031">
        <v>2412417</v>
      </c>
      <c r="O1031">
        <v>1208144</v>
      </c>
      <c r="P1031">
        <v>2547045</v>
      </c>
      <c r="Q1031">
        <v>1888165</v>
      </c>
      <c r="R1031">
        <v>-3701477</v>
      </c>
      <c r="S1031">
        <v>1255893</v>
      </c>
      <c r="T1031">
        <v>-4957370</v>
      </c>
      <c r="U1031">
        <v>-4957370</v>
      </c>
      <c r="V1031">
        <v>-4957370</v>
      </c>
      <c r="W1031">
        <v>785064</v>
      </c>
      <c r="X1031">
        <v>2929059</v>
      </c>
      <c r="Y1031">
        <v>0</v>
      </c>
      <c r="Z1031">
        <v>240550</v>
      </c>
      <c r="AA1031">
        <v>0</v>
      </c>
      <c r="AB1031">
        <v>0</v>
      </c>
      <c r="AC1031">
        <v>3954673</v>
      </c>
      <c r="AD1031">
        <v>3954673</v>
      </c>
      <c r="AE1031">
        <v>150124</v>
      </c>
      <c r="AF1031">
        <v>8048</v>
      </c>
      <c r="AG1031">
        <v>3013084</v>
      </c>
      <c r="AH1031">
        <v>0</v>
      </c>
      <c r="AI1031">
        <v>74055114</v>
      </c>
      <c r="AJ1031">
        <v>78009787</v>
      </c>
      <c r="AK1031">
        <v>61584</v>
      </c>
      <c r="AL1031">
        <v>0</v>
      </c>
      <c r="AM1031">
        <v>61584</v>
      </c>
      <c r="AN1031">
        <v>2326851</v>
      </c>
      <c r="AO1031">
        <v>72862</v>
      </c>
      <c r="AP1031">
        <v>15996325</v>
      </c>
      <c r="AQ1031">
        <v>0</v>
      </c>
      <c r="AR1031">
        <v>18457622</v>
      </c>
      <c r="AS1031">
        <v>18457622</v>
      </c>
      <c r="AT1031">
        <v>1850521</v>
      </c>
      <c r="AU1031">
        <v>20308143</v>
      </c>
      <c r="AV1031">
        <v>13116818</v>
      </c>
      <c r="AW1031">
        <v>23709350</v>
      </c>
      <c r="AX1031">
        <v>-41545612</v>
      </c>
      <c r="AY1031">
        <v>57701644</v>
      </c>
      <c r="AZ1031">
        <v>57701644</v>
      </c>
      <c r="BA1031">
        <v>78009787</v>
      </c>
      <c r="BB1031">
        <f>AD1031-AS1031</f>
        <v>-14502949</v>
      </c>
      <c r="BC1031">
        <f>AD1031/AS1031</f>
        <v>0.21425690698400909</v>
      </c>
      <c r="BD1031">
        <f>(AD1031-Y1031)/AS1031</f>
        <v>0.21425690698400909</v>
      </c>
      <c r="BE1031">
        <f>AU1031/AD1031</f>
        <v>5.135226856936085</v>
      </c>
      <c r="BF1031">
        <f>AU1031/AZ1031</f>
        <v>0.35195085602760295</v>
      </c>
      <c r="BG1031">
        <f>AU1031/AJ1031</f>
        <v>0.26032814318541853</v>
      </c>
      <c r="BH1031">
        <f>AS1031/AU1031</f>
        <v>0.90887788213821419</v>
      </c>
      <c r="BI1031">
        <f>AT1031/AU1031</f>
        <v>9.1122117861785784E-2</v>
      </c>
      <c r="BJ1031">
        <f>(X1031*360)/I1031</f>
        <v>171.51746403124611</v>
      </c>
      <c r="BK1031">
        <f>(AN1031*360)/I1031</f>
        <v>136.25385582829472</v>
      </c>
      <c r="BL1031" s="3" t="s">
        <v>1993</v>
      </c>
      <c r="BM1031" t="s">
        <v>1996</v>
      </c>
    </row>
    <row r="1032" spans="1:65" x14ac:dyDescent="0.25">
      <c r="A1032" t="s">
        <v>1804</v>
      </c>
      <c r="B1032" t="s">
        <v>1805</v>
      </c>
      <c r="C1032" t="s">
        <v>32</v>
      </c>
      <c r="D1032" t="s">
        <v>366</v>
      </c>
      <c r="E1032" t="s">
        <v>43</v>
      </c>
      <c r="F1032" t="s">
        <v>1806</v>
      </c>
      <c r="G1032" t="s">
        <v>82</v>
      </c>
      <c r="H1032" t="s">
        <v>1450</v>
      </c>
      <c r="I1032">
        <v>36275005</v>
      </c>
      <c r="J1032">
        <v>27095191</v>
      </c>
      <c r="K1032">
        <v>9179814</v>
      </c>
      <c r="L1032">
        <v>31946</v>
      </c>
      <c r="M1032">
        <v>4712665</v>
      </c>
      <c r="N1032">
        <v>2340240</v>
      </c>
      <c r="O1032">
        <v>39790</v>
      </c>
      <c r="P1032">
        <v>2317397</v>
      </c>
      <c r="Q1032">
        <v>5590240</v>
      </c>
      <c r="R1032">
        <v>-677534</v>
      </c>
      <c r="S1032">
        <v>-140681</v>
      </c>
      <c r="T1032">
        <v>-536853</v>
      </c>
      <c r="U1032">
        <v>-536853</v>
      </c>
      <c r="V1032">
        <v>-440717</v>
      </c>
      <c r="W1032">
        <v>4173649</v>
      </c>
      <c r="X1032">
        <v>8212773</v>
      </c>
      <c r="Y1032">
        <v>9411174</v>
      </c>
      <c r="Z1032">
        <v>1326996</v>
      </c>
      <c r="AB1032">
        <v>1621079</v>
      </c>
      <c r="AC1032">
        <v>24745671</v>
      </c>
      <c r="AD1032">
        <v>24745671</v>
      </c>
      <c r="AE1032">
        <v>40132523</v>
      </c>
      <c r="AF1032">
        <v>39782</v>
      </c>
      <c r="AG1032">
        <v>3204127</v>
      </c>
      <c r="AH1032">
        <v>235495</v>
      </c>
      <c r="AI1032">
        <v>46485218</v>
      </c>
      <c r="AJ1032">
        <v>71230889</v>
      </c>
      <c r="AK1032">
        <v>519427</v>
      </c>
      <c r="AM1032">
        <v>519427</v>
      </c>
      <c r="AN1032">
        <v>12496193</v>
      </c>
      <c r="AP1032">
        <v>3603741</v>
      </c>
      <c r="AQ1032">
        <v>773478</v>
      </c>
      <c r="AR1032">
        <v>17392839</v>
      </c>
      <c r="AS1032">
        <v>17392839</v>
      </c>
      <c r="AT1032">
        <v>25143181</v>
      </c>
      <c r="AU1032">
        <v>42536020</v>
      </c>
      <c r="AV1032">
        <v>439073</v>
      </c>
      <c r="AX1032">
        <v>-3893886</v>
      </c>
      <c r="AY1032">
        <v>24454500</v>
      </c>
      <c r="AZ1032">
        <v>28694869</v>
      </c>
      <c r="BA1032">
        <v>71230889</v>
      </c>
      <c r="BB1032">
        <f>AD1032-AS1032</f>
        <v>7352832</v>
      </c>
      <c r="BC1032">
        <f>AD1032/AS1032</f>
        <v>1.4227505354358767</v>
      </c>
      <c r="BD1032">
        <f>(AD1032-Y1032)/AS1032</f>
        <v>0.88165577799001071</v>
      </c>
      <c r="BE1032">
        <f>AU1032/AD1032</f>
        <v>1.7189277267931025</v>
      </c>
      <c r="BF1032">
        <f>AU1032/AZ1032</f>
        <v>1.4823563055820188</v>
      </c>
      <c r="BG1032">
        <f>AU1032/AJ1032</f>
        <v>0.59715694408924191</v>
      </c>
      <c r="BH1032">
        <f>AS1032/AU1032</f>
        <v>0.40889671859285376</v>
      </c>
      <c r="BI1032">
        <f>AT1032/AU1032</f>
        <v>0.59110328140714619</v>
      </c>
      <c r="BJ1032">
        <f>(X1032*360)/I1032</f>
        <v>81.505110199157798</v>
      </c>
      <c r="BK1032">
        <f>(AN1032*360)/I1032</f>
        <v>124.0145791847582</v>
      </c>
      <c r="BL1032" s="3" t="s">
        <v>1993</v>
      </c>
      <c r="BM1032" t="s">
        <v>1996</v>
      </c>
    </row>
    <row r="1033" spans="1:65" x14ac:dyDescent="0.25">
      <c r="A1033" t="s">
        <v>1804</v>
      </c>
      <c r="B1033" t="s">
        <v>1805</v>
      </c>
      <c r="C1033" t="s">
        <v>32</v>
      </c>
      <c r="D1033" t="s">
        <v>366</v>
      </c>
      <c r="E1033" t="s">
        <v>43</v>
      </c>
      <c r="F1033" t="s">
        <v>1806</v>
      </c>
      <c r="G1033" t="s">
        <v>82</v>
      </c>
      <c r="H1033" t="s">
        <v>1450</v>
      </c>
      <c r="I1033">
        <v>28044287</v>
      </c>
      <c r="J1033">
        <v>21744199</v>
      </c>
      <c r="K1033">
        <v>6300088</v>
      </c>
      <c r="L1033">
        <v>43685</v>
      </c>
      <c r="M1033">
        <v>3601108</v>
      </c>
      <c r="N1033">
        <v>2482673</v>
      </c>
      <c r="P1033">
        <v>85269</v>
      </c>
      <c r="Q1033">
        <v>3324453</v>
      </c>
      <c r="R1033">
        <v>-1553648</v>
      </c>
      <c r="S1033">
        <v>-74019</v>
      </c>
      <c r="T1033">
        <v>-1479629</v>
      </c>
      <c r="U1033">
        <v>-1479629</v>
      </c>
      <c r="V1033">
        <v>-761074</v>
      </c>
      <c r="W1033">
        <v>1373036</v>
      </c>
      <c r="X1033">
        <v>4120325</v>
      </c>
      <c r="Y1033">
        <v>8343220</v>
      </c>
      <c r="Z1033">
        <v>1523684</v>
      </c>
      <c r="AB1033">
        <v>725694</v>
      </c>
      <c r="AC1033">
        <v>16085959</v>
      </c>
      <c r="AD1033">
        <v>16085959</v>
      </c>
      <c r="AE1033">
        <v>43253014</v>
      </c>
      <c r="AF1033">
        <v>57979</v>
      </c>
      <c r="AG1033">
        <v>3052880</v>
      </c>
      <c r="AH1033">
        <v>223942</v>
      </c>
      <c r="AI1033">
        <v>49576088</v>
      </c>
      <c r="AJ1033">
        <v>65662047</v>
      </c>
      <c r="AK1033">
        <v>451753</v>
      </c>
      <c r="AM1033">
        <v>451753</v>
      </c>
      <c r="AN1033">
        <v>10747987</v>
      </c>
      <c r="AP1033">
        <v>7506676</v>
      </c>
      <c r="AQ1033">
        <v>370046</v>
      </c>
      <c r="AR1033">
        <v>19076462</v>
      </c>
      <c r="AS1033">
        <v>19076462</v>
      </c>
      <c r="AT1033">
        <v>31241040</v>
      </c>
      <c r="AU1033">
        <v>50317502</v>
      </c>
      <c r="AV1033">
        <v>300177</v>
      </c>
      <c r="AX1033">
        <v>-3453169</v>
      </c>
      <c r="AY1033">
        <v>11054395</v>
      </c>
      <c r="AZ1033">
        <v>15344545</v>
      </c>
      <c r="BA1033">
        <v>65662047</v>
      </c>
      <c r="BB1033">
        <f>AD1033-AS1033</f>
        <v>-2990503</v>
      </c>
      <c r="BC1033">
        <f>AD1033/AS1033</f>
        <v>0.84323597321138477</v>
      </c>
      <c r="BD1033">
        <f>(AD1033-Y1033)/AS1033</f>
        <v>0.40587919290275104</v>
      </c>
      <c r="BE1033">
        <f>AU1033/AD1033</f>
        <v>3.1280386826797208</v>
      </c>
      <c r="BF1033">
        <f>AU1033/AZ1033</f>
        <v>3.2791784963320842</v>
      </c>
      <c r="BG1033">
        <f>AU1033/AJ1033</f>
        <v>0.76631028575761584</v>
      </c>
      <c r="BH1033">
        <f>AS1033/AU1033</f>
        <v>0.37912180139626167</v>
      </c>
      <c r="BI1033">
        <f>AT1033/AU1033</f>
        <v>0.62087819860373827</v>
      </c>
      <c r="BJ1033">
        <f>(X1033*360)/I1033</f>
        <v>52.891949080395591</v>
      </c>
      <c r="BK1033">
        <f>(AN1033*360)/I1033</f>
        <v>137.97017980881455</v>
      </c>
      <c r="BL1033" s="3" t="s">
        <v>1993</v>
      </c>
      <c r="BM1033" t="s">
        <v>1996</v>
      </c>
    </row>
    <row r="1034" spans="1:65" x14ac:dyDescent="0.25">
      <c r="A1034" t="s">
        <v>1807</v>
      </c>
      <c r="B1034" t="s">
        <v>1808</v>
      </c>
      <c r="C1034" t="s">
        <v>32</v>
      </c>
      <c r="D1034" t="s">
        <v>38</v>
      </c>
      <c r="E1034" t="s">
        <v>43</v>
      </c>
      <c r="F1034" t="s">
        <v>1809</v>
      </c>
      <c r="G1034" t="s">
        <v>57</v>
      </c>
      <c r="H1034" t="s">
        <v>107</v>
      </c>
      <c r="I1034">
        <v>551273206</v>
      </c>
      <c r="J1034">
        <v>479733437</v>
      </c>
      <c r="K1034">
        <v>71539769</v>
      </c>
      <c r="L1034">
        <v>4304869</v>
      </c>
      <c r="M1034">
        <v>40699575</v>
      </c>
      <c r="N1034">
        <v>15088257</v>
      </c>
      <c r="P1034">
        <v>20056806</v>
      </c>
      <c r="Q1034">
        <v>8654617</v>
      </c>
      <c r="R1034">
        <v>11402189</v>
      </c>
      <c r="S1034">
        <v>4346080</v>
      </c>
      <c r="T1034">
        <v>7056109</v>
      </c>
      <c r="U1034">
        <v>7056109</v>
      </c>
      <c r="V1034">
        <v>7056109</v>
      </c>
      <c r="W1034">
        <v>22524300</v>
      </c>
      <c r="X1034">
        <v>34483664</v>
      </c>
      <c r="Y1034">
        <v>49066163</v>
      </c>
      <c r="AB1034">
        <v>365656</v>
      </c>
      <c r="AC1034">
        <v>106439783</v>
      </c>
      <c r="AD1034">
        <v>106439783</v>
      </c>
      <c r="AE1034">
        <v>66657852</v>
      </c>
      <c r="AF1034">
        <v>5908564</v>
      </c>
      <c r="AG1034">
        <v>10038665</v>
      </c>
      <c r="AI1034">
        <v>83046287</v>
      </c>
      <c r="AJ1034">
        <v>189486070</v>
      </c>
      <c r="AK1034">
        <v>3183840</v>
      </c>
      <c r="AM1034">
        <v>3183840</v>
      </c>
      <c r="AN1034">
        <v>39632507</v>
      </c>
      <c r="AO1034">
        <v>2429573</v>
      </c>
      <c r="AP1034">
        <v>37271434</v>
      </c>
      <c r="AQ1034">
        <v>3978338</v>
      </c>
      <c r="AR1034">
        <v>86495692</v>
      </c>
      <c r="AS1034">
        <v>86495692</v>
      </c>
      <c r="AT1034">
        <v>52178139</v>
      </c>
      <c r="AU1034">
        <v>138673831</v>
      </c>
      <c r="AV1034">
        <v>6719909</v>
      </c>
      <c r="AW1034">
        <v>3418945</v>
      </c>
      <c r="AX1034">
        <v>22103177</v>
      </c>
      <c r="AY1034">
        <v>50812239</v>
      </c>
      <c r="AZ1034">
        <v>50812239</v>
      </c>
      <c r="BA1034">
        <v>189486070</v>
      </c>
      <c r="BB1034">
        <f>AD1034-AS1034</f>
        <v>19944091</v>
      </c>
      <c r="BC1034">
        <f>AD1034/AS1034</f>
        <v>1.230579009645937</v>
      </c>
      <c r="BD1034">
        <f>(AD1034-Y1034)/AS1034</f>
        <v>0.66331187916272172</v>
      </c>
      <c r="BE1034">
        <f>AU1034/AD1034</f>
        <v>1.3028383475753611</v>
      </c>
      <c r="BF1034">
        <f>AU1034/AZ1034</f>
        <v>2.729142303687897</v>
      </c>
      <c r="BG1034">
        <f>AU1034/AJ1034</f>
        <v>0.73184182351768656</v>
      </c>
      <c r="BH1034">
        <f>AS1034/AU1034</f>
        <v>0.62373478381800818</v>
      </c>
      <c r="BI1034">
        <f>AT1034/AU1034</f>
        <v>0.37626521618199182</v>
      </c>
      <c r="BJ1034">
        <f>(X1034*360)/I1034</f>
        <v>22.518995853391793</v>
      </c>
      <c r="BK1034">
        <f>(AN1034*360)/I1034</f>
        <v>25.881364021889357</v>
      </c>
      <c r="BL1034" s="3" t="s">
        <v>1993</v>
      </c>
      <c r="BM1034" t="s">
        <v>1996</v>
      </c>
    </row>
    <row r="1035" spans="1:65" x14ac:dyDescent="0.25">
      <c r="A1035" t="s">
        <v>1807</v>
      </c>
      <c r="B1035" t="s">
        <v>1808</v>
      </c>
      <c r="C1035" t="s">
        <v>32</v>
      </c>
      <c r="D1035" t="s">
        <v>38</v>
      </c>
      <c r="E1035" t="s">
        <v>43</v>
      </c>
      <c r="F1035" t="s">
        <v>1809</v>
      </c>
      <c r="G1035" t="s">
        <v>57</v>
      </c>
      <c r="H1035" t="s">
        <v>107</v>
      </c>
      <c r="I1035">
        <v>548503134</v>
      </c>
      <c r="J1035">
        <v>474664416</v>
      </c>
      <c r="K1035">
        <v>73838718</v>
      </c>
      <c r="L1035">
        <v>2947923</v>
      </c>
      <c r="M1035">
        <v>41711253</v>
      </c>
      <c r="N1035">
        <v>13727409</v>
      </c>
      <c r="P1035">
        <v>21347979</v>
      </c>
      <c r="Q1035">
        <v>10764266</v>
      </c>
      <c r="R1035">
        <v>10583713</v>
      </c>
      <c r="S1035">
        <v>5094947</v>
      </c>
      <c r="T1035">
        <v>5488766</v>
      </c>
      <c r="U1035">
        <v>5488766</v>
      </c>
      <c r="V1035">
        <v>5488766</v>
      </c>
      <c r="W1035">
        <v>23549898</v>
      </c>
      <c r="X1035">
        <v>30170860</v>
      </c>
      <c r="Y1035">
        <v>72607511</v>
      </c>
      <c r="AB1035">
        <v>24362</v>
      </c>
      <c r="AC1035">
        <v>126352631</v>
      </c>
      <c r="AD1035">
        <v>126352631</v>
      </c>
      <c r="AE1035">
        <v>71505320</v>
      </c>
      <c r="AF1035">
        <v>6237077</v>
      </c>
      <c r="AG1035">
        <v>9134457</v>
      </c>
      <c r="AI1035">
        <v>87221303</v>
      </c>
      <c r="AJ1035">
        <v>213573934</v>
      </c>
      <c r="AK1035">
        <v>2699879</v>
      </c>
      <c r="AM1035">
        <v>2699879</v>
      </c>
      <c r="AN1035">
        <v>36272787</v>
      </c>
      <c r="AO1035">
        <v>4323457</v>
      </c>
      <c r="AP1035">
        <v>68233930</v>
      </c>
      <c r="AQ1035">
        <v>3130204</v>
      </c>
      <c r="AR1035">
        <v>114660257</v>
      </c>
      <c r="AS1035">
        <v>114660257</v>
      </c>
      <c r="AT1035">
        <v>55157547</v>
      </c>
      <c r="AU1035">
        <v>169817804</v>
      </c>
      <c r="AV1035">
        <v>6719909</v>
      </c>
      <c r="AW1035">
        <v>3418945</v>
      </c>
      <c r="AX1035">
        <v>15047068</v>
      </c>
      <c r="AY1035">
        <v>43756130</v>
      </c>
      <c r="AZ1035">
        <v>43756130</v>
      </c>
      <c r="BA1035">
        <v>213573934</v>
      </c>
      <c r="BB1035">
        <f>AD1035-AS1035</f>
        <v>11692374</v>
      </c>
      <c r="BC1035">
        <f>AD1035/AS1035</f>
        <v>1.1019740780800797</v>
      </c>
      <c r="BD1035">
        <f>(AD1035-Y1035)/AS1035</f>
        <v>0.46873364325356431</v>
      </c>
      <c r="BE1035">
        <f>AU1035/AD1035</f>
        <v>1.343998954798179</v>
      </c>
      <c r="BF1035">
        <f>AU1035/AZ1035</f>
        <v>3.8810060213277544</v>
      </c>
      <c r="BG1035">
        <f>AU1035/AJ1035</f>
        <v>0.79512420275032247</v>
      </c>
      <c r="BH1035">
        <f>AS1035/AU1035</f>
        <v>0.67519573507145336</v>
      </c>
      <c r="BI1035">
        <f>AT1035/AU1035</f>
        <v>0.32480426492854658</v>
      </c>
      <c r="BJ1035">
        <f>(X1035*360)/I1035</f>
        <v>19.802092142649453</v>
      </c>
      <c r="BK1035">
        <f>(AN1035*360)/I1035</f>
        <v>23.806980326205391</v>
      </c>
      <c r="BL1035" s="3" t="s">
        <v>1993</v>
      </c>
      <c r="BM1035" t="s">
        <v>1996</v>
      </c>
    </row>
    <row r="1036" spans="1:65" x14ac:dyDescent="0.25">
      <c r="A1036" t="s">
        <v>1810</v>
      </c>
      <c r="B1036" t="s">
        <v>1811</v>
      </c>
      <c r="C1036" t="s">
        <v>32</v>
      </c>
      <c r="D1036" t="s">
        <v>236</v>
      </c>
      <c r="E1036" t="s">
        <v>43</v>
      </c>
      <c r="F1036" t="s">
        <v>1812</v>
      </c>
      <c r="G1036" t="s">
        <v>82</v>
      </c>
      <c r="H1036" t="s">
        <v>92</v>
      </c>
      <c r="I1036">
        <v>477394714</v>
      </c>
      <c r="J1036">
        <v>397421783</v>
      </c>
      <c r="K1036">
        <v>79972931</v>
      </c>
      <c r="N1036">
        <v>42564992</v>
      </c>
      <c r="P1036">
        <v>37407939</v>
      </c>
      <c r="Q1036">
        <v>8580851</v>
      </c>
      <c r="R1036">
        <v>29770470</v>
      </c>
      <c r="S1036">
        <v>10204932</v>
      </c>
      <c r="T1036">
        <v>19565538</v>
      </c>
      <c r="U1036">
        <v>19565538</v>
      </c>
      <c r="V1036">
        <v>19565538</v>
      </c>
      <c r="W1036">
        <v>21408092</v>
      </c>
      <c r="X1036">
        <v>138794844</v>
      </c>
      <c r="Y1036">
        <v>1412648</v>
      </c>
      <c r="Z1036">
        <v>12987643</v>
      </c>
      <c r="AB1036">
        <v>13456171</v>
      </c>
      <c r="AC1036">
        <v>188059398</v>
      </c>
      <c r="AD1036">
        <v>188059398</v>
      </c>
      <c r="AE1036">
        <v>15740118</v>
      </c>
      <c r="AF1036">
        <v>36333933</v>
      </c>
      <c r="AI1036">
        <v>162772544</v>
      </c>
      <c r="AJ1036">
        <v>350831942</v>
      </c>
      <c r="AK1036">
        <v>0</v>
      </c>
      <c r="AL1036">
        <v>0</v>
      </c>
      <c r="AM1036">
        <v>0</v>
      </c>
      <c r="AN1036">
        <v>48626690</v>
      </c>
      <c r="AO1036">
        <v>3768</v>
      </c>
      <c r="AP1036">
        <v>0</v>
      </c>
      <c r="AQ1036">
        <v>73175120</v>
      </c>
      <c r="AR1036">
        <v>121805578</v>
      </c>
      <c r="AS1036">
        <v>121805578</v>
      </c>
      <c r="AT1036">
        <v>93407417</v>
      </c>
      <c r="AU1036">
        <v>215212995</v>
      </c>
      <c r="AV1036">
        <v>36816000</v>
      </c>
      <c r="AW1036">
        <v>4822444</v>
      </c>
      <c r="AX1036">
        <v>20059876</v>
      </c>
      <c r="AY1036">
        <v>135618947</v>
      </c>
      <c r="AZ1036">
        <v>135618947</v>
      </c>
      <c r="BA1036">
        <v>350831942</v>
      </c>
      <c r="BB1036">
        <f>AD1036-AS1036</f>
        <v>66253820</v>
      </c>
      <c r="BC1036">
        <f>AD1036/AS1036</f>
        <v>1.5439309191570849</v>
      </c>
      <c r="BD1036">
        <f>(AD1036-Y1036)/AS1036</f>
        <v>1.53233335504553</v>
      </c>
      <c r="BE1036">
        <f>AU1036/AD1036</f>
        <v>1.1443884075391968</v>
      </c>
      <c r="BF1036">
        <f>AU1036/AZ1036</f>
        <v>1.5868947500381345</v>
      </c>
      <c r="BG1036">
        <f>AU1036/AJ1036</f>
        <v>0.61343614772682242</v>
      </c>
      <c r="BH1036">
        <f>AS1036/AU1036</f>
        <v>0.56597687328313984</v>
      </c>
      <c r="BI1036">
        <f>AT1036/AU1036</f>
        <v>0.43402312671686022</v>
      </c>
      <c r="BJ1036">
        <f>(X1036*360)/I1036</f>
        <v>104.66421678896093</v>
      </c>
      <c r="BK1036">
        <f>(AN1036*360)/I1036</f>
        <v>36.669045313308601</v>
      </c>
      <c r="BL1036" s="3" t="s">
        <v>1993</v>
      </c>
      <c r="BM1036" t="s">
        <v>1996</v>
      </c>
    </row>
    <row r="1037" spans="1:65" x14ac:dyDescent="0.25">
      <c r="A1037" t="s">
        <v>1810</v>
      </c>
      <c r="B1037" t="s">
        <v>1811</v>
      </c>
      <c r="C1037" t="s">
        <v>32</v>
      </c>
      <c r="D1037" t="s">
        <v>236</v>
      </c>
      <c r="E1037" t="s">
        <v>43</v>
      </c>
      <c r="F1037" t="s">
        <v>1812</v>
      </c>
      <c r="G1037" t="s">
        <v>82</v>
      </c>
      <c r="H1037" t="s">
        <v>92</v>
      </c>
      <c r="I1037">
        <v>428755636</v>
      </c>
      <c r="J1037">
        <v>372457019</v>
      </c>
      <c r="K1037">
        <v>56298617</v>
      </c>
      <c r="N1037">
        <v>33808091</v>
      </c>
      <c r="P1037">
        <v>22490803</v>
      </c>
      <c r="Q1037">
        <v>9460473</v>
      </c>
      <c r="R1037">
        <v>14026171</v>
      </c>
      <c r="S1037">
        <v>4605604</v>
      </c>
      <c r="T1037">
        <v>9420567</v>
      </c>
      <c r="U1037">
        <v>9420567</v>
      </c>
      <c r="V1037">
        <v>9420567</v>
      </c>
      <c r="W1037">
        <v>30312857</v>
      </c>
      <c r="X1037">
        <v>108411879</v>
      </c>
      <c r="Y1037">
        <v>1276619</v>
      </c>
      <c r="Z1037">
        <v>15533962</v>
      </c>
      <c r="AB1037">
        <v>8429097</v>
      </c>
      <c r="AC1037">
        <v>163964414</v>
      </c>
      <c r="AD1037">
        <v>163964414</v>
      </c>
      <c r="AE1037">
        <v>19849306</v>
      </c>
      <c r="AF1037">
        <v>34550706</v>
      </c>
      <c r="AI1037">
        <v>125474296</v>
      </c>
      <c r="AJ1037">
        <v>289438710</v>
      </c>
      <c r="AK1037">
        <v>0</v>
      </c>
      <c r="AL1037">
        <v>0</v>
      </c>
      <c r="AM1037">
        <v>0</v>
      </c>
      <c r="AN1037">
        <v>19721726</v>
      </c>
      <c r="AO1037">
        <v>0</v>
      </c>
      <c r="AP1037">
        <v>0</v>
      </c>
      <c r="AQ1037">
        <v>68797118</v>
      </c>
      <c r="AR1037">
        <v>88518844</v>
      </c>
      <c r="AS1037">
        <v>88518844</v>
      </c>
      <c r="AT1037">
        <v>55995426</v>
      </c>
      <c r="AU1037">
        <v>144514270</v>
      </c>
      <c r="AV1037">
        <v>36816000</v>
      </c>
      <c r="AW1037">
        <v>3880387</v>
      </c>
      <c r="AX1037">
        <v>30451312</v>
      </c>
      <c r="AY1037">
        <v>144924440</v>
      </c>
      <c r="AZ1037">
        <v>144924440</v>
      </c>
      <c r="BA1037">
        <v>289438710</v>
      </c>
      <c r="BB1037">
        <f>AD1037-AS1037</f>
        <v>75445570</v>
      </c>
      <c r="BC1037">
        <f>AD1037/AS1037</f>
        <v>1.8523108367750487</v>
      </c>
      <c r="BD1037">
        <f>(AD1037-Y1037)/AS1037</f>
        <v>1.8378888341560358</v>
      </c>
      <c r="BE1037">
        <f>AU1037/AD1037</f>
        <v>0.88137582097539779</v>
      </c>
      <c r="BF1037">
        <f>AU1037/AZ1037</f>
        <v>0.9971697665348922</v>
      </c>
      <c r="BG1037">
        <f>AU1037/AJ1037</f>
        <v>0.49929143893710692</v>
      </c>
      <c r="BH1037">
        <f>AS1037/AU1037</f>
        <v>0.61252666605173312</v>
      </c>
      <c r="BI1037">
        <f>AT1037/AU1037</f>
        <v>0.38747333394826683</v>
      </c>
      <c r="BJ1037">
        <f>(X1037*360)/I1037</f>
        <v>91.026853440592447</v>
      </c>
      <c r="BK1037">
        <f>(AN1037*360)/I1037</f>
        <v>16.559132437853247</v>
      </c>
      <c r="BL1037" s="3" t="s">
        <v>1993</v>
      </c>
      <c r="BM1037" t="s">
        <v>1996</v>
      </c>
    </row>
    <row r="1038" spans="1:65" x14ac:dyDescent="0.25">
      <c r="A1038" t="s">
        <v>1814</v>
      </c>
      <c r="B1038" t="s">
        <v>1815</v>
      </c>
      <c r="C1038" t="s">
        <v>32</v>
      </c>
      <c r="D1038" t="s">
        <v>445</v>
      </c>
      <c r="E1038" t="s">
        <v>43</v>
      </c>
      <c r="F1038" t="s">
        <v>1816</v>
      </c>
      <c r="G1038" t="s">
        <v>82</v>
      </c>
      <c r="H1038" t="s">
        <v>1817</v>
      </c>
      <c r="I1038">
        <v>29204888</v>
      </c>
      <c r="J1038">
        <v>18135433</v>
      </c>
      <c r="K1038">
        <v>11069455</v>
      </c>
      <c r="L1038">
        <v>187045</v>
      </c>
      <c r="M1038">
        <v>5747455</v>
      </c>
      <c r="N1038">
        <v>3477618</v>
      </c>
      <c r="O1038">
        <v>940693</v>
      </c>
      <c r="P1038">
        <v>-2144410</v>
      </c>
      <c r="Q1038">
        <v>302516</v>
      </c>
      <c r="R1038">
        <v>-2204491</v>
      </c>
      <c r="S1038">
        <v>-1290251</v>
      </c>
      <c r="T1038">
        <v>-914240</v>
      </c>
      <c r="U1038">
        <v>-914240</v>
      </c>
      <c r="V1038">
        <v>-677090</v>
      </c>
      <c r="W1038">
        <v>6325127</v>
      </c>
      <c r="X1038">
        <v>4527298</v>
      </c>
      <c r="Y1038">
        <v>7044681</v>
      </c>
      <c r="Z1038">
        <v>203245</v>
      </c>
      <c r="AA1038">
        <v>8148548</v>
      </c>
      <c r="AB1038">
        <v>9443</v>
      </c>
      <c r="AC1038">
        <v>26258342</v>
      </c>
      <c r="AD1038">
        <v>26258342</v>
      </c>
      <c r="AE1038">
        <v>25510983</v>
      </c>
      <c r="AF1038">
        <v>13515</v>
      </c>
      <c r="AG1038">
        <v>1687216</v>
      </c>
      <c r="AI1038">
        <v>36267780</v>
      </c>
      <c r="AJ1038">
        <v>62526122</v>
      </c>
      <c r="AK1038">
        <v>679551</v>
      </c>
      <c r="AM1038">
        <v>679551</v>
      </c>
      <c r="AN1038">
        <v>2397389</v>
      </c>
      <c r="AP1038">
        <v>703118</v>
      </c>
      <c r="AQ1038">
        <v>552522</v>
      </c>
      <c r="AR1038">
        <v>4332580</v>
      </c>
      <c r="AS1038">
        <v>4332580</v>
      </c>
      <c r="AT1038">
        <v>3710290</v>
      </c>
      <c r="AU1038">
        <v>8042870</v>
      </c>
      <c r="AV1038">
        <v>40211</v>
      </c>
      <c r="AW1038">
        <v>8442309</v>
      </c>
      <c r="AX1038">
        <v>15335527</v>
      </c>
      <c r="AY1038">
        <v>44477110</v>
      </c>
      <c r="AZ1038">
        <v>54483252</v>
      </c>
      <c r="BA1038">
        <v>62526122</v>
      </c>
      <c r="BB1038">
        <f>AD1038-AS1038</f>
        <v>21925762</v>
      </c>
      <c r="BC1038">
        <f>AD1038/AS1038</f>
        <v>6.0606710089600195</v>
      </c>
      <c r="BD1038">
        <f>(AD1038-Y1038)/AS1038</f>
        <v>4.4346927235042397</v>
      </c>
      <c r="BE1038">
        <f>AU1038/AD1038</f>
        <v>0.30629770912420901</v>
      </c>
      <c r="BF1038">
        <f>AU1038/AZ1038</f>
        <v>0.14762096065778157</v>
      </c>
      <c r="BG1038">
        <f>AU1038/AJ1038</f>
        <v>0.12863215793232788</v>
      </c>
      <c r="BH1038">
        <f>AS1038/AU1038</f>
        <v>0.53868581737613563</v>
      </c>
      <c r="BI1038">
        <f>AT1038/AU1038</f>
        <v>0.46131418262386437</v>
      </c>
      <c r="BJ1038">
        <f>(X1038*360)/I1038</f>
        <v>55.806660857593428</v>
      </c>
      <c r="BK1038">
        <f>(AN1038*360)/I1038</f>
        <v>29.551903777203322</v>
      </c>
      <c r="BL1038" s="3" t="s">
        <v>1993</v>
      </c>
      <c r="BM1038" t="s">
        <v>1996</v>
      </c>
    </row>
    <row r="1039" spans="1:65" x14ac:dyDescent="0.25">
      <c r="A1039" t="s">
        <v>1814</v>
      </c>
      <c r="B1039" t="s">
        <v>1815</v>
      </c>
      <c r="C1039" t="s">
        <v>32</v>
      </c>
      <c r="D1039" t="s">
        <v>445</v>
      </c>
      <c r="E1039" t="s">
        <v>43</v>
      </c>
      <c r="F1039" t="s">
        <v>1816</v>
      </c>
      <c r="G1039" t="s">
        <v>82</v>
      </c>
      <c r="H1039" t="s">
        <v>1817</v>
      </c>
      <c r="I1039">
        <v>30244239</v>
      </c>
      <c r="J1039">
        <v>18648887</v>
      </c>
      <c r="K1039">
        <v>11595352</v>
      </c>
      <c r="L1039">
        <v>800849</v>
      </c>
      <c r="M1039">
        <v>6720889</v>
      </c>
      <c r="N1039">
        <v>3754662</v>
      </c>
      <c r="O1039">
        <v>365560</v>
      </c>
      <c r="P1039">
        <v>1614919</v>
      </c>
      <c r="Q1039">
        <v>307228</v>
      </c>
      <c r="R1039">
        <v>1390205</v>
      </c>
      <c r="S1039">
        <v>813135</v>
      </c>
      <c r="T1039">
        <v>577070</v>
      </c>
      <c r="U1039">
        <v>577070</v>
      </c>
      <c r="V1039">
        <v>376059</v>
      </c>
      <c r="W1039">
        <v>1174131</v>
      </c>
      <c r="X1039">
        <v>5442588</v>
      </c>
      <c r="Y1039">
        <v>7638853</v>
      </c>
      <c r="Z1039">
        <v>723915</v>
      </c>
      <c r="AA1039">
        <v>1164679</v>
      </c>
      <c r="AB1039">
        <v>36013</v>
      </c>
      <c r="AC1039">
        <v>16180179</v>
      </c>
      <c r="AD1039">
        <v>16180179</v>
      </c>
      <c r="AE1039">
        <v>26100974</v>
      </c>
      <c r="AF1039">
        <v>42252</v>
      </c>
      <c r="AG1039">
        <v>1403665</v>
      </c>
      <c r="AI1039">
        <v>54943176</v>
      </c>
      <c r="AJ1039">
        <v>71123355</v>
      </c>
      <c r="AK1039">
        <v>492929</v>
      </c>
      <c r="AM1039">
        <v>492929</v>
      </c>
      <c r="AN1039">
        <v>2598876</v>
      </c>
      <c r="AP1039">
        <v>740617</v>
      </c>
      <c r="AQ1039">
        <v>875434</v>
      </c>
      <c r="AR1039">
        <v>4707856</v>
      </c>
      <c r="AS1039">
        <v>4707856</v>
      </c>
      <c r="AT1039">
        <v>8037680</v>
      </c>
      <c r="AU1039">
        <v>12745536</v>
      </c>
      <c r="AV1039">
        <v>40211</v>
      </c>
      <c r="AW1039">
        <v>1769452</v>
      </c>
      <c r="AX1039">
        <v>14805529</v>
      </c>
      <c r="AY1039">
        <v>45611787</v>
      </c>
      <c r="AZ1039">
        <v>58377819</v>
      </c>
      <c r="BA1039">
        <v>71123355</v>
      </c>
      <c r="BB1039">
        <f>AD1039-AS1039</f>
        <v>11472323</v>
      </c>
      <c r="BC1039">
        <f>AD1039/AS1039</f>
        <v>3.4368466240258835</v>
      </c>
      <c r="BD1039">
        <f>(AD1039-Y1039)/AS1039</f>
        <v>1.814270869797207</v>
      </c>
      <c r="BE1039">
        <f>AU1039/AD1039</f>
        <v>0.78772527794655423</v>
      </c>
      <c r="BF1039">
        <f>AU1039/AZ1039</f>
        <v>0.21832840312174046</v>
      </c>
      <c r="BG1039">
        <f>AU1039/AJ1039</f>
        <v>0.17920324484130423</v>
      </c>
      <c r="BH1039">
        <f>AS1039/AU1039</f>
        <v>0.36937293182491504</v>
      </c>
      <c r="BI1039">
        <f>AT1039/AU1039</f>
        <v>0.63062706817508496</v>
      </c>
      <c r="BJ1039">
        <f>(X1039*360)/I1039</f>
        <v>64.783633008587188</v>
      </c>
      <c r="BK1039">
        <f>(AN1039*360)/I1039</f>
        <v>30.934663623045697</v>
      </c>
      <c r="BL1039" s="3" t="s">
        <v>1993</v>
      </c>
      <c r="BM1039" t="s">
        <v>1996</v>
      </c>
    </row>
    <row r="1040" spans="1:65" x14ac:dyDescent="0.25">
      <c r="A1040" t="s">
        <v>1818</v>
      </c>
      <c r="B1040" t="s">
        <v>1819</v>
      </c>
      <c r="C1040" t="s">
        <v>32</v>
      </c>
      <c r="D1040" t="s">
        <v>49</v>
      </c>
      <c r="E1040" t="s">
        <v>43</v>
      </c>
      <c r="F1040" t="s">
        <v>1820</v>
      </c>
      <c r="G1040" t="s">
        <v>35</v>
      </c>
      <c r="H1040" t="s">
        <v>35</v>
      </c>
      <c r="I1040">
        <v>20822913</v>
      </c>
      <c r="J1040">
        <v>9508644</v>
      </c>
      <c r="K1040">
        <v>11314269</v>
      </c>
      <c r="L1040">
        <v>2529306</v>
      </c>
      <c r="M1040">
        <v>1285135</v>
      </c>
      <c r="N1040">
        <v>4245557</v>
      </c>
      <c r="O1040">
        <v>6801886</v>
      </c>
      <c r="P1040">
        <v>1510997</v>
      </c>
      <c r="R1040">
        <v>1510997</v>
      </c>
      <c r="S1040">
        <v>807490</v>
      </c>
      <c r="T1040">
        <v>703507</v>
      </c>
      <c r="U1040">
        <v>703507</v>
      </c>
      <c r="V1040">
        <v>1728023</v>
      </c>
      <c r="W1040">
        <v>123997</v>
      </c>
      <c r="X1040">
        <v>17239275</v>
      </c>
      <c r="Z1040">
        <v>270349</v>
      </c>
      <c r="AB1040">
        <v>74703</v>
      </c>
      <c r="AC1040">
        <v>17708324</v>
      </c>
      <c r="AD1040">
        <v>17708324</v>
      </c>
      <c r="AE1040">
        <v>4024572</v>
      </c>
      <c r="AF1040">
        <v>38474</v>
      </c>
      <c r="AG1040">
        <v>72258</v>
      </c>
      <c r="AI1040">
        <v>6236940</v>
      </c>
      <c r="AJ1040">
        <v>23945264</v>
      </c>
      <c r="AK1040">
        <v>1145177</v>
      </c>
      <c r="AL1040">
        <v>117630</v>
      </c>
      <c r="AM1040">
        <v>1262807</v>
      </c>
      <c r="AN1040">
        <v>685519</v>
      </c>
      <c r="AO1040">
        <v>1505349</v>
      </c>
      <c r="AP1040">
        <v>889510</v>
      </c>
      <c r="AQ1040">
        <v>24736</v>
      </c>
      <c r="AR1040">
        <v>4367921</v>
      </c>
      <c r="AS1040">
        <v>4367921</v>
      </c>
      <c r="AT1040">
        <v>16801578</v>
      </c>
      <c r="AU1040">
        <v>21169499</v>
      </c>
      <c r="AV1040">
        <v>697725</v>
      </c>
      <c r="AX1040">
        <v>2120261</v>
      </c>
      <c r="AY1040">
        <v>4680203</v>
      </c>
      <c r="AZ1040">
        <v>2775765</v>
      </c>
      <c r="BA1040">
        <v>23945264</v>
      </c>
      <c r="BB1040">
        <f>AD1040-AS1040</f>
        <v>13340403</v>
      </c>
      <c r="BC1040">
        <f>AD1040/AS1040</f>
        <v>4.0541768040218678</v>
      </c>
      <c r="BD1040">
        <f>(AD1040-Y1040)/AS1040</f>
        <v>4.0541768040218678</v>
      </c>
      <c r="BE1040">
        <f>AU1040/AD1040</f>
        <v>1.1954546912514137</v>
      </c>
      <c r="BF1040">
        <f>AU1040/AZ1040</f>
        <v>7.6265458351121218</v>
      </c>
      <c r="BG1040">
        <f>AU1040/AJ1040</f>
        <v>0.88407874726292435</v>
      </c>
      <c r="BH1040">
        <f>AS1040/AU1040</f>
        <v>0.20633086309694906</v>
      </c>
      <c r="BI1040">
        <f>AT1040/AU1040</f>
        <v>0.79366913690305096</v>
      </c>
      <c r="BJ1040">
        <f>(X1040*360)/I1040</f>
        <v>298.04374632886379</v>
      </c>
      <c r="BK1040">
        <f>(AN1040*360)/I1040</f>
        <v>11.851696254025553</v>
      </c>
      <c r="BL1040" s="3" t="s">
        <v>1993</v>
      </c>
      <c r="BM1040" t="s">
        <v>1996</v>
      </c>
    </row>
    <row r="1041" spans="1:65" x14ac:dyDescent="0.25">
      <c r="A1041" t="s">
        <v>1818</v>
      </c>
      <c r="B1041" t="s">
        <v>1819</v>
      </c>
      <c r="C1041" t="s">
        <v>32</v>
      </c>
      <c r="D1041" t="s">
        <v>49</v>
      </c>
      <c r="E1041" t="s">
        <v>43</v>
      </c>
      <c r="F1041" t="s">
        <v>1820</v>
      </c>
      <c r="G1041" t="s">
        <v>35</v>
      </c>
      <c r="H1041" t="s">
        <v>35</v>
      </c>
      <c r="I1041">
        <v>13409992</v>
      </c>
      <c r="J1041">
        <v>7344822</v>
      </c>
      <c r="K1041">
        <v>6065170</v>
      </c>
      <c r="L1041">
        <v>662975</v>
      </c>
      <c r="M1041">
        <v>263887</v>
      </c>
      <c r="N1041">
        <v>2642578</v>
      </c>
      <c r="O1041">
        <v>3662830</v>
      </c>
      <c r="P1041">
        <v>158850</v>
      </c>
      <c r="R1041">
        <v>158850</v>
      </c>
      <c r="S1041">
        <v>617507</v>
      </c>
      <c r="T1041">
        <v>-458657</v>
      </c>
      <c r="U1041">
        <v>-458657</v>
      </c>
      <c r="V1041">
        <v>513134</v>
      </c>
      <c r="W1041">
        <v>470574</v>
      </c>
      <c r="X1041">
        <v>6369470</v>
      </c>
      <c r="Z1041">
        <v>232103</v>
      </c>
      <c r="AB1041">
        <v>133847</v>
      </c>
      <c r="AC1041">
        <v>7205994</v>
      </c>
      <c r="AD1041">
        <v>7205994</v>
      </c>
      <c r="AE1041">
        <v>5263528</v>
      </c>
      <c r="AF1041">
        <v>14826</v>
      </c>
      <c r="AG1041">
        <v>83545</v>
      </c>
      <c r="AI1041">
        <v>7414142</v>
      </c>
      <c r="AJ1041">
        <v>14620136</v>
      </c>
      <c r="AK1041">
        <v>450147</v>
      </c>
      <c r="AL1041">
        <v>92630</v>
      </c>
      <c r="AM1041">
        <v>542777</v>
      </c>
      <c r="AN1041">
        <v>429348</v>
      </c>
      <c r="AO1041">
        <v>657961</v>
      </c>
      <c r="AP1041">
        <v>287139</v>
      </c>
      <c r="AQ1041">
        <v>480259</v>
      </c>
      <c r="AR1041">
        <v>2397484</v>
      </c>
      <c r="AS1041">
        <v>2397484</v>
      </c>
      <c r="AT1041">
        <v>10150394</v>
      </c>
      <c r="AU1041">
        <v>12547878</v>
      </c>
      <c r="AV1041">
        <v>697725</v>
      </c>
      <c r="AX1041">
        <v>392238</v>
      </c>
      <c r="AY1041">
        <v>2952180</v>
      </c>
      <c r="AZ1041">
        <v>2072258</v>
      </c>
      <c r="BA1041">
        <v>14620136</v>
      </c>
      <c r="BB1041">
        <f>AD1041-AS1041</f>
        <v>4808510</v>
      </c>
      <c r="BC1041">
        <f>AD1041/AS1041</f>
        <v>3.005648421428464</v>
      </c>
      <c r="BD1041">
        <f>(AD1041-Y1041)/AS1041</f>
        <v>3.005648421428464</v>
      </c>
      <c r="BE1041">
        <f>AU1041/AD1041</f>
        <v>1.7413111917661879</v>
      </c>
      <c r="BF1041">
        <f>AU1041/AZ1041</f>
        <v>6.0551717015931414</v>
      </c>
      <c r="BG1041">
        <f>AU1041/AJ1041</f>
        <v>0.85826000524208534</v>
      </c>
      <c r="BH1041">
        <f>AS1041/AU1041</f>
        <v>0.19106688796304841</v>
      </c>
      <c r="BI1041">
        <f>AT1041/AU1041</f>
        <v>0.80893311203695162</v>
      </c>
      <c r="BJ1041">
        <f>(X1041*360)/I1041</f>
        <v>170.9925852304759</v>
      </c>
      <c r="BK1041">
        <f>(AN1041*360)/I1041</f>
        <v>11.526127681507939</v>
      </c>
      <c r="BL1041" s="3" t="s">
        <v>1993</v>
      </c>
      <c r="BM1041" t="s">
        <v>1996</v>
      </c>
    </row>
    <row r="1042" spans="1:65" x14ac:dyDescent="0.25">
      <c r="A1042" t="s">
        <v>1821</v>
      </c>
      <c r="B1042" t="s">
        <v>1822</v>
      </c>
      <c r="C1042" t="s">
        <v>32</v>
      </c>
      <c r="D1042" t="s">
        <v>493</v>
      </c>
      <c r="E1042" t="s">
        <v>43</v>
      </c>
      <c r="F1042" t="s">
        <v>1823</v>
      </c>
      <c r="G1042" t="s">
        <v>35</v>
      </c>
      <c r="H1042" t="s">
        <v>35</v>
      </c>
      <c r="I1042">
        <v>7110183</v>
      </c>
      <c r="J1042">
        <v>2939397</v>
      </c>
      <c r="K1042">
        <v>4170786</v>
      </c>
      <c r="L1042">
        <v>1510350</v>
      </c>
      <c r="M1042">
        <v>0</v>
      </c>
      <c r="N1042">
        <v>4597841</v>
      </c>
      <c r="O1042">
        <v>82429</v>
      </c>
      <c r="P1042">
        <v>1000866</v>
      </c>
      <c r="Q1042">
        <v>1347140</v>
      </c>
      <c r="R1042">
        <v>-346274</v>
      </c>
      <c r="S1042">
        <v>-86516</v>
      </c>
      <c r="T1042">
        <v>-259758</v>
      </c>
      <c r="U1042">
        <v>-259758</v>
      </c>
      <c r="V1042">
        <v>-259758</v>
      </c>
      <c r="W1042">
        <v>1162257</v>
      </c>
      <c r="X1042">
        <v>1428193</v>
      </c>
      <c r="Y1042">
        <v>0</v>
      </c>
      <c r="Z1042">
        <v>1215585</v>
      </c>
      <c r="AA1042">
        <v>0</v>
      </c>
      <c r="AB1042">
        <v>612257</v>
      </c>
      <c r="AC1042">
        <v>4418292</v>
      </c>
      <c r="AD1042">
        <v>4418292</v>
      </c>
      <c r="AE1042">
        <v>25881849</v>
      </c>
      <c r="AF1042">
        <v>3491723</v>
      </c>
      <c r="AG1042">
        <v>636150</v>
      </c>
      <c r="AH1042">
        <v>0</v>
      </c>
      <c r="AI1042">
        <v>46085199</v>
      </c>
      <c r="AJ1042">
        <v>50503491</v>
      </c>
      <c r="AK1042">
        <v>494690</v>
      </c>
      <c r="AL1042">
        <v>0</v>
      </c>
      <c r="AM1042">
        <v>494690</v>
      </c>
      <c r="AN1042">
        <v>828713</v>
      </c>
      <c r="AO1042">
        <v>550487</v>
      </c>
      <c r="AP1042">
        <v>6352752</v>
      </c>
      <c r="AQ1042">
        <v>3091936</v>
      </c>
      <c r="AR1042">
        <v>11318578</v>
      </c>
      <c r="AS1042">
        <v>11318578</v>
      </c>
      <c r="AT1042">
        <v>19674648</v>
      </c>
      <c r="AU1042">
        <v>30993226</v>
      </c>
      <c r="AV1042">
        <v>28575453</v>
      </c>
      <c r="AW1042">
        <v>0</v>
      </c>
      <c r="AX1042">
        <v>-9065188</v>
      </c>
      <c r="AY1042">
        <v>19510265</v>
      </c>
      <c r="AZ1042">
        <v>19510265</v>
      </c>
      <c r="BA1042">
        <v>50503491</v>
      </c>
      <c r="BB1042">
        <f>AD1042-AS1042</f>
        <v>-6900286</v>
      </c>
      <c r="BC1042">
        <f>AD1042/AS1042</f>
        <v>0.39035751664210822</v>
      </c>
      <c r="BD1042">
        <f>(AD1042-Y1042)/AS1042</f>
        <v>0.39035751664210822</v>
      </c>
      <c r="BE1042">
        <f>AU1042/AD1042</f>
        <v>7.0147527596636889</v>
      </c>
      <c r="BF1042">
        <f>AU1042/AZ1042</f>
        <v>1.5885599708666183</v>
      </c>
      <c r="BG1042">
        <f>AU1042/AJ1042</f>
        <v>0.61368482428274118</v>
      </c>
      <c r="BH1042">
        <f>AS1042/AU1042</f>
        <v>0.36519522040074176</v>
      </c>
      <c r="BI1042">
        <f>AT1042/AU1042</f>
        <v>0.63480477959925818</v>
      </c>
      <c r="BJ1042">
        <f>(X1042*360)/I1042</f>
        <v>72.311708432820922</v>
      </c>
      <c r="BK1042">
        <f>(AN1042*360)/I1042</f>
        <v>41.959071939498607</v>
      </c>
      <c r="BL1042" s="3" t="s">
        <v>1993</v>
      </c>
      <c r="BM1042" t="s">
        <v>1996</v>
      </c>
    </row>
    <row r="1043" spans="1:65" x14ac:dyDescent="0.25">
      <c r="A1043" t="s">
        <v>1821</v>
      </c>
      <c r="B1043" t="s">
        <v>1822</v>
      </c>
      <c r="C1043" t="s">
        <v>32</v>
      </c>
      <c r="D1043" t="s">
        <v>493</v>
      </c>
      <c r="E1043" t="s">
        <v>43</v>
      </c>
      <c r="F1043" t="s">
        <v>1823</v>
      </c>
      <c r="G1043" t="s">
        <v>35</v>
      </c>
      <c r="H1043" t="s">
        <v>35</v>
      </c>
      <c r="I1043">
        <v>6126977</v>
      </c>
      <c r="J1043">
        <v>2355535</v>
      </c>
      <c r="K1043">
        <v>3771442</v>
      </c>
      <c r="L1043">
        <v>1005148</v>
      </c>
      <c r="M1043">
        <v>0</v>
      </c>
      <c r="N1043">
        <v>4030928</v>
      </c>
      <c r="O1043">
        <v>168525</v>
      </c>
      <c r="P1043">
        <v>577137</v>
      </c>
      <c r="Q1043">
        <v>1662961</v>
      </c>
      <c r="R1043">
        <v>-1085824</v>
      </c>
      <c r="S1043">
        <v>-173947</v>
      </c>
      <c r="T1043">
        <v>-911877</v>
      </c>
      <c r="U1043">
        <v>-911877</v>
      </c>
      <c r="V1043">
        <v>-911877</v>
      </c>
      <c r="W1043">
        <v>1353326</v>
      </c>
      <c r="X1043">
        <v>1167585</v>
      </c>
      <c r="Y1043">
        <v>0</v>
      </c>
      <c r="Z1043">
        <v>841765</v>
      </c>
      <c r="AA1043">
        <v>0</v>
      </c>
      <c r="AB1043">
        <v>485924</v>
      </c>
      <c r="AC1043">
        <v>3848600</v>
      </c>
      <c r="AD1043">
        <v>3848600</v>
      </c>
      <c r="AE1043">
        <v>22516256</v>
      </c>
      <c r="AF1043">
        <v>14135</v>
      </c>
      <c r="AG1043">
        <v>344225</v>
      </c>
      <c r="AH1043">
        <v>0</v>
      </c>
      <c r="AI1043">
        <v>37657084</v>
      </c>
      <c r="AJ1043">
        <v>41505684</v>
      </c>
      <c r="AK1043">
        <v>426235</v>
      </c>
      <c r="AL1043">
        <v>0</v>
      </c>
      <c r="AM1043">
        <v>426235</v>
      </c>
      <c r="AN1043">
        <v>402992</v>
      </c>
      <c r="AO1043">
        <v>462667</v>
      </c>
      <c r="AP1043">
        <v>24429</v>
      </c>
      <c r="AQ1043">
        <v>2947753</v>
      </c>
      <c r="AR1043">
        <v>4264076</v>
      </c>
      <c r="AS1043">
        <v>4264076</v>
      </c>
      <c r="AT1043">
        <v>19253325</v>
      </c>
      <c r="AU1043">
        <v>23517401</v>
      </c>
      <c r="AV1043">
        <v>26793713</v>
      </c>
      <c r="AW1043">
        <v>0</v>
      </c>
      <c r="AX1043">
        <v>-8805430</v>
      </c>
      <c r="AY1043">
        <v>17988283</v>
      </c>
      <c r="AZ1043">
        <v>17988283</v>
      </c>
      <c r="BA1043">
        <v>41505684</v>
      </c>
      <c r="BB1043">
        <f>AD1043-AS1043</f>
        <v>-415476</v>
      </c>
      <c r="BC1043">
        <f>AD1043/AS1043</f>
        <v>0.90256365036645692</v>
      </c>
      <c r="BD1043">
        <f>(AD1043-Y1043)/AS1043</f>
        <v>0.90256365036645692</v>
      </c>
      <c r="BE1043">
        <f>AU1043/AD1043</f>
        <v>6.1106378942992254</v>
      </c>
      <c r="BF1043">
        <f>AU1043/AZ1043</f>
        <v>1.3073733051675915</v>
      </c>
      <c r="BG1043">
        <f>AU1043/AJ1043</f>
        <v>0.56660675679986383</v>
      </c>
      <c r="BH1043">
        <f>AS1043/AU1043</f>
        <v>0.18131578400181211</v>
      </c>
      <c r="BI1043">
        <f>AT1043/AU1043</f>
        <v>0.81868421599818786</v>
      </c>
      <c r="BJ1043">
        <f>(X1043*360)/I1043</f>
        <v>68.603260629181406</v>
      </c>
      <c r="BK1043">
        <f>(AN1043*360)/I1043</f>
        <v>23.678417594843264</v>
      </c>
      <c r="BL1043" s="3" t="s">
        <v>1993</v>
      </c>
      <c r="BM1043" t="s">
        <v>1996</v>
      </c>
    </row>
    <row r="1044" spans="1:65" x14ac:dyDescent="0.25">
      <c r="A1044" t="s">
        <v>1824</v>
      </c>
      <c r="B1044" t="s">
        <v>1825</v>
      </c>
      <c r="C1044" t="s">
        <v>32</v>
      </c>
      <c r="D1044" t="s">
        <v>49</v>
      </c>
      <c r="E1044" t="s">
        <v>43</v>
      </c>
      <c r="F1044" t="s">
        <v>1813</v>
      </c>
      <c r="G1044" t="s">
        <v>35</v>
      </c>
      <c r="H1044" t="s">
        <v>35</v>
      </c>
      <c r="I1044">
        <v>27728186</v>
      </c>
      <c r="J1044">
        <v>19408547</v>
      </c>
      <c r="K1044">
        <v>8319639</v>
      </c>
      <c r="L1044">
        <v>887654</v>
      </c>
      <c r="N1044">
        <v>5839327</v>
      </c>
      <c r="O1044">
        <v>376031</v>
      </c>
      <c r="P1044">
        <v>2991935</v>
      </c>
      <c r="Q1044">
        <v>13780159</v>
      </c>
      <c r="R1044">
        <v>-4367761</v>
      </c>
      <c r="S1044">
        <v>254991</v>
      </c>
      <c r="T1044">
        <v>-4622752</v>
      </c>
      <c r="U1044">
        <v>-4622752</v>
      </c>
      <c r="V1044">
        <v>-3077645</v>
      </c>
      <c r="W1044">
        <v>2500989</v>
      </c>
      <c r="X1044">
        <v>15999722</v>
      </c>
      <c r="Y1044">
        <v>363409</v>
      </c>
      <c r="Z1044">
        <v>1352863</v>
      </c>
      <c r="AC1044">
        <v>20216983</v>
      </c>
      <c r="AD1044">
        <v>20216983</v>
      </c>
      <c r="AE1044">
        <v>197655</v>
      </c>
      <c r="AF1044">
        <v>114048370</v>
      </c>
      <c r="AG1044">
        <v>13734332</v>
      </c>
      <c r="AI1044">
        <v>128174393</v>
      </c>
      <c r="AJ1044">
        <v>148391376</v>
      </c>
      <c r="AK1044">
        <v>754593</v>
      </c>
      <c r="AM1044">
        <v>754593</v>
      </c>
      <c r="AN1044">
        <v>3413382</v>
      </c>
      <c r="AP1044">
        <v>19645969</v>
      </c>
      <c r="AQ1044">
        <v>48865</v>
      </c>
      <c r="AR1044">
        <v>23862809</v>
      </c>
      <c r="AS1044">
        <v>23862809</v>
      </c>
      <c r="AT1044">
        <v>131902833</v>
      </c>
      <c r="AU1044">
        <v>155765642</v>
      </c>
      <c r="AV1044">
        <v>117130</v>
      </c>
      <c r="AX1044">
        <v>-29589442</v>
      </c>
      <c r="AY1044">
        <v>-3364005</v>
      </c>
      <c r="AZ1044">
        <v>-7374266</v>
      </c>
      <c r="BA1044">
        <v>148391376</v>
      </c>
      <c r="BB1044">
        <f>AD1044-AS1044</f>
        <v>-3645826</v>
      </c>
      <c r="BC1044">
        <f>AD1044/AS1044</f>
        <v>0.84721723247250569</v>
      </c>
      <c r="BD1044">
        <f>(AD1044-Y1044)/AS1044</f>
        <v>0.83198813685346096</v>
      </c>
      <c r="BE1044">
        <f>AU1044/AD1044</f>
        <v>7.7046927328375361</v>
      </c>
      <c r="BF1044">
        <f>AU1044/AZ1044</f>
        <v>-21.122867279265488</v>
      </c>
      <c r="BG1044">
        <f>AU1044/AJ1044</f>
        <v>1.0496947073258489</v>
      </c>
      <c r="BH1044">
        <f>AS1044/AU1044</f>
        <v>0.15319687123300271</v>
      </c>
      <c r="BI1044">
        <f>AT1044/AU1044</f>
        <v>0.84680312876699726</v>
      </c>
      <c r="BJ1044">
        <f>(X1044*360)/I1044</f>
        <v>207.72725341643337</v>
      </c>
      <c r="BK1044">
        <f>(AN1044*360)/I1044</f>
        <v>44.31654923261118</v>
      </c>
      <c r="BL1044" s="3" t="s">
        <v>1993</v>
      </c>
      <c r="BM1044" t="s">
        <v>1996</v>
      </c>
    </row>
    <row r="1045" spans="1:65" x14ac:dyDescent="0.25">
      <c r="A1045" t="s">
        <v>1824</v>
      </c>
      <c r="B1045" t="s">
        <v>1825</v>
      </c>
      <c r="C1045" t="s">
        <v>32</v>
      </c>
      <c r="D1045" t="s">
        <v>49</v>
      </c>
      <c r="E1045" t="s">
        <v>43</v>
      </c>
      <c r="F1045" t="s">
        <v>1813</v>
      </c>
      <c r="G1045" t="s">
        <v>35</v>
      </c>
      <c r="H1045" t="s">
        <v>35</v>
      </c>
      <c r="I1045">
        <v>42293424</v>
      </c>
      <c r="J1045">
        <v>26198249</v>
      </c>
      <c r="K1045">
        <v>16095175</v>
      </c>
      <c r="L1045">
        <v>34282</v>
      </c>
      <c r="N1045">
        <v>7633217</v>
      </c>
      <c r="O1045">
        <v>572642</v>
      </c>
      <c r="P1045">
        <v>7923598</v>
      </c>
      <c r="Q1045">
        <v>15259606</v>
      </c>
      <c r="R1045">
        <v>-6971640</v>
      </c>
      <c r="S1045">
        <v>-3666097</v>
      </c>
      <c r="T1045">
        <v>-3305543</v>
      </c>
      <c r="U1045">
        <v>-3305543</v>
      </c>
      <c r="V1045">
        <v>-1934233</v>
      </c>
      <c r="W1045">
        <v>2851347</v>
      </c>
      <c r="X1045">
        <v>11641006</v>
      </c>
      <c r="Y1045">
        <v>241888</v>
      </c>
      <c r="Z1045">
        <v>1956645</v>
      </c>
      <c r="AC1045">
        <v>16690886</v>
      </c>
      <c r="AD1045">
        <v>16690886</v>
      </c>
      <c r="AE1045">
        <v>264064</v>
      </c>
      <c r="AF1045">
        <v>117317167</v>
      </c>
      <c r="AG1045">
        <v>12055862</v>
      </c>
      <c r="AH1045">
        <v>3741332</v>
      </c>
      <c r="AI1045">
        <v>136252521</v>
      </c>
      <c r="AJ1045">
        <v>152943407</v>
      </c>
      <c r="AK1045">
        <v>913627</v>
      </c>
      <c r="AM1045">
        <v>913627</v>
      </c>
      <c r="AN1045">
        <v>5670019</v>
      </c>
      <c r="AP1045">
        <v>9491544</v>
      </c>
      <c r="AQ1045">
        <v>116280</v>
      </c>
      <c r="AR1045">
        <v>16191470</v>
      </c>
      <c r="AS1045">
        <v>16191470</v>
      </c>
      <c r="AT1045">
        <v>135046057</v>
      </c>
      <c r="AU1045">
        <v>151237527</v>
      </c>
      <c r="AV1045">
        <v>117130</v>
      </c>
      <c r="AX1045">
        <v>-23709433</v>
      </c>
      <c r="AY1045">
        <v>2516004</v>
      </c>
      <c r="AZ1045">
        <v>1705880</v>
      </c>
      <c r="BA1045">
        <v>152943407</v>
      </c>
      <c r="BB1045">
        <f>AD1045-AS1045</f>
        <v>499416</v>
      </c>
      <c r="BC1045">
        <f>AD1045/AS1045</f>
        <v>1.0308443890517662</v>
      </c>
      <c r="BD1045">
        <f>(AD1045-Y1045)/AS1045</f>
        <v>1.0159051648800264</v>
      </c>
      <c r="BE1045">
        <f>AU1045/AD1045</f>
        <v>9.0610844145721199</v>
      </c>
      <c r="BF1045">
        <f>AU1045/AZ1045</f>
        <v>88.656603629798113</v>
      </c>
      <c r="BG1045">
        <f>AU1045/AJ1045</f>
        <v>0.98884633189843874</v>
      </c>
      <c r="BH1045">
        <f>AS1045/AU1045</f>
        <v>0.10705987013395162</v>
      </c>
      <c r="BI1045">
        <f>AT1045/AU1045</f>
        <v>0.89294012986604843</v>
      </c>
      <c r="BJ1045">
        <f>(X1045*360)/I1045</f>
        <v>99.08779577647816</v>
      </c>
      <c r="BK1045">
        <f>(AN1045*360)/I1045</f>
        <v>48.262983862455783</v>
      </c>
      <c r="BL1045" s="3" t="s">
        <v>1993</v>
      </c>
      <c r="BM1045" t="s">
        <v>1996</v>
      </c>
    </row>
    <row r="1046" spans="1:65" x14ac:dyDescent="0.25">
      <c r="A1046" t="s">
        <v>1826</v>
      </c>
      <c r="B1046" t="s">
        <v>1827</v>
      </c>
      <c r="C1046" t="s">
        <v>32</v>
      </c>
      <c r="D1046" t="s">
        <v>1198</v>
      </c>
      <c r="E1046" t="s">
        <v>43</v>
      </c>
      <c r="F1046" t="s">
        <v>1828</v>
      </c>
      <c r="G1046" t="s">
        <v>35</v>
      </c>
      <c r="H1046" t="s">
        <v>35</v>
      </c>
      <c r="I1046">
        <v>469771539</v>
      </c>
      <c r="J1046">
        <v>333195946</v>
      </c>
      <c r="K1046">
        <v>136575593</v>
      </c>
      <c r="M1046">
        <v>237866277</v>
      </c>
      <c r="N1046">
        <v>16800465</v>
      </c>
      <c r="O1046">
        <v>2751666</v>
      </c>
      <c r="P1046">
        <v>-120842815</v>
      </c>
      <c r="Q1046">
        <v>16069058</v>
      </c>
      <c r="R1046">
        <v>-135303455</v>
      </c>
      <c r="S1046">
        <v>-27886884</v>
      </c>
      <c r="T1046">
        <v>-107416571</v>
      </c>
      <c r="U1046">
        <v>-107416571</v>
      </c>
      <c r="V1046">
        <v>-107416571</v>
      </c>
      <c r="W1046">
        <v>45511142</v>
      </c>
      <c r="X1046">
        <v>133162888</v>
      </c>
      <c r="Y1046">
        <v>29242775</v>
      </c>
      <c r="Z1046">
        <v>28061741</v>
      </c>
      <c r="AA1046">
        <v>17547017</v>
      </c>
      <c r="AC1046">
        <v>253525563</v>
      </c>
      <c r="AD1046">
        <v>253525563</v>
      </c>
      <c r="AE1046">
        <v>180096207</v>
      </c>
      <c r="AF1046">
        <v>15888587</v>
      </c>
      <c r="AG1046">
        <v>173426221</v>
      </c>
      <c r="AH1046">
        <v>6065089</v>
      </c>
      <c r="AI1046">
        <v>375749612</v>
      </c>
      <c r="AJ1046">
        <v>629275175</v>
      </c>
      <c r="AK1046">
        <v>4749324</v>
      </c>
      <c r="AM1046">
        <v>4749324</v>
      </c>
      <c r="AN1046">
        <v>65942036</v>
      </c>
      <c r="AP1046">
        <v>2375308</v>
      </c>
      <c r="AQ1046">
        <v>3239532</v>
      </c>
      <c r="AR1046">
        <v>76306200</v>
      </c>
      <c r="AS1046">
        <v>76306200</v>
      </c>
      <c r="AT1046">
        <v>279100463</v>
      </c>
      <c r="AU1046">
        <v>355406663</v>
      </c>
      <c r="AV1046">
        <v>79913632</v>
      </c>
      <c r="AX1046">
        <v>-525673008</v>
      </c>
      <c r="AY1046">
        <v>273868512</v>
      </c>
      <c r="AZ1046">
        <v>273868512</v>
      </c>
      <c r="BA1046">
        <v>629275175</v>
      </c>
      <c r="BB1046">
        <f>AD1046-AS1046</f>
        <v>177219363</v>
      </c>
      <c r="BC1046">
        <f>AD1046/AS1046</f>
        <v>3.3224765877477846</v>
      </c>
      <c r="BD1046">
        <f>(AD1046-Y1046)/AS1046</f>
        <v>2.9392472433432668</v>
      </c>
      <c r="BE1046">
        <f>AU1046/AD1046</f>
        <v>1.4018573069888025</v>
      </c>
      <c r="BF1046">
        <f>AU1046/AZ1046</f>
        <v>1.2977273670658422</v>
      </c>
      <c r="BG1046">
        <f>AU1046/AJ1046</f>
        <v>0.56478735713672479</v>
      </c>
      <c r="BH1046">
        <f>AS1046/AU1046</f>
        <v>0.21470109579797045</v>
      </c>
      <c r="BI1046">
        <f>AT1046/AU1046</f>
        <v>0.78529890420202952</v>
      </c>
      <c r="BJ1046">
        <f>(X1046*360)/I1046</f>
        <v>102.04670930479678</v>
      </c>
      <c r="BK1046">
        <f>(AN1046*360)/I1046</f>
        <v>50.533357151719656</v>
      </c>
      <c r="BL1046" s="3" t="s">
        <v>1993</v>
      </c>
      <c r="BM1046" t="s">
        <v>1996</v>
      </c>
    </row>
    <row r="1047" spans="1:65" x14ac:dyDescent="0.25">
      <c r="A1047" t="s">
        <v>1826</v>
      </c>
      <c r="B1047" t="s">
        <v>1827</v>
      </c>
      <c r="C1047" t="s">
        <v>32</v>
      </c>
      <c r="D1047" t="s">
        <v>1198</v>
      </c>
      <c r="E1047" t="s">
        <v>43</v>
      </c>
      <c r="F1047" t="s">
        <v>1828</v>
      </c>
      <c r="G1047" t="s">
        <v>35</v>
      </c>
      <c r="H1047" t="s">
        <v>35</v>
      </c>
      <c r="I1047">
        <v>426012018</v>
      </c>
      <c r="J1047">
        <v>335745653</v>
      </c>
      <c r="K1047">
        <v>90266365</v>
      </c>
      <c r="M1047">
        <v>296710663</v>
      </c>
      <c r="N1047">
        <v>17227771</v>
      </c>
      <c r="O1047">
        <v>2784000</v>
      </c>
      <c r="P1047">
        <v>-226456069</v>
      </c>
      <c r="Q1047">
        <v>14558591</v>
      </c>
      <c r="R1047">
        <v>-240475844</v>
      </c>
      <c r="S1047">
        <v>-67434444</v>
      </c>
      <c r="T1047">
        <v>-173041400</v>
      </c>
      <c r="U1047">
        <v>-173041400</v>
      </c>
      <c r="V1047">
        <v>-173041400</v>
      </c>
      <c r="W1047">
        <v>12868834</v>
      </c>
      <c r="X1047">
        <v>257861824</v>
      </c>
      <c r="Y1047">
        <v>48964804</v>
      </c>
      <c r="Z1047">
        <v>18731000</v>
      </c>
      <c r="AA1047">
        <v>30384000</v>
      </c>
      <c r="AC1047">
        <v>368810462</v>
      </c>
      <c r="AD1047">
        <v>368810462</v>
      </c>
      <c r="AE1047">
        <v>189652312</v>
      </c>
      <c r="AF1047">
        <v>15458257</v>
      </c>
      <c r="AG1047">
        <v>145476017</v>
      </c>
      <c r="AH1047">
        <v>7997508</v>
      </c>
      <c r="AI1047">
        <v>358946034</v>
      </c>
      <c r="AJ1047">
        <v>727756496</v>
      </c>
      <c r="AK1047">
        <v>3907349</v>
      </c>
      <c r="AM1047">
        <v>3907349</v>
      </c>
      <c r="AN1047">
        <v>227815769</v>
      </c>
      <c r="AP1047">
        <v>1190994</v>
      </c>
      <c r="AQ1047">
        <v>5132000</v>
      </c>
      <c r="AR1047">
        <v>238046112</v>
      </c>
      <c r="AS1047">
        <v>238046112</v>
      </c>
      <c r="AT1047">
        <v>281905821</v>
      </c>
      <c r="AU1047">
        <v>519951933</v>
      </c>
      <c r="AV1047">
        <v>62565000</v>
      </c>
      <c r="AX1047">
        <v>-418257437</v>
      </c>
      <c r="AY1047">
        <v>207804563</v>
      </c>
      <c r="AZ1047">
        <v>207804563</v>
      </c>
      <c r="BA1047">
        <v>727756496</v>
      </c>
      <c r="BB1047">
        <f>AD1047-AS1047</f>
        <v>130764350</v>
      </c>
      <c r="BC1047">
        <f>AD1047/AS1047</f>
        <v>1.5493236117210769</v>
      </c>
      <c r="BD1047">
        <f>(AD1047-Y1047)/AS1047</f>
        <v>1.3436289940328872</v>
      </c>
      <c r="BE1047">
        <f>AU1047/AD1047</f>
        <v>1.409807981531717</v>
      </c>
      <c r="BF1047">
        <f>AU1047/AZ1047</f>
        <v>2.5021199029205148</v>
      </c>
      <c r="BG1047">
        <f>AU1047/AJ1047</f>
        <v>0.71445866283273962</v>
      </c>
      <c r="BH1047">
        <f>AS1047/AU1047</f>
        <v>0.45782330421685347</v>
      </c>
      <c r="BI1047">
        <f>AT1047/AU1047</f>
        <v>0.54217669578314653</v>
      </c>
      <c r="BJ1047">
        <f>(X1047*360)/I1047</f>
        <v>217.90525317997015</v>
      </c>
      <c r="BK1047">
        <f>(AN1047*360)/I1047</f>
        <v>192.51493707860607</v>
      </c>
      <c r="BL1047" s="3" t="s">
        <v>1993</v>
      </c>
      <c r="BM1047" t="s">
        <v>1996</v>
      </c>
    </row>
    <row r="1048" spans="1:65" x14ac:dyDescent="0.25">
      <c r="A1048" t="s">
        <v>1829</v>
      </c>
      <c r="B1048" t="s">
        <v>1830</v>
      </c>
      <c r="C1048" t="s">
        <v>32</v>
      </c>
      <c r="D1048" t="s">
        <v>49</v>
      </c>
      <c r="E1048" t="s">
        <v>43</v>
      </c>
      <c r="F1048" t="s">
        <v>1831</v>
      </c>
      <c r="G1048" t="s">
        <v>35</v>
      </c>
      <c r="H1048" t="s">
        <v>35</v>
      </c>
      <c r="I1048">
        <v>92540363</v>
      </c>
      <c r="J1048">
        <v>71576899</v>
      </c>
      <c r="K1048">
        <v>20963464</v>
      </c>
      <c r="M1048">
        <v>5702282</v>
      </c>
      <c r="N1048">
        <v>30484166</v>
      </c>
      <c r="P1048">
        <v>-15222984</v>
      </c>
      <c r="Q1048">
        <v>14197308</v>
      </c>
      <c r="R1048">
        <v>-27642268</v>
      </c>
      <c r="S1048">
        <v>-78991</v>
      </c>
      <c r="T1048">
        <v>-27563277</v>
      </c>
      <c r="U1048">
        <v>-27563277</v>
      </c>
      <c r="V1048">
        <v>-27563277</v>
      </c>
      <c r="W1048">
        <v>8178607</v>
      </c>
      <c r="X1048">
        <v>14005308</v>
      </c>
      <c r="Y1048">
        <v>13190869</v>
      </c>
      <c r="Z1048">
        <v>10917684</v>
      </c>
      <c r="AB1048">
        <v>2982502</v>
      </c>
      <c r="AC1048">
        <v>49274970</v>
      </c>
      <c r="AD1048">
        <v>49274970</v>
      </c>
      <c r="AE1048">
        <v>98898330</v>
      </c>
      <c r="AF1048">
        <v>27536376</v>
      </c>
      <c r="AG1048">
        <v>186733</v>
      </c>
      <c r="AI1048">
        <v>126621439</v>
      </c>
      <c r="AJ1048">
        <v>175896409</v>
      </c>
      <c r="AK1048">
        <v>1461402</v>
      </c>
      <c r="AM1048">
        <v>1461402</v>
      </c>
      <c r="AN1048">
        <v>20935206</v>
      </c>
      <c r="AO1048">
        <v>829461</v>
      </c>
      <c r="AP1048">
        <v>0</v>
      </c>
      <c r="AR1048">
        <v>23226069</v>
      </c>
      <c r="AS1048">
        <v>23226069</v>
      </c>
      <c r="AT1048">
        <v>62478880</v>
      </c>
      <c r="AU1048">
        <v>85704949</v>
      </c>
      <c r="AV1048">
        <v>34937894</v>
      </c>
      <c r="AW1048">
        <v>112415</v>
      </c>
      <c r="AX1048">
        <v>-194289681</v>
      </c>
      <c r="AY1048">
        <v>90191460</v>
      </c>
      <c r="AZ1048">
        <v>90191460</v>
      </c>
      <c r="BA1048">
        <v>175896409</v>
      </c>
      <c r="BB1048">
        <f>AD1048-AS1048</f>
        <v>26048901</v>
      </c>
      <c r="BC1048">
        <f>AD1048/AS1048</f>
        <v>2.1215372261229395</v>
      </c>
      <c r="BD1048">
        <f>(AD1048-Y1048)/AS1048</f>
        <v>1.5536034530854101</v>
      </c>
      <c r="BE1048">
        <f>AU1048/AD1048</f>
        <v>1.7393201659990865</v>
      </c>
      <c r="BF1048">
        <f>AU1048/AZ1048</f>
        <v>0.95025570048428087</v>
      </c>
      <c r="BG1048">
        <f>AU1048/AJ1048</f>
        <v>0.48724672372362077</v>
      </c>
      <c r="BH1048">
        <f>AS1048/AU1048</f>
        <v>0.27100032461369294</v>
      </c>
      <c r="BI1048">
        <f>AT1048/AU1048</f>
        <v>0.72899967538630706</v>
      </c>
      <c r="BJ1048">
        <f>(X1048*360)/I1048</f>
        <v>54.483370461816754</v>
      </c>
      <c r="BK1048">
        <f>(AN1048*360)/I1048</f>
        <v>81.442020710465556</v>
      </c>
      <c r="BL1048" s="3" t="s">
        <v>1993</v>
      </c>
      <c r="BM1048" t="s">
        <v>1996</v>
      </c>
    </row>
    <row r="1049" spans="1:65" x14ac:dyDescent="0.25">
      <c r="A1049" t="s">
        <v>1829</v>
      </c>
      <c r="B1049" t="s">
        <v>1830</v>
      </c>
      <c r="C1049" t="s">
        <v>32</v>
      </c>
      <c r="D1049" t="s">
        <v>49</v>
      </c>
      <c r="E1049" t="s">
        <v>43</v>
      </c>
      <c r="F1049" t="s">
        <v>1831</v>
      </c>
      <c r="G1049" t="s">
        <v>35</v>
      </c>
      <c r="H1049" t="s">
        <v>35</v>
      </c>
      <c r="I1049">
        <v>96078359</v>
      </c>
      <c r="J1049">
        <v>76973103</v>
      </c>
      <c r="K1049">
        <v>19105256</v>
      </c>
      <c r="M1049">
        <v>6661099</v>
      </c>
      <c r="N1049">
        <v>28611043</v>
      </c>
      <c r="P1049">
        <v>-16166886</v>
      </c>
      <c r="Q1049">
        <v>3451857</v>
      </c>
      <c r="R1049">
        <v>-18306681</v>
      </c>
      <c r="S1049">
        <v>340347</v>
      </c>
      <c r="T1049">
        <v>-18647028</v>
      </c>
      <c r="U1049">
        <v>-18647028</v>
      </c>
      <c r="V1049">
        <v>-18647028</v>
      </c>
      <c r="W1049">
        <v>4273942</v>
      </c>
      <c r="X1049">
        <v>17482092</v>
      </c>
      <c r="Y1049">
        <v>14846134</v>
      </c>
      <c r="Z1049">
        <v>7675632</v>
      </c>
      <c r="AB1049">
        <v>1111030</v>
      </c>
      <c r="AC1049">
        <v>45388830</v>
      </c>
      <c r="AD1049">
        <v>45388830</v>
      </c>
      <c r="AE1049">
        <v>107767512</v>
      </c>
      <c r="AF1049">
        <v>33579412</v>
      </c>
      <c r="AI1049">
        <v>141346924</v>
      </c>
      <c r="AJ1049">
        <v>186735754</v>
      </c>
      <c r="AK1049">
        <v>1333672</v>
      </c>
      <c r="AM1049">
        <v>1333672</v>
      </c>
      <c r="AN1049">
        <v>17046913</v>
      </c>
      <c r="AO1049">
        <v>718273</v>
      </c>
      <c r="AP1049">
        <v>23168</v>
      </c>
      <c r="AR1049">
        <v>19122026</v>
      </c>
      <c r="AS1049">
        <v>19122026</v>
      </c>
      <c r="AT1049">
        <v>59020859</v>
      </c>
      <c r="AU1049">
        <v>78142885</v>
      </c>
      <c r="AV1049">
        <v>34456629</v>
      </c>
      <c r="AW1049">
        <v>112415</v>
      </c>
      <c r="AX1049">
        <v>-166726404</v>
      </c>
      <c r="AY1049">
        <v>108592869</v>
      </c>
      <c r="AZ1049">
        <v>108592869</v>
      </c>
      <c r="BA1049">
        <v>186735754</v>
      </c>
      <c r="BB1049">
        <f>AD1049-AS1049</f>
        <v>26266804</v>
      </c>
      <c r="BC1049">
        <f>AD1049/AS1049</f>
        <v>2.3736412658365804</v>
      </c>
      <c r="BD1049">
        <f>(AD1049-Y1049)/AS1049</f>
        <v>1.5972520903381262</v>
      </c>
      <c r="BE1049">
        <f>AU1049/AD1049</f>
        <v>1.7216325029748509</v>
      </c>
      <c r="BF1049">
        <f>AU1049/AZ1049</f>
        <v>0.7195949947689475</v>
      </c>
      <c r="BG1049">
        <f>AU1049/AJ1049</f>
        <v>0.4184677188279648</v>
      </c>
      <c r="BH1049">
        <f>AS1049/AU1049</f>
        <v>0.24470591276480258</v>
      </c>
      <c r="BI1049">
        <f>AT1049/AU1049</f>
        <v>0.75529408723519742</v>
      </c>
      <c r="BJ1049">
        <f>(X1049*360)/I1049</f>
        <v>65.504377734011882</v>
      </c>
      <c r="BK1049">
        <f>(AN1049*360)/I1049</f>
        <v>63.873787436357027</v>
      </c>
      <c r="BL1049" s="3" t="s">
        <v>1993</v>
      </c>
      <c r="BM1049" t="s">
        <v>1996</v>
      </c>
    </row>
    <row r="1050" spans="1:65" x14ac:dyDescent="0.25">
      <c r="A1050" t="s">
        <v>1832</v>
      </c>
      <c r="B1050" t="s">
        <v>1833</v>
      </c>
      <c r="C1050" t="s">
        <v>32</v>
      </c>
      <c r="D1050" t="s">
        <v>632</v>
      </c>
      <c r="E1050" t="s">
        <v>43</v>
      </c>
      <c r="F1050" t="s">
        <v>1834</v>
      </c>
      <c r="G1050" t="s">
        <v>35</v>
      </c>
      <c r="H1050" t="s">
        <v>35</v>
      </c>
      <c r="I1050">
        <v>3761282</v>
      </c>
      <c r="J1050">
        <v>3005325</v>
      </c>
      <c r="K1050">
        <v>755957</v>
      </c>
      <c r="N1050">
        <v>3150921</v>
      </c>
      <c r="O1050">
        <v>12962081</v>
      </c>
      <c r="P1050">
        <v>-15357045</v>
      </c>
      <c r="Q1050">
        <v>3026965</v>
      </c>
      <c r="R1050">
        <v>-18384010</v>
      </c>
      <c r="S1050">
        <v>-444980</v>
      </c>
      <c r="T1050">
        <v>-17939030</v>
      </c>
      <c r="U1050">
        <v>-17939030</v>
      </c>
      <c r="V1050">
        <v>-17939030</v>
      </c>
      <c r="W1050">
        <v>2183810</v>
      </c>
      <c r="X1050">
        <v>154995</v>
      </c>
      <c r="Y1050">
        <v>30664</v>
      </c>
      <c r="Z1050">
        <v>180554</v>
      </c>
      <c r="AB1050">
        <v>1803283</v>
      </c>
      <c r="AC1050">
        <v>4353306</v>
      </c>
      <c r="AD1050">
        <v>4353306</v>
      </c>
      <c r="AE1050">
        <v>231457</v>
      </c>
      <c r="AH1050">
        <v>12547</v>
      </c>
      <c r="AI1050">
        <v>90214275</v>
      </c>
      <c r="AJ1050">
        <v>94567581</v>
      </c>
      <c r="AK1050">
        <v>108628</v>
      </c>
      <c r="AM1050">
        <v>108628</v>
      </c>
      <c r="AN1050">
        <v>1629313</v>
      </c>
      <c r="AP1050">
        <v>1737754</v>
      </c>
      <c r="AQ1050">
        <v>1780674</v>
      </c>
      <c r="AR1050">
        <v>5256369</v>
      </c>
      <c r="AS1050">
        <v>5256369</v>
      </c>
      <c r="AT1050">
        <v>35671792</v>
      </c>
      <c r="AU1050">
        <v>40928161</v>
      </c>
      <c r="AV1050">
        <v>2000003</v>
      </c>
      <c r="AX1050">
        <v>-20170651</v>
      </c>
      <c r="AY1050">
        <v>53639420</v>
      </c>
      <c r="AZ1050">
        <v>53639420</v>
      </c>
      <c r="BA1050">
        <v>94567581</v>
      </c>
      <c r="BB1050">
        <f>AD1050-AS1050</f>
        <v>-903063</v>
      </c>
      <c r="BC1050">
        <f>AD1050/AS1050</f>
        <v>0.82819642228313883</v>
      </c>
      <c r="BD1050">
        <f>(AD1050-Y1050)/AS1050</f>
        <v>0.82236273747143707</v>
      </c>
      <c r="BE1050">
        <f>AU1050/AD1050</f>
        <v>9.4016274068489558</v>
      </c>
      <c r="BF1050">
        <f>AU1050/AZ1050</f>
        <v>0.7630239290432298</v>
      </c>
      <c r="BG1050">
        <f>AU1050/AJ1050</f>
        <v>0.43279272417891285</v>
      </c>
      <c r="BH1050">
        <f>AS1050/AU1050</f>
        <v>0.12842915175201738</v>
      </c>
      <c r="BI1050">
        <f>AT1050/AU1050</f>
        <v>0.87157084824798259</v>
      </c>
      <c r="BJ1050">
        <f>(X1050*360)/I1050</f>
        <v>14.834888742721231</v>
      </c>
      <c r="BK1050">
        <f>(AN1050*360)/I1050</f>
        <v>155.94488262246756</v>
      </c>
      <c r="BL1050" s="3" t="s">
        <v>1993</v>
      </c>
      <c r="BM1050" t="s">
        <v>1996</v>
      </c>
    </row>
    <row r="1051" spans="1:65" x14ac:dyDescent="0.25">
      <c r="A1051" t="s">
        <v>1832</v>
      </c>
      <c r="B1051" t="s">
        <v>1833</v>
      </c>
      <c r="C1051" t="s">
        <v>32</v>
      </c>
      <c r="D1051" t="s">
        <v>632</v>
      </c>
      <c r="E1051" t="s">
        <v>43</v>
      </c>
      <c r="F1051" t="s">
        <v>1834</v>
      </c>
      <c r="G1051" t="s">
        <v>35</v>
      </c>
      <c r="H1051" t="s">
        <v>35</v>
      </c>
      <c r="I1051">
        <v>14767270</v>
      </c>
      <c r="J1051">
        <v>7405911</v>
      </c>
      <c r="K1051">
        <v>7361359</v>
      </c>
      <c r="L1051">
        <v>278346</v>
      </c>
      <c r="N1051">
        <v>5726969</v>
      </c>
      <c r="O1051">
        <v>10372</v>
      </c>
      <c r="P1051">
        <v>1902364</v>
      </c>
      <c r="Q1051">
        <v>4232319</v>
      </c>
      <c r="R1051">
        <v>-1267124</v>
      </c>
      <c r="S1051">
        <v>660118</v>
      </c>
      <c r="T1051">
        <v>-1927242</v>
      </c>
      <c r="U1051">
        <v>-1927242</v>
      </c>
      <c r="V1051">
        <v>-1927242</v>
      </c>
      <c r="W1051">
        <v>2581726</v>
      </c>
      <c r="X1051">
        <v>612462</v>
      </c>
      <c r="Y1051">
        <v>75932</v>
      </c>
      <c r="Z1051">
        <v>1860990</v>
      </c>
      <c r="AB1051">
        <v>307941</v>
      </c>
      <c r="AC1051">
        <v>5439051</v>
      </c>
      <c r="AD1051">
        <v>5439051</v>
      </c>
      <c r="AE1051">
        <v>557929</v>
      </c>
      <c r="AH1051">
        <v>11981</v>
      </c>
      <c r="AI1051">
        <v>103667329</v>
      </c>
      <c r="AJ1051">
        <v>109106380</v>
      </c>
      <c r="AK1051">
        <v>180095</v>
      </c>
      <c r="AM1051">
        <v>180095</v>
      </c>
      <c r="AN1051">
        <v>1655224</v>
      </c>
      <c r="AP1051">
        <v>1647481</v>
      </c>
      <c r="AQ1051">
        <v>186193</v>
      </c>
      <c r="AR1051">
        <v>3668993</v>
      </c>
      <c r="AS1051">
        <v>3668993</v>
      </c>
      <c r="AT1051">
        <v>36723487</v>
      </c>
      <c r="AU1051">
        <v>40392480</v>
      </c>
      <c r="AV1051">
        <v>2000002</v>
      </c>
      <c r="AX1051">
        <v>-2231621</v>
      </c>
      <c r="AY1051">
        <v>68713900</v>
      </c>
      <c r="AZ1051">
        <v>68713900</v>
      </c>
      <c r="BA1051">
        <v>109106380</v>
      </c>
      <c r="BB1051">
        <f>AD1051-AS1051</f>
        <v>1770058</v>
      </c>
      <c r="BC1051">
        <f>AD1051/AS1051</f>
        <v>1.4824370065573851</v>
      </c>
      <c r="BD1051">
        <f>(AD1051-Y1051)/AS1051</f>
        <v>1.4617414097001549</v>
      </c>
      <c r="BE1051">
        <f>AU1051/AD1051</f>
        <v>7.4263837570193774</v>
      </c>
      <c r="BF1051">
        <f>AU1051/AZ1051</f>
        <v>0.58783564897349738</v>
      </c>
      <c r="BG1051">
        <f>AU1051/AJ1051</f>
        <v>0.37021189778269614</v>
      </c>
      <c r="BH1051">
        <f>AS1051/AU1051</f>
        <v>9.0833566049918199E-2</v>
      </c>
      <c r="BI1051">
        <f>AT1051/AU1051</f>
        <v>0.90916643395008179</v>
      </c>
      <c r="BJ1051">
        <f>(X1051*360)/I1051</f>
        <v>14.930743461723122</v>
      </c>
      <c r="BK1051">
        <f>(AN1051*360)/I1051</f>
        <v>40.351442074262877</v>
      </c>
      <c r="BL1051" s="3" t="s">
        <v>1993</v>
      </c>
      <c r="BM1051" t="s">
        <v>1996</v>
      </c>
    </row>
    <row r="1052" spans="1:65" x14ac:dyDescent="0.25">
      <c r="A1052" t="s">
        <v>1835</v>
      </c>
      <c r="B1052" t="s">
        <v>1836</v>
      </c>
      <c r="C1052" t="s">
        <v>32</v>
      </c>
      <c r="D1052" t="s">
        <v>149</v>
      </c>
      <c r="E1052" t="s">
        <v>43</v>
      </c>
      <c r="F1052" t="s">
        <v>1837</v>
      </c>
      <c r="G1052" t="s">
        <v>35</v>
      </c>
      <c r="H1052" t="s">
        <v>35</v>
      </c>
      <c r="I1052">
        <v>563384394</v>
      </c>
      <c r="J1052">
        <v>295843716</v>
      </c>
      <c r="K1052">
        <v>267540678</v>
      </c>
      <c r="L1052">
        <v>0</v>
      </c>
      <c r="M1052">
        <v>138171741</v>
      </c>
      <c r="N1052">
        <v>33055222</v>
      </c>
      <c r="O1052">
        <v>0</v>
      </c>
      <c r="P1052">
        <v>96908860</v>
      </c>
      <c r="Q1052">
        <v>21395129</v>
      </c>
      <c r="R1052">
        <v>96629210</v>
      </c>
      <c r="S1052">
        <v>41388161</v>
      </c>
      <c r="T1052">
        <v>55241049</v>
      </c>
      <c r="U1052">
        <v>55241049</v>
      </c>
      <c r="V1052">
        <v>55241049</v>
      </c>
      <c r="W1052">
        <v>116311206</v>
      </c>
      <c r="X1052">
        <v>120732656</v>
      </c>
      <c r="Y1052">
        <v>86593387</v>
      </c>
      <c r="Z1052">
        <v>20097448</v>
      </c>
      <c r="AA1052">
        <v>0</v>
      </c>
      <c r="AB1052">
        <v>0</v>
      </c>
      <c r="AC1052">
        <v>343734697</v>
      </c>
      <c r="AD1052">
        <v>343734697</v>
      </c>
      <c r="AE1052">
        <v>8848930</v>
      </c>
      <c r="AF1052">
        <v>3953900</v>
      </c>
      <c r="AG1052">
        <v>12405538</v>
      </c>
      <c r="AH1052">
        <v>6402118</v>
      </c>
      <c r="AI1052">
        <v>31610486</v>
      </c>
      <c r="AJ1052">
        <v>375345183</v>
      </c>
      <c r="AK1052">
        <v>0</v>
      </c>
      <c r="AL1052">
        <v>19125305</v>
      </c>
      <c r="AM1052">
        <v>19125305</v>
      </c>
      <c r="AN1052">
        <v>136222495</v>
      </c>
      <c r="AO1052">
        <v>22260193</v>
      </c>
      <c r="AP1052">
        <v>0</v>
      </c>
      <c r="AQ1052">
        <v>5156237</v>
      </c>
      <c r="AR1052">
        <v>182764230</v>
      </c>
      <c r="AS1052">
        <v>182764230</v>
      </c>
      <c r="AT1052">
        <v>4870727</v>
      </c>
      <c r="AU1052">
        <v>187634957</v>
      </c>
      <c r="AV1052">
        <v>73378378</v>
      </c>
      <c r="AW1052">
        <v>3944597</v>
      </c>
      <c r="AX1052">
        <v>110387251</v>
      </c>
      <c r="AY1052">
        <v>187710226</v>
      </c>
      <c r="AZ1052">
        <v>187710226</v>
      </c>
      <c r="BA1052">
        <v>375345183</v>
      </c>
      <c r="BB1052">
        <f>AD1052-AS1052</f>
        <v>160970467</v>
      </c>
      <c r="BC1052">
        <f>AD1052/AS1052</f>
        <v>1.8807547680418646</v>
      </c>
      <c r="BD1052">
        <f>(AD1052-Y1052)/AS1052</f>
        <v>1.4069564378106154</v>
      </c>
      <c r="BE1052">
        <f>AU1052/AD1052</f>
        <v>0.54587144864226489</v>
      </c>
      <c r="BF1052">
        <f>AU1052/AZ1052</f>
        <v>0.99959901491994363</v>
      </c>
      <c r="BG1052">
        <f>AU1052/AJ1052</f>
        <v>0.4998997336273262</v>
      </c>
      <c r="BH1052">
        <f>AS1052/AU1052</f>
        <v>0.97404147351924408</v>
      </c>
      <c r="BI1052">
        <f>AT1052/AU1052</f>
        <v>2.5958526480755927E-2</v>
      </c>
      <c r="BJ1052">
        <f>(X1052*360)/I1052</f>
        <v>77.147604056636325</v>
      </c>
      <c r="BK1052">
        <f>(AN1052*360)/I1052</f>
        <v>87.045538929145422</v>
      </c>
      <c r="BL1052" s="3" t="s">
        <v>1993</v>
      </c>
      <c r="BM1052" t="s">
        <v>1996</v>
      </c>
    </row>
    <row r="1053" spans="1:65" x14ac:dyDescent="0.25">
      <c r="A1053" t="s">
        <v>1835</v>
      </c>
      <c r="B1053" t="s">
        <v>1836</v>
      </c>
      <c r="C1053" t="s">
        <v>32</v>
      </c>
      <c r="D1053" t="s">
        <v>149</v>
      </c>
      <c r="E1053" t="s">
        <v>43</v>
      </c>
      <c r="F1053" t="s">
        <v>1837</v>
      </c>
      <c r="G1053" t="s">
        <v>35</v>
      </c>
      <c r="H1053" t="s">
        <v>35</v>
      </c>
      <c r="I1053">
        <v>255476068</v>
      </c>
      <c r="J1053">
        <v>108880553</v>
      </c>
      <c r="K1053">
        <v>146595515</v>
      </c>
      <c r="L1053">
        <v>0</v>
      </c>
      <c r="M1053">
        <v>110172903</v>
      </c>
      <c r="N1053">
        <v>25312693</v>
      </c>
      <c r="O1053">
        <v>0</v>
      </c>
      <c r="P1053">
        <v>7494364</v>
      </c>
      <c r="Q1053">
        <v>7205190</v>
      </c>
      <c r="R1053">
        <v>9627345</v>
      </c>
      <c r="S1053">
        <v>-2430419</v>
      </c>
      <c r="T1053">
        <v>12057764</v>
      </c>
      <c r="U1053">
        <v>12057764</v>
      </c>
      <c r="V1053">
        <v>12057764</v>
      </c>
      <c r="W1053">
        <v>49001139</v>
      </c>
      <c r="X1053">
        <v>66478591</v>
      </c>
      <c r="Y1053">
        <v>76180863</v>
      </c>
      <c r="Z1053">
        <v>15960140</v>
      </c>
      <c r="AA1053">
        <v>0</v>
      </c>
      <c r="AB1053">
        <v>0</v>
      </c>
      <c r="AC1053">
        <v>207620733</v>
      </c>
      <c r="AD1053">
        <v>207620733</v>
      </c>
      <c r="AE1053">
        <v>1833650</v>
      </c>
      <c r="AF1053">
        <v>2935112</v>
      </c>
      <c r="AG1053">
        <v>17969009</v>
      </c>
      <c r="AH1053">
        <v>0</v>
      </c>
      <c r="AI1053">
        <v>23029945</v>
      </c>
      <c r="AJ1053">
        <v>230650678</v>
      </c>
      <c r="AK1053">
        <v>0</v>
      </c>
      <c r="AL1053">
        <v>14785287</v>
      </c>
      <c r="AM1053">
        <v>14785287</v>
      </c>
      <c r="AN1053">
        <v>79426662</v>
      </c>
      <c r="AO1053">
        <v>1941943</v>
      </c>
      <c r="AP1053">
        <v>0</v>
      </c>
      <c r="AQ1053">
        <v>1120971</v>
      </c>
      <c r="AR1053">
        <v>97274863</v>
      </c>
      <c r="AS1053">
        <v>97274863</v>
      </c>
      <c r="AT1053">
        <v>906638</v>
      </c>
      <c r="AU1053">
        <v>98181501</v>
      </c>
      <c r="AV1053">
        <v>73378378</v>
      </c>
      <c r="AW1053">
        <v>2533249</v>
      </c>
      <c r="AX1053">
        <v>56557550</v>
      </c>
      <c r="AY1053">
        <v>132469177</v>
      </c>
      <c r="AZ1053">
        <v>132469177</v>
      </c>
      <c r="BA1053">
        <v>230650678</v>
      </c>
      <c r="BB1053">
        <f>AD1053-AS1053</f>
        <v>110345870</v>
      </c>
      <c r="BC1053">
        <f>AD1053/AS1053</f>
        <v>2.1343718880385367</v>
      </c>
      <c r="BD1053">
        <f>(AD1053-Y1053)/AS1053</f>
        <v>1.3512213324833982</v>
      </c>
      <c r="BE1053">
        <f>AU1053/AD1053</f>
        <v>0.47288871193803172</v>
      </c>
      <c r="BF1053">
        <f>AU1053/AZ1053</f>
        <v>0.74116487490520155</v>
      </c>
      <c r="BG1053">
        <f>AU1053/AJ1053</f>
        <v>0.42567185083236564</v>
      </c>
      <c r="BH1053">
        <f>AS1053/AU1053</f>
        <v>0.99076569424213634</v>
      </c>
      <c r="BI1053">
        <f>AT1053/AU1053</f>
        <v>9.2343057578636936E-3</v>
      </c>
      <c r="BJ1053">
        <f>(X1053*360)/I1053</f>
        <v>93.677239309945847</v>
      </c>
      <c r="BK1053">
        <f>(AN1053*360)/I1053</f>
        <v>111.92280570092382</v>
      </c>
      <c r="BL1053" s="3" t="s">
        <v>1993</v>
      </c>
      <c r="BM1053" t="s">
        <v>1996</v>
      </c>
    </row>
    <row r="1054" spans="1:65" x14ac:dyDescent="0.25">
      <c r="A1054" t="s">
        <v>1838</v>
      </c>
      <c r="B1054" t="s">
        <v>1839</v>
      </c>
      <c r="C1054" t="s">
        <v>32</v>
      </c>
      <c r="D1054" t="s">
        <v>257</v>
      </c>
      <c r="E1054" t="s">
        <v>43</v>
      </c>
      <c r="F1054" t="s">
        <v>1840</v>
      </c>
      <c r="G1054" t="s">
        <v>159</v>
      </c>
      <c r="H1054" t="s">
        <v>160</v>
      </c>
      <c r="I1054">
        <v>59341921</v>
      </c>
      <c r="J1054">
        <v>40718525</v>
      </c>
      <c r="K1054">
        <v>18623396</v>
      </c>
      <c r="L1054">
        <v>336371</v>
      </c>
      <c r="M1054">
        <v>7379822</v>
      </c>
      <c r="N1054">
        <v>5778359</v>
      </c>
      <c r="O1054">
        <v>55427</v>
      </c>
      <c r="P1054">
        <v>5746159</v>
      </c>
      <c r="Q1054">
        <v>3750147</v>
      </c>
      <c r="R1054">
        <v>2034104</v>
      </c>
      <c r="S1054">
        <v>735556</v>
      </c>
      <c r="T1054">
        <v>1298548</v>
      </c>
      <c r="U1054">
        <v>1298548</v>
      </c>
      <c r="V1054">
        <v>1185171</v>
      </c>
      <c r="W1054">
        <v>5602253</v>
      </c>
      <c r="X1054">
        <v>10930837</v>
      </c>
      <c r="Y1054">
        <v>16649908</v>
      </c>
      <c r="Z1054">
        <v>1811164</v>
      </c>
      <c r="AB1054">
        <v>3356907</v>
      </c>
      <c r="AC1054">
        <v>38351069</v>
      </c>
      <c r="AD1054">
        <v>38351069</v>
      </c>
      <c r="AE1054">
        <v>705541</v>
      </c>
      <c r="AF1054">
        <v>386476</v>
      </c>
      <c r="AG1054">
        <v>260963</v>
      </c>
      <c r="AI1054">
        <v>19703925</v>
      </c>
      <c r="AJ1054">
        <v>58054994</v>
      </c>
      <c r="AK1054">
        <v>692122</v>
      </c>
      <c r="AM1054">
        <v>692122</v>
      </c>
      <c r="AN1054">
        <v>7239899</v>
      </c>
      <c r="AP1054">
        <v>6365941</v>
      </c>
      <c r="AQ1054">
        <v>709237</v>
      </c>
      <c r="AR1054">
        <v>15007199</v>
      </c>
      <c r="AS1054">
        <v>15007199</v>
      </c>
      <c r="AT1054">
        <v>14080632</v>
      </c>
      <c r="AU1054">
        <v>29087831</v>
      </c>
      <c r="AV1054">
        <v>110000</v>
      </c>
      <c r="AW1054">
        <v>55000</v>
      </c>
      <c r="AX1054">
        <v>10981379</v>
      </c>
      <c r="AY1054">
        <v>26441707</v>
      </c>
      <c r="AZ1054">
        <v>28967163</v>
      </c>
      <c r="BA1054">
        <v>58054994</v>
      </c>
      <c r="BB1054">
        <f>AD1054-AS1054</f>
        <v>23343870</v>
      </c>
      <c r="BC1054">
        <f>AD1054/AS1054</f>
        <v>2.5555114582008276</v>
      </c>
      <c r="BD1054">
        <f>(AD1054-Y1054)/AS1054</f>
        <v>1.4460500590416638</v>
      </c>
      <c r="BE1054">
        <f>AU1054/AD1054</f>
        <v>0.75846206529471183</v>
      </c>
      <c r="BF1054">
        <f>AU1054/AZ1054</f>
        <v>1.0041656823624736</v>
      </c>
      <c r="BG1054">
        <f>AU1054/AJ1054</f>
        <v>0.50103925598545407</v>
      </c>
      <c r="BH1054">
        <f>AS1054/AU1054</f>
        <v>0.51592705554429275</v>
      </c>
      <c r="BI1054">
        <f>AT1054/AU1054</f>
        <v>0.48407294445570725</v>
      </c>
      <c r="BJ1054">
        <f>(X1054*360)/I1054</f>
        <v>66.312334580473049</v>
      </c>
      <c r="BK1054">
        <f>(AN1054*360)/I1054</f>
        <v>43.921120113384937</v>
      </c>
      <c r="BL1054" s="3" t="s">
        <v>1993</v>
      </c>
      <c r="BM1054" t="s">
        <v>1996</v>
      </c>
    </row>
    <row r="1055" spans="1:65" x14ac:dyDescent="0.25">
      <c r="A1055" t="s">
        <v>1838</v>
      </c>
      <c r="B1055" t="s">
        <v>1839</v>
      </c>
      <c r="C1055" t="s">
        <v>32</v>
      </c>
      <c r="D1055" t="s">
        <v>257</v>
      </c>
      <c r="E1055" t="s">
        <v>43</v>
      </c>
      <c r="F1055" t="s">
        <v>1840</v>
      </c>
      <c r="G1055" t="s">
        <v>159</v>
      </c>
      <c r="H1055" t="s">
        <v>160</v>
      </c>
      <c r="I1055">
        <v>49804463</v>
      </c>
      <c r="J1055">
        <v>32902158</v>
      </c>
      <c r="K1055">
        <v>16902305</v>
      </c>
      <c r="L1055">
        <v>4199911</v>
      </c>
      <c r="M1055">
        <v>7041527</v>
      </c>
      <c r="N1055">
        <v>6616121</v>
      </c>
      <c r="O1055">
        <v>531606</v>
      </c>
      <c r="P1055">
        <v>6912962</v>
      </c>
      <c r="Q1055">
        <v>3564661</v>
      </c>
      <c r="R1055">
        <v>3871677</v>
      </c>
      <c r="S1055">
        <v>1230577</v>
      </c>
      <c r="T1055">
        <v>2641100</v>
      </c>
      <c r="U1055">
        <v>2641100</v>
      </c>
      <c r="V1055">
        <v>2447654</v>
      </c>
      <c r="W1055">
        <v>5043521</v>
      </c>
      <c r="X1055">
        <v>10230695</v>
      </c>
      <c r="Y1055">
        <v>18285298</v>
      </c>
      <c r="Z1055">
        <v>2610237</v>
      </c>
      <c r="AB1055">
        <v>501412</v>
      </c>
      <c r="AC1055">
        <v>36671163</v>
      </c>
      <c r="AD1055">
        <v>36671163</v>
      </c>
      <c r="AE1055">
        <v>822380</v>
      </c>
      <c r="AF1055">
        <v>0</v>
      </c>
      <c r="AG1055">
        <v>172350</v>
      </c>
      <c r="AI1055">
        <v>22411577</v>
      </c>
      <c r="AJ1055">
        <v>59082740</v>
      </c>
      <c r="AK1055">
        <v>692162</v>
      </c>
      <c r="AM1055">
        <v>692162</v>
      </c>
      <c r="AN1055">
        <v>6899311</v>
      </c>
      <c r="AO1055">
        <v>11053</v>
      </c>
      <c r="AP1055">
        <v>5221768</v>
      </c>
      <c r="AQ1055">
        <v>728636</v>
      </c>
      <c r="AR1055">
        <v>13552930</v>
      </c>
      <c r="AS1055">
        <v>13552930</v>
      </c>
      <c r="AT1055">
        <v>14705491</v>
      </c>
      <c r="AU1055">
        <v>28258421</v>
      </c>
      <c r="AV1055">
        <v>110000</v>
      </c>
      <c r="AX1055">
        <v>9851208</v>
      </c>
      <c r="AY1055">
        <v>28106893</v>
      </c>
      <c r="AZ1055">
        <v>30824319</v>
      </c>
      <c r="BA1055">
        <v>59082740</v>
      </c>
      <c r="BB1055">
        <f>AD1055-AS1055</f>
        <v>23118233</v>
      </c>
      <c r="BC1055">
        <f>AD1055/AS1055</f>
        <v>2.7057738068447192</v>
      </c>
      <c r="BD1055">
        <f>(AD1055-Y1055)/AS1055</f>
        <v>1.3565970605618121</v>
      </c>
      <c r="BE1055">
        <f>AU1055/AD1055</f>
        <v>0.77058971377591701</v>
      </c>
      <c r="BF1055">
        <f>AU1055/AZ1055</f>
        <v>0.91675734993528968</v>
      </c>
      <c r="BG1055">
        <f>AU1055/AJ1055</f>
        <v>0.47828555344589641</v>
      </c>
      <c r="BH1055">
        <f>AS1055/AU1055</f>
        <v>0.47960676925296003</v>
      </c>
      <c r="BI1055">
        <f>AT1055/AU1055</f>
        <v>0.52039323074704003</v>
      </c>
      <c r="BJ1055">
        <f>(X1055*360)/I1055</f>
        <v>73.95020402087259</v>
      </c>
      <c r="BK1055">
        <f>(AN1055*360)/I1055</f>
        <v>49.870068070004088</v>
      </c>
      <c r="BL1055" s="3" t="s">
        <v>1993</v>
      </c>
      <c r="BM1055" t="s">
        <v>1996</v>
      </c>
    </row>
    <row r="1056" spans="1:65" x14ac:dyDescent="0.25">
      <c r="A1056" t="s">
        <v>1841</v>
      </c>
      <c r="B1056" t="s">
        <v>1842</v>
      </c>
      <c r="C1056" t="s">
        <v>32</v>
      </c>
      <c r="D1056" t="s">
        <v>240</v>
      </c>
      <c r="E1056" t="s">
        <v>43</v>
      </c>
      <c r="F1056" t="s">
        <v>1843</v>
      </c>
      <c r="G1056" t="s">
        <v>57</v>
      </c>
      <c r="H1056" t="s">
        <v>107</v>
      </c>
      <c r="I1056">
        <v>4648170</v>
      </c>
      <c r="K1056">
        <v>4648170</v>
      </c>
      <c r="L1056">
        <v>125317</v>
      </c>
      <c r="M1056">
        <v>485536</v>
      </c>
      <c r="N1056">
        <v>2032485</v>
      </c>
      <c r="O1056">
        <v>617996</v>
      </c>
      <c r="P1056">
        <v>1637470</v>
      </c>
      <c r="Q1056">
        <v>461023</v>
      </c>
      <c r="R1056">
        <v>1353187</v>
      </c>
      <c r="S1056">
        <v>482151</v>
      </c>
      <c r="T1056">
        <v>871036</v>
      </c>
      <c r="U1056">
        <v>871036</v>
      </c>
      <c r="V1056">
        <v>871036</v>
      </c>
      <c r="W1056">
        <v>3094157</v>
      </c>
      <c r="X1056">
        <v>7886214</v>
      </c>
      <c r="Z1056">
        <v>58340</v>
      </c>
      <c r="AC1056">
        <v>11038711</v>
      </c>
      <c r="AD1056">
        <v>11038711</v>
      </c>
      <c r="AE1056">
        <v>7729</v>
      </c>
      <c r="AG1056">
        <v>430748</v>
      </c>
      <c r="AI1056">
        <v>1054830</v>
      </c>
      <c r="AJ1056">
        <v>12093541</v>
      </c>
      <c r="AK1056">
        <v>69119</v>
      </c>
      <c r="AM1056">
        <v>69119</v>
      </c>
      <c r="AN1056">
        <v>648784</v>
      </c>
      <c r="AO1056">
        <v>91614</v>
      </c>
      <c r="AP1056">
        <v>6031733</v>
      </c>
      <c r="AQ1056">
        <v>213201</v>
      </c>
      <c r="AR1056">
        <v>7054451</v>
      </c>
      <c r="AS1056">
        <v>7054451</v>
      </c>
      <c r="AT1056">
        <v>406768</v>
      </c>
      <c r="AU1056">
        <v>7461219</v>
      </c>
      <c r="AV1056">
        <v>25000</v>
      </c>
      <c r="AW1056">
        <v>3736286</v>
      </c>
      <c r="AX1056">
        <v>871036</v>
      </c>
      <c r="AY1056">
        <v>4632322</v>
      </c>
      <c r="AZ1056">
        <v>4632322</v>
      </c>
      <c r="BA1056">
        <v>12093541</v>
      </c>
      <c r="BB1056">
        <f>AD1056-AS1056</f>
        <v>3984260</v>
      </c>
      <c r="BC1056">
        <f>AD1056/AS1056</f>
        <v>1.5647866857392587</v>
      </c>
      <c r="BD1056">
        <f>(AD1056-Y1056)/AS1056</f>
        <v>1.5647866857392587</v>
      </c>
      <c r="BE1056">
        <f>AU1056/AD1056</f>
        <v>0.675913972202008</v>
      </c>
      <c r="BF1056">
        <f>AU1056/AZ1056</f>
        <v>1.6106866059829175</v>
      </c>
      <c r="BG1056">
        <f>AU1056/AJ1056</f>
        <v>0.61695900315713981</v>
      </c>
      <c r="BH1056">
        <f>AS1056/AU1056</f>
        <v>0.94548236688937826</v>
      </c>
      <c r="BI1056">
        <f>AT1056/AU1056</f>
        <v>5.4517633110621737E-2</v>
      </c>
      <c r="BJ1056">
        <f>(X1056*360)/I1056</f>
        <v>610.78597383486408</v>
      </c>
      <c r="BK1056">
        <f>(AN1056*360)/I1056</f>
        <v>50.24821381317809</v>
      </c>
      <c r="BL1056" s="3" t="s">
        <v>1993</v>
      </c>
      <c r="BM1056" t="s">
        <v>1996</v>
      </c>
    </row>
    <row r="1057" spans="1:65" x14ac:dyDescent="0.25">
      <c r="A1057" t="s">
        <v>1841</v>
      </c>
      <c r="B1057" t="s">
        <v>1842</v>
      </c>
      <c r="C1057" t="s">
        <v>32</v>
      </c>
      <c r="D1057" t="s">
        <v>240</v>
      </c>
      <c r="E1057" t="s">
        <v>43</v>
      </c>
      <c r="F1057" t="s">
        <v>1843</v>
      </c>
      <c r="G1057" t="s">
        <v>57</v>
      </c>
      <c r="H1057" t="s">
        <v>107</v>
      </c>
      <c r="I1057">
        <v>6264588</v>
      </c>
      <c r="K1057">
        <v>6264588</v>
      </c>
      <c r="L1057">
        <v>97238</v>
      </c>
      <c r="M1057">
        <v>724644</v>
      </c>
      <c r="N1057">
        <v>2110699</v>
      </c>
      <c r="O1057">
        <v>568634</v>
      </c>
      <c r="P1057">
        <v>2957849</v>
      </c>
      <c r="Q1057">
        <v>733076</v>
      </c>
      <c r="R1057">
        <v>2655895</v>
      </c>
      <c r="S1057">
        <v>988769</v>
      </c>
      <c r="T1057">
        <v>1667126</v>
      </c>
      <c r="U1057">
        <v>1667126</v>
      </c>
      <c r="V1057">
        <v>1667126</v>
      </c>
      <c r="W1057">
        <v>475324</v>
      </c>
      <c r="X1057">
        <v>12368125</v>
      </c>
      <c r="AB1057">
        <v>17350</v>
      </c>
      <c r="AC1057">
        <v>12860799</v>
      </c>
      <c r="AD1057">
        <v>12860799</v>
      </c>
      <c r="AE1057">
        <v>11531</v>
      </c>
      <c r="AF1057">
        <v>10284</v>
      </c>
      <c r="AG1057">
        <v>380602</v>
      </c>
      <c r="AI1057">
        <v>1313290</v>
      </c>
      <c r="AJ1057">
        <v>14174089</v>
      </c>
      <c r="AK1057">
        <v>80288</v>
      </c>
      <c r="AM1057">
        <v>80288</v>
      </c>
      <c r="AN1057">
        <v>729202</v>
      </c>
      <c r="AO1057">
        <v>549750</v>
      </c>
      <c r="AP1057">
        <v>462500</v>
      </c>
      <c r="AQ1057">
        <v>149693</v>
      </c>
      <c r="AR1057">
        <v>1971433</v>
      </c>
      <c r="AS1057">
        <v>1971433</v>
      </c>
      <c r="AT1057">
        <v>8441370</v>
      </c>
      <c r="AU1057">
        <v>10412803</v>
      </c>
      <c r="AV1057">
        <v>25000</v>
      </c>
      <c r="AW1057">
        <v>626111</v>
      </c>
      <c r="AX1057">
        <v>3110175</v>
      </c>
      <c r="AY1057">
        <v>3761286</v>
      </c>
      <c r="AZ1057">
        <v>3761286</v>
      </c>
      <c r="BA1057">
        <v>14174089</v>
      </c>
      <c r="BB1057">
        <f>AD1057-AS1057</f>
        <v>10889366</v>
      </c>
      <c r="BC1057">
        <f>AD1057/AS1057</f>
        <v>6.5235790412354868</v>
      </c>
      <c r="BD1057">
        <f>(AD1057-Y1057)/AS1057</f>
        <v>6.5235790412354868</v>
      </c>
      <c r="BE1057">
        <f>AU1057/AD1057</f>
        <v>0.80965443904379497</v>
      </c>
      <c r="BF1057">
        <f>AU1057/AZ1057</f>
        <v>2.7684156429476516</v>
      </c>
      <c r="BG1057">
        <f>AU1057/AJ1057</f>
        <v>0.73463649057092839</v>
      </c>
      <c r="BH1057">
        <f>AS1057/AU1057</f>
        <v>0.18932779194996774</v>
      </c>
      <c r="BI1057">
        <f>AT1057/AU1057</f>
        <v>0.81067220805003226</v>
      </c>
      <c r="BJ1057">
        <f>(X1057*360)/I1057</f>
        <v>710.74506416064389</v>
      </c>
      <c r="BK1057">
        <f>(AN1057*360)/I1057</f>
        <v>41.904227380954659</v>
      </c>
      <c r="BL1057" s="3" t="s">
        <v>1993</v>
      </c>
      <c r="BM1057" t="s">
        <v>1996</v>
      </c>
    </row>
    <row r="1058" spans="1:65" x14ac:dyDescent="0.25">
      <c r="A1058" t="s">
        <v>1844</v>
      </c>
      <c r="B1058" t="s">
        <v>1845</v>
      </c>
      <c r="C1058" t="s">
        <v>32</v>
      </c>
      <c r="D1058" t="s">
        <v>1846</v>
      </c>
      <c r="E1058" t="s">
        <v>43</v>
      </c>
      <c r="F1058" t="s">
        <v>1847</v>
      </c>
      <c r="G1058" t="s">
        <v>35</v>
      </c>
      <c r="H1058" t="s">
        <v>35</v>
      </c>
      <c r="I1058">
        <v>173152</v>
      </c>
      <c r="J1058">
        <v>228532</v>
      </c>
      <c r="K1058">
        <v>-55380</v>
      </c>
      <c r="L1058">
        <v>25551</v>
      </c>
      <c r="M1058">
        <v>59332</v>
      </c>
      <c r="N1058">
        <v>3434689</v>
      </c>
      <c r="O1058">
        <v>68560</v>
      </c>
      <c r="P1058">
        <v>-3436918</v>
      </c>
      <c r="Q1058">
        <v>199130</v>
      </c>
      <c r="R1058">
        <v>-2821924</v>
      </c>
      <c r="S1058">
        <v>-40914</v>
      </c>
      <c r="T1058">
        <v>-2781010</v>
      </c>
      <c r="U1058">
        <v>-2781010</v>
      </c>
      <c r="V1058">
        <v>-2767962</v>
      </c>
      <c r="W1058">
        <v>7874750</v>
      </c>
      <c r="X1058">
        <v>28946</v>
      </c>
      <c r="Y1058">
        <v>1148529</v>
      </c>
      <c r="Z1058">
        <v>145478</v>
      </c>
      <c r="AB1058">
        <v>657336</v>
      </c>
      <c r="AC1058">
        <v>9855039</v>
      </c>
      <c r="AD1058">
        <v>9855039</v>
      </c>
      <c r="AE1058">
        <v>72015777</v>
      </c>
      <c r="AG1058">
        <v>91987</v>
      </c>
      <c r="AI1058">
        <v>72333805</v>
      </c>
      <c r="AJ1058">
        <v>82188844</v>
      </c>
      <c r="AK1058">
        <v>176296</v>
      </c>
      <c r="AM1058">
        <v>176296</v>
      </c>
      <c r="AN1058">
        <v>1940923</v>
      </c>
      <c r="AO1058">
        <v>323</v>
      </c>
      <c r="AP1058">
        <v>346213</v>
      </c>
      <c r="AR1058">
        <v>2463755</v>
      </c>
      <c r="AS1058">
        <v>2463755</v>
      </c>
      <c r="AT1058">
        <v>40408</v>
      </c>
      <c r="AU1058">
        <v>2504163</v>
      </c>
      <c r="AV1058">
        <v>2109565</v>
      </c>
      <c r="AX1058">
        <v>-7728192</v>
      </c>
      <c r="AY1058">
        <v>79502932</v>
      </c>
      <c r="AZ1058">
        <v>79684681</v>
      </c>
      <c r="BA1058">
        <v>82188844</v>
      </c>
      <c r="BB1058">
        <f>AD1058-AS1058</f>
        <v>7391284</v>
      </c>
      <c r="BC1058">
        <f>AD1058/AS1058</f>
        <v>4.0000077118057602</v>
      </c>
      <c r="BD1058">
        <f>(AD1058-Y1058)/AS1058</f>
        <v>3.533837577194161</v>
      </c>
      <c r="BE1058">
        <f>AU1058/AD1058</f>
        <v>0.25409975546519908</v>
      </c>
      <c r="BF1058">
        <f>AU1058/AZ1058</f>
        <v>3.1425902301095994E-2</v>
      </c>
      <c r="BG1058">
        <f>AU1058/AJ1058</f>
        <v>3.0468405176741504E-2</v>
      </c>
      <c r="BH1058">
        <f>AS1058/AU1058</f>
        <v>0.98386367021635568</v>
      </c>
      <c r="BI1058">
        <f>AT1058/AU1058</f>
        <v>1.6136329783644276E-2</v>
      </c>
      <c r="BJ1058">
        <f>(X1058*360)/I1058</f>
        <v>60.181574570319718</v>
      </c>
      <c r="BK1058">
        <f>(AN1058*360)/I1058</f>
        <v>4035.3693864350398</v>
      </c>
      <c r="BL1058" s="3" t="s">
        <v>1993</v>
      </c>
      <c r="BM1058" t="s">
        <v>1996</v>
      </c>
    </row>
    <row r="1059" spans="1:65" x14ac:dyDescent="0.25">
      <c r="A1059" t="s">
        <v>1844</v>
      </c>
      <c r="B1059" t="s">
        <v>1845</v>
      </c>
      <c r="C1059" t="s">
        <v>32</v>
      </c>
      <c r="D1059" t="s">
        <v>1846</v>
      </c>
      <c r="E1059" t="s">
        <v>43</v>
      </c>
      <c r="F1059" t="s">
        <v>1847</v>
      </c>
      <c r="G1059" t="s">
        <v>35</v>
      </c>
      <c r="H1059" t="s">
        <v>35</v>
      </c>
      <c r="I1059">
        <v>62165</v>
      </c>
      <c r="J1059">
        <v>80516</v>
      </c>
      <c r="K1059">
        <v>-18351</v>
      </c>
      <c r="L1059">
        <v>3999</v>
      </c>
      <c r="M1059">
        <v>80671</v>
      </c>
      <c r="N1059">
        <v>1611060</v>
      </c>
      <c r="O1059">
        <v>109515</v>
      </c>
      <c r="P1059">
        <v>-1815598</v>
      </c>
      <c r="Q1059">
        <v>83245</v>
      </c>
      <c r="R1059">
        <v>-1162770</v>
      </c>
      <c r="S1059">
        <v>-47593</v>
      </c>
      <c r="T1059">
        <v>-1115177</v>
      </c>
      <c r="U1059">
        <v>-1115177</v>
      </c>
      <c r="V1059">
        <v>-1106082</v>
      </c>
      <c r="W1059">
        <v>34669345</v>
      </c>
      <c r="X1059">
        <v>10868</v>
      </c>
      <c r="Y1059">
        <v>700710</v>
      </c>
      <c r="Z1059">
        <v>83894</v>
      </c>
      <c r="AB1059">
        <v>1612867</v>
      </c>
      <c r="AC1059">
        <v>37077684</v>
      </c>
      <c r="AD1059">
        <v>37077684</v>
      </c>
      <c r="AE1059">
        <v>36662719</v>
      </c>
      <c r="AG1059">
        <v>50750</v>
      </c>
      <c r="AI1059">
        <v>36713469</v>
      </c>
      <c r="AJ1059">
        <v>73791153</v>
      </c>
      <c r="AK1059">
        <v>182202</v>
      </c>
      <c r="AM1059">
        <v>182202</v>
      </c>
      <c r="AN1059">
        <v>163795</v>
      </c>
      <c r="AO1059">
        <v>3157</v>
      </c>
      <c r="AP1059">
        <v>58052</v>
      </c>
      <c r="AR1059">
        <v>407206</v>
      </c>
      <c r="AS1059">
        <v>407206</v>
      </c>
      <c r="AT1059">
        <v>67671</v>
      </c>
      <c r="AU1059">
        <v>474877</v>
      </c>
      <c r="AV1059">
        <v>2109564</v>
      </c>
      <c r="AX1059">
        <v>-4960230</v>
      </c>
      <c r="AY1059">
        <v>73328394</v>
      </c>
      <c r="AZ1059">
        <v>73316276</v>
      </c>
      <c r="BA1059">
        <v>73791153</v>
      </c>
      <c r="BB1059">
        <f>AD1059-AS1059</f>
        <v>36670478</v>
      </c>
      <c r="BC1059">
        <f>AD1059/AS1059</f>
        <v>91.053874451751696</v>
      </c>
      <c r="BD1059">
        <f>(AD1059-Y1059)/AS1059</f>
        <v>89.33309921759502</v>
      </c>
      <c r="BE1059">
        <f>AU1059/AD1059</f>
        <v>1.2807623043553637E-2</v>
      </c>
      <c r="BF1059">
        <f>AU1059/AZ1059</f>
        <v>6.477102028477278E-3</v>
      </c>
      <c r="BG1059">
        <f>AU1059/AJ1059</f>
        <v>6.4354191619691858E-3</v>
      </c>
      <c r="BH1059">
        <f>AS1059/AU1059</f>
        <v>0.85749783628181608</v>
      </c>
      <c r="BI1059">
        <f>AT1059/AU1059</f>
        <v>0.14250216371818386</v>
      </c>
      <c r="BJ1059">
        <f>(X1059*360)/I1059</f>
        <v>62.937022440279897</v>
      </c>
      <c r="BK1059">
        <f>(AN1059*360)/I1059</f>
        <v>948.54339258425159</v>
      </c>
      <c r="BL1059" s="3" t="s">
        <v>1993</v>
      </c>
      <c r="BM1059" t="s">
        <v>1996</v>
      </c>
    </row>
    <row r="1060" spans="1:65" x14ac:dyDescent="0.25">
      <c r="A1060" t="s">
        <v>1848</v>
      </c>
      <c r="B1060" t="s">
        <v>1849</v>
      </c>
      <c r="C1060" t="s">
        <v>32</v>
      </c>
      <c r="D1060" t="s">
        <v>240</v>
      </c>
      <c r="E1060" t="s">
        <v>43</v>
      </c>
      <c r="F1060" t="s">
        <v>1850</v>
      </c>
      <c r="G1060" t="s">
        <v>35</v>
      </c>
      <c r="H1060" t="s">
        <v>35</v>
      </c>
      <c r="I1060">
        <v>253572345</v>
      </c>
      <c r="J1060">
        <v>208051103</v>
      </c>
      <c r="K1060">
        <v>45521242</v>
      </c>
      <c r="L1060">
        <v>1666836</v>
      </c>
      <c r="N1060">
        <v>26394506</v>
      </c>
      <c r="O1060">
        <v>3732014</v>
      </c>
      <c r="P1060">
        <v>17061558</v>
      </c>
      <c r="Q1060">
        <v>3193738</v>
      </c>
      <c r="R1060">
        <v>13862069</v>
      </c>
      <c r="S1060">
        <v>8080561</v>
      </c>
      <c r="T1060">
        <v>5781508</v>
      </c>
      <c r="U1060">
        <v>5781508</v>
      </c>
      <c r="V1060">
        <v>5781508</v>
      </c>
      <c r="W1060">
        <v>11484341</v>
      </c>
      <c r="X1060">
        <v>93039814</v>
      </c>
      <c r="Y1060">
        <v>47944825</v>
      </c>
      <c r="Z1060">
        <v>5866347</v>
      </c>
      <c r="AA1060">
        <v>258628109</v>
      </c>
      <c r="AB1060">
        <v>8865796</v>
      </c>
      <c r="AC1060">
        <v>425829232</v>
      </c>
      <c r="AD1060">
        <v>425829232</v>
      </c>
      <c r="AE1060">
        <v>213523856</v>
      </c>
      <c r="AF1060">
        <v>5222907</v>
      </c>
      <c r="AI1060">
        <v>221104666</v>
      </c>
      <c r="AJ1060">
        <v>646933898</v>
      </c>
      <c r="AK1060">
        <v>3628389</v>
      </c>
      <c r="AL1060">
        <v>331200</v>
      </c>
      <c r="AM1060">
        <v>3959589</v>
      </c>
      <c r="AN1060">
        <v>53597101</v>
      </c>
      <c r="AO1060">
        <v>2188742</v>
      </c>
      <c r="AP1060">
        <v>59208290</v>
      </c>
      <c r="AQ1060">
        <v>19127681</v>
      </c>
      <c r="AR1060">
        <v>138081403</v>
      </c>
      <c r="AS1060">
        <v>138081403</v>
      </c>
      <c r="AT1060">
        <v>183150627</v>
      </c>
      <c r="AU1060">
        <v>321232030</v>
      </c>
      <c r="AV1060">
        <v>59358000</v>
      </c>
      <c r="AW1060">
        <v>52073274</v>
      </c>
      <c r="AX1060">
        <v>96193246</v>
      </c>
      <c r="AY1060">
        <v>325701868</v>
      </c>
      <c r="AZ1060">
        <v>325701868</v>
      </c>
      <c r="BA1060">
        <v>646933898</v>
      </c>
      <c r="BB1060">
        <f>AD1060-AS1060</f>
        <v>287747829</v>
      </c>
      <c r="BC1060">
        <f>AD1060/AS1060</f>
        <v>3.0838999513931649</v>
      </c>
      <c r="BD1060">
        <f>(AD1060-Y1060)/AS1060</f>
        <v>2.7366785011592039</v>
      </c>
      <c r="BE1060">
        <f>AU1060/AD1060</f>
        <v>0.75436819706168035</v>
      </c>
      <c r="BF1060">
        <f>AU1060/AZ1060</f>
        <v>0.98627628994746819</v>
      </c>
      <c r="BG1060">
        <f>AU1060/AJ1060</f>
        <v>0.49654536729809756</v>
      </c>
      <c r="BH1060">
        <f>AS1060/AU1060</f>
        <v>0.42984942379500574</v>
      </c>
      <c r="BI1060">
        <f>AT1060/AU1060</f>
        <v>0.57015057620499421</v>
      </c>
      <c r="BJ1060">
        <f>(X1060*360)/I1060</f>
        <v>132.08985009780938</v>
      </c>
      <c r="BK1060">
        <f>(AN1060*360)/I1060</f>
        <v>76.092510640306614</v>
      </c>
      <c r="BL1060" s="3" t="s">
        <v>1993</v>
      </c>
      <c r="BM1060" t="s">
        <v>1996</v>
      </c>
    </row>
    <row r="1061" spans="1:65" x14ac:dyDescent="0.25">
      <c r="A1061" t="s">
        <v>1848</v>
      </c>
      <c r="B1061" t="s">
        <v>1849</v>
      </c>
      <c r="C1061" t="s">
        <v>32</v>
      </c>
      <c r="D1061" t="s">
        <v>240</v>
      </c>
      <c r="E1061" t="s">
        <v>43</v>
      </c>
      <c r="F1061" t="s">
        <v>1850</v>
      </c>
      <c r="G1061" t="s">
        <v>35</v>
      </c>
      <c r="H1061" t="s">
        <v>35</v>
      </c>
      <c r="I1061">
        <v>314474727</v>
      </c>
      <c r="J1061">
        <v>264404398</v>
      </c>
      <c r="K1061">
        <v>50070329</v>
      </c>
      <c r="L1061">
        <v>3246701</v>
      </c>
      <c r="N1061">
        <v>22436232</v>
      </c>
      <c r="O1061">
        <v>5646876</v>
      </c>
      <c r="P1061">
        <v>25233922</v>
      </c>
      <c r="Q1061">
        <v>3241156</v>
      </c>
      <c r="R1061">
        <v>16296427</v>
      </c>
      <c r="S1061">
        <v>10960141</v>
      </c>
      <c r="T1061">
        <v>5336286</v>
      </c>
      <c r="U1061">
        <v>5336286</v>
      </c>
      <c r="V1061">
        <v>5336286</v>
      </c>
      <c r="W1061">
        <v>5587212</v>
      </c>
      <c r="X1061">
        <v>99970742</v>
      </c>
      <c r="Y1061">
        <v>35267394</v>
      </c>
      <c r="Z1061">
        <v>2735476</v>
      </c>
      <c r="AA1061">
        <v>233348819</v>
      </c>
      <c r="AB1061">
        <v>9157588</v>
      </c>
      <c r="AC1061">
        <v>386067231</v>
      </c>
      <c r="AD1061">
        <v>386067231</v>
      </c>
      <c r="AE1061">
        <v>204449664</v>
      </c>
      <c r="AF1061">
        <v>4216033</v>
      </c>
      <c r="AI1061">
        <v>211023600</v>
      </c>
      <c r="AJ1061">
        <v>597090831</v>
      </c>
      <c r="AK1061">
        <v>3929837</v>
      </c>
      <c r="AL1061">
        <v>359932</v>
      </c>
      <c r="AM1061">
        <v>4289769</v>
      </c>
      <c r="AN1061">
        <v>68011150</v>
      </c>
      <c r="AO1061">
        <v>2113862</v>
      </c>
      <c r="AP1061">
        <v>44849229</v>
      </c>
      <c r="AQ1061">
        <v>8456751</v>
      </c>
      <c r="AR1061">
        <v>127720761</v>
      </c>
      <c r="AS1061">
        <v>127720761</v>
      </c>
      <c r="AT1061">
        <v>161069667</v>
      </c>
      <c r="AU1061">
        <v>288790428</v>
      </c>
      <c r="AV1061">
        <v>58358000</v>
      </c>
      <c r="AW1061">
        <v>39285864</v>
      </c>
      <c r="AX1061">
        <v>90752678</v>
      </c>
      <c r="AY1061">
        <v>308300403</v>
      </c>
      <c r="AZ1061">
        <v>308300403</v>
      </c>
      <c r="BA1061">
        <v>597090831</v>
      </c>
      <c r="BB1061">
        <f>AD1061-AS1061</f>
        <v>258346470</v>
      </c>
      <c r="BC1061">
        <f>AD1061/AS1061</f>
        <v>3.0227445246744185</v>
      </c>
      <c r="BD1061">
        <f>(AD1061-Y1061)/AS1061</f>
        <v>2.7466156187403237</v>
      </c>
      <c r="BE1061">
        <f>AU1061/AD1061</f>
        <v>0.74803144325916648</v>
      </c>
      <c r="BF1061">
        <f>AU1061/AZ1061</f>
        <v>0.93671764678166836</v>
      </c>
      <c r="BG1061">
        <f>AU1061/AJ1061</f>
        <v>0.48366247312211702</v>
      </c>
      <c r="BH1061">
        <f>AS1061/AU1061</f>
        <v>0.44226106067476723</v>
      </c>
      <c r="BI1061">
        <f>AT1061/AU1061</f>
        <v>0.55773893932523277</v>
      </c>
      <c r="BJ1061">
        <f>(X1061*360)/I1061</f>
        <v>114.44311427925972</v>
      </c>
      <c r="BK1061">
        <f>(AN1061*360)/I1061</f>
        <v>77.856857476499215</v>
      </c>
      <c r="BL1061" s="3" t="s">
        <v>1993</v>
      </c>
      <c r="BM1061" t="s">
        <v>1996</v>
      </c>
    </row>
    <row r="1062" spans="1:65" x14ac:dyDescent="0.25">
      <c r="A1062" t="s">
        <v>1851</v>
      </c>
      <c r="B1062" t="s">
        <v>1852</v>
      </c>
      <c r="C1062" t="s">
        <v>32</v>
      </c>
      <c r="D1062" t="s">
        <v>1853</v>
      </c>
      <c r="E1062" t="s">
        <v>43</v>
      </c>
      <c r="F1062" t="s">
        <v>1854</v>
      </c>
      <c r="G1062" t="s">
        <v>28</v>
      </c>
      <c r="H1062" t="s">
        <v>87</v>
      </c>
      <c r="I1062">
        <v>200048886</v>
      </c>
      <c r="J1062">
        <v>111975032</v>
      </c>
      <c r="K1062">
        <v>88073854</v>
      </c>
      <c r="L1062">
        <v>8379870</v>
      </c>
      <c r="M1062">
        <v>164024380</v>
      </c>
      <c r="N1062">
        <v>15969372</v>
      </c>
      <c r="O1062">
        <v>6046309</v>
      </c>
      <c r="P1062">
        <v>-89586337</v>
      </c>
      <c r="Q1062">
        <v>39432387</v>
      </c>
      <c r="R1062">
        <v>-128946781</v>
      </c>
      <c r="S1062">
        <v>11022</v>
      </c>
      <c r="T1062">
        <v>-128957803</v>
      </c>
      <c r="U1062">
        <v>-128957803</v>
      </c>
      <c r="V1062">
        <v>-128957803</v>
      </c>
      <c r="W1062">
        <v>9648706</v>
      </c>
      <c r="X1062">
        <v>5968499</v>
      </c>
      <c r="Y1062">
        <v>10357940</v>
      </c>
      <c r="Z1062">
        <v>4684831</v>
      </c>
      <c r="AB1062">
        <v>4181930</v>
      </c>
      <c r="AC1062">
        <v>34841906</v>
      </c>
      <c r="AD1062">
        <v>34841906</v>
      </c>
      <c r="AE1062">
        <v>108809855</v>
      </c>
      <c r="AF1062">
        <v>221468058</v>
      </c>
      <c r="AI1062">
        <v>330277913</v>
      </c>
      <c r="AJ1062">
        <v>365119819</v>
      </c>
      <c r="AN1062">
        <v>37013393</v>
      </c>
      <c r="AP1062">
        <v>31670180</v>
      </c>
      <c r="AQ1062">
        <v>12359261</v>
      </c>
      <c r="AR1062">
        <v>81042834</v>
      </c>
      <c r="AS1062">
        <v>81042834</v>
      </c>
      <c r="AT1062">
        <v>353588820</v>
      </c>
      <c r="AU1062">
        <v>434631654</v>
      </c>
      <c r="AV1062">
        <v>8090748</v>
      </c>
      <c r="AX1062">
        <v>-285909365</v>
      </c>
      <c r="AY1062">
        <v>-69511835</v>
      </c>
      <c r="AZ1062">
        <v>-69511835</v>
      </c>
      <c r="BA1062">
        <v>365119819</v>
      </c>
      <c r="BB1062">
        <f>AD1062-AS1062</f>
        <v>-46200928</v>
      </c>
      <c r="BC1062">
        <f>AD1062/AS1062</f>
        <v>0.42991963977962566</v>
      </c>
      <c r="BD1062">
        <f>(AD1062-Y1062)/AS1062</f>
        <v>0.30211142418834958</v>
      </c>
      <c r="BE1062">
        <f>AU1062/AD1062</f>
        <v>12.474393737242734</v>
      </c>
      <c r="BF1062">
        <f>AU1062/AZ1062</f>
        <v>-6.2526281172119829</v>
      </c>
      <c r="BG1062">
        <f>AU1062/AJ1062</f>
        <v>1.1903808869931545</v>
      </c>
      <c r="BH1062">
        <f>AS1062/AU1062</f>
        <v>0.18646325745984438</v>
      </c>
      <c r="BI1062">
        <f>AT1062/AU1062</f>
        <v>0.81353674254015562</v>
      </c>
      <c r="BJ1062">
        <f>(X1062*360)/I1062</f>
        <v>10.740672857333482</v>
      </c>
      <c r="BK1062">
        <f>(AN1062*360)/I1062</f>
        <v>66.607826448981072</v>
      </c>
      <c r="BL1062" s="3" t="s">
        <v>1993</v>
      </c>
      <c r="BM1062" t="s">
        <v>1996</v>
      </c>
    </row>
    <row r="1063" spans="1:65" x14ac:dyDescent="0.25">
      <c r="A1063" t="s">
        <v>1851</v>
      </c>
      <c r="B1063" t="s">
        <v>1852</v>
      </c>
      <c r="C1063" t="s">
        <v>32</v>
      </c>
      <c r="D1063" t="s">
        <v>1853</v>
      </c>
      <c r="E1063" t="s">
        <v>43</v>
      </c>
      <c r="F1063" t="s">
        <v>1854</v>
      </c>
      <c r="G1063" t="s">
        <v>28</v>
      </c>
      <c r="H1063" t="s">
        <v>87</v>
      </c>
      <c r="I1063">
        <v>265769728</v>
      </c>
      <c r="J1063">
        <v>150335248</v>
      </c>
      <c r="K1063">
        <v>115434480</v>
      </c>
      <c r="L1063">
        <v>936887</v>
      </c>
      <c r="M1063">
        <v>130931634</v>
      </c>
      <c r="N1063">
        <v>10446380</v>
      </c>
      <c r="O1063">
        <v>3635063</v>
      </c>
      <c r="P1063">
        <v>-28641710</v>
      </c>
      <c r="Q1063">
        <v>27943293</v>
      </c>
      <c r="R1063">
        <v>-56315895</v>
      </c>
      <c r="S1063">
        <v>-279689</v>
      </c>
      <c r="T1063">
        <v>-56036206</v>
      </c>
      <c r="U1063">
        <v>-56036206</v>
      </c>
      <c r="V1063">
        <v>-56036206</v>
      </c>
      <c r="W1063">
        <v>8281091</v>
      </c>
      <c r="X1063">
        <v>3229492</v>
      </c>
      <c r="Y1063">
        <v>9003233</v>
      </c>
      <c r="Z1063">
        <v>2456354</v>
      </c>
      <c r="AB1063">
        <v>386311</v>
      </c>
      <c r="AC1063">
        <v>23356481</v>
      </c>
      <c r="AD1063">
        <v>23356481</v>
      </c>
      <c r="AE1063">
        <v>73339801</v>
      </c>
      <c r="AF1063">
        <v>223673220</v>
      </c>
      <c r="AI1063">
        <v>297013021</v>
      </c>
      <c r="AJ1063">
        <v>320369502</v>
      </c>
      <c r="AN1063">
        <v>78194496</v>
      </c>
      <c r="AP1063">
        <v>42173489</v>
      </c>
      <c r="AQ1063">
        <v>9009915</v>
      </c>
      <c r="AR1063">
        <v>129377900</v>
      </c>
      <c r="AS1063">
        <v>129377900</v>
      </c>
      <c r="AT1063">
        <v>224147627</v>
      </c>
      <c r="AU1063">
        <v>353525527</v>
      </c>
      <c r="AV1063">
        <v>8061748</v>
      </c>
      <c r="AX1063">
        <v>-156951750</v>
      </c>
      <c r="AY1063">
        <v>-33156025</v>
      </c>
      <c r="AZ1063">
        <v>-33156025</v>
      </c>
      <c r="BA1063">
        <v>320369502</v>
      </c>
      <c r="BB1063">
        <f>AD1063-AS1063</f>
        <v>-106021419</v>
      </c>
      <c r="BC1063">
        <f>AD1063/AS1063</f>
        <v>0.18052913982990912</v>
      </c>
      <c r="BD1063">
        <f>(AD1063-Y1063)/AS1063</f>
        <v>0.11094049292808122</v>
      </c>
      <c r="BE1063">
        <f>AU1063/AD1063</f>
        <v>15.1360783758478</v>
      </c>
      <c r="BF1063">
        <f>AU1063/AZ1063</f>
        <v>-10.662482218540974</v>
      </c>
      <c r="BG1063">
        <f>AU1063/AJ1063</f>
        <v>1.1034930753177623</v>
      </c>
      <c r="BH1063">
        <f>AS1063/AU1063</f>
        <v>0.36596480344119536</v>
      </c>
      <c r="BI1063">
        <f>AT1063/AU1063</f>
        <v>0.63403519655880469</v>
      </c>
      <c r="BJ1063">
        <f>(X1063*360)/I1063</f>
        <v>4.3745280124604706</v>
      </c>
      <c r="BK1063">
        <f>(AN1063*360)/I1063</f>
        <v>105.91882970207953</v>
      </c>
      <c r="BL1063" s="3" t="s">
        <v>1993</v>
      </c>
      <c r="BM1063" t="s">
        <v>1996</v>
      </c>
    </row>
    <row r="1064" spans="1:65" x14ac:dyDescent="0.25">
      <c r="A1064" t="s">
        <v>1855</v>
      </c>
      <c r="B1064" t="s">
        <v>1856</v>
      </c>
      <c r="C1064" t="s">
        <v>32</v>
      </c>
      <c r="D1064" t="s">
        <v>445</v>
      </c>
      <c r="E1064" t="s">
        <v>43</v>
      </c>
      <c r="F1064" t="s">
        <v>1857</v>
      </c>
      <c r="G1064" t="s">
        <v>35</v>
      </c>
      <c r="H1064" t="s">
        <v>35</v>
      </c>
      <c r="I1064">
        <v>16928275</v>
      </c>
      <c r="J1064">
        <v>15125125</v>
      </c>
      <c r="K1064">
        <v>1803150</v>
      </c>
      <c r="L1064">
        <v>2010304</v>
      </c>
      <c r="N1064">
        <v>1495211</v>
      </c>
      <c r="O1064">
        <v>935651</v>
      </c>
      <c r="P1064">
        <v>1382592</v>
      </c>
      <c r="R1064">
        <v>1382592</v>
      </c>
      <c r="S1064">
        <v>749560</v>
      </c>
      <c r="T1064">
        <v>633032</v>
      </c>
      <c r="U1064">
        <v>633032</v>
      </c>
      <c r="V1064">
        <v>633032</v>
      </c>
      <c r="W1064">
        <v>1589993</v>
      </c>
      <c r="X1064">
        <v>4818835</v>
      </c>
      <c r="Y1064">
        <v>20009800</v>
      </c>
      <c r="AC1064">
        <v>26418628</v>
      </c>
      <c r="AD1064">
        <v>26418628</v>
      </c>
      <c r="AE1064">
        <v>4658</v>
      </c>
      <c r="AG1064">
        <v>4638832</v>
      </c>
      <c r="AI1064">
        <v>4643490</v>
      </c>
      <c r="AJ1064">
        <v>31062118</v>
      </c>
      <c r="AL1064">
        <v>229240</v>
      </c>
      <c r="AM1064">
        <v>229240</v>
      </c>
      <c r="AN1064">
        <v>6553555</v>
      </c>
      <c r="AO1064">
        <v>352178</v>
      </c>
      <c r="AQ1064">
        <v>5805428</v>
      </c>
      <c r="AR1064">
        <v>12940401</v>
      </c>
      <c r="AS1064">
        <v>12940401</v>
      </c>
      <c r="AT1064">
        <v>6663048</v>
      </c>
      <c r="AU1064">
        <v>19603449</v>
      </c>
      <c r="AV1064">
        <v>4578691</v>
      </c>
      <c r="AX1064">
        <v>-9522643</v>
      </c>
      <c r="AY1064">
        <v>11458669</v>
      </c>
      <c r="AZ1064">
        <v>11458669</v>
      </c>
      <c r="BA1064">
        <v>31062118</v>
      </c>
      <c r="BB1064">
        <f>AD1064-AS1064</f>
        <v>13478227</v>
      </c>
      <c r="BC1064">
        <f>AD1064/AS1064</f>
        <v>2.0415617723129289</v>
      </c>
      <c r="BD1064">
        <f>(AD1064-Y1064)/AS1064</f>
        <v>0.49525729534965723</v>
      </c>
      <c r="BE1064">
        <f>AU1064/AD1064</f>
        <v>0.74203130457796673</v>
      </c>
      <c r="BF1064">
        <f>AU1064/AZ1064</f>
        <v>1.7107963411806379</v>
      </c>
      <c r="BG1064">
        <f>AU1064/AJ1064</f>
        <v>0.63110471088932185</v>
      </c>
      <c r="BH1064">
        <f>AS1064/AU1064</f>
        <v>0.66010838194850308</v>
      </c>
      <c r="BI1064">
        <f>AT1064/AU1064</f>
        <v>0.33989161805149698</v>
      </c>
      <c r="BJ1064">
        <f>(X1064*360)/I1064</f>
        <v>102.47828559023291</v>
      </c>
      <c r="BK1064">
        <f>(AN1064*360)/I1064</f>
        <v>139.3691796712896</v>
      </c>
      <c r="BL1064" s="3" t="s">
        <v>1993</v>
      </c>
      <c r="BM1064" t="s">
        <v>1996</v>
      </c>
    </row>
    <row r="1065" spans="1:65" x14ac:dyDescent="0.25">
      <c r="A1065" t="s">
        <v>1855</v>
      </c>
      <c r="B1065" t="s">
        <v>1856</v>
      </c>
      <c r="C1065" t="s">
        <v>32</v>
      </c>
      <c r="D1065" t="s">
        <v>445</v>
      </c>
      <c r="E1065" t="s">
        <v>43</v>
      </c>
      <c r="F1065" t="s">
        <v>1857</v>
      </c>
      <c r="G1065" t="s">
        <v>35</v>
      </c>
      <c r="H1065" t="s">
        <v>35</v>
      </c>
      <c r="I1065">
        <v>7746451</v>
      </c>
      <c r="J1065">
        <v>6956718</v>
      </c>
      <c r="K1065">
        <v>789733</v>
      </c>
      <c r="L1065">
        <v>127327</v>
      </c>
      <c r="N1065">
        <v>1674814</v>
      </c>
      <c r="O1065">
        <v>759212</v>
      </c>
      <c r="P1065">
        <v>-1516966</v>
      </c>
      <c r="R1065">
        <v>-1516966</v>
      </c>
      <c r="S1065">
        <v>-332187</v>
      </c>
      <c r="T1065">
        <v>-1184779</v>
      </c>
      <c r="U1065">
        <v>-1184779</v>
      </c>
      <c r="V1065">
        <v>-1184779</v>
      </c>
      <c r="W1065">
        <v>5166310</v>
      </c>
      <c r="X1065">
        <v>2210145</v>
      </c>
      <c r="Y1065">
        <v>30070949</v>
      </c>
      <c r="AC1065">
        <v>37447404</v>
      </c>
      <c r="AD1065">
        <v>37447404</v>
      </c>
      <c r="AE1065">
        <v>1837</v>
      </c>
      <c r="AG1065">
        <v>5357887</v>
      </c>
      <c r="AI1065">
        <v>5359724</v>
      </c>
      <c r="AJ1065">
        <v>42807128</v>
      </c>
      <c r="AL1065">
        <v>367698</v>
      </c>
      <c r="AM1065">
        <v>367698</v>
      </c>
      <c r="AN1065">
        <v>5860675</v>
      </c>
      <c r="AO1065">
        <v>98984</v>
      </c>
      <c r="AQ1065">
        <v>11619480</v>
      </c>
      <c r="AR1065">
        <v>17946837</v>
      </c>
      <c r="AS1065">
        <v>17946837</v>
      </c>
      <c r="AT1065">
        <v>14034654</v>
      </c>
      <c r="AU1065">
        <v>31981491</v>
      </c>
      <c r="AV1065">
        <v>4578691</v>
      </c>
      <c r="AX1065">
        <v>-10155675</v>
      </c>
      <c r="AY1065">
        <v>10825637</v>
      </c>
      <c r="AZ1065">
        <v>10825637</v>
      </c>
      <c r="BA1065">
        <v>42807128</v>
      </c>
      <c r="BB1065">
        <f>AD1065-AS1065</f>
        <v>19500567</v>
      </c>
      <c r="BC1065">
        <f>AD1065/AS1065</f>
        <v>2.0865740297301412</v>
      </c>
      <c r="BD1065">
        <f>(AD1065-Y1065)/AS1065</f>
        <v>0.4110169942480672</v>
      </c>
      <c r="BE1065">
        <f>AU1065/AD1065</f>
        <v>0.85403759897481812</v>
      </c>
      <c r="BF1065">
        <f>AU1065/AZ1065</f>
        <v>2.9542364112153399</v>
      </c>
      <c r="BG1065">
        <f>AU1065/AJ1065</f>
        <v>0.74710667344933768</v>
      </c>
      <c r="BH1065">
        <f>AS1065/AU1065</f>
        <v>0.56116323657330425</v>
      </c>
      <c r="BI1065">
        <f>AT1065/AU1065</f>
        <v>0.43883676342669575</v>
      </c>
      <c r="BJ1065">
        <f>(X1065*360)/I1065</f>
        <v>102.71183539404045</v>
      </c>
      <c r="BK1065">
        <f>(AN1065*360)/I1065</f>
        <v>272.36253091899761</v>
      </c>
      <c r="BL1065" s="3" t="s">
        <v>1993</v>
      </c>
      <c r="BM1065" t="s">
        <v>1996</v>
      </c>
    </row>
    <row r="1066" spans="1:65" x14ac:dyDescent="0.25">
      <c r="A1066" t="s">
        <v>1858</v>
      </c>
      <c r="B1066" t="s">
        <v>1859</v>
      </c>
      <c r="C1066" t="s">
        <v>32</v>
      </c>
      <c r="D1066" t="s">
        <v>99</v>
      </c>
      <c r="E1066" t="s">
        <v>43</v>
      </c>
      <c r="F1066" t="s">
        <v>1860</v>
      </c>
      <c r="G1066" t="s">
        <v>28</v>
      </c>
      <c r="H1066" t="s">
        <v>469</v>
      </c>
      <c r="I1066">
        <v>240887062</v>
      </c>
      <c r="J1066">
        <v>183313710</v>
      </c>
      <c r="K1066">
        <v>57573352</v>
      </c>
      <c r="M1066">
        <v>35467482</v>
      </c>
      <c r="N1066">
        <v>8982681</v>
      </c>
      <c r="O1066">
        <v>1262746</v>
      </c>
      <c r="P1066">
        <v>9835447</v>
      </c>
      <c r="Q1066">
        <v>6225002</v>
      </c>
      <c r="R1066">
        <v>3614693</v>
      </c>
      <c r="S1066">
        <v>945407</v>
      </c>
      <c r="T1066">
        <v>2669286</v>
      </c>
      <c r="U1066">
        <v>2669286</v>
      </c>
      <c r="V1066">
        <v>2669286</v>
      </c>
      <c r="W1066">
        <v>9380621</v>
      </c>
      <c r="X1066">
        <v>79228997</v>
      </c>
      <c r="Y1066">
        <v>37480357</v>
      </c>
      <c r="Z1066">
        <v>8529395</v>
      </c>
      <c r="AC1066">
        <v>134619370</v>
      </c>
      <c r="AD1066">
        <v>134619370</v>
      </c>
      <c r="AE1066">
        <v>71666509</v>
      </c>
      <c r="AF1066">
        <v>667732</v>
      </c>
      <c r="AG1066">
        <v>5209431</v>
      </c>
      <c r="AI1066">
        <v>77543672</v>
      </c>
      <c r="AJ1066">
        <v>212163042</v>
      </c>
      <c r="AL1066">
        <v>1411993</v>
      </c>
      <c r="AM1066">
        <v>1411993</v>
      </c>
      <c r="AN1066">
        <v>35182585</v>
      </c>
      <c r="AP1066">
        <v>34136833</v>
      </c>
      <c r="AR1066">
        <v>70731411</v>
      </c>
      <c r="AS1066">
        <v>70731411</v>
      </c>
      <c r="AT1066">
        <v>69097982</v>
      </c>
      <c r="AU1066">
        <v>139829393</v>
      </c>
      <c r="AV1066">
        <v>19495193</v>
      </c>
      <c r="AW1066">
        <v>35744085</v>
      </c>
      <c r="AX1066">
        <v>-42612129</v>
      </c>
      <c r="AY1066">
        <v>72333649</v>
      </c>
      <c r="AZ1066">
        <v>72333649</v>
      </c>
      <c r="BA1066">
        <v>212163042</v>
      </c>
      <c r="BB1066">
        <f>AD1066-AS1066</f>
        <v>63887959</v>
      </c>
      <c r="BC1066">
        <f>AD1066/AS1066</f>
        <v>1.903247342259297</v>
      </c>
      <c r="BD1066">
        <f>(AD1066-Y1066)/AS1066</f>
        <v>1.3733504199428455</v>
      </c>
      <c r="BE1066">
        <f>AU1066/AD1066</f>
        <v>1.0387018822031331</v>
      </c>
      <c r="BF1066">
        <f>AU1066/AZ1066</f>
        <v>1.9331168126192555</v>
      </c>
      <c r="BG1066">
        <f>AU1066/AJ1066</f>
        <v>0.65906574341067381</v>
      </c>
      <c r="BH1066">
        <f>AS1066/AU1066</f>
        <v>0.50584079271516258</v>
      </c>
      <c r="BI1066">
        <f>AT1066/AU1066</f>
        <v>0.49415920728483748</v>
      </c>
      <c r="BJ1066">
        <f>(X1066*360)/I1066</f>
        <v>118.40585660013571</v>
      </c>
      <c r="BK1066">
        <f>(AN1066*360)/I1066</f>
        <v>52.579538705154697</v>
      </c>
      <c r="BL1066" s="3" t="s">
        <v>1993</v>
      </c>
      <c r="BM1066" t="s">
        <v>1996</v>
      </c>
    </row>
    <row r="1067" spans="1:65" x14ac:dyDescent="0.25">
      <c r="A1067" t="s">
        <v>1858</v>
      </c>
      <c r="B1067" t="s">
        <v>1859</v>
      </c>
      <c r="C1067" t="s">
        <v>32</v>
      </c>
      <c r="D1067" t="s">
        <v>99</v>
      </c>
      <c r="E1067" t="s">
        <v>43</v>
      </c>
      <c r="F1067" t="s">
        <v>1860</v>
      </c>
      <c r="G1067" t="s">
        <v>28</v>
      </c>
      <c r="H1067" t="s">
        <v>469</v>
      </c>
      <c r="I1067">
        <v>230379568</v>
      </c>
      <c r="J1067">
        <v>168383396</v>
      </c>
      <c r="K1067">
        <v>61996172</v>
      </c>
      <c r="L1067">
        <v>184</v>
      </c>
      <c r="M1067">
        <v>33396777</v>
      </c>
      <c r="N1067">
        <v>12673582</v>
      </c>
      <c r="P1067">
        <v>16127540</v>
      </c>
      <c r="Q1067">
        <v>8719869</v>
      </c>
      <c r="R1067">
        <v>7410127</v>
      </c>
      <c r="S1067">
        <v>8516957</v>
      </c>
      <c r="T1067">
        <v>-1106830</v>
      </c>
      <c r="U1067">
        <v>-1106830</v>
      </c>
      <c r="V1067">
        <v>-1106830</v>
      </c>
      <c r="W1067">
        <v>10140853</v>
      </c>
      <c r="X1067">
        <v>91990584</v>
      </c>
      <c r="Y1067">
        <v>37859466</v>
      </c>
      <c r="Z1067">
        <v>2432135</v>
      </c>
      <c r="AC1067">
        <v>142423038</v>
      </c>
      <c r="AD1067">
        <v>142423038</v>
      </c>
      <c r="AE1067">
        <v>68083457</v>
      </c>
      <c r="AF1067">
        <v>715903</v>
      </c>
      <c r="AG1067">
        <v>4478355</v>
      </c>
      <c r="AI1067">
        <v>73277715</v>
      </c>
      <c r="AJ1067">
        <v>215700753</v>
      </c>
      <c r="AL1067">
        <v>20506</v>
      </c>
      <c r="AM1067">
        <v>20506</v>
      </c>
      <c r="AN1067">
        <v>40074684</v>
      </c>
      <c r="AP1067">
        <v>34553891</v>
      </c>
      <c r="AR1067">
        <v>74649081</v>
      </c>
      <c r="AS1067">
        <v>74649081</v>
      </c>
      <c r="AT1067">
        <v>71366378</v>
      </c>
      <c r="AU1067">
        <v>146015459</v>
      </c>
      <c r="AV1067">
        <v>19395193</v>
      </c>
      <c r="AW1067">
        <v>62871846</v>
      </c>
      <c r="AX1067">
        <v>-46388245</v>
      </c>
      <c r="AY1067">
        <v>69685294</v>
      </c>
      <c r="AZ1067">
        <v>69685294</v>
      </c>
      <c r="BA1067">
        <v>215700753</v>
      </c>
      <c r="BB1067">
        <f>AD1067-AS1067</f>
        <v>67773957</v>
      </c>
      <c r="BC1067">
        <f>AD1067/AS1067</f>
        <v>1.9079007550005873</v>
      </c>
      <c r="BD1067">
        <f>(AD1067-Y1067)/AS1067</f>
        <v>1.4007348864750258</v>
      </c>
      <c r="BE1067">
        <f>AU1067/AD1067</f>
        <v>1.0252235947951061</v>
      </c>
      <c r="BF1067">
        <f>AU1067/AZ1067</f>
        <v>2.095355427502394</v>
      </c>
      <c r="BG1067">
        <f>AU1067/AJ1067</f>
        <v>0.6769353234478509</v>
      </c>
      <c r="BH1067">
        <f>AS1067/AU1067</f>
        <v>0.51124094333052772</v>
      </c>
      <c r="BI1067">
        <f>AT1067/AU1067</f>
        <v>0.48875905666947222</v>
      </c>
      <c r="BJ1067">
        <f>(X1067*360)/I1067</f>
        <v>143.74803515561763</v>
      </c>
      <c r="BK1067">
        <f>(AN1067*360)/I1067</f>
        <v>62.62224712566524</v>
      </c>
      <c r="BL1067" s="3" t="s">
        <v>1993</v>
      </c>
      <c r="BM1067" t="s">
        <v>1996</v>
      </c>
    </row>
    <row r="1068" spans="1:65" x14ac:dyDescent="0.25">
      <c r="A1068" t="s">
        <v>1861</v>
      </c>
      <c r="B1068" t="s">
        <v>1862</v>
      </c>
      <c r="C1068" t="s">
        <v>32</v>
      </c>
      <c r="D1068" t="s">
        <v>797</v>
      </c>
      <c r="E1068" t="s">
        <v>43</v>
      </c>
      <c r="F1068" t="s">
        <v>1863</v>
      </c>
      <c r="G1068" t="s">
        <v>35</v>
      </c>
      <c r="H1068" t="s">
        <v>35</v>
      </c>
      <c r="I1068">
        <v>437120258</v>
      </c>
      <c r="J1068">
        <v>437962314</v>
      </c>
      <c r="K1068">
        <v>-842056</v>
      </c>
      <c r="L1068">
        <v>0</v>
      </c>
      <c r="M1068">
        <v>0</v>
      </c>
      <c r="N1068">
        <v>6229649</v>
      </c>
      <c r="O1068">
        <v>627</v>
      </c>
      <c r="P1068">
        <v>-7072332</v>
      </c>
      <c r="Q1068">
        <v>0</v>
      </c>
      <c r="R1068">
        <v>-7005870</v>
      </c>
      <c r="S1068">
        <v>-108475</v>
      </c>
      <c r="T1068">
        <v>-6897395</v>
      </c>
      <c r="U1068">
        <v>-6897395</v>
      </c>
      <c r="V1068">
        <v>-6897395</v>
      </c>
      <c r="W1068">
        <v>47939067</v>
      </c>
      <c r="X1068">
        <v>14141619</v>
      </c>
      <c r="Y1068">
        <v>48930478</v>
      </c>
      <c r="Z1068">
        <v>7304555</v>
      </c>
      <c r="AA1068">
        <v>0</v>
      </c>
      <c r="AB1068">
        <v>41931673</v>
      </c>
      <c r="AC1068">
        <v>160247392</v>
      </c>
      <c r="AD1068">
        <v>160247392</v>
      </c>
      <c r="AE1068">
        <v>8735</v>
      </c>
      <c r="AF1068">
        <v>0</v>
      </c>
      <c r="AG1068">
        <v>286235</v>
      </c>
      <c r="AH1068">
        <v>0</v>
      </c>
      <c r="AI1068">
        <v>294970</v>
      </c>
      <c r="AJ1068">
        <v>160542362</v>
      </c>
      <c r="AK1068">
        <v>133473</v>
      </c>
      <c r="AL1068">
        <v>0</v>
      </c>
      <c r="AM1068">
        <v>133473</v>
      </c>
      <c r="AN1068">
        <v>26826807</v>
      </c>
      <c r="AO1068">
        <v>0</v>
      </c>
      <c r="AP1068">
        <v>0</v>
      </c>
      <c r="AQ1068">
        <v>73942035</v>
      </c>
      <c r="AR1068">
        <v>100902315</v>
      </c>
      <c r="AS1068">
        <v>100902315</v>
      </c>
      <c r="AT1068">
        <v>155043</v>
      </c>
      <c r="AU1068">
        <v>101057358</v>
      </c>
      <c r="AV1068">
        <v>400632</v>
      </c>
      <c r="AW1068">
        <v>17219795</v>
      </c>
      <c r="AX1068">
        <v>-17264568</v>
      </c>
      <c r="AY1068">
        <v>59485004</v>
      </c>
      <c r="AZ1068">
        <v>59485004</v>
      </c>
      <c r="BA1068">
        <v>160542362</v>
      </c>
      <c r="BB1068">
        <f>AD1068-AS1068</f>
        <v>59345077</v>
      </c>
      <c r="BC1068">
        <f>AD1068/AS1068</f>
        <v>1.5881438597320587</v>
      </c>
      <c r="BD1068">
        <f>(AD1068-Y1068)/AS1068</f>
        <v>1.1032146685633526</v>
      </c>
      <c r="BE1068">
        <f>AU1068/AD1068</f>
        <v>0.63063340213362096</v>
      </c>
      <c r="BF1068">
        <f>AU1068/AZ1068</f>
        <v>1.698871164234939</v>
      </c>
      <c r="BG1068">
        <f>AU1068/AJ1068</f>
        <v>0.62947471770721797</v>
      </c>
      <c r="BH1068">
        <f>AS1068/AU1068</f>
        <v>0.99846579207028152</v>
      </c>
      <c r="BI1068">
        <f>AT1068/AU1068</f>
        <v>1.5342079297184872E-3</v>
      </c>
      <c r="BJ1068">
        <f>(X1068*360)/I1068</f>
        <v>11.646641277375894</v>
      </c>
      <c r="BK1068">
        <f>(AN1068*360)/I1068</f>
        <v>22.093806780284247</v>
      </c>
      <c r="BL1068" s="3" t="s">
        <v>1993</v>
      </c>
      <c r="BM1068" t="s">
        <v>1996</v>
      </c>
    </row>
    <row r="1069" spans="1:65" x14ac:dyDescent="0.25">
      <c r="A1069" t="s">
        <v>1861</v>
      </c>
      <c r="B1069" t="s">
        <v>1862</v>
      </c>
      <c r="C1069" t="s">
        <v>32</v>
      </c>
      <c r="D1069" t="s">
        <v>797</v>
      </c>
      <c r="E1069" t="s">
        <v>43</v>
      </c>
      <c r="F1069" t="s">
        <v>1863</v>
      </c>
      <c r="G1069" t="s">
        <v>35</v>
      </c>
      <c r="H1069" t="s">
        <v>35</v>
      </c>
      <c r="I1069">
        <v>612377646</v>
      </c>
      <c r="J1069">
        <v>604441182</v>
      </c>
      <c r="K1069">
        <v>7936464</v>
      </c>
      <c r="L1069">
        <v>0</v>
      </c>
      <c r="M1069">
        <v>0</v>
      </c>
      <c r="N1069">
        <v>3925512</v>
      </c>
      <c r="O1069">
        <v>109592</v>
      </c>
      <c r="P1069">
        <v>3901360</v>
      </c>
      <c r="Q1069">
        <v>0</v>
      </c>
      <c r="R1069">
        <v>4732857</v>
      </c>
      <c r="S1069">
        <v>2077026</v>
      </c>
      <c r="T1069">
        <v>2655831</v>
      </c>
      <c r="U1069">
        <v>2655831</v>
      </c>
      <c r="V1069">
        <v>2655831</v>
      </c>
      <c r="W1069">
        <v>34506985</v>
      </c>
      <c r="X1069">
        <v>10434159</v>
      </c>
      <c r="Y1069">
        <v>168613717</v>
      </c>
      <c r="Z1069">
        <v>16131504</v>
      </c>
      <c r="AA1069">
        <v>0</v>
      </c>
      <c r="AB1069">
        <v>31630441</v>
      </c>
      <c r="AC1069">
        <v>261316806</v>
      </c>
      <c r="AD1069">
        <v>261316806</v>
      </c>
      <c r="AE1069">
        <v>14848</v>
      </c>
      <c r="AF1069">
        <v>0</v>
      </c>
      <c r="AG1069">
        <v>133193</v>
      </c>
      <c r="AH1069">
        <v>0</v>
      </c>
      <c r="AI1069">
        <v>148041</v>
      </c>
      <c r="AJ1069">
        <v>261464847</v>
      </c>
      <c r="AK1069">
        <v>99746</v>
      </c>
      <c r="AL1069">
        <v>0</v>
      </c>
      <c r="AM1069">
        <v>99746</v>
      </c>
      <c r="AN1069">
        <v>189366169</v>
      </c>
      <c r="AO1069">
        <v>0</v>
      </c>
      <c r="AP1069">
        <v>0</v>
      </c>
      <c r="AQ1069">
        <v>75686008</v>
      </c>
      <c r="AR1069">
        <v>265151923</v>
      </c>
      <c r="AS1069">
        <v>265151923</v>
      </c>
      <c r="AT1069">
        <v>154289</v>
      </c>
      <c r="AU1069">
        <v>265306212</v>
      </c>
      <c r="AV1069">
        <v>400632</v>
      </c>
      <c r="AW1069">
        <v>10194340</v>
      </c>
      <c r="AX1069">
        <v>-10367173</v>
      </c>
      <c r="AY1069">
        <v>-3841365</v>
      </c>
      <c r="AZ1069">
        <v>-3841365</v>
      </c>
      <c r="BA1069">
        <v>261464847</v>
      </c>
      <c r="BB1069">
        <f>AD1069-AS1069</f>
        <v>-3835117</v>
      </c>
      <c r="BC1069">
        <f>AD1069/AS1069</f>
        <v>0.9855361524193057</v>
      </c>
      <c r="BD1069">
        <f>(AD1069-Y1069)/AS1069</f>
        <v>0.34962254073488275</v>
      </c>
      <c r="BE1069">
        <f>AU1069/AD1069</f>
        <v>1.0152665496761046</v>
      </c>
      <c r="BF1069">
        <f>AU1069/AZ1069</f>
        <v>-69.065608709404074</v>
      </c>
      <c r="BG1069">
        <f>AU1069/AJ1069</f>
        <v>1.0146917072947861</v>
      </c>
      <c r="BH1069">
        <f>AS1069/AU1069</f>
        <v>0.9994184493501419</v>
      </c>
      <c r="BI1069">
        <f>AT1069/AU1069</f>
        <v>5.8155064985813444E-4</v>
      </c>
      <c r="BJ1069">
        <f>(X1069*360)/I1069</f>
        <v>6.1339555167237441</v>
      </c>
      <c r="BK1069">
        <f>(AN1069*360)/I1069</f>
        <v>111.32317008188114</v>
      </c>
      <c r="BL1069" s="3" t="s">
        <v>1993</v>
      </c>
      <c r="BM1069" t="s">
        <v>1996</v>
      </c>
    </row>
    <row r="1070" spans="1:65" x14ac:dyDescent="0.25">
      <c r="A1070" t="s">
        <v>1864</v>
      </c>
      <c r="B1070" t="s">
        <v>1865</v>
      </c>
      <c r="C1070" t="s">
        <v>32</v>
      </c>
      <c r="D1070" t="s">
        <v>257</v>
      </c>
      <c r="E1070" t="s">
        <v>43</v>
      </c>
      <c r="F1070" t="s">
        <v>1866</v>
      </c>
      <c r="G1070" t="s">
        <v>35</v>
      </c>
      <c r="H1070" t="s">
        <v>35</v>
      </c>
      <c r="I1070">
        <v>9904883</v>
      </c>
      <c r="K1070">
        <v>9904883</v>
      </c>
      <c r="L1070">
        <v>17824</v>
      </c>
      <c r="N1070">
        <v>616092</v>
      </c>
      <c r="O1070">
        <v>39457</v>
      </c>
      <c r="P1070">
        <v>9267158</v>
      </c>
      <c r="Q1070">
        <v>40237</v>
      </c>
      <c r="R1070">
        <v>9231301</v>
      </c>
      <c r="S1070">
        <v>46921</v>
      </c>
      <c r="T1070">
        <v>9184380</v>
      </c>
      <c r="U1070">
        <v>9184380</v>
      </c>
      <c r="V1070">
        <v>9183005</v>
      </c>
      <c r="W1070">
        <v>299157</v>
      </c>
      <c r="X1070">
        <v>564385</v>
      </c>
      <c r="Y1070">
        <v>1196</v>
      </c>
      <c r="Z1070">
        <v>12581</v>
      </c>
      <c r="AC1070">
        <v>877319</v>
      </c>
      <c r="AD1070">
        <v>877319</v>
      </c>
      <c r="AE1070">
        <v>1835</v>
      </c>
      <c r="AG1070">
        <v>78259</v>
      </c>
      <c r="AI1070">
        <v>119906779</v>
      </c>
      <c r="AJ1070">
        <v>120784098</v>
      </c>
      <c r="AK1070">
        <v>26937</v>
      </c>
      <c r="AM1070">
        <v>26937</v>
      </c>
      <c r="AN1070">
        <v>4662</v>
      </c>
      <c r="AO1070">
        <v>124879</v>
      </c>
      <c r="AR1070">
        <v>156478</v>
      </c>
      <c r="AS1070">
        <v>156478</v>
      </c>
      <c r="AU1070">
        <v>156478</v>
      </c>
      <c r="AV1070">
        <v>5282186</v>
      </c>
      <c r="AW1070">
        <v>85833434</v>
      </c>
      <c r="AX1070">
        <v>26906759</v>
      </c>
      <c r="AY1070">
        <v>120607755</v>
      </c>
      <c r="AZ1070">
        <v>120627620</v>
      </c>
      <c r="BA1070">
        <v>120784098</v>
      </c>
      <c r="BB1070">
        <f>AD1070-AS1070</f>
        <v>720841</v>
      </c>
      <c r="BC1070">
        <f>AD1070/AS1070</f>
        <v>5.6066603612009356</v>
      </c>
      <c r="BD1070">
        <f>(AD1070-Y1070)/AS1070</f>
        <v>5.5990171142269203</v>
      </c>
      <c r="BE1070">
        <f>AU1070/AD1070</f>
        <v>0.17835929690340685</v>
      </c>
      <c r="BF1070">
        <f>AU1070/AZ1070</f>
        <v>1.2971987675790999E-3</v>
      </c>
      <c r="BG1070">
        <f>AU1070/AJ1070</f>
        <v>1.29551822293693E-3</v>
      </c>
      <c r="BH1070">
        <f>AS1070/AU1070</f>
        <v>1</v>
      </c>
      <c r="BI1070">
        <f>AT1070/AU1070</f>
        <v>0</v>
      </c>
      <c r="BJ1070">
        <f>(X1070*360)/I1070</f>
        <v>20.512973247639572</v>
      </c>
      <c r="BK1070">
        <f>(AN1070*360)/I1070</f>
        <v>0.1694436976186392</v>
      </c>
      <c r="BL1070" s="3" t="s">
        <v>1993</v>
      </c>
      <c r="BM1070" t="s">
        <v>1996</v>
      </c>
    </row>
    <row r="1071" spans="1:65" x14ac:dyDescent="0.25">
      <c r="A1071" t="s">
        <v>1864</v>
      </c>
      <c r="B1071" t="s">
        <v>1865</v>
      </c>
      <c r="C1071" t="s">
        <v>32</v>
      </c>
      <c r="D1071" t="s">
        <v>257</v>
      </c>
      <c r="E1071" t="s">
        <v>43</v>
      </c>
      <c r="F1071" t="s">
        <v>1866</v>
      </c>
      <c r="G1071" t="s">
        <v>35</v>
      </c>
      <c r="H1071" t="s">
        <v>35</v>
      </c>
      <c r="I1071">
        <v>3264093</v>
      </c>
      <c r="K1071">
        <v>3264093</v>
      </c>
      <c r="L1071">
        <v>107202</v>
      </c>
      <c r="N1071">
        <v>380006</v>
      </c>
      <c r="O1071">
        <v>2212</v>
      </c>
      <c r="P1071">
        <v>2989077</v>
      </c>
      <c r="Q1071">
        <v>26998</v>
      </c>
      <c r="R1071">
        <v>2963997</v>
      </c>
      <c r="S1071">
        <v>64505</v>
      </c>
      <c r="T1071">
        <v>2899492</v>
      </c>
      <c r="U1071">
        <v>2899492</v>
      </c>
      <c r="V1071">
        <v>2897741</v>
      </c>
      <c r="W1071">
        <v>158109</v>
      </c>
      <c r="X1071">
        <v>529272</v>
      </c>
      <c r="Y1071">
        <v>4930</v>
      </c>
      <c r="Z1071">
        <v>30365</v>
      </c>
      <c r="AC1071">
        <v>722676</v>
      </c>
      <c r="AD1071">
        <v>722676</v>
      </c>
      <c r="AE1071">
        <v>1835</v>
      </c>
      <c r="AG1071">
        <v>78259</v>
      </c>
      <c r="AI1071">
        <v>99475831</v>
      </c>
      <c r="AJ1071">
        <v>100198507</v>
      </c>
      <c r="AK1071">
        <v>23646</v>
      </c>
      <c r="AL1071">
        <v>8956</v>
      </c>
      <c r="AM1071">
        <v>32602</v>
      </c>
      <c r="AN1071">
        <v>956</v>
      </c>
      <c r="AO1071">
        <v>34657</v>
      </c>
      <c r="AR1071">
        <v>68215</v>
      </c>
      <c r="AS1071">
        <v>68215</v>
      </c>
      <c r="AU1071">
        <v>68215</v>
      </c>
      <c r="AV1071">
        <v>5282186</v>
      </c>
      <c r="AW1071">
        <v>65402486</v>
      </c>
      <c r="AX1071">
        <v>26841754</v>
      </c>
      <c r="AY1071">
        <v>100111802</v>
      </c>
      <c r="AZ1071">
        <v>100130292</v>
      </c>
      <c r="BA1071">
        <v>100198507</v>
      </c>
      <c r="BB1071">
        <f>AD1071-AS1071</f>
        <v>654461</v>
      </c>
      <c r="BC1071">
        <f>AD1071/AS1071</f>
        <v>10.59409220845855</v>
      </c>
      <c r="BD1071">
        <f>(AD1071-Y1071)/AS1071</f>
        <v>10.521820713919226</v>
      </c>
      <c r="BE1071">
        <f>AU1071/AD1071</f>
        <v>9.4392231096646351E-2</v>
      </c>
      <c r="BF1071">
        <f>AU1071/AZ1071</f>
        <v>6.8126236963335731E-4</v>
      </c>
      <c r="BG1071">
        <f>AU1071/AJ1071</f>
        <v>6.8079856718823164E-4</v>
      </c>
      <c r="BH1071">
        <f>AS1071/AU1071</f>
        <v>1</v>
      </c>
      <c r="BI1071">
        <f>AT1071/AU1071</f>
        <v>0</v>
      </c>
      <c r="BJ1071">
        <f>(X1071*360)/I1071</f>
        <v>58.373925007651437</v>
      </c>
      <c r="BK1071">
        <f>(AN1071*360)/I1071</f>
        <v>0.10543817225795957</v>
      </c>
      <c r="BL1071" s="3" t="s">
        <v>1993</v>
      </c>
      <c r="BM1071" t="s">
        <v>1996</v>
      </c>
    </row>
    <row r="1072" spans="1:65" x14ac:dyDescent="0.25">
      <c r="A1072" t="s">
        <v>1867</v>
      </c>
      <c r="B1072" t="s">
        <v>1868</v>
      </c>
      <c r="C1072" t="s">
        <v>32</v>
      </c>
      <c r="D1072" t="s">
        <v>1176</v>
      </c>
      <c r="E1072" t="s">
        <v>43</v>
      </c>
      <c r="F1072" t="s">
        <v>1869</v>
      </c>
      <c r="G1072" t="s">
        <v>82</v>
      </c>
      <c r="H1072" t="s">
        <v>202</v>
      </c>
      <c r="I1072">
        <v>49818460</v>
      </c>
      <c r="J1072">
        <v>49332674</v>
      </c>
      <c r="K1072">
        <v>485786</v>
      </c>
      <c r="L1072">
        <v>392912</v>
      </c>
      <c r="N1072">
        <v>778624</v>
      </c>
      <c r="O1072">
        <v>353415</v>
      </c>
      <c r="P1072">
        <v>-253341</v>
      </c>
      <c r="Q1072">
        <v>119117</v>
      </c>
      <c r="R1072">
        <v>-96840</v>
      </c>
      <c r="S1072">
        <v>130425</v>
      </c>
      <c r="T1072">
        <v>-227265</v>
      </c>
      <c r="U1072">
        <v>-227265</v>
      </c>
      <c r="V1072">
        <v>-227265</v>
      </c>
      <c r="W1072">
        <v>8970278</v>
      </c>
      <c r="Y1072">
        <v>71143336</v>
      </c>
      <c r="Z1072">
        <v>168737</v>
      </c>
      <c r="AC1072">
        <v>80282351</v>
      </c>
      <c r="AD1072">
        <v>80282351</v>
      </c>
      <c r="AE1072">
        <v>0</v>
      </c>
      <c r="AI1072">
        <v>944261</v>
      </c>
      <c r="AJ1072">
        <v>81226612</v>
      </c>
      <c r="AK1072">
        <v>13929</v>
      </c>
      <c r="AM1072">
        <v>13929</v>
      </c>
      <c r="AN1072">
        <v>8280363</v>
      </c>
      <c r="AO1072">
        <v>264420</v>
      </c>
      <c r="AP1072">
        <v>29686090</v>
      </c>
      <c r="AQ1072">
        <v>31764232</v>
      </c>
      <c r="AR1072">
        <v>70009034</v>
      </c>
      <c r="AS1072">
        <v>70009034</v>
      </c>
      <c r="AT1072">
        <v>11036650</v>
      </c>
      <c r="AU1072">
        <v>81045684</v>
      </c>
      <c r="AV1072">
        <v>10000</v>
      </c>
      <c r="AX1072">
        <v>170928</v>
      </c>
      <c r="AY1072">
        <v>180928</v>
      </c>
      <c r="AZ1072">
        <v>180928</v>
      </c>
      <c r="BA1072">
        <v>81226612</v>
      </c>
      <c r="BB1072">
        <f>AD1072-AS1072</f>
        <v>10273317</v>
      </c>
      <c r="BC1072">
        <f>AD1072/AS1072</f>
        <v>1.1467427332306857</v>
      </c>
      <c r="BD1072">
        <f>(AD1072-Y1072)/AS1072</f>
        <v>0.1305405099576149</v>
      </c>
      <c r="BE1072">
        <f>AU1072/AD1072</f>
        <v>1.0095081047140735</v>
      </c>
      <c r="BF1072">
        <f>AU1072/AZ1072</f>
        <v>447.94439777148921</v>
      </c>
      <c r="BG1072">
        <f>AU1072/AJ1072</f>
        <v>0.99777255267029974</v>
      </c>
      <c r="BH1072">
        <f>AS1072/AU1072</f>
        <v>0.86382186619586054</v>
      </c>
      <c r="BI1072">
        <f>AT1072/AU1072</f>
        <v>0.1361781338041394</v>
      </c>
      <c r="BJ1072">
        <f>(X1072*360)/I1072</f>
        <v>0</v>
      </c>
      <c r="BK1072">
        <f>(AN1072*360)/I1072</f>
        <v>59.835865661042114</v>
      </c>
      <c r="BL1072" s="3" t="s">
        <v>1993</v>
      </c>
      <c r="BM1072" t="s">
        <v>1996</v>
      </c>
    </row>
    <row r="1073" spans="1:65" x14ac:dyDescent="0.25">
      <c r="A1073" t="s">
        <v>1867</v>
      </c>
      <c r="B1073" t="s">
        <v>1868</v>
      </c>
      <c r="C1073" t="s">
        <v>32</v>
      </c>
      <c r="D1073" t="s">
        <v>1176</v>
      </c>
      <c r="E1073" t="s">
        <v>43</v>
      </c>
      <c r="F1073" t="s">
        <v>1869</v>
      </c>
      <c r="G1073" t="s">
        <v>82</v>
      </c>
      <c r="H1073" t="s">
        <v>202</v>
      </c>
      <c r="I1073">
        <v>470400</v>
      </c>
      <c r="K1073">
        <v>470400</v>
      </c>
      <c r="L1073">
        <v>2619</v>
      </c>
      <c r="N1073">
        <v>1311589</v>
      </c>
      <c r="P1073">
        <v>-838570</v>
      </c>
      <c r="Q1073">
        <v>509007</v>
      </c>
      <c r="R1073">
        <v>-403367</v>
      </c>
      <c r="S1073">
        <v>8364</v>
      </c>
      <c r="T1073">
        <v>-411731</v>
      </c>
      <c r="U1073">
        <v>-411731</v>
      </c>
      <c r="V1073">
        <v>-411731</v>
      </c>
      <c r="W1073">
        <v>2106733</v>
      </c>
      <c r="Y1073">
        <v>85131938</v>
      </c>
      <c r="Z1073">
        <v>25585</v>
      </c>
      <c r="AC1073">
        <v>87264256</v>
      </c>
      <c r="AD1073">
        <v>87264256</v>
      </c>
      <c r="AE1073">
        <v>371412</v>
      </c>
      <c r="AI1073">
        <v>1720437</v>
      </c>
      <c r="AJ1073">
        <v>88984693</v>
      </c>
      <c r="AK1073">
        <v>48735</v>
      </c>
      <c r="AM1073">
        <v>48735</v>
      </c>
      <c r="AN1073">
        <v>8669680</v>
      </c>
      <c r="AO1073">
        <v>110375</v>
      </c>
      <c r="AP1073">
        <v>21191314</v>
      </c>
      <c r="AQ1073">
        <v>40317419</v>
      </c>
      <c r="AR1073">
        <v>70337523</v>
      </c>
      <c r="AS1073">
        <v>70337523</v>
      </c>
      <c r="AT1073">
        <v>18238977</v>
      </c>
      <c r="AU1073">
        <v>88576500</v>
      </c>
      <c r="AV1073">
        <v>10000</v>
      </c>
      <c r="AX1073">
        <v>398193</v>
      </c>
      <c r="AY1073">
        <v>408193</v>
      </c>
      <c r="AZ1073">
        <v>408193</v>
      </c>
      <c r="BA1073">
        <v>88984693</v>
      </c>
      <c r="BB1073">
        <f>AD1073-AS1073</f>
        <v>16926733</v>
      </c>
      <c r="BC1073">
        <f>AD1073/AS1073</f>
        <v>1.2406501150175562</v>
      </c>
      <c r="BD1073">
        <f>(AD1073-Y1073)/AS1073</f>
        <v>3.0315511679306649E-2</v>
      </c>
      <c r="BE1073">
        <f>AU1073/AD1073</f>
        <v>1.0150375888152876</v>
      </c>
      <c r="BF1073">
        <f>AU1073/AZ1073</f>
        <v>216.99661679646638</v>
      </c>
      <c r="BG1073">
        <f>AU1073/AJ1073</f>
        <v>0.9954127728462242</v>
      </c>
      <c r="BH1073">
        <f>AS1073/AU1073</f>
        <v>0.79408785625984324</v>
      </c>
      <c r="BI1073">
        <f>AT1073/AU1073</f>
        <v>0.20591214374015682</v>
      </c>
      <c r="BJ1073">
        <f>(X1073*360)/I1073</f>
        <v>0</v>
      </c>
      <c r="BK1073">
        <f>(AN1073*360)/I1073</f>
        <v>6634.9591836734689</v>
      </c>
      <c r="BL1073" s="3" t="s">
        <v>1993</v>
      </c>
      <c r="BM1073" t="s">
        <v>1996</v>
      </c>
    </row>
    <row r="1074" spans="1:65" x14ac:dyDescent="0.25">
      <c r="A1074" t="s">
        <v>1870</v>
      </c>
      <c r="B1074" t="s">
        <v>1871</v>
      </c>
      <c r="C1074" t="s">
        <v>32</v>
      </c>
      <c r="D1074" t="s">
        <v>1872</v>
      </c>
      <c r="E1074" t="s">
        <v>43</v>
      </c>
      <c r="F1074" t="s">
        <v>1873</v>
      </c>
      <c r="G1074" t="s">
        <v>28</v>
      </c>
      <c r="H1074" t="s">
        <v>469</v>
      </c>
      <c r="I1074">
        <v>130346796</v>
      </c>
      <c r="J1074">
        <v>99493568</v>
      </c>
      <c r="K1074">
        <v>30853228</v>
      </c>
      <c r="L1074">
        <v>879589</v>
      </c>
      <c r="M1074">
        <v>3665024</v>
      </c>
      <c r="N1074">
        <v>12735386</v>
      </c>
      <c r="P1074">
        <v>12119921</v>
      </c>
      <c r="Q1074">
        <v>4006930</v>
      </c>
      <c r="R1074">
        <v>8493864</v>
      </c>
      <c r="S1074">
        <v>-5416729</v>
      </c>
      <c r="T1074">
        <v>13910593</v>
      </c>
      <c r="U1074">
        <v>13910593</v>
      </c>
      <c r="V1074">
        <v>13546900</v>
      </c>
      <c r="W1074">
        <v>13299981</v>
      </c>
      <c r="X1074">
        <v>31467287</v>
      </c>
      <c r="Y1074">
        <v>4587436</v>
      </c>
      <c r="Z1074">
        <v>11183187</v>
      </c>
      <c r="AB1074">
        <v>1489140</v>
      </c>
      <c r="AC1074">
        <v>62027031</v>
      </c>
      <c r="AD1074">
        <v>62027031</v>
      </c>
      <c r="AE1074">
        <v>52508032</v>
      </c>
      <c r="AF1074">
        <v>971349</v>
      </c>
      <c r="AG1074">
        <v>21384298</v>
      </c>
      <c r="AH1074">
        <v>13210056</v>
      </c>
      <c r="AI1074">
        <v>198203730</v>
      </c>
      <c r="AJ1074">
        <v>260230761</v>
      </c>
      <c r="AK1074">
        <v>2703627</v>
      </c>
      <c r="AM1074">
        <v>2703627</v>
      </c>
      <c r="AN1074">
        <v>20804912</v>
      </c>
      <c r="AO1074">
        <v>5874177</v>
      </c>
      <c r="AP1074">
        <v>12581868</v>
      </c>
      <c r="AQ1074">
        <v>4346945</v>
      </c>
      <c r="AR1074">
        <v>46311529</v>
      </c>
      <c r="AS1074">
        <v>46311529</v>
      </c>
      <c r="AT1074">
        <v>56295957</v>
      </c>
      <c r="AU1074">
        <v>102607486</v>
      </c>
      <c r="AV1074">
        <v>35783790</v>
      </c>
      <c r="AW1074">
        <v>1285000</v>
      </c>
      <c r="AX1074">
        <v>29412048</v>
      </c>
      <c r="AY1074">
        <v>148256641</v>
      </c>
      <c r="AZ1074">
        <v>157623275</v>
      </c>
      <c r="BA1074">
        <v>260230761</v>
      </c>
      <c r="BB1074">
        <f>AD1074-AS1074</f>
        <v>15715502</v>
      </c>
      <c r="BC1074">
        <f>AD1074/AS1074</f>
        <v>1.3393431903317206</v>
      </c>
      <c r="BD1074">
        <f>(AD1074-Y1074)/AS1074</f>
        <v>1.2402871647792064</v>
      </c>
      <c r="BE1074">
        <f>AU1074/AD1074</f>
        <v>1.6542382304256995</v>
      </c>
      <c r="BF1074">
        <f>AU1074/AZ1074</f>
        <v>0.65096659106975163</v>
      </c>
      <c r="BG1074">
        <f>AU1074/AJ1074</f>
        <v>0.39429422411749393</v>
      </c>
      <c r="BH1074">
        <f>AS1074/AU1074</f>
        <v>0.45134649337378757</v>
      </c>
      <c r="BI1074">
        <f>AT1074/AU1074</f>
        <v>0.54865350662621248</v>
      </c>
      <c r="BJ1074">
        <f>(X1074*360)/I1074</f>
        <v>86.90833735567999</v>
      </c>
      <c r="BK1074">
        <f>(AN1074*360)/I1074</f>
        <v>57.460317781804164</v>
      </c>
      <c r="BL1074" s="3" t="s">
        <v>1993</v>
      </c>
      <c r="BM1074" t="s">
        <v>1996</v>
      </c>
    </row>
    <row r="1075" spans="1:65" x14ac:dyDescent="0.25">
      <c r="A1075" t="s">
        <v>1870</v>
      </c>
      <c r="B1075" t="s">
        <v>1871</v>
      </c>
      <c r="C1075" t="s">
        <v>32</v>
      </c>
      <c r="D1075" t="s">
        <v>1872</v>
      </c>
      <c r="E1075" t="s">
        <v>43</v>
      </c>
      <c r="F1075" t="s">
        <v>1873</v>
      </c>
      <c r="G1075" t="s">
        <v>28</v>
      </c>
      <c r="H1075" t="s">
        <v>469</v>
      </c>
      <c r="I1075">
        <v>134413501</v>
      </c>
      <c r="J1075">
        <v>101264962</v>
      </c>
      <c r="K1075">
        <v>33148539</v>
      </c>
      <c r="M1075">
        <v>4454865</v>
      </c>
      <c r="N1075">
        <v>13306752</v>
      </c>
      <c r="P1075">
        <v>28339325</v>
      </c>
      <c r="Q1075">
        <v>4707195</v>
      </c>
      <c r="R1075">
        <v>26285085</v>
      </c>
      <c r="S1075">
        <v>6493610</v>
      </c>
      <c r="T1075">
        <v>19791475</v>
      </c>
      <c r="U1075">
        <v>19791475</v>
      </c>
      <c r="V1075">
        <v>17544375</v>
      </c>
      <c r="W1075">
        <v>5181996</v>
      </c>
      <c r="X1075">
        <v>44001670</v>
      </c>
      <c r="Y1075">
        <v>4685271</v>
      </c>
      <c r="Z1075">
        <v>9832421</v>
      </c>
      <c r="AA1075">
        <v>1368193</v>
      </c>
      <c r="AC1075">
        <v>65069551</v>
      </c>
      <c r="AD1075">
        <v>65069551</v>
      </c>
      <c r="AE1075">
        <v>51072353</v>
      </c>
      <c r="AF1075">
        <v>757311</v>
      </c>
      <c r="AG1075">
        <v>21466825</v>
      </c>
      <c r="AH1075">
        <v>9968669</v>
      </c>
      <c r="AI1075">
        <v>186822700</v>
      </c>
      <c r="AJ1075">
        <v>251892251</v>
      </c>
      <c r="AK1075">
        <v>1862103</v>
      </c>
      <c r="AM1075">
        <v>1862103</v>
      </c>
      <c r="AN1075">
        <v>24839487</v>
      </c>
      <c r="AO1075">
        <v>4295657</v>
      </c>
      <c r="AP1075">
        <v>10915169</v>
      </c>
      <c r="AQ1075">
        <v>6566307</v>
      </c>
      <c r="AR1075">
        <v>48478723</v>
      </c>
      <c r="AS1075">
        <v>48478723</v>
      </c>
      <c r="AT1075">
        <v>54649007</v>
      </c>
      <c r="AU1075">
        <v>103127730</v>
      </c>
      <c r="AV1075">
        <v>35783790</v>
      </c>
      <c r="AW1075">
        <v>1285000</v>
      </c>
      <c r="AX1075">
        <v>24743832</v>
      </c>
      <c r="AY1075">
        <v>143588425</v>
      </c>
      <c r="AZ1075">
        <v>148764521</v>
      </c>
      <c r="BA1075">
        <v>251892251</v>
      </c>
      <c r="BB1075">
        <f>AD1075-AS1075</f>
        <v>16590828</v>
      </c>
      <c r="BC1075">
        <f>AD1075/AS1075</f>
        <v>1.3422290640782761</v>
      </c>
      <c r="BD1075">
        <f>(AD1075-Y1075)/AS1075</f>
        <v>1.2455831396383936</v>
      </c>
      <c r="BE1075">
        <f>AU1075/AD1075</f>
        <v>1.5848846106222556</v>
      </c>
      <c r="BF1075">
        <f>AU1075/AZ1075</f>
        <v>0.69322799083257225</v>
      </c>
      <c r="BG1075">
        <f>AU1075/AJ1075</f>
        <v>0.40941207834138577</v>
      </c>
      <c r="BH1075">
        <f>AS1075/AU1075</f>
        <v>0.47008426346628596</v>
      </c>
      <c r="BI1075">
        <f>AT1075/AU1075</f>
        <v>0.52991573653371404</v>
      </c>
      <c r="BJ1075">
        <f>(X1075*360)/I1075</f>
        <v>117.84977760530171</v>
      </c>
      <c r="BK1075">
        <f>(AN1075*360)/I1075</f>
        <v>66.527657218005203</v>
      </c>
      <c r="BL1075" s="3" t="s">
        <v>1993</v>
      </c>
      <c r="BM1075" t="s">
        <v>1996</v>
      </c>
    </row>
    <row r="1076" spans="1:65" x14ac:dyDescent="0.25">
      <c r="A1076" t="s">
        <v>1874</v>
      </c>
      <c r="B1076" t="s">
        <v>1875</v>
      </c>
      <c r="C1076" t="s">
        <v>32</v>
      </c>
      <c r="D1076" t="s">
        <v>835</v>
      </c>
      <c r="E1076" t="s">
        <v>43</v>
      </c>
      <c r="F1076" t="s">
        <v>1876</v>
      </c>
      <c r="G1076" t="s">
        <v>35</v>
      </c>
      <c r="H1076" t="s">
        <v>35</v>
      </c>
      <c r="I1076">
        <v>243850083</v>
      </c>
      <c r="J1076">
        <v>81075968</v>
      </c>
      <c r="K1076">
        <v>162774115</v>
      </c>
      <c r="M1076">
        <v>21141602</v>
      </c>
      <c r="N1076">
        <v>142359102</v>
      </c>
      <c r="P1076">
        <v>-726589</v>
      </c>
      <c r="Q1076">
        <v>4813154</v>
      </c>
      <c r="R1076">
        <v>3468725</v>
      </c>
      <c r="S1076">
        <v>3727179</v>
      </c>
      <c r="T1076">
        <v>-258454</v>
      </c>
      <c r="U1076">
        <v>2118623</v>
      </c>
      <c r="V1076">
        <v>2118623</v>
      </c>
      <c r="W1076">
        <v>38787093</v>
      </c>
      <c r="X1076">
        <v>33852550</v>
      </c>
      <c r="Y1076">
        <v>9245576</v>
      </c>
      <c r="Z1076">
        <v>6110869</v>
      </c>
      <c r="AB1076">
        <v>1657921</v>
      </c>
      <c r="AC1076">
        <v>89654009</v>
      </c>
      <c r="AD1076">
        <v>89654009</v>
      </c>
      <c r="AE1076">
        <v>87151542</v>
      </c>
      <c r="AF1076">
        <v>37222898</v>
      </c>
      <c r="AG1076">
        <v>134921</v>
      </c>
      <c r="AH1076">
        <v>77233814</v>
      </c>
      <c r="AI1076">
        <v>211143463</v>
      </c>
      <c r="AJ1076">
        <v>300797472</v>
      </c>
      <c r="AK1076">
        <v>7252044</v>
      </c>
      <c r="AM1076">
        <v>7252044</v>
      </c>
      <c r="AN1076">
        <v>42455825</v>
      </c>
      <c r="AO1076">
        <v>7928872</v>
      </c>
      <c r="AP1076">
        <v>19916268</v>
      </c>
      <c r="AQ1076">
        <v>21</v>
      </c>
      <c r="AR1076">
        <v>77553030</v>
      </c>
      <c r="AS1076">
        <v>77553030</v>
      </c>
      <c r="AT1076">
        <v>66892769</v>
      </c>
      <c r="AU1076">
        <v>144445799</v>
      </c>
      <c r="AV1076">
        <v>3519150</v>
      </c>
      <c r="AX1076">
        <v>-41559981</v>
      </c>
      <c r="AY1076">
        <v>146412642</v>
      </c>
      <c r="AZ1076">
        <v>156351673</v>
      </c>
      <c r="BA1076">
        <v>300797472</v>
      </c>
      <c r="BB1076">
        <f>AD1076-AS1076</f>
        <v>12100979</v>
      </c>
      <c r="BC1076">
        <f>AD1076/AS1076</f>
        <v>1.1560348963799352</v>
      </c>
      <c r="BD1076">
        <f>(AD1076-Y1076)/AS1076</f>
        <v>1.0368187161739522</v>
      </c>
      <c r="BE1076">
        <f>AU1076/AD1076</f>
        <v>1.6111471267280417</v>
      </c>
      <c r="BF1076">
        <f>AU1076/AZ1076</f>
        <v>0.92385195648018426</v>
      </c>
      <c r="BG1076">
        <f>AU1076/AJ1076</f>
        <v>0.4802094846063068</v>
      </c>
      <c r="BH1076">
        <f>AS1076/AU1076</f>
        <v>0.53690055741946496</v>
      </c>
      <c r="BI1076">
        <f>AT1076/AU1076</f>
        <v>0.46309944258053498</v>
      </c>
      <c r="BJ1076">
        <f>(X1076*360)/I1076</f>
        <v>49.977091867547159</v>
      </c>
      <c r="BK1076">
        <f>(AN1076*360)/I1076</f>
        <v>62.678252194812664</v>
      </c>
      <c r="BL1076" s="3" t="s">
        <v>1993</v>
      </c>
      <c r="BM1076" t="s">
        <v>1996</v>
      </c>
    </row>
    <row r="1077" spans="1:65" x14ac:dyDescent="0.25">
      <c r="A1077" t="s">
        <v>1874</v>
      </c>
      <c r="B1077" t="s">
        <v>1875</v>
      </c>
      <c r="C1077" t="s">
        <v>32</v>
      </c>
      <c r="D1077" t="s">
        <v>835</v>
      </c>
      <c r="E1077" t="s">
        <v>43</v>
      </c>
      <c r="F1077" t="s">
        <v>1876</v>
      </c>
      <c r="G1077" t="s">
        <v>35</v>
      </c>
      <c r="H1077" t="s">
        <v>35</v>
      </c>
      <c r="I1077">
        <v>267934241</v>
      </c>
      <c r="J1077">
        <v>86924751</v>
      </c>
      <c r="K1077">
        <v>181009490</v>
      </c>
      <c r="M1077">
        <v>24017664</v>
      </c>
      <c r="N1077">
        <v>159127843</v>
      </c>
      <c r="P1077">
        <v>-2136017</v>
      </c>
      <c r="Q1077">
        <v>9149651</v>
      </c>
      <c r="R1077">
        <v>-2683088</v>
      </c>
      <c r="S1077">
        <v>2337212</v>
      </c>
      <c r="T1077">
        <v>-5020300</v>
      </c>
      <c r="U1077">
        <v>-2726975</v>
      </c>
      <c r="V1077">
        <v>-2726975</v>
      </c>
      <c r="W1077">
        <v>29414358</v>
      </c>
      <c r="X1077">
        <v>16217729</v>
      </c>
      <c r="Y1077">
        <v>10648786</v>
      </c>
      <c r="Z1077">
        <v>11177051</v>
      </c>
      <c r="AB1077">
        <v>654540</v>
      </c>
      <c r="AC1077">
        <v>68112464</v>
      </c>
      <c r="AD1077">
        <v>68112464</v>
      </c>
      <c r="AE1077">
        <v>90470041</v>
      </c>
      <c r="AF1077">
        <v>37415775</v>
      </c>
      <c r="AH1077">
        <v>90561007</v>
      </c>
      <c r="AI1077">
        <v>225900472</v>
      </c>
      <c r="AJ1077">
        <v>294012936</v>
      </c>
      <c r="AK1077">
        <v>6535202</v>
      </c>
      <c r="AM1077">
        <v>6535202</v>
      </c>
      <c r="AN1077">
        <v>24377350</v>
      </c>
      <c r="AO1077">
        <v>8948464</v>
      </c>
      <c r="AP1077">
        <v>22333442</v>
      </c>
      <c r="AQ1077">
        <v>45779</v>
      </c>
      <c r="AR1077">
        <v>62240237</v>
      </c>
      <c r="AS1077">
        <v>62240237</v>
      </c>
      <c r="AT1077">
        <v>77455772</v>
      </c>
      <c r="AU1077">
        <v>139696009</v>
      </c>
      <c r="AV1077">
        <v>3519150</v>
      </c>
      <c r="AX1077">
        <v>-43678604</v>
      </c>
      <c r="AY1077">
        <v>144294019</v>
      </c>
      <c r="AZ1077">
        <v>154316927</v>
      </c>
      <c r="BA1077">
        <v>294012936</v>
      </c>
      <c r="BB1077">
        <f>AD1077-AS1077</f>
        <v>5872227</v>
      </c>
      <c r="BC1077">
        <f>AD1077/AS1077</f>
        <v>1.0943477609187124</v>
      </c>
      <c r="BD1077">
        <f>(AD1077-Y1077)/AS1077</f>
        <v>0.92325609235710338</v>
      </c>
      <c r="BE1077">
        <f>AU1077/AD1077</f>
        <v>2.0509610252831258</v>
      </c>
      <c r="BF1077">
        <f>AU1077/AZ1077</f>
        <v>0.90525395830361499</v>
      </c>
      <c r="BG1077">
        <f>AU1077/AJ1077</f>
        <v>0.47513558723144073</v>
      </c>
      <c r="BH1077">
        <f>AS1077/AU1077</f>
        <v>0.44554055227161143</v>
      </c>
      <c r="BI1077">
        <f>AT1077/AU1077</f>
        <v>0.55445944772838862</v>
      </c>
      <c r="BJ1077">
        <f>(X1077*360)/I1077</f>
        <v>21.790355791068897</v>
      </c>
      <c r="BK1077">
        <f>(AN1077*360)/I1077</f>
        <v>32.75373079322101</v>
      </c>
      <c r="BL1077" s="3" t="s">
        <v>1993</v>
      </c>
      <c r="BM1077" t="s">
        <v>1996</v>
      </c>
    </row>
    <row r="1078" spans="1:65" x14ac:dyDescent="0.25">
      <c r="A1078" t="s">
        <v>1877</v>
      </c>
      <c r="B1078" t="s">
        <v>1878</v>
      </c>
      <c r="C1078" t="s">
        <v>32</v>
      </c>
      <c r="D1078" t="s">
        <v>149</v>
      </c>
      <c r="E1078" t="s">
        <v>301</v>
      </c>
      <c r="F1078" t="s">
        <v>1879</v>
      </c>
      <c r="G1078" t="s">
        <v>35</v>
      </c>
      <c r="H1078" t="s">
        <v>35</v>
      </c>
      <c r="I1078">
        <v>2484618</v>
      </c>
      <c r="J1078">
        <v>725724</v>
      </c>
      <c r="K1078">
        <v>1758894</v>
      </c>
      <c r="L1078">
        <v>77266</v>
      </c>
      <c r="M1078">
        <v>4515597</v>
      </c>
      <c r="N1078">
        <v>19735352</v>
      </c>
      <c r="O1078">
        <v>3313737</v>
      </c>
      <c r="P1078">
        <v>-25728526</v>
      </c>
      <c r="Q1078">
        <v>745885</v>
      </c>
      <c r="R1078">
        <v>-11778068</v>
      </c>
      <c r="S1078">
        <v>-372560</v>
      </c>
      <c r="T1078">
        <v>-11405508</v>
      </c>
      <c r="U1078">
        <v>-11405508</v>
      </c>
      <c r="V1078">
        <v>-11405508</v>
      </c>
      <c r="W1078">
        <v>8669344</v>
      </c>
      <c r="X1078">
        <v>5231694</v>
      </c>
      <c r="Y1078">
        <v>20146697</v>
      </c>
      <c r="Z1078">
        <v>1436984</v>
      </c>
      <c r="AA1078">
        <v>0</v>
      </c>
      <c r="AC1078">
        <v>37381511</v>
      </c>
      <c r="AD1078">
        <v>37381511</v>
      </c>
      <c r="AE1078">
        <v>25460488</v>
      </c>
      <c r="AF1078">
        <v>378055</v>
      </c>
      <c r="AI1078">
        <v>28850304</v>
      </c>
      <c r="AJ1078">
        <v>66231815</v>
      </c>
      <c r="AK1078">
        <v>1021339</v>
      </c>
      <c r="AM1078">
        <v>1021339</v>
      </c>
      <c r="AN1078">
        <v>5191334</v>
      </c>
      <c r="AO1078">
        <v>109929</v>
      </c>
      <c r="AR1078">
        <v>6322602</v>
      </c>
      <c r="AS1078">
        <v>6322602</v>
      </c>
      <c r="AT1078">
        <v>1828702</v>
      </c>
      <c r="AU1078">
        <v>8151304</v>
      </c>
      <c r="AV1078">
        <v>8303608</v>
      </c>
      <c r="AX1078">
        <v>-60278397</v>
      </c>
      <c r="AY1078">
        <v>58080248</v>
      </c>
      <c r="AZ1078">
        <v>58080511</v>
      </c>
      <c r="BA1078">
        <v>66231815</v>
      </c>
      <c r="BB1078">
        <f>AD1078-AS1078</f>
        <v>31058909</v>
      </c>
      <c r="BC1078">
        <f>AD1078/AS1078</f>
        <v>5.9123618725328591</v>
      </c>
      <c r="BD1078">
        <f>(AD1078-Y1078)/AS1078</f>
        <v>2.725905252299607</v>
      </c>
      <c r="BE1078">
        <f>AU1078/AD1078</f>
        <v>0.21805710314920121</v>
      </c>
      <c r="BF1078">
        <f>AU1078/AZ1078</f>
        <v>0.14034490846680051</v>
      </c>
      <c r="BG1078">
        <f>AU1078/AJ1078</f>
        <v>0.12307233313778281</v>
      </c>
      <c r="BH1078">
        <f>AS1078/AU1078</f>
        <v>0.77565528165800224</v>
      </c>
      <c r="BI1078">
        <f>AT1078/AU1078</f>
        <v>0.22434471834199779</v>
      </c>
      <c r="BJ1078">
        <f>(X1078*360)/I1078</f>
        <v>758.02793024923756</v>
      </c>
      <c r="BK1078">
        <f>(AN1078*360)/I1078</f>
        <v>752.18010977945096</v>
      </c>
      <c r="BL1078" s="3" t="s">
        <v>1993</v>
      </c>
      <c r="BM1078" t="s">
        <v>1996</v>
      </c>
    </row>
    <row r="1079" spans="1:65" x14ac:dyDescent="0.25">
      <c r="A1079" t="s">
        <v>1877</v>
      </c>
      <c r="B1079" t="s">
        <v>1878</v>
      </c>
      <c r="C1079" t="s">
        <v>32</v>
      </c>
      <c r="D1079" t="s">
        <v>149</v>
      </c>
      <c r="E1079" t="s">
        <v>301</v>
      </c>
      <c r="F1079" t="s">
        <v>1879</v>
      </c>
      <c r="G1079" t="s">
        <v>35</v>
      </c>
      <c r="H1079" t="s">
        <v>35</v>
      </c>
      <c r="I1079">
        <v>792896</v>
      </c>
      <c r="J1079">
        <v>451264</v>
      </c>
      <c r="K1079">
        <v>341632</v>
      </c>
      <c r="L1079">
        <v>142606</v>
      </c>
      <c r="M1079">
        <v>6750632</v>
      </c>
      <c r="N1079">
        <v>18506842</v>
      </c>
      <c r="O1079">
        <v>7066304</v>
      </c>
      <c r="P1079">
        <v>-31839540</v>
      </c>
      <c r="Q1079">
        <v>1216758</v>
      </c>
      <c r="R1079">
        <v>-32954042</v>
      </c>
      <c r="S1079">
        <v>-353981</v>
      </c>
      <c r="T1079">
        <v>-32600061</v>
      </c>
      <c r="U1079">
        <v>-32600061</v>
      </c>
      <c r="V1079">
        <v>-32600061</v>
      </c>
      <c r="W1079">
        <v>7372693</v>
      </c>
      <c r="X1079">
        <v>471262</v>
      </c>
      <c r="Y1079">
        <v>2056055</v>
      </c>
      <c r="Z1079">
        <v>883804</v>
      </c>
      <c r="AA1079">
        <v>0</v>
      </c>
      <c r="AB1079">
        <v>0</v>
      </c>
      <c r="AC1079">
        <v>10906826</v>
      </c>
      <c r="AD1079">
        <v>10906826</v>
      </c>
      <c r="AE1079">
        <v>22861948</v>
      </c>
      <c r="AF1079">
        <v>467636</v>
      </c>
      <c r="AI1079">
        <v>28268424</v>
      </c>
      <c r="AJ1079">
        <v>39175250</v>
      </c>
      <c r="AK1079">
        <v>843942</v>
      </c>
      <c r="AM1079">
        <v>843942</v>
      </c>
      <c r="AN1079">
        <v>5474096</v>
      </c>
      <c r="AO1079">
        <v>375802</v>
      </c>
      <c r="AR1079">
        <v>6693840</v>
      </c>
      <c r="AS1079">
        <v>6693840</v>
      </c>
      <c r="AT1079">
        <v>2413584</v>
      </c>
      <c r="AU1079">
        <v>9107424</v>
      </c>
      <c r="AV1079">
        <v>5303608</v>
      </c>
      <c r="AX1079">
        <v>-48960215</v>
      </c>
      <c r="AY1079">
        <v>30067572</v>
      </c>
      <c r="AZ1079">
        <v>30067826</v>
      </c>
      <c r="BA1079">
        <v>39175250</v>
      </c>
      <c r="BB1079">
        <f>AD1079-AS1079</f>
        <v>4212986</v>
      </c>
      <c r="BC1079">
        <f>AD1079/AS1079</f>
        <v>1.6293825367800843</v>
      </c>
      <c r="BD1079">
        <f>(AD1079-Y1079)/AS1079</f>
        <v>1.3222262557814348</v>
      </c>
      <c r="BE1079">
        <f>AU1079/AD1079</f>
        <v>0.83502056418613446</v>
      </c>
      <c r="BF1079">
        <f>AU1079/AZ1079</f>
        <v>0.30289599254698363</v>
      </c>
      <c r="BG1079">
        <f>AU1079/AJ1079</f>
        <v>0.23247902693665004</v>
      </c>
      <c r="BH1079">
        <f>AS1079/AU1079</f>
        <v>0.73498719286595204</v>
      </c>
      <c r="BI1079">
        <f>AT1079/AU1079</f>
        <v>0.26501280713404801</v>
      </c>
      <c r="BJ1079">
        <f>(X1079*360)/I1079</f>
        <v>213.96793526515458</v>
      </c>
      <c r="BK1079">
        <f>(AN1079*360)/I1079</f>
        <v>2485.4136734199692</v>
      </c>
      <c r="BL1079" s="3" t="s">
        <v>1993</v>
      </c>
      <c r="BM1079" t="s">
        <v>1996</v>
      </c>
    </row>
    <row r="1080" spans="1:65" x14ac:dyDescent="0.25">
      <c r="A1080" t="s">
        <v>1880</v>
      </c>
      <c r="B1080" t="s">
        <v>1881</v>
      </c>
      <c r="C1080" t="s">
        <v>32</v>
      </c>
      <c r="D1080" t="s">
        <v>313</v>
      </c>
      <c r="E1080" t="s">
        <v>272</v>
      </c>
      <c r="F1080" t="s">
        <v>1882</v>
      </c>
      <c r="G1080" t="s">
        <v>35</v>
      </c>
      <c r="H1080" t="s">
        <v>35</v>
      </c>
      <c r="I1080">
        <v>1333577900</v>
      </c>
      <c r="J1080">
        <v>877731303</v>
      </c>
      <c r="K1080">
        <v>455846597</v>
      </c>
      <c r="L1080">
        <v>111523505</v>
      </c>
      <c r="N1080">
        <v>341130967</v>
      </c>
      <c r="O1080">
        <v>257099054</v>
      </c>
      <c r="P1080">
        <v>-30859919</v>
      </c>
      <c r="R1080">
        <v>-30859919</v>
      </c>
      <c r="S1080">
        <v>1651380</v>
      </c>
      <c r="T1080">
        <v>-32511299</v>
      </c>
      <c r="U1080">
        <v>-32511299</v>
      </c>
      <c r="V1080">
        <v>-32511299</v>
      </c>
      <c r="W1080">
        <v>149714243</v>
      </c>
      <c r="X1080">
        <v>2833658395</v>
      </c>
      <c r="Y1080">
        <v>9199378</v>
      </c>
      <c r="Z1080">
        <v>49598784</v>
      </c>
      <c r="AB1080">
        <v>35437070</v>
      </c>
      <c r="AC1080">
        <v>3077607870</v>
      </c>
      <c r="AD1080">
        <v>3077628359</v>
      </c>
      <c r="AE1080">
        <v>81675725</v>
      </c>
      <c r="AF1080">
        <v>251956417</v>
      </c>
      <c r="AG1080">
        <v>57027949</v>
      </c>
      <c r="AH1080">
        <v>73533558</v>
      </c>
      <c r="AI1080">
        <v>2078473461</v>
      </c>
      <c r="AJ1080">
        <v>5156101820</v>
      </c>
      <c r="AN1080">
        <v>814593656</v>
      </c>
      <c r="AO1080">
        <v>47074590</v>
      </c>
      <c r="AP1080">
        <v>1033456899</v>
      </c>
      <c r="AQ1080">
        <v>359324838</v>
      </c>
      <c r="AR1080">
        <v>2254449983</v>
      </c>
      <c r="AS1080">
        <v>2254449983</v>
      </c>
      <c r="AT1080">
        <v>1423219588</v>
      </c>
      <c r="AU1080">
        <v>3677669571</v>
      </c>
      <c r="AV1080">
        <v>1147361180</v>
      </c>
      <c r="AW1080">
        <v>654331886</v>
      </c>
      <c r="AX1080">
        <v>-323260817</v>
      </c>
      <c r="AY1080">
        <v>1478432249</v>
      </c>
      <c r="AZ1080">
        <v>1478432249</v>
      </c>
      <c r="BA1080">
        <v>5156101820</v>
      </c>
      <c r="BB1080">
        <f>AD1080-AS1080</f>
        <v>823178376</v>
      </c>
      <c r="BC1080">
        <f>AD1080/AS1080</f>
        <v>1.3651349030616307</v>
      </c>
      <c r="BD1080">
        <f>(AD1080-Y1080)/AS1080</f>
        <v>1.3610543609917825</v>
      </c>
      <c r="BE1080">
        <f>AU1080/AD1080</f>
        <v>1.1949687038219809</v>
      </c>
      <c r="BF1080">
        <f>AU1080/AZ1080</f>
        <v>2.4875469088878082</v>
      </c>
      <c r="BG1080">
        <f>AU1080/AJ1080</f>
        <v>0.71326550548995948</v>
      </c>
      <c r="BH1080">
        <f>AS1080/AU1080</f>
        <v>0.61301047836850375</v>
      </c>
      <c r="BI1080">
        <f>AT1080/AU1080</f>
        <v>0.38698952163149625</v>
      </c>
      <c r="BJ1080">
        <f>(X1080*360)/I1080</f>
        <v>764.94745616285331</v>
      </c>
      <c r="BK1080">
        <f>(AN1080*360)/I1080</f>
        <v>219.89995197130966</v>
      </c>
      <c r="BL1080" s="3" t="s">
        <v>1993</v>
      </c>
      <c r="BM1080" t="s">
        <v>1996</v>
      </c>
    </row>
    <row r="1081" spans="1:65" x14ac:dyDescent="0.25">
      <c r="A1081" t="s">
        <v>1880</v>
      </c>
      <c r="B1081" t="s">
        <v>1881</v>
      </c>
      <c r="C1081" t="s">
        <v>32</v>
      </c>
      <c r="D1081" t="s">
        <v>313</v>
      </c>
      <c r="E1081" t="s">
        <v>272</v>
      </c>
      <c r="F1081" t="s">
        <v>1882</v>
      </c>
      <c r="G1081" t="s">
        <v>35</v>
      </c>
      <c r="H1081" t="s">
        <v>35</v>
      </c>
      <c r="I1081">
        <v>1390484459</v>
      </c>
      <c r="J1081">
        <v>1365481172</v>
      </c>
      <c r="K1081">
        <v>25003287</v>
      </c>
      <c r="L1081">
        <v>434781225</v>
      </c>
      <c r="N1081">
        <v>0</v>
      </c>
      <c r="O1081">
        <v>443357870</v>
      </c>
      <c r="P1081">
        <v>16426642</v>
      </c>
      <c r="R1081">
        <v>16426642</v>
      </c>
      <c r="S1081">
        <v>10389594</v>
      </c>
      <c r="T1081">
        <v>6037048</v>
      </c>
      <c r="U1081">
        <v>6037048</v>
      </c>
      <c r="V1081">
        <v>6037048</v>
      </c>
      <c r="W1081">
        <v>176201063</v>
      </c>
      <c r="X1081">
        <v>2605986275</v>
      </c>
      <c r="Y1081">
        <v>9978561</v>
      </c>
      <c r="Z1081">
        <v>40618874</v>
      </c>
      <c r="AB1081">
        <v>28012637</v>
      </c>
      <c r="AC1081">
        <v>2860797410</v>
      </c>
      <c r="AD1081">
        <v>2860815760</v>
      </c>
      <c r="AE1081">
        <v>96640477</v>
      </c>
      <c r="AF1081">
        <v>239452445</v>
      </c>
      <c r="AG1081">
        <v>46479765</v>
      </c>
      <c r="AH1081">
        <v>976012671</v>
      </c>
      <c r="AI1081">
        <v>2160921884</v>
      </c>
      <c r="AJ1081">
        <v>5021737644</v>
      </c>
      <c r="AN1081">
        <v>854240459</v>
      </c>
      <c r="AO1081">
        <v>52373685</v>
      </c>
      <c r="AP1081">
        <v>933118436</v>
      </c>
      <c r="AQ1081">
        <v>371456445</v>
      </c>
      <c r="AR1081">
        <v>2211189025</v>
      </c>
      <c r="AS1081">
        <v>2211189025</v>
      </c>
      <c r="AT1081">
        <v>1241617094</v>
      </c>
      <c r="AU1081">
        <v>3452806119</v>
      </c>
      <c r="AV1081">
        <v>1027582640</v>
      </c>
      <c r="AW1081">
        <v>579985992</v>
      </c>
      <c r="AX1081">
        <v>-38637107</v>
      </c>
      <c r="AY1081">
        <v>1568931525</v>
      </c>
      <c r="AZ1081">
        <v>1568931525</v>
      </c>
      <c r="BA1081">
        <v>5021737644</v>
      </c>
      <c r="BB1081">
        <f>AD1081-AS1081</f>
        <v>649626735</v>
      </c>
      <c r="BC1081">
        <f>AD1081/AS1081</f>
        <v>1.2937906834988926</v>
      </c>
      <c r="BD1081">
        <f>(AD1081-Y1081)/AS1081</f>
        <v>1.2892779254817439</v>
      </c>
      <c r="BE1081">
        <f>AU1081/AD1081</f>
        <v>1.2069306130360524</v>
      </c>
      <c r="BF1081">
        <f>AU1081/AZ1081</f>
        <v>2.2007372941276069</v>
      </c>
      <c r="BG1081">
        <f>AU1081/AJ1081</f>
        <v>0.68757198479403481</v>
      </c>
      <c r="BH1081">
        <f>AS1081/AU1081</f>
        <v>0.64040347149303689</v>
      </c>
      <c r="BI1081">
        <f>AT1081/AU1081</f>
        <v>0.35959652850696305</v>
      </c>
      <c r="BJ1081">
        <f>(X1081*360)/I1081</f>
        <v>674.69654401941068</v>
      </c>
      <c r="BK1081">
        <f>(AN1081*360)/I1081</f>
        <v>221.1650502452685</v>
      </c>
      <c r="BL1081" s="3" t="s">
        <v>1993</v>
      </c>
      <c r="BM1081" t="s">
        <v>1996</v>
      </c>
    </row>
    <row r="1082" spans="1:65" x14ac:dyDescent="0.25">
      <c r="A1082" t="s">
        <v>1883</v>
      </c>
      <c r="B1082" t="s">
        <v>1884</v>
      </c>
      <c r="C1082" t="s">
        <v>32</v>
      </c>
      <c r="D1082" t="s">
        <v>411</v>
      </c>
      <c r="E1082" t="s">
        <v>43</v>
      </c>
      <c r="F1082" t="s">
        <v>1885</v>
      </c>
      <c r="G1082" t="s">
        <v>57</v>
      </c>
      <c r="H1082" t="s">
        <v>58</v>
      </c>
      <c r="I1082">
        <v>47516930</v>
      </c>
      <c r="J1082">
        <v>35734412</v>
      </c>
      <c r="K1082">
        <v>11782518</v>
      </c>
      <c r="L1082">
        <v>86842</v>
      </c>
      <c r="M1082">
        <v>4342013</v>
      </c>
      <c r="N1082">
        <v>4625758</v>
      </c>
      <c r="O1082">
        <v>193085</v>
      </c>
      <c r="P1082">
        <v>2712806</v>
      </c>
      <c r="Q1082">
        <v>6845024</v>
      </c>
      <c r="R1082">
        <v>-1632960</v>
      </c>
      <c r="S1082">
        <v>662661</v>
      </c>
      <c r="T1082">
        <v>-2295621</v>
      </c>
      <c r="U1082">
        <v>-2295621</v>
      </c>
      <c r="V1082">
        <v>-2295621</v>
      </c>
      <c r="W1082">
        <v>722141</v>
      </c>
      <c r="X1082">
        <v>14775551</v>
      </c>
      <c r="Y1082">
        <v>27735286</v>
      </c>
      <c r="Z1082">
        <v>11290240</v>
      </c>
      <c r="AB1082">
        <v>357943</v>
      </c>
      <c r="AC1082">
        <v>54881161</v>
      </c>
      <c r="AD1082">
        <v>54881161</v>
      </c>
      <c r="AE1082">
        <v>48817076</v>
      </c>
      <c r="AF1082">
        <v>286807</v>
      </c>
      <c r="AG1082">
        <v>2679276</v>
      </c>
      <c r="AI1082">
        <v>51783159</v>
      </c>
      <c r="AJ1082">
        <v>106664320</v>
      </c>
      <c r="AK1082">
        <v>934381</v>
      </c>
      <c r="AM1082">
        <v>934381</v>
      </c>
      <c r="AN1082">
        <v>58985936</v>
      </c>
      <c r="AO1082">
        <v>3039531</v>
      </c>
      <c r="AP1082">
        <v>14552609</v>
      </c>
      <c r="AQ1082">
        <v>1905457</v>
      </c>
      <c r="AR1082">
        <v>79417914</v>
      </c>
      <c r="AS1082">
        <v>79417914</v>
      </c>
      <c r="AT1082">
        <v>17248734</v>
      </c>
      <c r="AU1082">
        <v>96666648</v>
      </c>
      <c r="AV1082">
        <v>21395202</v>
      </c>
      <c r="AW1082">
        <v>-1348</v>
      </c>
      <c r="AX1082">
        <v>-13153182</v>
      </c>
      <c r="AY1082">
        <v>9997672</v>
      </c>
      <c r="AZ1082">
        <v>9997672</v>
      </c>
      <c r="BA1082">
        <v>106664320</v>
      </c>
      <c r="BB1082">
        <f>AD1082-AS1082</f>
        <v>-24536753</v>
      </c>
      <c r="BC1082">
        <f>AD1082/AS1082</f>
        <v>0.69104259021459569</v>
      </c>
      <c r="BD1082">
        <f>(AD1082-Y1082)/AS1082</f>
        <v>0.34181047616032828</v>
      </c>
      <c r="BE1082">
        <f>AU1082/AD1082</f>
        <v>1.7613812506626818</v>
      </c>
      <c r="BF1082">
        <f>AU1082/AZ1082</f>
        <v>9.668915723580449</v>
      </c>
      <c r="BG1082">
        <f>AU1082/AJ1082</f>
        <v>0.90626976293478456</v>
      </c>
      <c r="BH1082">
        <f>AS1082/AU1082</f>
        <v>0.82156478623320006</v>
      </c>
      <c r="BI1082">
        <f>AT1082/AU1082</f>
        <v>0.17843521376679991</v>
      </c>
      <c r="BJ1082">
        <f>(X1082*360)/I1082</f>
        <v>111.94322444652884</v>
      </c>
      <c r="BK1082">
        <f>(AN1082*360)/I1082</f>
        <v>446.89202269591073</v>
      </c>
      <c r="BL1082" s="3" t="s">
        <v>1993</v>
      </c>
      <c r="BM1082" t="s">
        <v>1996</v>
      </c>
    </row>
    <row r="1083" spans="1:65" x14ac:dyDescent="0.25">
      <c r="A1083" t="s">
        <v>1883</v>
      </c>
      <c r="B1083" t="s">
        <v>1884</v>
      </c>
      <c r="C1083" t="s">
        <v>32</v>
      </c>
      <c r="D1083" t="s">
        <v>411</v>
      </c>
      <c r="E1083" t="s">
        <v>43</v>
      </c>
      <c r="F1083" t="s">
        <v>1885</v>
      </c>
      <c r="G1083" t="s">
        <v>57</v>
      </c>
      <c r="H1083" t="s">
        <v>58</v>
      </c>
      <c r="I1083">
        <v>40569849</v>
      </c>
      <c r="J1083">
        <v>30082141</v>
      </c>
      <c r="K1083">
        <v>10487708</v>
      </c>
      <c r="L1083">
        <v>95715</v>
      </c>
      <c r="M1083">
        <v>5077643</v>
      </c>
      <c r="N1083">
        <v>3307978</v>
      </c>
      <c r="O1083">
        <v>920501</v>
      </c>
      <c r="P1083">
        <v>1414883</v>
      </c>
      <c r="Q1083">
        <v>7283865</v>
      </c>
      <c r="R1083">
        <v>-2838130</v>
      </c>
      <c r="S1083">
        <v>763220</v>
      </c>
      <c r="T1083">
        <v>-3601350</v>
      </c>
      <c r="U1083">
        <v>-3601350</v>
      </c>
      <c r="V1083">
        <v>-3601350</v>
      </c>
      <c r="W1083">
        <v>330724</v>
      </c>
      <c r="X1083">
        <v>13119393</v>
      </c>
      <c r="Y1083">
        <v>18424590</v>
      </c>
      <c r="Z1083">
        <v>5458841</v>
      </c>
      <c r="AB1083">
        <v>416730</v>
      </c>
      <c r="AC1083">
        <v>37750278</v>
      </c>
      <c r="AD1083">
        <v>37750278</v>
      </c>
      <c r="AE1083">
        <v>42843003</v>
      </c>
      <c r="AF1083">
        <v>397913</v>
      </c>
      <c r="AG1083">
        <v>2732879</v>
      </c>
      <c r="AI1083">
        <v>45973795</v>
      </c>
      <c r="AJ1083">
        <v>83724073</v>
      </c>
      <c r="AK1083">
        <v>935626</v>
      </c>
      <c r="AM1083">
        <v>935626</v>
      </c>
      <c r="AN1083">
        <v>47043909</v>
      </c>
      <c r="AO1083">
        <v>1645451</v>
      </c>
      <c r="AP1083">
        <v>6274637</v>
      </c>
      <c r="AQ1083">
        <v>1661597</v>
      </c>
      <c r="AR1083">
        <v>57561220</v>
      </c>
      <c r="AS1083">
        <v>57561220</v>
      </c>
      <c r="AT1083">
        <v>13504566</v>
      </c>
      <c r="AU1083">
        <v>71065786</v>
      </c>
      <c r="AV1083">
        <v>21395202</v>
      </c>
      <c r="AW1083">
        <v>-2735</v>
      </c>
      <c r="AX1083">
        <v>-10491180</v>
      </c>
      <c r="AY1083">
        <v>12658287</v>
      </c>
      <c r="AZ1083">
        <v>12658287</v>
      </c>
      <c r="BA1083">
        <v>83724073</v>
      </c>
      <c r="BB1083">
        <f>AD1083-AS1083</f>
        <v>-19810942</v>
      </c>
      <c r="BC1083">
        <f>AD1083/AS1083</f>
        <v>0.65582831635604666</v>
      </c>
      <c r="BD1083">
        <f>(AD1083-Y1083)/AS1083</f>
        <v>0.33574145926719412</v>
      </c>
      <c r="BE1083">
        <f>AU1083/AD1083</f>
        <v>1.882523514131472</v>
      </c>
      <c r="BF1083">
        <f>AU1083/AZ1083</f>
        <v>5.614170858979576</v>
      </c>
      <c r="BG1083">
        <f>AU1083/AJ1083</f>
        <v>0.84880946964918924</v>
      </c>
      <c r="BH1083">
        <f>AS1083/AU1083</f>
        <v>0.809970919058012</v>
      </c>
      <c r="BI1083">
        <f>AT1083/AU1083</f>
        <v>0.19002908094198803</v>
      </c>
      <c r="BJ1083">
        <f>(X1083*360)/I1083</f>
        <v>116.41604778957891</v>
      </c>
      <c r="BK1083">
        <f>(AN1083*360)/I1083</f>
        <v>417.4481211404065</v>
      </c>
      <c r="BL1083" s="3" t="s">
        <v>1993</v>
      </c>
      <c r="BM1083" t="s">
        <v>1996</v>
      </c>
    </row>
    <row r="1084" spans="1:65" x14ac:dyDescent="0.25">
      <c r="A1084" t="s">
        <v>1886</v>
      </c>
      <c r="B1084" t="s">
        <v>1887</v>
      </c>
      <c r="C1084" t="s">
        <v>32</v>
      </c>
      <c r="D1084" t="s">
        <v>445</v>
      </c>
      <c r="E1084" t="s">
        <v>43</v>
      </c>
      <c r="F1084" t="s">
        <v>1888</v>
      </c>
      <c r="G1084" t="s">
        <v>82</v>
      </c>
      <c r="H1084" t="s">
        <v>1455</v>
      </c>
      <c r="I1084">
        <v>176231405</v>
      </c>
      <c r="J1084">
        <v>117532473</v>
      </c>
      <c r="K1084">
        <v>58698932</v>
      </c>
      <c r="L1084">
        <v>3161121</v>
      </c>
      <c r="M1084">
        <v>11819852</v>
      </c>
      <c r="N1084">
        <v>16566893</v>
      </c>
      <c r="O1084">
        <v>11229831</v>
      </c>
      <c r="P1084">
        <v>22243477</v>
      </c>
      <c r="Q1084">
        <v>3722364</v>
      </c>
      <c r="R1084">
        <v>19053512</v>
      </c>
      <c r="S1084">
        <v>6352568</v>
      </c>
      <c r="T1084">
        <v>12700944</v>
      </c>
      <c r="U1084">
        <v>12700944</v>
      </c>
      <c r="V1084">
        <v>11644219</v>
      </c>
      <c r="W1084">
        <v>12958734</v>
      </c>
      <c r="X1084">
        <v>6245658</v>
      </c>
      <c r="Y1084">
        <v>1400601</v>
      </c>
      <c r="Z1084">
        <v>495118</v>
      </c>
      <c r="AA1084">
        <v>2538565</v>
      </c>
      <c r="AC1084">
        <v>42736146</v>
      </c>
      <c r="AD1084">
        <v>42736146</v>
      </c>
      <c r="AE1084">
        <v>161799899</v>
      </c>
      <c r="AF1084">
        <v>7614</v>
      </c>
      <c r="AG1084">
        <v>16276446</v>
      </c>
      <c r="AH1084">
        <v>234675775</v>
      </c>
      <c r="AI1084">
        <v>420765315</v>
      </c>
      <c r="AJ1084">
        <v>463501461</v>
      </c>
      <c r="AK1084">
        <v>9795266</v>
      </c>
      <c r="AL1084">
        <v>96201</v>
      </c>
      <c r="AM1084">
        <v>9891467</v>
      </c>
      <c r="AN1084">
        <v>12715392</v>
      </c>
      <c r="AO1084">
        <v>5750091</v>
      </c>
      <c r="AP1084">
        <v>23501032</v>
      </c>
      <c r="AR1084">
        <v>51857982</v>
      </c>
      <c r="AS1084">
        <v>51857982</v>
      </c>
      <c r="AT1084">
        <v>85951907</v>
      </c>
      <c r="AU1084">
        <v>137809889</v>
      </c>
      <c r="AV1084">
        <v>920000</v>
      </c>
      <c r="AW1084">
        <v>252741506</v>
      </c>
      <c r="AX1084">
        <v>11644219</v>
      </c>
      <c r="AY1084">
        <v>305155450</v>
      </c>
      <c r="AZ1084">
        <v>325691572</v>
      </c>
      <c r="BA1084">
        <v>463501461</v>
      </c>
      <c r="BB1084">
        <f>AD1084-AS1084</f>
        <v>-9121836</v>
      </c>
      <c r="BC1084">
        <f>AD1084/AS1084</f>
        <v>0.82409967283339336</v>
      </c>
      <c r="BD1084">
        <f>(AD1084-Y1084)/AS1084</f>
        <v>0.7970912751676299</v>
      </c>
      <c r="BE1084">
        <f>AU1084/AD1084</f>
        <v>3.2246681532770878</v>
      </c>
      <c r="BF1084">
        <f>AU1084/AZ1084</f>
        <v>0.42313004341420291</v>
      </c>
      <c r="BG1084">
        <f>AU1084/AJ1084</f>
        <v>0.29732352666737333</v>
      </c>
      <c r="BH1084">
        <f>AS1084/AU1084</f>
        <v>0.37630087634712484</v>
      </c>
      <c r="BI1084">
        <f>AT1084/AU1084</f>
        <v>0.62369912365287516</v>
      </c>
      <c r="BJ1084">
        <f>(X1084*360)/I1084</f>
        <v>12.758434740958911</v>
      </c>
      <c r="BK1084">
        <f>(AN1084*360)/I1084</f>
        <v>25.974604923566261</v>
      </c>
      <c r="BL1084" s="3" t="s">
        <v>1993</v>
      </c>
      <c r="BM1084" t="s">
        <v>1996</v>
      </c>
    </row>
    <row r="1085" spans="1:65" x14ac:dyDescent="0.25">
      <c r="A1085" t="s">
        <v>1886</v>
      </c>
      <c r="B1085" t="s">
        <v>1887</v>
      </c>
      <c r="C1085" t="s">
        <v>32</v>
      </c>
      <c r="D1085" t="s">
        <v>445</v>
      </c>
      <c r="E1085" t="s">
        <v>43</v>
      </c>
      <c r="F1085" t="s">
        <v>1888</v>
      </c>
      <c r="G1085" t="s">
        <v>82</v>
      </c>
      <c r="H1085" t="s">
        <v>1455</v>
      </c>
      <c r="I1085">
        <v>136211615</v>
      </c>
      <c r="J1085">
        <v>101167326</v>
      </c>
      <c r="K1085">
        <v>35044289</v>
      </c>
      <c r="L1085">
        <v>3004454</v>
      </c>
      <c r="M1085">
        <v>9109093</v>
      </c>
      <c r="N1085">
        <v>15847330</v>
      </c>
      <c r="O1085">
        <v>532758</v>
      </c>
      <c r="P1085">
        <v>12559562</v>
      </c>
      <c r="Q1085">
        <v>3593813</v>
      </c>
      <c r="R1085">
        <v>9342612</v>
      </c>
      <c r="S1085">
        <v>1014250</v>
      </c>
      <c r="T1085">
        <v>8328362</v>
      </c>
      <c r="U1085">
        <v>8328362</v>
      </c>
      <c r="V1085">
        <v>7594311</v>
      </c>
      <c r="W1085">
        <v>3213336</v>
      </c>
      <c r="X1085">
        <v>4535747</v>
      </c>
      <c r="Y1085">
        <v>886083</v>
      </c>
      <c r="Z1085">
        <v>794221</v>
      </c>
      <c r="AA1085">
        <v>1016551</v>
      </c>
      <c r="AC1085">
        <v>30087994</v>
      </c>
      <c r="AD1085">
        <v>30087994</v>
      </c>
      <c r="AE1085">
        <v>156449806</v>
      </c>
      <c r="AF1085">
        <v>15014</v>
      </c>
      <c r="AG1085">
        <v>16369747</v>
      </c>
      <c r="AH1085">
        <v>184604025</v>
      </c>
      <c r="AI1085">
        <v>363908989</v>
      </c>
      <c r="AJ1085">
        <v>393996983</v>
      </c>
      <c r="AK1085">
        <v>7729080</v>
      </c>
      <c r="AL1085">
        <v>96201</v>
      </c>
      <c r="AM1085">
        <v>7825281</v>
      </c>
      <c r="AN1085">
        <v>9369297</v>
      </c>
      <c r="AO1085">
        <v>612477</v>
      </c>
      <c r="AP1085">
        <v>15073120</v>
      </c>
      <c r="AR1085">
        <v>32880175</v>
      </c>
      <c r="AS1085">
        <v>32880175</v>
      </c>
      <c r="AT1085">
        <v>94685564</v>
      </c>
      <c r="AU1085">
        <v>127565739</v>
      </c>
      <c r="AV1085">
        <v>920000</v>
      </c>
      <c r="AW1085">
        <v>199254385</v>
      </c>
      <c r="AX1085">
        <v>7607720</v>
      </c>
      <c r="AY1085">
        <v>247631830</v>
      </c>
      <c r="AZ1085">
        <v>266431244</v>
      </c>
      <c r="BA1085">
        <v>393996983</v>
      </c>
      <c r="BB1085">
        <f>AD1085-AS1085</f>
        <v>-2792181</v>
      </c>
      <c r="BC1085">
        <f>AD1085/AS1085</f>
        <v>0.91508010526099692</v>
      </c>
      <c r="BD1085">
        <f>(AD1085-Y1085)/AS1085</f>
        <v>0.88813125234278711</v>
      </c>
      <c r="BE1085">
        <f>AU1085/AD1085</f>
        <v>4.2397555317247138</v>
      </c>
      <c r="BF1085">
        <f>AU1085/AZ1085</f>
        <v>0.47879421754304463</v>
      </c>
      <c r="BG1085">
        <f>AU1085/AJ1085</f>
        <v>0.323773390417053</v>
      </c>
      <c r="BH1085">
        <f>AS1085/AU1085</f>
        <v>0.25775082916267977</v>
      </c>
      <c r="BI1085">
        <f>AT1085/AU1085</f>
        <v>0.74224917083732023</v>
      </c>
      <c r="BJ1085">
        <f>(X1085*360)/I1085</f>
        <v>11.987736288127852</v>
      </c>
      <c r="BK1085">
        <f>(AN1085*360)/I1085</f>
        <v>24.762549948475392</v>
      </c>
      <c r="BL1085" s="3" t="s">
        <v>1993</v>
      </c>
      <c r="BM1085" t="s">
        <v>1996</v>
      </c>
    </row>
    <row r="1086" spans="1:65" x14ac:dyDescent="0.25">
      <c r="A1086" t="s">
        <v>1889</v>
      </c>
      <c r="B1086" t="s">
        <v>1890</v>
      </c>
      <c r="C1086" t="s">
        <v>32</v>
      </c>
      <c r="D1086" t="s">
        <v>240</v>
      </c>
      <c r="E1086" t="s">
        <v>43</v>
      </c>
      <c r="F1086" t="s">
        <v>1891</v>
      </c>
      <c r="G1086" t="s">
        <v>35</v>
      </c>
      <c r="H1086" t="s">
        <v>35</v>
      </c>
      <c r="I1086">
        <v>75092077</v>
      </c>
      <c r="J1086">
        <v>70486557</v>
      </c>
      <c r="K1086">
        <v>4605520</v>
      </c>
      <c r="M1086">
        <v>512382</v>
      </c>
      <c r="N1086">
        <v>35049361</v>
      </c>
      <c r="O1086">
        <v>15663895</v>
      </c>
      <c r="P1086">
        <v>-46620118</v>
      </c>
      <c r="Q1086">
        <v>130251352</v>
      </c>
      <c r="R1086">
        <v>-146125969</v>
      </c>
      <c r="S1086">
        <v>-539114</v>
      </c>
      <c r="T1086">
        <v>-145586855</v>
      </c>
      <c r="U1086">
        <v>-145586855</v>
      </c>
      <c r="V1086">
        <v>-145586855</v>
      </c>
      <c r="W1086">
        <v>5994592</v>
      </c>
      <c r="X1086">
        <v>5470892</v>
      </c>
      <c r="Z1086">
        <v>13587034</v>
      </c>
      <c r="AB1086">
        <v>428726</v>
      </c>
      <c r="AC1086">
        <v>25481244</v>
      </c>
      <c r="AD1086">
        <v>25481244</v>
      </c>
      <c r="AE1086">
        <v>512102018</v>
      </c>
      <c r="AI1086">
        <v>512677688</v>
      </c>
      <c r="AJ1086">
        <v>538158932</v>
      </c>
      <c r="AK1086">
        <v>1302580</v>
      </c>
      <c r="AL1086">
        <v>2219024</v>
      </c>
      <c r="AM1086">
        <v>3521604</v>
      </c>
      <c r="AN1086">
        <v>9674389</v>
      </c>
      <c r="AO1086">
        <v>788024</v>
      </c>
      <c r="AP1086">
        <v>25356847</v>
      </c>
      <c r="AR1086">
        <v>39340864</v>
      </c>
      <c r="AS1086">
        <v>39340864</v>
      </c>
      <c r="AT1086">
        <v>728028288</v>
      </c>
      <c r="AU1086">
        <v>767369152</v>
      </c>
      <c r="AV1086">
        <v>101000</v>
      </c>
      <c r="AX1086">
        <v>-291210220</v>
      </c>
      <c r="AY1086">
        <v>-229210220</v>
      </c>
      <c r="AZ1086">
        <v>-229210220</v>
      </c>
      <c r="BA1086">
        <v>538158932</v>
      </c>
      <c r="BB1086">
        <f>AD1086-AS1086</f>
        <v>-13859620</v>
      </c>
      <c r="BC1086">
        <f>AD1086/AS1086</f>
        <v>0.64770422937330507</v>
      </c>
      <c r="BD1086">
        <f>(AD1086-Y1086)/AS1086</f>
        <v>0.64770422937330507</v>
      </c>
      <c r="BE1086">
        <f>AU1086/AD1086</f>
        <v>30.115058432782952</v>
      </c>
      <c r="BF1086">
        <f>AU1086/AZ1086</f>
        <v>-3.3478836676654296</v>
      </c>
      <c r="BG1086">
        <f>AU1086/AJ1086</f>
        <v>1.425915480299043</v>
      </c>
      <c r="BH1086">
        <f>AS1086/AU1086</f>
        <v>5.1267195061810357E-2</v>
      </c>
      <c r="BI1086">
        <f>AT1086/AU1086</f>
        <v>0.94873280493818968</v>
      </c>
      <c r="BJ1086">
        <f>(X1086*360)/I1086</f>
        <v>26.228081559123741</v>
      </c>
      <c r="BK1086">
        <f>(AN1086*360)/I1086</f>
        <v>46.380126627739969</v>
      </c>
      <c r="BL1086" s="3" t="s">
        <v>1993</v>
      </c>
      <c r="BM1086" t="s">
        <v>1996</v>
      </c>
    </row>
    <row r="1087" spans="1:65" x14ac:dyDescent="0.25">
      <c r="A1087" t="s">
        <v>1889</v>
      </c>
      <c r="B1087" t="s">
        <v>1890</v>
      </c>
      <c r="C1087" t="s">
        <v>32</v>
      </c>
      <c r="D1087" t="s">
        <v>240</v>
      </c>
      <c r="E1087" t="s">
        <v>43</v>
      </c>
      <c r="F1087" t="s">
        <v>1891</v>
      </c>
      <c r="G1087" t="s">
        <v>35</v>
      </c>
      <c r="H1087" t="s">
        <v>35</v>
      </c>
      <c r="I1087">
        <v>66845345</v>
      </c>
      <c r="J1087">
        <v>53415345</v>
      </c>
      <c r="K1087">
        <v>13430000</v>
      </c>
      <c r="M1087">
        <v>2677709</v>
      </c>
      <c r="N1087">
        <v>32047572</v>
      </c>
      <c r="O1087">
        <v>3839916</v>
      </c>
      <c r="P1087">
        <v>-25135197</v>
      </c>
      <c r="Q1087">
        <v>71158073</v>
      </c>
      <c r="R1087">
        <v>-91816944</v>
      </c>
      <c r="S1087">
        <v>1897011</v>
      </c>
      <c r="T1087">
        <v>-93713955</v>
      </c>
      <c r="U1087">
        <v>-93713955</v>
      </c>
      <c r="V1087">
        <v>-93713955</v>
      </c>
      <c r="W1087">
        <v>22094667</v>
      </c>
      <c r="X1087">
        <v>14386067</v>
      </c>
      <c r="Y1087">
        <v>233369</v>
      </c>
      <c r="Z1087">
        <v>6989304</v>
      </c>
      <c r="AC1087">
        <v>43703407</v>
      </c>
      <c r="AD1087">
        <v>43703407</v>
      </c>
      <c r="AE1087">
        <v>599405838</v>
      </c>
      <c r="AI1087">
        <v>611815704</v>
      </c>
      <c r="AJ1087">
        <v>655519111</v>
      </c>
      <c r="AK1087">
        <v>1033248</v>
      </c>
      <c r="AL1087">
        <v>3937102</v>
      </c>
      <c r="AM1087">
        <v>4970350</v>
      </c>
      <c r="AN1087">
        <v>22355551</v>
      </c>
      <c r="AO1087">
        <v>4497145</v>
      </c>
      <c r="AP1087">
        <v>26178091</v>
      </c>
      <c r="AR1087">
        <v>58001137</v>
      </c>
      <c r="AS1087">
        <v>58001137</v>
      </c>
      <c r="AT1087">
        <v>730915365</v>
      </c>
      <c r="AU1087">
        <v>788916502</v>
      </c>
      <c r="AV1087">
        <v>100000</v>
      </c>
      <c r="AW1087">
        <v>225974</v>
      </c>
      <c r="AX1087">
        <v>-145623365</v>
      </c>
      <c r="AY1087">
        <v>-133397391</v>
      </c>
      <c r="AZ1087">
        <v>-133397391</v>
      </c>
      <c r="BA1087">
        <v>655519111</v>
      </c>
      <c r="BB1087">
        <f>AD1087-AS1087</f>
        <v>-14297730</v>
      </c>
      <c r="BC1087">
        <f>AD1087/AS1087</f>
        <v>0.7534922461951048</v>
      </c>
      <c r="BD1087">
        <f>(AD1087-Y1087)/AS1087</f>
        <v>0.74946872162178479</v>
      </c>
      <c r="BE1087">
        <f>AU1087/AD1087</f>
        <v>18.051601835069746</v>
      </c>
      <c r="BF1087">
        <f>AU1087/AZ1087</f>
        <v>-5.9140324715945907</v>
      </c>
      <c r="BG1087">
        <f>AU1087/AJ1087</f>
        <v>1.2034988587846067</v>
      </c>
      <c r="BH1087">
        <f>AS1087/AU1087</f>
        <v>7.3519994641967831E-2</v>
      </c>
      <c r="BI1087">
        <f>AT1087/AU1087</f>
        <v>0.92648000535803221</v>
      </c>
      <c r="BJ1087">
        <f>(X1087*360)/I1087</f>
        <v>77.477109587810489</v>
      </c>
      <c r="BK1087">
        <f>(AN1087*360)/I1087</f>
        <v>120.39728959436144</v>
      </c>
      <c r="BL1087" s="3" t="s">
        <v>1993</v>
      </c>
      <c r="BM1087" t="s">
        <v>1996</v>
      </c>
    </row>
    <row r="1088" spans="1:65" x14ac:dyDescent="0.25">
      <c r="A1088" t="s">
        <v>1892</v>
      </c>
      <c r="B1088" t="s">
        <v>1893</v>
      </c>
      <c r="C1088" t="s">
        <v>32</v>
      </c>
      <c r="D1088" t="s">
        <v>864</v>
      </c>
      <c r="E1088" t="s">
        <v>43</v>
      </c>
      <c r="F1088" t="s">
        <v>1894</v>
      </c>
      <c r="G1088" t="s">
        <v>35</v>
      </c>
      <c r="H1088" t="s">
        <v>35</v>
      </c>
      <c r="I1088">
        <v>19243995</v>
      </c>
      <c r="J1088">
        <v>6906977</v>
      </c>
      <c r="K1088">
        <v>12337018</v>
      </c>
      <c r="L1088">
        <v>31543</v>
      </c>
      <c r="N1088">
        <v>3254285</v>
      </c>
      <c r="O1088">
        <v>303448</v>
      </c>
      <c r="P1088">
        <v>11604327</v>
      </c>
      <c r="Q1088">
        <v>10257431</v>
      </c>
      <c r="R1088">
        <v>1855987</v>
      </c>
      <c r="S1088">
        <v>142869</v>
      </c>
      <c r="T1088">
        <v>1713118</v>
      </c>
      <c r="U1088">
        <v>1713118</v>
      </c>
      <c r="V1088">
        <v>1708828</v>
      </c>
      <c r="W1088">
        <v>15125890</v>
      </c>
      <c r="X1088">
        <v>2873325</v>
      </c>
      <c r="Z1088">
        <v>1160115</v>
      </c>
      <c r="AC1088">
        <v>19159330</v>
      </c>
      <c r="AD1088">
        <v>19159330</v>
      </c>
      <c r="AE1088">
        <v>263124764</v>
      </c>
      <c r="AF1088">
        <v>36512307</v>
      </c>
      <c r="AH1088">
        <v>8975</v>
      </c>
      <c r="AI1088">
        <v>300302947</v>
      </c>
      <c r="AJ1088">
        <v>319462277</v>
      </c>
      <c r="AK1088">
        <v>442236</v>
      </c>
      <c r="AM1088">
        <v>442236</v>
      </c>
      <c r="AN1088">
        <v>8503858</v>
      </c>
      <c r="AO1088">
        <v>351737</v>
      </c>
      <c r="AP1088">
        <v>116083773</v>
      </c>
      <c r="AR1088">
        <v>125381604</v>
      </c>
      <c r="AS1088">
        <v>125381604</v>
      </c>
      <c r="AT1088">
        <v>137311826</v>
      </c>
      <c r="AU1088">
        <v>262693430</v>
      </c>
      <c r="AV1088">
        <v>71872195</v>
      </c>
      <c r="AX1088">
        <v>-15163821</v>
      </c>
      <c r="AY1088">
        <v>56708374</v>
      </c>
      <c r="AZ1088">
        <v>56768847</v>
      </c>
      <c r="BA1088">
        <v>319462277</v>
      </c>
      <c r="BB1088">
        <f>AD1088-AS1088</f>
        <v>-106222274</v>
      </c>
      <c r="BC1088">
        <f>AD1088/AS1088</f>
        <v>0.1528081424129811</v>
      </c>
      <c r="BD1088">
        <f>(AD1088-Y1088)/AS1088</f>
        <v>0.1528081424129811</v>
      </c>
      <c r="BE1088">
        <f>AU1088/AD1088</f>
        <v>13.710992503391298</v>
      </c>
      <c r="BF1088">
        <f>AU1088/AZ1088</f>
        <v>4.62742232548778</v>
      </c>
      <c r="BG1088">
        <f>AU1088/AJ1088</f>
        <v>0.82229874671556291</v>
      </c>
      <c r="BH1088">
        <f>AS1088/AU1088</f>
        <v>0.47729250023496972</v>
      </c>
      <c r="BI1088">
        <f>AT1088/AU1088</f>
        <v>0.52270749976503028</v>
      </c>
      <c r="BJ1088">
        <f>(X1088*360)/I1088</f>
        <v>53.751676821782588</v>
      </c>
      <c r="BK1088">
        <f>(AN1088*360)/I1088</f>
        <v>159.08281414539965</v>
      </c>
      <c r="BL1088" s="3" t="s">
        <v>1993</v>
      </c>
      <c r="BM1088" t="s">
        <v>1996</v>
      </c>
    </row>
    <row r="1089" spans="1:65" x14ac:dyDescent="0.25">
      <c r="A1089" t="s">
        <v>1892</v>
      </c>
      <c r="B1089" t="s">
        <v>1893</v>
      </c>
      <c r="C1089" t="s">
        <v>32</v>
      </c>
      <c r="D1089" t="s">
        <v>864</v>
      </c>
      <c r="E1089" t="s">
        <v>43</v>
      </c>
      <c r="F1089" t="s">
        <v>1894</v>
      </c>
      <c r="G1089" t="s">
        <v>35</v>
      </c>
      <c r="H1089" t="s">
        <v>35</v>
      </c>
      <c r="I1089">
        <v>16803299</v>
      </c>
      <c r="J1089">
        <v>6848616</v>
      </c>
      <c r="K1089">
        <v>9954683</v>
      </c>
      <c r="L1089">
        <v>774122</v>
      </c>
      <c r="N1089">
        <v>3400181</v>
      </c>
      <c r="O1089">
        <v>10437</v>
      </c>
      <c r="P1089">
        <v>9772198</v>
      </c>
      <c r="Q1089">
        <v>11805128</v>
      </c>
      <c r="R1089">
        <v>-910722</v>
      </c>
      <c r="S1089">
        <v>-3746785</v>
      </c>
      <c r="T1089">
        <v>2836063</v>
      </c>
      <c r="U1089">
        <v>2836063</v>
      </c>
      <c r="V1089">
        <v>2826469</v>
      </c>
      <c r="W1089">
        <v>47341064</v>
      </c>
      <c r="X1089">
        <v>2500415</v>
      </c>
      <c r="Z1089">
        <v>2706612</v>
      </c>
      <c r="AC1089">
        <v>52548091</v>
      </c>
      <c r="AD1089">
        <v>52548091</v>
      </c>
      <c r="AE1089">
        <v>205859049</v>
      </c>
      <c r="AF1089">
        <v>16103021</v>
      </c>
      <c r="AH1089">
        <v>8588</v>
      </c>
      <c r="AI1089">
        <v>222880945</v>
      </c>
      <c r="AJ1089">
        <v>275429036</v>
      </c>
      <c r="AK1089">
        <v>439736</v>
      </c>
      <c r="AM1089">
        <v>439736</v>
      </c>
      <c r="AN1089">
        <v>9478553</v>
      </c>
      <c r="AO1089">
        <v>1399418</v>
      </c>
      <c r="AP1089">
        <v>16011960</v>
      </c>
      <c r="AR1089">
        <v>27329667</v>
      </c>
      <c r="AS1089">
        <v>27329667</v>
      </c>
      <c r="AT1089">
        <v>206318092</v>
      </c>
      <c r="AU1089">
        <v>233647759</v>
      </c>
      <c r="AV1089">
        <v>55801860</v>
      </c>
      <c r="AX1089">
        <v>-16872649</v>
      </c>
      <c r="AY1089">
        <v>41723954</v>
      </c>
      <c r="AZ1089">
        <v>41781277</v>
      </c>
      <c r="BA1089">
        <v>275429036</v>
      </c>
      <c r="BB1089">
        <f>AD1089-AS1089</f>
        <v>25218424</v>
      </c>
      <c r="BC1089">
        <f>AD1089/AS1089</f>
        <v>1.9227490404475107</v>
      </c>
      <c r="BD1089">
        <f>(AD1089-Y1089)/AS1089</f>
        <v>1.9227490404475107</v>
      </c>
      <c r="BE1089">
        <f>AU1089/AD1089</f>
        <v>4.4463605538020401</v>
      </c>
      <c r="BF1089">
        <f>AU1089/AZ1089</f>
        <v>5.5921641408901888</v>
      </c>
      <c r="BG1089">
        <f>AU1089/AJ1089</f>
        <v>0.84830474808763445</v>
      </c>
      <c r="BH1089">
        <f>AS1089/AU1089</f>
        <v>0.11696952334133023</v>
      </c>
      <c r="BI1089">
        <f>AT1089/AU1089</f>
        <v>0.88303047665866974</v>
      </c>
      <c r="BJ1089">
        <f>(X1089*360)/I1089</f>
        <v>53.569801977575949</v>
      </c>
      <c r="BK1089">
        <f>(AN1089*360)/I1089</f>
        <v>203.07197295007367</v>
      </c>
      <c r="BL1089" s="3" t="s">
        <v>1993</v>
      </c>
      <c r="BM1089" t="s">
        <v>1996</v>
      </c>
    </row>
    <row r="1090" spans="1:65" x14ac:dyDescent="0.25">
      <c r="A1090" t="s">
        <v>1895</v>
      </c>
      <c r="B1090" t="s">
        <v>1896</v>
      </c>
      <c r="C1090" t="s">
        <v>32</v>
      </c>
      <c r="D1090" t="s">
        <v>375</v>
      </c>
      <c r="E1090" t="s">
        <v>43</v>
      </c>
      <c r="F1090" t="s">
        <v>1897</v>
      </c>
      <c r="G1090" t="s">
        <v>35</v>
      </c>
      <c r="H1090" t="s">
        <v>35</v>
      </c>
      <c r="I1090">
        <v>291011663</v>
      </c>
      <c r="J1090">
        <v>216885658</v>
      </c>
      <c r="K1090">
        <v>74126005</v>
      </c>
      <c r="L1090">
        <v>2217590</v>
      </c>
      <c r="M1090">
        <v>4181687</v>
      </c>
      <c r="N1090">
        <v>21968414</v>
      </c>
      <c r="P1090">
        <v>50193494</v>
      </c>
      <c r="Q1090">
        <v>9649648</v>
      </c>
      <c r="R1090">
        <v>40543846</v>
      </c>
      <c r="S1090">
        <v>14330333</v>
      </c>
      <c r="T1090">
        <v>26213513</v>
      </c>
      <c r="U1090">
        <v>26213513</v>
      </c>
      <c r="V1090">
        <v>20132173</v>
      </c>
      <c r="W1090">
        <v>38667779</v>
      </c>
      <c r="X1090">
        <v>76297345</v>
      </c>
      <c r="Y1090">
        <v>751512</v>
      </c>
      <c r="AA1090">
        <v>1183986</v>
      </c>
      <c r="AB1090">
        <v>676383</v>
      </c>
      <c r="AC1090">
        <v>117577005</v>
      </c>
      <c r="AD1090">
        <v>117577005</v>
      </c>
      <c r="AE1090">
        <v>41701823</v>
      </c>
      <c r="AF1090">
        <v>130322550</v>
      </c>
      <c r="AH1090">
        <v>73975447</v>
      </c>
      <c r="AI1090">
        <v>374747783</v>
      </c>
      <c r="AJ1090">
        <v>492324788</v>
      </c>
      <c r="AK1090">
        <v>9275084</v>
      </c>
      <c r="AM1090">
        <v>9275084</v>
      </c>
      <c r="AN1090">
        <v>17306520</v>
      </c>
      <c r="AO1090">
        <v>8171143</v>
      </c>
      <c r="AP1090">
        <v>26303365</v>
      </c>
      <c r="AQ1090">
        <v>219132</v>
      </c>
      <c r="AR1090">
        <v>61275244</v>
      </c>
      <c r="AS1090">
        <v>61275244</v>
      </c>
      <c r="AT1090">
        <v>100462974</v>
      </c>
      <c r="AU1090">
        <v>161738218</v>
      </c>
      <c r="AV1090">
        <v>25673201</v>
      </c>
      <c r="AX1090">
        <v>50136721</v>
      </c>
      <c r="AY1090">
        <v>306850733</v>
      </c>
      <c r="AZ1090">
        <v>330586570</v>
      </c>
      <c r="BA1090">
        <v>492324788</v>
      </c>
      <c r="BB1090">
        <f>AD1090-AS1090</f>
        <v>56301761</v>
      </c>
      <c r="BC1090">
        <f>AD1090/AS1090</f>
        <v>1.9188337299807408</v>
      </c>
      <c r="BD1090">
        <f>(AD1090-Y1090)/AS1090</f>
        <v>1.906569201095307</v>
      </c>
      <c r="BE1090">
        <f>AU1090/AD1090</f>
        <v>1.3755939607408778</v>
      </c>
      <c r="BF1090">
        <f>AU1090/AZ1090</f>
        <v>0.48924618444118889</v>
      </c>
      <c r="BG1090">
        <f>AU1090/AJ1090</f>
        <v>0.32851934727284138</v>
      </c>
      <c r="BH1090">
        <f>AS1090/AU1090</f>
        <v>0.37885445232245601</v>
      </c>
      <c r="BI1090">
        <f>AT1090/AU1090</f>
        <v>0.62114554767754393</v>
      </c>
      <c r="BJ1090">
        <f>(X1090*360)/I1090</f>
        <v>94.38468519387142</v>
      </c>
      <c r="BK1090">
        <f>(AN1090*360)/I1090</f>
        <v>21.409269772119064</v>
      </c>
      <c r="BL1090" s="3" t="s">
        <v>1993</v>
      </c>
      <c r="BM1090" t="s">
        <v>1996</v>
      </c>
    </row>
    <row r="1091" spans="1:65" x14ac:dyDescent="0.25">
      <c r="A1091" t="s">
        <v>1895</v>
      </c>
      <c r="B1091" t="s">
        <v>1896</v>
      </c>
      <c r="C1091" t="s">
        <v>32</v>
      </c>
      <c r="D1091" t="s">
        <v>375</v>
      </c>
      <c r="E1091" t="s">
        <v>43</v>
      </c>
      <c r="F1091" t="s">
        <v>1897</v>
      </c>
      <c r="G1091" t="s">
        <v>35</v>
      </c>
      <c r="H1091" t="s">
        <v>35</v>
      </c>
      <c r="I1091">
        <v>272139350</v>
      </c>
      <c r="J1091">
        <v>204393857</v>
      </c>
      <c r="K1091">
        <v>67745493</v>
      </c>
      <c r="L1091">
        <v>3151725</v>
      </c>
      <c r="M1091">
        <v>2625348</v>
      </c>
      <c r="N1091">
        <v>23361083</v>
      </c>
      <c r="P1091">
        <v>44910787</v>
      </c>
      <c r="Q1091">
        <v>19432873</v>
      </c>
      <c r="R1091">
        <v>25477914</v>
      </c>
      <c r="S1091">
        <v>12496810</v>
      </c>
      <c r="T1091">
        <v>12981104</v>
      </c>
      <c r="U1091">
        <v>12981104</v>
      </c>
      <c r="V1091">
        <v>7222388</v>
      </c>
      <c r="W1091">
        <v>26069098</v>
      </c>
      <c r="X1091">
        <v>66691072</v>
      </c>
      <c r="Y1091">
        <v>1387728</v>
      </c>
      <c r="AA1091">
        <v>1948725</v>
      </c>
      <c r="AB1091">
        <v>578711</v>
      </c>
      <c r="AC1091">
        <v>96675334</v>
      </c>
      <c r="AD1091">
        <v>96675334</v>
      </c>
      <c r="AE1091">
        <v>33478688</v>
      </c>
      <c r="AF1091">
        <v>132350696</v>
      </c>
      <c r="AH1091">
        <v>61581063</v>
      </c>
      <c r="AI1091">
        <v>355921479</v>
      </c>
      <c r="AJ1091">
        <v>452596813</v>
      </c>
      <c r="AK1091">
        <v>8421435</v>
      </c>
      <c r="AM1091">
        <v>8421435</v>
      </c>
      <c r="AN1091">
        <v>15309582</v>
      </c>
      <c r="AO1091">
        <v>9792824</v>
      </c>
      <c r="AP1091">
        <v>19406401</v>
      </c>
      <c r="AQ1091">
        <v>98570</v>
      </c>
      <c r="AR1091">
        <v>53028812</v>
      </c>
      <c r="AS1091">
        <v>53028812</v>
      </c>
      <c r="AT1091">
        <v>231327862</v>
      </c>
      <c r="AU1091">
        <v>284356674</v>
      </c>
      <c r="AV1091">
        <v>11801800</v>
      </c>
      <c r="AX1091">
        <v>30004548</v>
      </c>
      <c r="AY1091">
        <v>148858028</v>
      </c>
      <c r="AZ1091">
        <v>168240139</v>
      </c>
      <c r="BA1091">
        <v>452596813</v>
      </c>
      <c r="BB1091">
        <f>AD1091-AS1091</f>
        <v>43646522</v>
      </c>
      <c r="BC1091">
        <f>AD1091/AS1091</f>
        <v>1.8230718425296799</v>
      </c>
      <c r="BD1091">
        <f>(AD1091-Y1091)/AS1091</f>
        <v>1.7969025215952414</v>
      </c>
      <c r="BE1091">
        <f>AU1091/AD1091</f>
        <v>2.9413570373597056</v>
      </c>
      <c r="BF1091">
        <f>AU1091/AZ1091</f>
        <v>1.690183303997389</v>
      </c>
      <c r="BG1091">
        <f>AU1091/AJ1091</f>
        <v>0.6282781182553312</v>
      </c>
      <c r="BH1091">
        <f>AS1091/AU1091</f>
        <v>0.18648696109028198</v>
      </c>
      <c r="BI1091">
        <f>AT1091/AU1091</f>
        <v>0.81351303890971804</v>
      </c>
      <c r="BJ1091">
        <f>(X1091*360)/I1091</f>
        <v>88.222397532734604</v>
      </c>
      <c r="BK1091">
        <f>(AN1091*360)/I1091</f>
        <v>20.252306474605749</v>
      </c>
      <c r="BL1091" s="3" t="s">
        <v>1993</v>
      </c>
      <c r="BM1091" t="s">
        <v>1996</v>
      </c>
    </row>
    <row r="1092" spans="1:65" x14ac:dyDescent="0.25">
      <c r="A1092" t="s">
        <v>1898</v>
      </c>
      <c r="B1092" t="s">
        <v>1899</v>
      </c>
      <c r="C1092" t="s">
        <v>32</v>
      </c>
      <c r="D1092" t="s">
        <v>445</v>
      </c>
      <c r="E1092" t="s">
        <v>43</v>
      </c>
      <c r="F1092" t="s">
        <v>1900</v>
      </c>
      <c r="G1092" t="s">
        <v>35</v>
      </c>
      <c r="H1092" t="s">
        <v>35</v>
      </c>
      <c r="I1092">
        <v>148475175</v>
      </c>
      <c r="J1092">
        <v>37670742</v>
      </c>
      <c r="K1092">
        <v>110804433</v>
      </c>
      <c r="L1092">
        <v>1802186</v>
      </c>
      <c r="N1092">
        <v>82928262</v>
      </c>
      <c r="O1092">
        <v>12946758</v>
      </c>
      <c r="P1092">
        <v>16731599</v>
      </c>
      <c r="Q1092">
        <v>3270243</v>
      </c>
      <c r="R1092">
        <v>15290386</v>
      </c>
      <c r="S1092">
        <v>9435478</v>
      </c>
      <c r="T1092">
        <v>5854908</v>
      </c>
      <c r="U1092">
        <v>5854908</v>
      </c>
      <c r="V1092">
        <v>5085124</v>
      </c>
      <c r="W1092">
        <v>1798796</v>
      </c>
      <c r="X1092">
        <v>119758540</v>
      </c>
      <c r="Y1092">
        <v>29804</v>
      </c>
      <c r="Z1092">
        <v>13584993</v>
      </c>
      <c r="AB1092">
        <v>420416</v>
      </c>
      <c r="AC1092">
        <v>135592549</v>
      </c>
      <c r="AD1092">
        <v>135592549</v>
      </c>
      <c r="AE1092">
        <v>9390879</v>
      </c>
      <c r="AF1092">
        <v>1085493</v>
      </c>
      <c r="AG1092">
        <v>3222374</v>
      </c>
      <c r="AI1092">
        <v>94044651</v>
      </c>
      <c r="AJ1092">
        <v>229637200</v>
      </c>
      <c r="AK1092">
        <v>1626341</v>
      </c>
      <c r="AL1092">
        <v>9803350</v>
      </c>
      <c r="AM1092">
        <v>11429691</v>
      </c>
      <c r="AN1092">
        <v>75215940</v>
      </c>
      <c r="AO1092">
        <v>526214</v>
      </c>
      <c r="AP1092">
        <v>9345642</v>
      </c>
      <c r="AR1092">
        <v>96517487</v>
      </c>
      <c r="AS1092">
        <v>96517487</v>
      </c>
      <c r="AT1092">
        <v>1893673</v>
      </c>
      <c r="AU1092">
        <v>98411160</v>
      </c>
      <c r="AV1092">
        <v>100000</v>
      </c>
      <c r="AX1092">
        <v>4541500</v>
      </c>
      <c r="AY1092">
        <v>124206602</v>
      </c>
      <c r="AZ1092">
        <v>131226040</v>
      </c>
      <c r="BA1092">
        <v>229637200</v>
      </c>
      <c r="BB1092">
        <f>AD1092-AS1092</f>
        <v>39075062</v>
      </c>
      <c r="BC1092">
        <f>AD1092/AS1092</f>
        <v>1.4048495585053928</v>
      </c>
      <c r="BD1092">
        <f>(AD1092-Y1092)/AS1092</f>
        <v>1.4045407647217338</v>
      </c>
      <c r="BE1092">
        <f>AU1092/AD1092</f>
        <v>0.72578589845670649</v>
      </c>
      <c r="BF1092">
        <f>AU1092/AZ1092</f>
        <v>0.74993621692767687</v>
      </c>
      <c r="BG1092">
        <f>AU1092/AJ1092</f>
        <v>0.42855060068664835</v>
      </c>
      <c r="BH1092">
        <f>AS1092/AU1092</f>
        <v>0.98075753806783705</v>
      </c>
      <c r="BI1092">
        <f>AT1092/AU1092</f>
        <v>1.9242461932162978E-2</v>
      </c>
      <c r="BJ1092">
        <f>(X1092*360)/I1092</f>
        <v>290.37227536522522</v>
      </c>
      <c r="BK1092">
        <f>(AN1092*360)/I1092</f>
        <v>182.37216019445674</v>
      </c>
      <c r="BL1092" s="3" t="s">
        <v>1993</v>
      </c>
      <c r="BM1092" t="s">
        <v>1996</v>
      </c>
    </row>
    <row r="1093" spans="1:65" x14ac:dyDescent="0.25">
      <c r="A1093" t="s">
        <v>1898</v>
      </c>
      <c r="B1093" t="s">
        <v>1899</v>
      </c>
      <c r="C1093" t="s">
        <v>32</v>
      </c>
      <c r="D1093" t="s">
        <v>445</v>
      </c>
      <c r="E1093" t="s">
        <v>43</v>
      </c>
      <c r="F1093" t="s">
        <v>1900</v>
      </c>
      <c r="G1093" t="s">
        <v>35</v>
      </c>
      <c r="H1093" t="s">
        <v>35</v>
      </c>
      <c r="I1093">
        <v>222060416</v>
      </c>
      <c r="J1093">
        <v>90730784</v>
      </c>
      <c r="K1093">
        <v>131329632</v>
      </c>
      <c r="L1093">
        <v>1179396</v>
      </c>
      <c r="N1093">
        <v>91276792</v>
      </c>
      <c r="O1093">
        <v>12360514</v>
      </c>
      <c r="P1093">
        <v>28871722</v>
      </c>
      <c r="Q1093">
        <v>6004398</v>
      </c>
      <c r="R1093">
        <v>24796847</v>
      </c>
      <c r="S1093">
        <v>9033997</v>
      </c>
      <c r="T1093">
        <v>15762850</v>
      </c>
      <c r="U1093">
        <v>15762850</v>
      </c>
      <c r="V1093">
        <v>11765224</v>
      </c>
      <c r="W1093">
        <v>1673962</v>
      </c>
      <c r="X1093">
        <v>113088833</v>
      </c>
      <c r="Y1093">
        <v>199662</v>
      </c>
      <c r="Z1093">
        <v>19297441</v>
      </c>
      <c r="AB1093">
        <v>702528</v>
      </c>
      <c r="AC1093">
        <v>134962426</v>
      </c>
      <c r="AD1093">
        <v>134962426</v>
      </c>
      <c r="AE1093">
        <v>15692387</v>
      </c>
      <c r="AF1093">
        <v>1147977</v>
      </c>
      <c r="AG1093">
        <v>6348268</v>
      </c>
      <c r="AI1093">
        <v>101053347</v>
      </c>
      <c r="AJ1093">
        <v>236015773</v>
      </c>
      <c r="AK1093">
        <v>5057445</v>
      </c>
      <c r="AL1093">
        <v>12949513</v>
      </c>
      <c r="AM1093">
        <v>18006958</v>
      </c>
      <c r="AN1093">
        <v>46487452</v>
      </c>
      <c r="AO1093">
        <v>7108132</v>
      </c>
      <c r="AP1093">
        <v>14621908</v>
      </c>
      <c r="AR1093">
        <v>86224450</v>
      </c>
      <c r="AS1093">
        <v>86224450</v>
      </c>
      <c r="AT1093">
        <v>7466578</v>
      </c>
      <c r="AU1093">
        <v>93691028</v>
      </c>
      <c r="AV1093">
        <v>100000</v>
      </c>
      <c r="AX1093">
        <v>11221600</v>
      </c>
      <c r="AY1093">
        <v>130886702</v>
      </c>
      <c r="AZ1093">
        <v>142324745</v>
      </c>
      <c r="BA1093">
        <v>236015773</v>
      </c>
      <c r="BB1093">
        <f>AD1093-AS1093</f>
        <v>48737976</v>
      </c>
      <c r="BC1093">
        <f>AD1093/AS1093</f>
        <v>1.5652454263262914</v>
      </c>
      <c r="BD1093">
        <f>(AD1093-Y1093)/AS1093</f>
        <v>1.5629298186303304</v>
      </c>
      <c r="BE1093">
        <f>AU1093/AD1093</f>
        <v>0.69420082890329782</v>
      </c>
      <c r="BF1093">
        <f>AU1093/AZ1093</f>
        <v>0.65829050317286708</v>
      </c>
      <c r="BG1093">
        <f>AU1093/AJ1093</f>
        <v>0.39696935001034866</v>
      </c>
      <c r="BH1093">
        <f>AS1093/AU1093</f>
        <v>0.92030637127815484</v>
      </c>
      <c r="BI1093">
        <f>AT1093/AU1093</f>
        <v>7.9693628721845169E-2</v>
      </c>
      <c r="BJ1093">
        <f>(X1093*360)/I1093</f>
        <v>183.33740255624846</v>
      </c>
      <c r="BK1093">
        <f>(AN1093*360)/I1093</f>
        <v>75.364547277079765</v>
      </c>
      <c r="BL1093" s="3" t="s">
        <v>1993</v>
      </c>
      <c r="BM1093" t="s">
        <v>1996</v>
      </c>
    </row>
    <row r="1094" spans="1:65" x14ac:dyDescent="0.25">
      <c r="A1094" t="s">
        <v>1901</v>
      </c>
      <c r="B1094" t="s">
        <v>1902</v>
      </c>
      <c r="C1094" t="s">
        <v>32</v>
      </c>
      <c r="D1094" t="s">
        <v>467</v>
      </c>
      <c r="E1094" t="s">
        <v>43</v>
      </c>
      <c r="F1094" t="s">
        <v>1903</v>
      </c>
      <c r="G1094" t="s">
        <v>607</v>
      </c>
      <c r="H1094" t="s">
        <v>608</v>
      </c>
      <c r="I1094">
        <v>104702196</v>
      </c>
      <c r="J1094">
        <v>92695781</v>
      </c>
      <c r="K1094">
        <v>12006415</v>
      </c>
      <c r="M1094">
        <v>7979065</v>
      </c>
      <c r="N1094">
        <v>1523956</v>
      </c>
      <c r="O1094">
        <v>2091016</v>
      </c>
      <c r="P1094">
        <v>557600</v>
      </c>
      <c r="Q1094">
        <v>656673</v>
      </c>
      <c r="R1094">
        <v>1002352</v>
      </c>
      <c r="S1094">
        <v>552590</v>
      </c>
      <c r="T1094">
        <v>449762</v>
      </c>
      <c r="U1094">
        <v>449762</v>
      </c>
      <c r="V1094">
        <v>449762</v>
      </c>
      <c r="W1094">
        <v>181755014</v>
      </c>
      <c r="X1094">
        <v>75045253</v>
      </c>
      <c r="Y1094">
        <v>7348950</v>
      </c>
      <c r="Z1094">
        <v>3081312</v>
      </c>
      <c r="AB1094">
        <v>108334</v>
      </c>
      <c r="AC1094">
        <v>267338863</v>
      </c>
      <c r="AD1094">
        <v>267338863</v>
      </c>
      <c r="AE1094">
        <v>5091646</v>
      </c>
      <c r="AF1094">
        <v>504351</v>
      </c>
      <c r="AI1094">
        <v>6102564</v>
      </c>
      <c r="AJ1094">
        <v>273441427</v>
      </c>
      <c r="AK1094">
        <v>333155</v>
      </c>
      <c r="AM1094">
        <v>333155</v>
      </c>
      <c r="AN1094">
        <v>68759270</v>
      </c>
      <c r="AO1094">
        <v>648943</v>
      </c>
      <c r="AP1094">
        <v>3163379</v>
      </c>
      <c r="AR1094">
        <v>72904747</v>
      </c>
      <c r="AS1094">
        <v>72904747</v>
      </c>
      <c r="AT1094">
        <v>881857</v>
      </c>
      <c r="AU1094">
        <v>73786604</v>
      </c>
      <c r="AV1094">
        <v>292395</v>
      </c>
      <c r="AX1094">
        <v>2297113</v>
      </c>
      <c r="AY1094">
        <v>199654823</v>
      </c>
      <c r="AZ1094">
        <v>199654823</v>
      </c>
      <c r="BA1094">
        <v>273441427</v>
      </c>
      <c r="BB1094">
        <f>AD1094-AS1094</f>
        <v>194434116</v>
      </c>
      <c r="BC1094">
        <f>AD1094/AS1094</f>
        <v>3.6669609867790913</v>
      </c>
      <c r="BD1094">
        <f>(AD1094-Y1094)/AS1094</f>
        <v>3.566158908692187</v>
      </c>
      <c r="BE1094">
        <f>AU1094/AD1094</f>
        <v>0.27600403163231829</v>
      </c>
      <c r="BF1094">
        <f>AU1094/AZ1094</f>
        <v>0.36957085679818513</v>
      </c>
      <c r="BG1094">
        <f>AU1094/AJ1094</f>
        <v>0.269844276375869</v>
      </c>
      <c r="BH1094">
        <f>AS1094/AU1094</f>
        <v>0.98804854875825432</v>
      </c>
      <c r="BI1094">
        <f>AT1094/AU1094</f>
        <v>1.1951451241745724E-2</v>
      </c>
      <c r="BJ1094">
        <f>(X1094*360)/I1094</f>
        <v>258.02984189557975</v>
      </c>
      <c r="BK1094">
        <f>(AN1094*360)/I1094</f>
        <v>236.41660008735633</v>
      </c>
      <c r="BL1094" s="3" t="s">
        <v>1993</v>
      </c>
      <c r="BM1094" t="s">
        <v>1996</v>
      </c>
    </row>
    <row r="1095" spans="1:65" x14ac:dyDescent="0.25">
      <c r="A1095" t="s">
        <v>1901</v>
      </c>
      <c r="B1095" t="s">
        <v>1902</v>
      </c>
      <c r="C1095" t="s">
        <v>32</v>
      </c>
      <c r="D1095" t="s">
        <v>467</v>
      </c>
      <c r="E1095" t="s">
        <v>43</v>
      </c>
      <c r="F1095" t="s">
        <v>1903</v>
      </c>
      <c r="G1095" t="s">
        <v>607</v>
      </c>
      <c r="H1095" t="s">
        <v>608</v>
      </c>
      <c r="I1095">
        <v>94377059</v>
      </c>
      <c r="J1095">
        <v>84833868</v>
      </c>
      <c r="K1095">
        <v>9543191</v>
      </c>
      <c r="M1095">
        <v>6595588</v>
      </c>
      <c r="N1095">
        <v>1545994</v>
      </c>
      <c r="O1095">
        <v>966586</v>
      </c>
      <c r="P1095">
        <v>648403</v>
      </c>
      <c r="Q1095">
        <v>336083</v>
      </c>
      <c r="R1095">
        <v>1419020</v>
      </c>
      <c r="S1095">
        <v>495182</v>
      </c>
      <c r="T1095">
        <v>923838</v>
      </c>
      <c r="U1095">
        <v>923838</v>
      </c>
      <c r="V1095">
        <v>923838</v>
      </c>
      <c r="W1095">
        <v>181803723</v>
      </c>
      <c r="X1095">
        <v>64419145</v>
      </c>
      <c r="Y1095">
        <v>7482711</v>
      </c>
      <c r="Z1095">
        <v>3244789</v>
      </c>
      <c r="AB1095">
        <v>70613</v>
      </c>
      <c r="AC1095">
        <v>257020981</v>
      </c>
      <c r="AD1095">
        <v>257020981</v>
      </c>
      <c r="AE1095">
        <v>5275020</v>
      </c>
      <c r="AF1095">
        <v>495329</v>
      </c>
      <c r="AI1095">
        <v>6199703</v>
      </c>
      <c r="AJ1095">
        <v>263220684</v>
      </c>
      <c r="AK1095">
        <v>320187</v>
      </c>
      <c r="AM1095">
        <v>320187</v>
      </c>
      <c r="AN1095">
        <v>56088262</v>
      </c>
      <c r="AO1095">
        <v>812267</v>
      </c>
      <c r="AP1095">
        <v>6000000</v>
      </c>
      <c r="AR1095">
        <v>63220716</v>
      </c>
      <c r="AS1095">
        <v>63220716</v>
      </c>
      <c r="AT1095">
        <v>794907</v>
      </c>
      <c r="AU1095">
        <v>64015623</v>
      </c>
      <c r="AV1095">
        <v>292395</v>
      </c>
      <c r="AX1095">
        <v>1847351</v>
      </c>
      <c r="AY1095">
        <v>199205061</v>
      </c>
      <c r="AZ1095">
        <v>199205061</v>
      </c>
      <c r="BA1095">
        <v>263220684</v>
      </c>
      <c r="BB1095">
        <f>AD1095-AS1095</f>
        <v>193800265</v>
      </c>
      <c r="BC1095">
        <f>AD1095/AS1095</f>
        <v>4.0654550796292783</v>
      </c>
      <c r="BD1095">
        <f>(AD1095-Y1095)/AS1095</f>
        <v>3.9470965498081356</v>
      </c>
      <c r="BE1095">
        <f>AU1095/AD1095</f>
        <v>0.24906769381601573</v>
      </c>
      <c r="BF1095">
        <f>AU1095/AZ1095</f>
        <v>0.321355404720365</v>
      </c>
      <c r="BG1095">
        <f>AU1095/AJ1095</f>
        <v>0.24320133975489555</v>
      </c>
      <c r="BH1095">
        <f>AS1095/AU1095</f>
        <v>0.98758260932647646</v>
      </c>
      <c r="BI1095">
        <f>AT1095/AU1095</f>
        <v>1.2417390673523555E-2</v>
      </c>
      <c r="BJ1095">
        <f>(X1095*360)/I1095</f>
        <v>245.72594702278229</v>
      </c>
      <c r="BK1095">
        <f>(AN1095*360)/I1095</f>
        <v>213.94790782789704</v>
      </c>
      <c r="BL1095" s="3" t="s">
        <v>1993</v>
      </c>
      <c r="BM1095" t="s">
        <v>1996</v>
      </c>
    </row>
    <row r="1096" spans="1:65" x14ac:dyDescent="0.25">
      <c r="A1096" t="s">
        <v>1904</v>
      </c>
      <c r="B1096" t="s">
        <v>1905</v>
      </c>
      <c r="C1096" t="s">
        <v>32</v>
      </c>
      <c r="D1096" t="s">
        <v>171</v>
      </c>
      <c r="E1096" t="s">
        <v>43</v>
      </c>
      <c r="F1096" t="s">
        <v>1906</v>
      </c>
      <c r="G1096" t="s">
        <v>159</v>
      </c>
      <c r="H1096" t="s">
        <v>287</v>
      </c>
      <c r="I1096">
        <v>89540184</v>
      </c>
      <c r="J1096">
        <v>80615610</v>
      </c>
      <c r="K1096">
        <v>8924574</v>
      </c>
      <c r="L1096">
        <v>28536864</v>
      </c>
      <c r="M1096">
        <v>5489838</v>
      </c>
      <c r="N1096">
        <v>2296552</v>
      </c>
      <c r="P1096">
        <v>29675048</v>
      </c>
      <c r="Q1096">
        <v>10001433</v>
      </c>
      <c r="R1096">
        <v>19673615</v>
      </c>
      <c r="S1096">
        <v>446889</v>
      </c>
      <c r="T1096">
        <v>19226726</v>
      </c>
      <c r="U1096">
        <v>19226726</v>
      </c>
      <c r="V1096">
        <v>19226726</v>
      </c>
      <c r="W1096">
        <v>2878540</v>
      </c>
      <c r="X1096">
        <v>32820449</v>
      </c>
      <c r="AC1096">
        <v>35698989</v>
      </c>
      <c r="AD1096">
        <v>35698989</v>
      </c>
      <c r="AE1096">
        <v>218576521</v>
      </c>
      <c r="AF1096">
        <v>18943</v>
      </c>
      <c r="AI1096">
        <v>237372684</v>
      </c>
      <c r="AJ1096">
        <v>273071673</v>
      </c>
      <c r="AN1096">
        <v>106467987</v>
      </c>
      <c r="AP1096">
        <v>57554959</v>
      </c>
      <c r="AR1096">
        <v>164022946</v>
      </c>
      <c r="AS1096">
        <v>164022946</v>
      </c>
      <c r="AT1096">
        <v>44231697</v>
      </c>
      <c r="AU1096">
        <v>208254643</v>
      </c>
      <c r="AV1096">
        <v>7315992</v>
      </c>
      <c r="AW1096">
        <v>615124</v>
      </c>
      <c r="AX1096">
        <v>12185308</v>
      </c>
      <c r="AY1096">
        <v>64817030</v>
      </c>
      <c r="AZ1096">
        <v>64817030</v>
      </c>
      <c r="BA1096">
        <v>273071673</v>
      </c>
      <c r="BB1096">
        <f>AD1096-AS1096</f>
        <v>-128323957</v>
      </c>
      <c r="BC1096">
        <f>AD1096/AS1096</f>
        <v>0.21764631029124426</v>
      </c>
      <c r="BD1096">
        <f>(AD1096-Y1096)/AS1096</f>
        <v>0.21764631029124426</v>
      </c>
      <c r="BE1096">
        <f>AU1096/AD1096</f>
        <v>5.8336285937957513</v>
      </c>
      <c r="BF1096">
        <f>AU1096/AZ1096</f>
        <v>3.2129618250018552</v>
      </c>
      <c r="BG1096">
        <f>AU1096/AJ1096</f>
        <v>0.76263729852345397</v>
      </c>
      <c r="BH1096">
        <f>AS1096/AU1096</f>
        <v>0.78760763091365982</v>
      </c>
      <c r="BI1096">
        <f>AT1096/AU1096</f>
        <v>0.21239236908634013</v>
      </c>
      <c r="BJ1096">
        <f>(X1096*360)/I1096</f>
        <v>131.95596783674245</v>
      </c>
      <c r="BK1096">
        <f>(AN1096*360)/I1096</f>
        <v>428.05892960863247</v>
      </c>
      <c r="BL1096" s="3" t="s">
        <v>1993</v>
      </c>
      <c r="BM1096" t="s">
        <v>1996</v>
      </c>
    </row>
    <row r="1097" spans="1:65" x14ac:dyDescent="0.25">
      <c r="A1097" t="s">
        <v>1904</v>
      </c>
      <c r="B1097" t="s">
        <v>1905</v>
      </c>
      <c r="C1097" t="s">
        <v>32</v>
      </c>
      <c r="D1097" t="s">
        <v>171</v>
      </c>
      <c r="E1097" t="s">
        <v>43</v>
      </c>
      <c r="F1097" t="s">
        <v>1906</v>
      </c>
      <c r="G1097" t="s">
        <v>159</v>
      </c>
      <c r="H1097" t="s">
        <v>287</v>
      </c>
      <c r="I1097">
        <v>91030169</v>
      </c>
      <c r="J1097">
        <v>80205555</v>
      </c>
      <c r="K1097">
        <v>10824614</v>
      </c>
      <c r="L1097">
        <v>19314263</v>
      </c>
      <c r="M1097">
        <v>7523061</v>
      </c>
      <c r="N1097">
        <v>2283757</v>
      </c>
      <c r="O1097">
        <v>23739152</v>
      </c>
      <c r="P1097">
        <v>-3407093</v>
      </c>
      <c r="Q1097">
        <v>23875057</v>
      </c>
      <c r="R1097">
        <v>-2509126</v>
      </c>
      <c r="S1097">
        <v>-1383495</v>
      </c>
      <c r="T1097">
        <v>-1125631</v>
      </c>
      <c r="U1097">
        <v>-1125631</v>
      </c>
      <c r="V1097">
        <v>-1125631</v>
      </c>
      <c r="W1097">
        <v>2531205</v>
      </c>
      <c r="X1097">
        <v>32629926</v>
      </c>
      <c r="AC1097">
        <v>35161131</v>
      </c>
      <c r="AD1097">
        <v>35161131</v>
      </c>
      <c r="AE1097">
        <v>130043847</v>
      </c>
      <c r="AF1097">
        <v>912</v>
      </c>
      <c r="AI1097">
        <v>145277599</v>
      </c>
      <c r="AJ1097">
        <v>180438730</v>
      </c>
      <c r="AN1097">
        <v>51220904</v>
      </c>
      <c r="AP1097">
        <v>50357267</v>
      </c>
      <c r="AR1097">
        <v>101578171</v>
      </c>
      <c r="AS1097">
        <v>101578171</v>
      </c>
      <c r="AT1097">
        <v>41385992</v>
      </c>
      <c r="AU1097">
        <v>142964163</v>
      </c>
      <c r="AV1097">
        <v>7315992</v>
      </c>
      <c r="AW1097">
        <v>615124</v>
      </c>
      <c r="AX1097">
        <v>-7041418</v>
      </c>
      <c r="AY1097">
        <v>37474567</v>
      </c>
      <c r="AZ1097">
        <v>37474567</v>
      </c>
      <c r="BA1097">
        <v>180438730</v>
      </c>
      <c r="BB1097">
        <f>AD1097-AS1097</f>
        <v>-66417040</v>
      </c>
      <c r="BC1097">
        <f>AD1097/AS1097</f>
        <v>0.34614849483753751</v>
      </c>
      <c r="BD1097">
        <f>(AD1097-Y1097)/AS1097</f>
        <v>0.34614849483753751</v>
      </c>
      <c r="BE1097">
        <f>AU1097/AD1097</f>
        <v>4.0659716833340767</v>
      </c>
      <c r="BF1097">
        <f>AU1097/AZ1097</f>
        <v>3.8149650401564346</v>
      </c>
      <c r="BG1097">
        <f>AU1097/AJ1097</f>
        <v>0.79231417224007283</v>
      </c>
      <c r="BH1097">
        <f>AS1097/AU1097</f>
        <v>0.7105149211414612</v>
      </c>
      <c r="BI1097">
        <f>AT1097/AU1097</f>
        <v>0.28948507885853886</v>
      </c>
      <c r="BJ1097">
        <f>(X1097*360)/I1097</f>
        <v>129.04264035805537</v>
      </c>
      <c r="BK1097">
        <f>(AN1097*360)/I1097</f>
        <v>202.56499183254289</v>
      </c>
      <c r="BL1097" s="3" t="s">
        <v>1993</v>
      </c>
      <c r="BM1097" t="s">
        <v>1996</v>
      </c>
    </row>
    <row r="1098" spans="1:65" x14ac:dyDescent="0.25">
      <c r="A1098" t="s">
        <v>1907</v>
      </c>
      <c r="B1098" t="s">
        <v>1908</v>
      </c>
      <c r="C1098" t="s">
        <v>32</v>
      </c>
      <c r="D1098" t="s">
        <v>305</v>
      </c>
      <c r="E1098" t="s">
        <v>43</v>
      </c>
      <c r="F1098" t="s">
        <v>1909</v>
      </c>
      <c r="G1098" t="s">
        <v>101</v>
      </c>
      <c r="H1098" t="s">
        <v>102</v>
      </c>
      <c r="I1098">
        <v>159889749</v>
      </c>
      <c r="K1098">
        <v>159889749</v>
      </c>
      <c r="L1098">
        <v>12996</v>
      </c>
      <c r="N1098">
        <v>105041260</v>
      </c>
      <c r="O1098">
        <v>49</v>
      </c>
      <c r="P1098">
        <v>54861436</v>
      </c>
      <c r="Q1098">
        <v>20417911</v>
      </c>
      <c r="R1098">
        <v>34443525</v>
      </c>
      <c r="S1098">
        <v>14529380</v>
      </c>
      <c r="T1098">
        <v>19914145</v>
      </c>
      <c r="U1098">
        <v>19914145</v>
      </c>
      <c r="V1098">
        <v>14709775</v>
      </c>
      <c r="W1098">
        <v>26617355</v>
      </c>
      <c r="X1098">
        <v>353132039</v>
      </c>
      <c r="Z1098">
        <v>7697664</v>
      </c>
      <c r="AB1098">
        <v>4114723</v>
      </c>
      <c r="AC1098">
        <v>391561781</v>
      </c>
      <c r="AD1098">
        <v>391747584</v>
      </c>
      <c r="AE1098">
        <v>15507924</v>
      </c>
      <c r="AF1098">
        <v>1647733</v>
      </c>
      <c r="AG1098">
        <v>1073610</v>
      </c>
      <c r="AI1098">
        <v>39866716</v>
      </c>
      <c r="AJ1098">
        <v>431614300</v>
      </c>
      <c r="AK1098">
        <v>3721130</v>
      </c>
      <c r="AL1098">
        <v>2201834</v>
      </c>
      <c r="AM1098">
        <v>5922964</v>
      </c>
      <c r="AN1098">
        <v>186552507</v>
      </c>
      <c r="AQ1098">
        <v>3132433</v>
      </c>
      <c r="AR1098">
        <v>195607904</v>
      </c>
      <c r="AS1098">
        <v>195607904</v>
      </c>
      <c r="AT1098">
        <v>121354561</v>
      </c>
      <c r="AU1098">
        <v>316962465</v>
      </c>
      <c r="AV1098">
        <v>8795670</v>
      </c>
      <c r="AW1098">
        <v>17167588</v>
      </c>
      <c r="AX1098">
        <v>6179408</v>
      </c>
      <c r="AY1098">
        <v>90463507</v>
      </c>
      <c r="AZ1098">
        <v>114651835</v>
      </c>
      <c r="BA1098">
        <v>431614300</v>
      </c>
      <c r="BB1098">
        <f>AD1098-AS1098</f>
        <v>196139680</v>
      </c>
      <c r="BC1098">
        <f>AD1098/AS1098</f>
        <v>2.0027185813513957</v>
      </c>
      <c r="BD1098">
        <f>(AD1098-Y1098)/AS1098</f>
        <v>2.0027185813513957</v>
      </c>
      <c r="BE1098">
        <f>AU1098/AD1098</f>
        <v>0.8090987103573305</v>
      </c>
      <c r="BF1098">
        <f>AU1098/AZ1098</f>
        <v>2.7645651288529312</v>
      </c>
      <c r="BG1098">
        <f>AU1098/AJ1098</f>
        <v>0.73436506853456895</v>
      </c>
      <c r="BH1098">
        <f>AS1098/AU1098</f>
        <v>0.61713270686483335</v>
      </c>
      <c r="BI1098">
        <f>AT1098/AU1098</f>
        <v>0.38286729313516665</v>
      </c>
      <c r="BJ1098">
        <f>(X1098*360)/I1098</f>
        <v>795.09496284217698</v>
      </c>
      <c r="BK1098">
        <f>(AN1098*360)/I1098</f>
        <v>420.03257206939514</v>
      </c>
      <c r="BL1098" s="3" t="s">
        <v>1993</v>
      </c>
      <c r="BM1098" t="s">
        <v>1996</v>
      </c>
    </row>
    <row r="1099" spans="1:65" x14ac:dyDescent="0.25">
      <c r="A1099" t="s">
        <v>1907</v>
      </c>
      <c r="B1099" t="s">
        <v>1908</v>
      </c>
      <c r="C1099" t="s">
        <v>32</v>
      </c>
      <c r="D1099" t="s">
        <v>305</v>
      </c>
      <c r="E1099" t="s">
        <v>43</v>
      </c>
      <c r="F1099" t="s">
        <v>1909</v>
      </c>
      <c r="G1099" t="s">
        <v>101</v>
      </c>
      <c r="H1099" t="s">
        <v>102</v>
      </c>
      <c r="I1099">
        <v>33651887</v>
      </c>
      <c r="K1099">
        <v>33651887</v>
      </c>
      <c r="L1099">
        <v>16682</v>
      </c>
      <c r="N1099">
        <v>34250722</v>
      </c>
      <c r="O1099">
        <v>215</v>
      </c>
      <c r="P1099">
        <v>-582368</v>
      </c>
      <c r="Q1099">
        <v>7875234</v>
      </c>
      <c r="R1099">
        <v>-8457602</v>
      </c>
      <c r="S1099">
        <v>99893</v>
      </c>
      <c r="T1099">
        <v>-8557495</v>
      </c>
      <c r="U1099">
        <v>-8557495</v>
      </c>
      <c r="V1099">
        <v>-6340162</v>
      </c>
      <c r="W1099">
        <v>43395969</v>
      </c>
      <c r="X1099">
        <v>321912611</v>
      </c>
      <c r="Y1099">
        <v>0</v>
      </c>
      <c r="Z1099">
        <v>11860955</v>
      </c>
      <c r="AA1099">
        <v>0</v>
      </c>
      <c r="AB1099">
        <v>3000396</v>
      </c>
      <c r="AC1099">
        <v>380169931</v>
      </c>
      <c r="AD1099">
        <v>380533117</v>
      </c>
      <c r="AE1099">
        <v>14073881</v>
      </c>
      <c r="AF1099">
        <v>2101957</v>
      </c>
      <c r="AG1099">
        <v>4764596</v>
      </c>
      <c r="AH1099">
        <v>0</v>
      </c>
      <c r="AI1099">
        <v>43514608</v>
      </c>
      <c r="AJ1099">
        <v>424047725</v>
      </c>
      <c r="AK1099">
        <v>6391662</v>
      </c>
      <c r="AL1099">
        <v>276865</v>
      </c>
      <c r="AM1099">
        <v>6668527</v>
      </c>
      <c r="AN1099">
        <v>175603639</v>
      </c>
      <c r="AO1099">
        <v>0</v>
      </c>
      <c r="AP1099">
        <v>0</v>
      </c>
      <c r="AQ1099">
        <v>1788906</v>
      </c>
      <c r="AR1099">
        <v>184061072</v>
      </c>
      <c r="AS1099">
        <v>184061072</v>
      </c>
      <c r="AT1099">
        <v>146189886</v>
      </c>
      <c r="AU1099">
        <v>330250958</v>
      </c>
      <c r="AV1099">
        <v>8795670</v>
      </c>
      <c r="AW1099">
        <v>827108</v>
      </c>
      <c r="AX1099">
        <v>7810113</v>
      </c>
      <c r="AY1099">
        <v>75058163</v>
      </c>
      <c r="AZ1099">
        <v>93796767</v>
      </c>
      <c r="BA1099">
        <v>424047725</v>
      </c>
      <c r="BB1099">
        <f>AD1099-AS1099</f>
        <v>196472045</v>
      </c>
      <c r="BC1099">
        <f>AD1099/AS1099</f>
        <v>2.0674285597988913</v>
      </c>
      <c r="BD1099">
        <f>(AD1099-Y1099)/AS1099</f>
        <v>2.0674285597988913</v>
      </c>
      <c r="BE1099">
        <f>AU1099/AD1099</f>
        <v>0.86786390788689227</v>
      </c>
      <c r="BF1099">
        <f>AU1099/AZ1099</f>
        <v>3.5209204811931309</v>
      </c>
      <c r="BG1099">
        <f>AU1099/AJ1099</f>
        <v>0.77880610726068633</v>
      </c>
      <c r="BH1099">
        <f>AS1099/AU1099</f>
        <v>0.5573369812904525</v>
      </c>
      <c r="BI1099">
        <f>AT1099/AU1099</f>
        <v>0.44266301870954755</v>
      </c>
      <c r="BJ1099">
        <f>(X1099*360)/I1099</f>
        <v>3443.7456645447551</v>
      </c>
      <c r="BK1099">
        <f>(AN1099*360)/I1099</f>
        <v>1878.5665731018294</v>
      </c>
      <c r="BL1099" s="3" t="s">
        <v>1993</v>
      </c>
      <c r="BM1099" t="s">
        <v>1996</v>
      </c>
    </row>
    <row r="1100" spans="1:65" x14ac:dyDescent="0.25">
      <c r="A1100" t="s">
        <v>1910</v>
      </c>
      <c r="B1100" t="s">
        <v>1911</v>
      </c>
      <c r="C1100" t="s">
        <v>32</v>
      </c>
      <c r="D1100" t="s">
        <v>69</v>
      </c>
      <c r="E1100" t="s">
        <v>43</v>
      </c>
      <c r="F1100" t="s">
        <v>1912</v>
      </c>
      <c r="G1100" t="s">
        <v>35</v>
      </c>
      <c r="H1100" t="s">
        <v>35</v>
      </c>
      <c r="I1100">
        <v>159945792</v>
      </c>
      <c r="J1100">
        <v>125943758</v>
      </c>
      <c r="K1100">
        <v>34002034</v>
      </c>
      <c r="L1100">
        <v>1454336</v>
      </c>
      <c r="M1100">
        <v>863527</v>
      </c>
      <c r="N1100">
        <v>9261253</v>
      </c>
      <c r="P1100">
        <v>25331590</v>
      </c>
      <c r="Q1100">
        <v>14958407</v>
      </c>
      <c r="R1100">
        <v>28641780</v>
      </c>
      <c r="S1100">
        <v>59419</v>
      </c>
      <c r="T1100">
        <v>28582361</v>
      </c>
      <c r="U1100">
        <v>28582361</v>
      </c>
      <c r="V1100">
        <v>28582361</v>
      </c>
      <c r="W1100">
        <v>15145250</v>
      </c>
      <c r="X1100">
        <v>14256113</v>
      </c>
      <c r="Y1100">
        <v>2343443</v>
      </c>
      <c r="Z1100">
        <v>1009743</v>
      </c>
      <c r="AA1100">
        <v>1712789</v>
      </c>
      <c r="AB1100">
        <v>1008711</v>
      </c>
      <c r="AC1100">
        <v>36228889</v>
      </c>
      <c r="AD1100">
        <v>36228889</v>
      </c>
      <c r="AE1100">
        <v>26260076</v>
      </c>
      <c r="AG1100">
        <v>278820</v>
      </c>
      <c r="AH1100">
        <v>10779225</v>
      </c>
      <c r="AI1100">
        <v>82222227</v>
      </c>
      <c r="AJ1100">
        <v>118451116</v>
      </c>
      <c r="AK1100">
        <v>5282271</v>
      </c>
      <c r="AL1100">
        <v>1228100</v>
      </c>
      <c r="AM1100">
        <v>6510371</v>
      </c>
      <c r="AN1100">
        <v>13777552</v>
      </c>
      <c r="AO1100">
        <v>945377</v>
      </c>
      <c r="AP1100">
        <v>5877241</v>
      </c>
      <c r="AR1100">
        <v>27110541</v>
      </c>
      <c r="AS1100">
        <v>27110541</v>
      </c>
      <c r="AT1100">
        <v>41514732</v>
      </c>
      <c r="AU1100">
        <v>68625273</v>
      </c>
      <c r="AV1100">
        <v>12978608</v>
      </c>
      <c r="AW1100">
        <v>1613469</v>
      </c>
      <c r="AX1100">
        <v>-2123130</v>
      </c>
      <c r="AY1100">
        <v>49825843</v>
      </c>
      <c r="AZ1100">
        <v>49825843</v>
      </c>
      <c r="BA1100">
        <v>118451116</v>
      </c>
      <c r="BB1100">
        <f>AD1100-AS1100</f>
        <v>9118348</v>
      </c>
      <c r="BC1100">
        <f>AD1100/AS1100</f>
        <v>1.3363395809770082</v>
      </c>
      <c r="BD1100">
        <f>(AD1100-Y1100)/AS1100</f>
        <v>1.2498992919396186</v>
      </c>
      <c r="BE1100">
        <f>AU1100/AD1100</f>
        <v>1.8942141173581117</v>
      </c>
      <c r="BF1100">
        <f>AU1100/AZ1100</f>
        <v>1.377302798469461</v>
      </c>
      <c r="BG1100">
        <f>AU1100/AJ1100</f>
        <v>0.5793552253234997</v>
      </c>
      <c r="BH1100">
        <f>AS1100/AU1100</f>
        <v>0.39505184919264363</v>
      </c>
      <c r="BI1100">
        <f>AT1100/AU1100</f>
        <v>0.60494815080735631</v>
      </c>
      <c r="BJ1100">
        <f>(X1100*360)/I1100</f>
        <v>32.087125368074702</v>
      </c>
      <c r="BK1100">
        <f>(AN1100*360)/I1100</f>
        <v>31.009998187385886</v>
      </c>
      <c r="BL1100" t="s">
        <v>1994</v>
      </c>
      <c r="BM1100" t="s">
        <v>1998</v>
      </c>
    </row>
    <row r="1101" spans="1:65" x14ac:dyDescent="0.25">
      <c r="A1101" t="s">
        <v>1910</v>
      </c>
      <c r="B1101" t="s">
        <v>1911</v>
      </c>
      <c r="C1101" t="s">
        <v>32</v>
      </c>
      <c r="D1101" t="s">
        <v>69</v>
      </c>
      <c r="E1101" t="s">
        <v>43</v>
      </c>
      <c r="F1101" t="s">
        <v>1912</v>
      </c>
      <c r="G1101" t="s">
        <v>35</v>
      </c>
      <c r="H1101" t="s">
        <v>35</v>
      </c>
      <c r="I1101">
        <v>128563671</v>
      </c>
      <c r="J1101">
        <v>114888061</v>
      </c>
      <c r="K1101">
        <v>13675610</v>
      </c>
      <c r="L1101">
        <v>6552</v>
      </c>
      <c r="M1101">
        <v>849521</v>
      </c>
      <c r="N1101">
        <v>10121081</v>
      </c>
      <c r="O1101">
        <v>92183</v>
      </c>
      <c r="P1101">
        <v>2619377</v>
      </c>
      <c r="Q1101">
        <v>11697262</v>
      </c>
      <c r="R1101">
        <v>-10688145</v>
      </c>
      <c r="S1101">
        <v>-114117</v>
      </c>
      <c r="T1101">
        <v>-10574028</v>
      </c>
      <c r="U1101">
        <v>-10574028</v>
      </c>
      <c r="V1101">
        <v>-10574028</v>
      </c>
      <c r="W1101">
        <v>4554666</v>
      </c>
      <c r="X1101">
        <v>8102672</v>
      </c>
      <c r="Y1101">
        <v>2336968</v>
      </c>
      <c r="Z1101">
        <v>2048735</v>
      </c>
      <c r="AA1101">
        <v>1246293</v>
      </c>
      <c r="AB1101">
        <v>861169</v>
      </c>
      <c r="AC1101">
        <v>19744874</v>
      </c>
      <c r="AD1101">
        <v>24494874</v>
      </c>
      <c r="AE1101">
        <v>23537347</v>
      </c>
      <c r="AG1101">
        <v>248</v>
      </c>
      <c r="AH1101">
        <v>6575764</v>
      </c>
      <c r="AI1101">
        <v>78597340</v>
      </c>
      <c r="AJ1101">
        <v>103092214</v>
      </c>
      <c r="AK1101">
        <v>4585647</v>
      </c>
      <c r="AL1101">
        <v>748256</v>
      </c>
      <c r="AM1101">
        <v>5333903</v>
      </c>
      <c r="AN1101">
        <v>23608411</v>
      </c>
      <c r="AO1101">
        <v>388551</v>
      </c>
      <c r="AP1101">
        <v>4896677</v>
      </c>
      <c r="AR1101">
        <v>34227542</v>
      </c>
      <c r="AS1101">
        <v>34227542</v>
      </c>
      <c r="AT1101">
        <v>37221784</v>
      </c>
      <c r="AU1101">
        <v>71449326</v>
      </c>
      <c r="AV1101">
        <v>12978608</v>
      </c>
      <c r="AW1101">
        <v>2969630</v>
      </c>
      <c r="AX1101">
        <v>-31487503</v>
      </c>
      <c r="AY1101">
        <v>31642888</v>
      </c>
      <c r="AZ1101">
        <v>31642888</v>
      </c>
      <c r="BA1101">
        <v>103092214</v>
      </c>
      <c r="BB1101">
        <f>AD1101-AS1101</f>
        <v>-9732668</v>
      </c>
      <c r="BC1101">
        <f>AD1101/AS1101</f>
        <v>0.715648059098138</v>
      </c>
      <c r="BD1101">
        <f>(AD1101-Y1101)/AS1101</f>
        <v>0.647370646714859</v>
      </c>
      <c r="BE1101">
        <f>AU1101/AD1101</f>
        <v>2.9169093092701761</v>
      </c>
      <c r="BF1101">
        <f>AU1101/AZ1101</f>
        <v>2.257990041869756</v>
      </c>
      <c r="BG1101">
        <f>AU1101/AJ1101</f>
        <v>0.69306229081470694</v>
      </c>
      <c r="BH1101">
        <f>AS1101/AU1101</f>
        <v>0.47904639436346819</v>
      </c>
      <c r="BI1101">
        <f>AT1101/AU1101</f>
        <v>0.52095360563653181</v>
      </c>
      <c r="BJ1101">
        <f>(X1101*360)/I1101</f>
        <v>22.688850569613869</v>
      </c>
      <c r="BK1101">
        <f>(AN1101*360)/I1101</f>
        <v>66.107539508575485</v>
      </c>
      <c r="BL1101" s="3" t="s">
        <v>1993</v>
      </c>
      <c r="BM1101" t="s">
        <v>1996</v>
      </c>
    </row>
    <row r="1102" spans="1:65" x14ac:dyDescent="0.25">
      <c r="A1102" t="s">
        <v>1913</v>
      </c>
      <c r="B1102" t="s">
        <v>1914</v>
      </c>
      <c r="C1102" t="s">
        <v>32</v>
      </c>
      <c r="D1102" t="s">
        <v>313</v>
      </c>
      <c r="E1102" t="s">
        <v>43</v>
      </c>
      <c r="F1102" t="s">
        <v>1915</v>
      </c>
      <c r="G1102" t="s">
        <v>35</v>
      </c>
      <c r="H1102" t="s">
        <v>35</v>
      </c>
      <c r="I1102">
        <v>535356475</v>
      </c>
      <c r="J1102">
        <v>528846873</v>
      </c>
      <c r="K1102">
        <v>6509602</v>
      </c>
      <c r="L1102">
        <v>368469</v>
      </c>
      <c r="N1102">
        <v>8182557</v>
      </c>
      <c r="P1102">
        <v>-1304486</v>
      </c>
      <c r="Q1102">
        <v>4006603</v>
      </c>
      <c r="R1102">
        <v>335006913</v>
      </c>
      <c r="S1102">
        <v>22991021</v>
      </c>
      <c r="T1102">
        <v>312015892</v>
      </c>
      <c r="U1102">
        <v>312015892</v>
      </c>
      <c r="V1102">
        <v>305672764</v>
      </c>
      <c r="W1102">
        <v>10455515</v>
      </c>
      <c r="X1102">
        <v>137970143</v>
      </c>
      <c r="Y1102">
        <v>6865608</v>
      </c>
      <c r="Z1102">
        <v>12381924</v>
      </c>
      <c r="AA1102">
        <v>21681</v>
      </c>
      <c r="AB1102">
        <v>335697</v>
      </c>
      <c r="AC1102">
        <v>168030568</v>
      </c>
      <c r="AD1102">
        <v>168030568</v>
      </c>
      <c r="AE1102">
        <v>63982641</v>
      </c>
      <c r="AF1102">
        <v>176977</v>
      </c>
      <c r="AI1102">
        <v>2141696681</v>
      </c>
      <c r="AJ1102">
        <v>2309727249</v>
      </c>
      <c r="AK1102">
        <v>1695633</v>
      </c>
      <c r="AM1102">
        <v>1695633</v>
      </c>
      <c r="AN1102">
        <v>51025609</v>
      </c>
      <c r="AO1102">
        <v>5479275</v>
      </c>
      <c r="AQ1102">
        <v>9923717</v>
      </c>
      <c r="AR1102">
        <v>68124234</v>
      </c>
      <c r="AS1102">
        <v>68124234</v>
      </c>
      <c r="AT1102">
        <v>248483063</v>
      </c>
      <c r="AU1102">
        <v>316607297</v>
      </c>
      <c r="AV1102">
        <v>52726585</v>
      </c>
      <c r="AW1102">
        <v>317900739</v>
      </c>
      <c r="AX1102">
        <v>307532006</v>
      </c>
      <c r="AY1102">
        <v>1985789564</v>
      </c>
      <c r="AZ1102">
        <v>1993119952</v>
      </c>
      <c r="BA1102">
        <v>2309727249</v>
      </c>
      <c r="BB1102">
        <f>AD1102-AS1102</f>
        <v>99906334</v>
      </c>
      <c r="BC1102">
        <f>AD1102/AS1102</f>
        <v>2.4665314842292392</v>
      </c>
      <c r="BD1102">
        <f>(AD1102-Y1102)/AS1102</f>
        <v>2.365750784074871</v>
      </c>
      <c r="BE1102">
        <f>AU1102/AD1102</f>
        <v>1.8842244049308934</v>
      </c>
      <c r="BF1102">
        <f>AU1102/AZ1102</f>
        <v>0.15885009664486063</v>
      </c>
      <c r="BG1102">
        <f>AU1102/AJ1102</f>
        <v>0.13707562100117043</v>
      </c>
      <c r="BH1102">
        <f>AS1102/AU1102</f>
        <v>0.2151695006574659</v>
      </c>
      <c r="BI1102">
        <f>AT1102/AU1102</f>
        <v>0.78483049934253413</v>
      </c>
      <c r="BJ1102">
        <f>(X1102*360)/I1102</f>
        <v>92.777903694916546</v>
      </c>
      <c r="BK1102">
        <f>(AN1102*360)/I1102</f>
        <v>34.312126774968021</v>
      </c>
      <c r="BL1102" s="3" t="s">
        <v>1993</v>
      </c>
      <c r="BM1102" t="s">
        <v>1996</v>
      </c>
    </row>
    <row r="1103" spans="1:65" x14ac:dyDescent="0.25">
      <c r="A1103" t="s">
        <v>1913</v>
      </c>
      <c r="B1103" t="s">
        <v>1914</v>
      </c>
      <c r="C1103" t="s">
        <v>32</v>
      </c>
      <c r="D1103" t="s">
        <v>313</v>
      </c>
      <c r="E1103" t="s">
        <v>43</v>
      </c>
      <c r="F1103" t="s">
        <v>1915</v>
      </c>
      <c r="G1103" t="s">
        <v>35</v>
      </c>
      <c r="H1103" t="s">
        <v>35</v>
      </c>
      <c r="I1103">
        <v>220420386</v>
      </c>
      <c r="J1103">
        <v>211174421</v>
      </c>
      <c r="K1103">
        <v>9245965</v>
      </c>
      <c r="N1103">
        <v>6909775</v>
      </c>
      <c r="O1103">
        <v>177788</v>
      </c>
      <c r="P1103">
        <v>2158402</v>
      </c>
      <c r="Q1103">
        <v>2036</v>
      </c>
      <c r="R1103">
        <v>219821365</v>
      </c>
      <c r="S1103">
        <v>10206255</v>
      </c>
      <c r="T1103">
        <v>209615110</v>
      </c>
      <c r="U1103">
        <v>209615110</v>
      </c>
      <c r="V1103">
        <v>209615110</v>
      </c>
      <c r="W1103">
        <v>8311618</v>
      </c>
      <c r="X1103">
        <v>67605179</v>
      </c>
      <c r="Y1103">
        <v>490991</v>
      </c>
      <c r="Z1103">
        <v>3867505</v>
      </c>
      <c r="AB1103">
        <v>23067</v>
      </c>
      <c r="AC1103">
        <v>80298360</v>
      </c>
      <c r="AD1103">
        <v>80298360</v>
      </c>
      <c r="AE1103">
        <v>31210351</v>
      </c>
      <c r="AF1103">
        <v>101587</v>
      </c>
      <c r="AI1103">
        <v>933231147</v>
      </c>
      <c r="AJ1103">
        <v>1013529507</v>
      </c>
      <c r="AK1103">
        <v>595598</v>
      </c>
      <c r="AM1103">
        <v>595598</v>
      </c>
      <c r="AN1103">
        <v>20574481</v>
      </c>
      <c r="AQ1103">
        <v>4481341</v>
      </c>
      <c r="AR1103">
        <v>25651420</v>
      </c>
      <c r="AS1103">
        <v>25651420</v>
      </c>
      <c r="AT1103">
        <v>12938339</v>
      </c>
      <c r="AU1103">
        <v>38589759</v>
      </c>
      <c r="AV1103">
        <v>40628515</v>
      </c>
      <c r="AW1103">
        <v>108285630</v>
      </c>
      <c r="AX1103">
        <v>211474351</v>
      </c>
      <c r="AY1103">
        <v>974939748</v>
      </c>
      <c r="AZ1103">
        <v>974939748</v>
      </c>
      <c r="BA1103">
        <v>1013529507</v>
      </c>
      <c r="BB1103">
        <f>AD1103-AS1103</f>
        <v>54646940</v>
      </c>
      <c r="BC1103">
        <f>AD1103/AS1103</f>
        <v>3.1303670518045394</v>
      </c>
      <c r="BD1103">
        <f>(AD1103-Y1103)/AS1103</f>
        <v>3.1112261621383923</v>
      </c>
      <c r="BE1103">
        <f>AU1103/AD1103</f>
        <v>0.48057966563700677</v>
      </c>
      <c r="BF1103">
        <f>AU1103/AZ1103</f>
        <v>3.9581686026406632E-2</v>
      </c>
      <c r="BG1103">
        <f>AU1103/AJ1103</f>
        <v>3.8074628053231412E-2</v>
      </c>
      <c r="BH1103">
        <f>AS1103/AU1103</f>
        <v>0.66472091727756066</v>
      </c>
      <c r="BI1103">
        <f>AT1103/AU1103</f>
        <v>0.33527908272243939</v>
      </c>
      <c r="BJ1103">
        <f>(X1103*360)/I1103</f>
        <v>110.41566926572753</v>
      </c>
      <c r="BK1103">
        <f>(AN1103*360)/I1103</f>
        <v>33.603122172193274</v>
      </c>
      <c r="BL1103" s="3" t="s">
        <v>1993</v>
      </c>
      <c r="BM1103" t="s">
        <v>1996</v>
      </c>
    </row>
    <row r="1104" spans="1:65" x14ac:dyDescent="0.25">
      <c r="A1104" t="s">
        <v>1916</v>
      </c>
      <c r="B1104" t="s">
        <v>1917</v>
      </c>
      <c r="C1104" t="s">
        <v>32</v>
      </c>
      <c r="D1104" t="s">
        <v>264</v>
      </c>
      <c r="E1104" t="s">
        <v>43</v>
      </c>
      <c r="F1104" t="s">
        <v>1918</v>
      </c>
      <c r="G1104" t="s">
        <v>35</v>
      </c>
      <c r="H1104" t="s">
        <v>35</v>
      </c>
      <c r="I1104">
        <v>2912154789</v>
      </c>
      <c r="J1104">
        <v>2252198636</v>
      </c>
      <c r="K1104">
        <v>659956153</v>
      </c>
      <c r="L1104">
        <v>18234183</v>
      </c>
      <c r="N1104">
        <v>344844365</v>
      </c>
      <c r="O1104">
        <v>8050590</v>
      </c>
      <c r="P1104">
        <v>325295381</v>
      </c>
      <c r="Q1104">
        <v>161211569</v>
      </c>
      <c r="R1104">
        <v>260342103</v>
      </c>
      <c r="S1104">
        <v>111073636</v>
      </c>
      <c r="T1104">
        <v>149268467</v>
      </c>
      <c r="U1104">
        <v>149268467</v>
      </c>
      <c r="V1104">
        <v>96501757</v>
      </c>
      <c r="W1104">
        <v>95036167</v>
      </c>
      <c r="X1104">
        <v>532580843</v>
      </c>
      <c r="Y1104">
        <v>29091339</v>
      </c>
      <c r="AA1104">
        <v>30279978</v>
      </c>
      <c r="AC1104">
        <v>704965532</v>
      </c>
      <c r="AD1104">
        <v>704965532</v>
      </c>
      <c r="AE1104">
        <v>1656841972</v>
      </c>
      <c r="AF1104">
        <v>731139751</v>
      </c>
      <c r="AI1104">
        <v>4293693174</v>
      </c>
      <c r="AJ1104">
        <v>4998658706</v>
      </c>
      <c r="AL1104">
        <v>1367743</v>
      </c>
      <c r="AM1104">
        <v>1367743</v>
      </c>
      <c r="AN1104">
        <v>479228328</v>
      </c>
      <c r="AO1104">
        <v>18456841</v>
      </c>
      <c r="AP1104">
        <v>311870899</v>
      </c>
      <c r="AQ1104">
        <v>28841961</v>
      </c>
      <c r="AR1104">
        <v>839765772</v>
      </c>
      <c r="AS1104">
        <v>839765772</v>
      </c>
      <c r="AT1104">
        <v>1951889836</v>
      </c>
      <c r="AU1104">
        <v>2791655608</v>
      </c>
      <c r="AV1104">
        <v>8797190</v>
      </c>
      <c r="AW1104">
        <v>87708</v>
      </c>
      <c r="AX1104">
        <v>511720339</v>
      </c>
      <c r="AY1104">
        <v>1377724447</v>
      </c>
      <c r="AZ1104">
        <v>2207003098</v>
      </c>
      <c r="BA1104">
        <v>4998658706</v>
      </c>
      <c r="BB1104">
        <f>AD1104-AS1104</f>
        <v>-134800240</v>
      </c>
      <c r="BC1104">
        <f>AD1104/AS1104</f>
        <v>0.83947876360933649</v>
      </c>
      <c r="BD1104">
        <f>(AD1104-Y1104)/AS1104</f>
        <v>0.80483655744902161</v>
      </c>
      <c r="BE1104">
        <f>AU1104/AD1104</f>
        <v>3.959988795594052</v>
      </c>
      <c r="BF1104">
        <f>AU1104/AZ1104</f>
        <v>1.2649078791642003</v>
      </c>
      <c r="BG1104">
        <f>AU1104/AJ1104</f>
        <v>0.55848093902652618</v>
      </c>
      <c r="BH1104">
        <f>AS1104/AU1104</f>
        <v>0.30081281143472621</v>
      </c>
      <c r="BI1104">
        <f>AT1104/AU1104</f>
        <v>0.69918718856527373</v>
      </c>
      <c r="BJ1104">
        <f>(X1104*360)/I1104</f>
        <v>65.837538651521172</v>
      </c>
      <c r="BK1104">
        <f>(AN1104*360)/I1104</f>
        <v>59.242111281880767</v>
      </c>
      <c r="BL1104" s="3" t="s">
        <v>1993</v>
      </c>
      <c r="BM1104" t="s">
        <v>1996</v>
      </c>
    </row>
    <row r="1105" spans="1:65" x14ac:dyDescent="0.25">
      <c r="A1105" t="s">
        <v>1916</v>
      </c>
      <c r="B1105" t="s">
        <v>1917</v>
      </c>
      <c r="C1105" t="s">
        <v>32</v>
      </c>
      <c r="D1105" t="s">
        <v>264</v>
      </c>
      <c r="E1105" t="s">
        <v>43</v>
      </c>
      <c r="F1105" t="s">
        <v>1918</v>
      </c>
      <c r="G1105" t="s">
        <v>35</v>
      </c>
      <c r="H1105" t="s">
        <v>35</v>
      </c>
      <c r="I1105">
        <v>2851798928</v>
      </c>
      <c r="J1105">
        <v>2200370247</v>
      </c>
      <c r="K1105">
        <v>651428681</v>
      </c>
      <c r="L1105">
        <v>19209173</v>
      </c>
      <c r="N1105">
        <v>303045175</v>
      </c>
      <c r="O1105">
        <v>5516730</v>
      </c>
      <c r="P1105">
        <v>362075949</v>
      </c>
      <c r="Q1105">
        <v>127881892</v>
      </c>
      <c r="R1105">
        <v>308550587</v>
      </c>
      <c r="S1105">
        <v>177814247</v>
      </c>
      <c r="T1105">
        <v>130736340</v>
      </c>
      <c r="U1105">
        <v>130736340</v>
      </c>
      <c r="V1105">
        <v>60548260</v>
      </c>
      <c r="W1105">
        <v>77309738</v>
      </c>
      <c r="X1105">
        <v>497830632</v>
      </c>
      <c r="Y1105">
        <v>13355281</v>
      </c>
      <c r="AA1105">
        <v>20707697</v>
      </c>
      <c r="AC1105">
        <v>638302303</v>
      </c>
      <c r="AD1105">
        <v>638302303</v>
      </c>
      <c r="AE1105">
        <v>1223312096</v>
      </c>
      <c r="AF1105">
        <v>714653337</v>
      </c>
      <c r="AI1105">
        <v>3857444745</v>
      </c>
      <c r="AJ1105">
        <v>4495747048</v>
      </c>
      <c r="AL1105">
        <v>1205426</v>
      </c>
      <c r="AM1105">
        <v>1205426</v>
      </c>
      <c r="AN1105">
        <v>420524245</v>
      </c>
      <c r="AO1105">
        <v>28439224</v>
      </c>
      <c r="AP1105">
        <v>490502324</v>
      </c>
      <c r="AQ1105">
        <v>24442768</v>
      </c>
      <c r="AR1105">
        <v>965113987</v>
      </c>
      <c r="AS1105">
        <v>965113987</v>
      </c>
      <c r="AT1105">
        <v>1062350594</v>
      </c>
      <c r="AU1105">
        <v>2027464581</v>
      </c>
      <c r="AV1105">
        <v>8797190</v>
      </c>
      <c r="AW1105">
        <v>87708</v>
      </c>
      <c r="AX1105">
        <v>489134170</v>
      </c>
      <c r="AY1105">
        <v>1355138278</v>
      </c>
      <c r="AZ1105">
        <v>2468282467</v>
      </c>
      <c r="BA1105">
        <v>4495747048</v>
      </c>
      <c r="BB1105">
        <f>AD1105-AS1105</f>
        <v>-326811684</v>
      </c>
      <c r="BC1105">
        <f>AD1105/AS1105</f>
        <v>0.66137504128825775</v>
      </c>
      <c r="BD1105">
        <f>(AD1105-Y1105)/AS1105</f>
        <v>0.64753700642409195</v>
      </c>
      <c r="BE1105">
        <f>AU1105/AD1105</f>
        <v>3.1763391287654494</v>
      </c>
      <c r="BF1105">
        <f>AU1105/AZ1105</f>
        <v>0.82140703428656647</v>
      </c>
      <c r="BG1105">
        <f>AU1105/AJ1105</f>
        <v>0.45097390030027329</v>
      </c>
      <c r="BH1105">
        <f>AS1105/AU1105</f>
        <v>0.47602014656353692</v>
      </c>
      <c r="BI1105">
        <f>AT1105/AU1105</f>
        <v>0.52397985343646303</v>
      </c>
      <c r="BJ1105">
        <f>(X1105*360)/I1105</f>
        <v>62.844201868638898</v>
      </c>
      <c r="BK1105">
        <f>(AN1105*360)/I1105</f>
        <v>53.085344381614831</v>
      </c>
      <c r="BL1105" s="3" t="s">
        <v>1993</v>
      </c>
      <c r="BM1105" t="s">
        <v>1996</v>
      </c>
    </row>
    <row r="1106" spans="1:65" x14ac:dyDescent="0.25">
      <c r="A1106" t="s">
        <v>1919</v>
      </c>
      <c r="B1106" t="s">
        <v>1920</v>
      </c>
      <c r="C1106" t="s">
        <v>32</v>
      </c>
      <c r="D1106" t="s">
        <v>163</v>
      </c>
      <c r="E1106" t="s">
        <v>43</v>
      </c>
      <c r="F1106" t="s">
        <v>1921</v>
      </c>
      <c r="G1106" t="s">
        <v>35</v>
      </c>
      <c r="H1106" t="s">
        <v>35</v>
      </c>
      <c r="I1106">
        <v>1492330693</v>
      </c>
      <c r="J1106">
        <v>1209926023</v>
      </c>
      <c r="K1106">
        <v>282404670</v>
      </c>
      <c r="L1106">
        <v>19934286</v>
      </c>
      <c r="M1106">
        <v>105810110</v>
      </c>
      <c r="N1106">
        <v>108039083</v>
      </c>
      <c r="O1106">
        <v>4328071</v>
      </c>
      <c r="P1106">
        <v>84174509</v>
      </c>
      <c r="Q1106">
        <v>28891321</v>
      </c>
      <c r="R1106">
        <v>108962256</v>
      </c>
      <c r="S1106">
        <v>91645171</v>
      </c>
      <c r="T1106">
        <v>17317085</v>
      </c>
      <c r="U1106">
        <v>17317085</v>
      </c>
      <c r="V1106">
        <v>17490715</v>
      </c>
      <c r="W1106">
        <v>48336565</v>
      </c>
      <c r="X1106">
        <v>187619097</v>
      </c>
      <c r="Y1106">
        <v>428837212</v>
      </c>
      <c r="Z1106">
        <v>4445812</v>
      </c>
      <c r="AA1106">
        <v>141630936</v>
      </c>
      <c r="AC1106">
        <v>811342088</v>
      </c>
      <c r="AD1106">
        <v>811342088</v>
      </c>
      <c r="AE1106">
        <v>391030100</v>
      </c>
      <c r="AF1106">
        <v>11423124</v>
      </c>
      <c r="AG1106">
        <v>3696303</v>
      </c>
      <c r="AH1106">
        <v>1938876</v>
      </c>
      <c r="AI1106">
        <v>562129975</v>
      </c>
      <c r="AJ1106">
        <v>1373472063</v>
      </c>
      <c r="AK1106">
        <v>6209477</v>
      </c>
      <c r="AM1106">
        <v>6209477</v>
      </c>
      <c r="AN1106">
        <v>109539492</v>
      </c>
      <c r="AO1106">
        <v>5066500</v>
      </c>
      <c r="AP1106">
        <v>360375489</v>
      </c>
      <c r="AQ1106">
        <v>11967877</v>
      </c>
      <c r="AR1106">
        <v>493158835</v>
      </c>
      <c r="AS1106">
        <v>493158835</v>
      </c>
      <c r="AT1106">
        <v>224159564</v>
      </c>
      <c r="AU1106">
        <v>717318399</v>
      </c>
      <c r="AV1106">
        <v>3805635</v>
      </c>
      <c r="AW1106">
        <v>570966052</v>
      </c>
      <c r="AX1106">
        <v>17308847</v>
      </c>
      <c r="AY1106">
        <v>655973323</v>
      </c>
      <c r="AZ1106">
        <v>656153664</v>
      </c>
      <c r="BA1106">
        <v>1373472063</v>
      </c>
      <c r="BB1106">
        <f>AD1106-AS1106</f>
        <v>318183253</v>
      </c>
      <c r="BC1106">
        <f>AD1106/AS1106</f>
        <v>1.6451942668734709</v>
      </c>
      <c r="BD1106">
        <f>(AD1106-Y1106)/AS1106</f>
        <v>0.77562206910477438</v>
      </c>
      <c r="BE1106">
        <f>AU1106/AD1106</f>
        <v>0.88411338399592554</v>
      </c>
      <c r="BF1106">
        <f>AU1106/AZ1106</f>
        <v>1.0932170897699962</v>
      </c>
      <c r="BG1106">
        <f>AU1106/AJ1106</f>
        <v>0.52226646491316364</v>
      </c>
      <c r="BH1106">
        <f>AS1106/AU1106</f>
        <v>0.68750339554583206</v>
      </c>
      <c r="BI1106">
        <f>AT1106/AU1106</f>
        <v>0.31249660445416794</v>
      </c>
      <c r="BJ1106">
        <f>(X1106*360)/I1106</f>
        <v>45.259991794593482</v>
      </c>
      <c r="BK1106">
        <f>(AN1106*360)/I1106</f>
        <v>26.424583575860286</v>
      </c>
      <c r="BL1106" s="3" t="s">
        <v>1993</v>
      </c>
      <c r="BM1106" t="s">
        <v>1996</v>
      </c>
    </row>
    <row r="1107" spans="1:65" x14ac:dyDescent="0.25">
      <c r="A1107" t="s">
        <v>1919</v>
      </c>
      <c r="B1107" t="s">
        <v>1920</v>
      </c>
      <c r="C1107" t="s">
        <v>32</v>
      </c>
      <c r="D1107" t="s">
        <v>163</v>
      </c>
      <c r="E1107" t="s">
        <v>43</v>
      </c>
      <c r="F1107" t="s">
        <v>1921</v>
      </c>
      <c r="G1107" t="s">
        <v>35</v>
      </c>
      <c r="H1107" t="s">
        <v>35</v>
      </c>
      <c r="I1107">
        <v>1309542636</v>
      </c>
      <c r="J1107">
        <v>1033762448</v>
      </c>
      <c r="K1107">
        <v>275780188</v>
      </c>
      <c r="L1107">
        <v>7211707</v>
      </c>
      <c r="M1107">
        <v>54569500</v>
      </c>
      <c r="N1107">
        <v>130981548</v>
      </c>
      <c r="O1107">
        <v>2130937</v>
      </c>
      <c r="P1107">
        <v>95309910</v>
      </c>
      <c r="Q1107">
        <v>27050849</v>
      </c>
      <c r="R1107">
        <v>114714348</v>
      </c>
      <c r="S1107">
        <v>35793183</v>
      </c>
      <c r="T1107">
        <v>78921165</v>
      </c>
      <c r="U1107">
        <v>78921165</v>
      </c>
      <c r="V1107">
        <v>79089245</v>
      </c>
      <c r="W1107">
        <v>128964038</v>
      </c>
      <c r="X1107">
        <v>237372534</v>
      </c>
      <c r="Y1107">
        <v>155846129</v>
      </c>
      <c r="Z1107">
        <v>5170033</v>
      </c>
      <c r="AA1107">
        <v>132529359</v>
      </c>
      <c r="AC1107">
        <v>659882093</v>
      </c>
      <c r="AD1107">
        <v>659882093</v>
      </c>
      <c r="AE1107">
        <v>388500743</v>
      </c>
      <c r="AF1107">
        <v>11277828</v>
      </c>
      <c r="AG1107">
        <v>5876649</v>
      </c>
      <c r="AH1107">
        <v>1987036</v>
      </c>
      <c r="AI1107">
        <v>543470421</v>
      </c>
      <c r="AJ1107">
        <v>1203352514</v>
      </c>
      <c r="AK1107">
        <v>5404674</v>
      </c>
      <c r="AM1107">
        <v>5404674</v>
      </c>
      <c r="AN1107">
        <v>66553522</v>
      </c>
      <c r="AO1107">
        <v>4490046</v>
      </c>
      <c r="AP1107">
        <v>255011523</v>
      </c>
      <c r="AQ1107">
        <v>9990064</v>
      </c>
      <c r="AR1107">
        <v>341449829</v>
      </c>
      <c r="AS1107">
        <v>341449829</v>
      </c>
      <c r="AT1107">
        <v>158185216</v>
      </c>
      <c r="AU1107">
        <v>499635045</v>
      </c>
      <c r="AV1107">
        <v>3805635</v>
      </c>
      <c r="AW1107">
        <v>560450229</v>
      </c>
      <c r="AX1107">
        <v>75417097</v>
      </c>
      <c r="AY1107">
        <v>703565750</v>
      </c>
      <c r="AZ1107">
        <v>703717469</v>
      </c>
      <c r="BA1107">
        <v>1203352514</v>
      </c>
      <c r="BB1107">
        <f>AD1107-AS1107</f>
        <v>318432264</v>
      </c>
      <c r="BC1107">
        <f>AD1107/AS1107</f>
        <v>1.9325887347274084</v>
      </c>
      <c r="BD1107">
        <f>(AD1107-Y1107)/AS1107</f>
        <v>1.4761640545440133</v>
      </c>
      <c r="BE1107">
        <f>AU1107/AD1107</f>
        <v>0.75715805944744741</v>
      </c>
      <c r="BF1107">
        <f>AU1107/AZ1107</f>
        <v>0.709993807187981</v>
      </c>
      <c r="BG1107">
        <f>AU1107/AJ1107</f>
        <v>0.4152025605025661</v>
      </c>
      <c r="BH1107">
        <f>AS1107/AU1107</f>
        <v>0.68339847738262638</v>
      </c>
      <c r="BI1107">
        <f>AT1107/AU1107</f>
        <v>0.31660152261737362</v>
      </c>
      <c r="BJ1107">
        <f>(X1107*360)/I1107</f>
        <v>65.25492938589592</v>
      </c>
      <c r="BK1107">
        <f>(AN1107*360)/I1107</f>
        <v>18.295905197240177</v>
      </c>
      <c r="BL1107" s="3" t="s">
        <v>1993</v>
      </c>
      <c r="BM1107" t="s">
        <v>1996</v>
      </c>
    </row>
    <row r="1108" spans="1:65" x14ac:dyDescent="0.25">
      <c r="A1108" t="s">
        <v>1922</v>
      </c>
      <c r="B1108" t="s">
        <v>1923</v>
      </c>
      <c r="C1108" t="s">
        <v>32</v>
      </c>
      <c r="D1108" t="s">
        <v>236</v>
      </c>
      <c r="E1108" t="s">
        <v>43</v>
      </c>
      <c r="F1108" t="s">
        <v>1924</v>
      </c>
      <c r="G1108" t="s">
        <v>28</v>
      </c>
      <c r="H1108" t="s">
        <v>87</v>
      </c>
      <c r="I1108">
        <v>68828059</v>
      </c>
      <c r="K1108">
        <v>68828059</v>
      </c>
      <c r="N1108">
        <v>925181</v>
      </c>
      <c r="P1108">
        <v>67902878</v>
      </c>
      <c r="R1108">
        <v>67906003</v>
      </c>
      <c r="S1108">
        <v>252057</v>
      </c>
      <c r="T1108">
        <v>67653946</v>
      </c>
      <c r="U1108">
        <v>67653946</v>
      </c>
      <c r="V1108">
        <v>65706447</v>
      </c>
      <c r="W1108">
        <v>10644680</v>
      </c>
      <c r="X1108">
        <v>278604985</v>
      </c>
      <c r="Z1108">
        <v>973986</v>
      </c>
      <c r="AC1108">
        <v>290223651</v>
      </c>
      <c r="AD1108">
        <v>290223651</v>
      </c>
      <c r="AI1108">
        <v>175640568</v>
      </c>
      <c r="AJ1108">
        <v>465864219</v>
      </c>
      <c r="AN1108">
        <v>284859474</v>
      </c>
      <c r="AO1108">
        <v>128092</v>
      </c>
      <c r="AR1108">
        <v>284987566</v>
      </c>
      <c r="AS1108">
        <v>284987566</v>
      </c>
      <c r="AU1108">
        <v>284987566</v>
      </c>
      <c r="AV1108">
        <v>423088</v>
      </c>
      <c r="AW1108">
        <v>31655810</v>
      </c>
      <c r="AX1108">
        <v>143220897</v>
      </c>
      <c r="AY1108">
        <v>175299795</v>
      </c>
      <c r="AZ1108">
        <v>180876653</v>
      </c>
      <c r="BA1108">
        <v>465864219</v>
      </c>
      <c r="BB1108">
        <f>AD1108-AS1108</f>
        <v>5236085</v>
      </c>
      <c r="BC1108">
        <f>AD1108/AS1108</f>
        <v>1.0183730296500024</v>
      </c>
      <c r="BD1108">
        <f>(AD1108-Y1108)/AS1108</f>
        <v>1.0183730296500024</v>
      </c>
      <c r="BE1108">
        <f>AU1108/AD1108</f>
        <v>0.98195844831405554</v>
      </c>
      <c r="BF1108">
        <f>AU1108/AZ1108</f>
        <v>1.5755906650926363</v>
      </c>
      <c r="BG1108">
        <f>AU1108/AJ1108</f>
        <v>0.6117395463676939</v>
      </c>
      <c r="BH1108">
        <f>AS1108/AU1108</f>
        <v>1</v>
      </c>
      <c r="BI1108">
        <f>AT1108/AU1108</f>
        <v>0</v>
      </c>
      <c r="BJ1108">
        <f>(X1108*360)/I1108</f>
        <v>1457.2224766646405</v>
      </c>
      <c r="BK1108">
        <f>(AN1108*360)/I1108</f>
        <v>1489.9361122474775</v>
      </c>
      <c r="BL1108" s="3" t="s">
        <v>1993</v>
      </c>
      <c r="BM1108" t="s">
        <v>1996</v>
      </c>
    </row>
    <row r="1109" spans="1:65" x14ac:dyDescent="0.25">
      <c r="A1109" t="s">
        <v>1922</v>
      </c>
      <c r="B1109" t="s">
        <v>1923</v>
      </c>
      <c r="C1109" t="s">
        <v>32</v>
      </c>
      <c r="D1109" t="s">
        <v>236</v>
      </c>
      <c r="E1109" t="s">
        <v>43</v>
      </c>
      <c r="F1109" t="s">
        <v>1924</v>
      </c>
      <c r="G1109" t="s">
        <v>28</v>
      </c>
      <c r="H1109" t="s">
        <v>87</v>
      </c>
      <c r="I1109">
        <v>100340704</v>
      </c>
      <c r="K1109">
        <v>100340704</v>
      </c>
      <c r="N1109">
        <v>2198355</v>
      </c>
      <c r="P1109">
        <v>98142349</v>
      </c>
      <c r="R1109">
        <v>98152411</v>
      </c>
      <c r="S1109">
        <v>436469</v>
      </c>
      <c r="T1109">
        <v>97715942</v>
      </c>
      <c r="U1109">
        <v>97715942</v>
      </c>
      <c r="V1109">
        <v>94884539</v>
      </c>
      <c r="W1109">
        <v>13040079</v>
      </c>
      <c r="X1109">
        <v>186346960</v>
      </c>
      <c r="Z1109">
        <v>871516</v>
      </c>
      <c r="AC1109">
        <v>200258555</v>
      </c>
      <c r="AD1109">
        <v>200258555</v>
      </c>
      <c r="AI1109">
        <v>222582965</v>
      </c>
      <c r="AJ1109">
        <v>422841520</v>
      </c>
      <c r="AN1109">
        <v>195246511</v>
      </c>
      <c r="AO1109">
        <v>436680</v>
      </c>
      <c r="AR1109">
        <v>195683191</v>
      </c>
      <c r="AS1109">
        <v>195683191</v>
      </c>
      <c r="AU1109">
        <v>195683191</v>
      </c>
      <c r="AV1109">
        <v>423088</v>
      </c>
      <c r="AW1109">
        <v>47849986</v>
      </c>
      <c r="AX1109">
        <v>172398989</v>
      </c>
      <c r="AY1109">
        <v>220672063</v>
      </c>
      <c r="AZ1109">
        <v>227158329</v>
      </c>
      <c r="BA1109">
        <v>422841520</v>
      </c>
      <c r="BB1109">
        <f>AD1109-AS1109</f>
        <v>4575364</v>
      </c>
      <c r="BC1109">
        <f>AD1109/AS1109</f>
        <v>1.0233814870690656</v>
      </c>
      <c r="BD1109">
        <f>(AD1109-Y1109)/AS1109</f>
        <v>1.0233814870690656</v>
      </c>
      <c r="BE1109">
        <f>AU1109/AD1109</f>
        <v>0.97715271639705981</v>
      </c>
      <c r="BF1109">
        <f>AU1109/AZ1109</f>
        <v>0.86143964811433349</v>
      </c>
      <c r="BG1109">
        <f>AU1109/AJ1109</f>
        <v>0.46278140093716436</v>
      </c>
      <c r="BH1109">
        <f>AS1109/AU1109</f>
        <v>1</v>
      </c>
      <c r="BI1109">
        <f>AT1109/AU1109</f>
        <v>0</v>
      </c>
      <c r="BJ1109">
        <f>(X1109*360)/I1109</f>
        <v>668.57120715437679</v>
      </c>
      <c r="BK1109">
        <f>(AN1109*360)/I1109</f>
        <v>700.50080533618734</v>
      </c>
      <c r="BL1109" s="3" t="s">
        <v>1993</v>
      </c>
      <c r="BM1109" t="s">
        <v>1996</v>
      </c>
    </row>
    <row r="1110" spans="1:65" x14ac:dyDescent="0.25">
      <c r="A1110" t="s">
        <v>1925</v>
      </c>
      <c r="B1110" t="s">
        <v>1926</v>
      </c>
      <c r="C1110" t="s">
        <v>32</v>
      </c>
      <c r="D1110" t="s">
        <v>236</v>
      </c>
      <c r="E1110" t="s">
        <v>43</v>
      </c>
      <c r="F1110" t="s">
        <v>1927</v>
      </c>
      <c r="G1110" t="s">
        <v>35</v>
      </c>
      <c r="H1110" t="s">
        <v>35</v>
      </c>
      <c r="I1110">
        <v>41906853</v>
      </c>
      <c r="J1110">
        <v>26151514</v>
      </c>
      <c r="K1110">
        <v>15755339</v>
      </c>
      <c r="L1110">
        <v>2634317</v>
      </c>
      <c r="M1110">
        <v>0</v>
      </c>
      <c r="N1110">
        <v>16312144</v>
      </c>
      <c r="O1110">
        <v>11262657</v>
      </c>
      <c r="P1110">
        <v>-9185145</v>
      </c>
      <c r="Q1110">
        <v>1476551</v>
      </c>
      <c r="R1110">
        <v>-10661696</v>
      </c>
      <c r="S1110">
        <v>-733441</v>
      </c>
      <c r="T1110">
        <v>-9928255</v>
      </c>
      <c r="U1110">
        <v>-9928255</v>
      </c>
      <c r="V1110">
        <v>-6570568</v>
      </c>
      <c r="W1110">
        <v>9217450</v>
      </c>
      <c r="X1110">
        <v>10757988</v>
      </c>
      <c r="Y1110">
        <v>3311309</v>
      </c>
      <c r="Z1110">
        <v>1448490</v>
      </c>
      <c r="AA1110">
        <v>0</v>
      </c>
      <c r="AB1110">
        <v>2207269</v>
      </c>
      <c r="AC1110">
        <v>26942506</v>
      </c>
      <c r="AD1110">
        <v>26942506</v>
      </c>
      <c r="AE1110">
        <v>84357822</v>
      </c>
      <c r="AF1110">
        <v>9340516</v>
      </c>
      <c r="AG1110">
        <v>6573735</v>
      </c>
      <c r="AH1110">
        <v>0</v>
      </c>
      <c r="AI1110">
        <v>104449710</v>
      </c>
      <c r="AJ1110">
        <v>131392216</v>
      </c>
      <c r="AK1110">
        <v>1888637</v>
      </c>
      <c r="AL1110">
        <v>0</v>
      </c>
      <c r="AM1110">
        <v>1888637</v>
      </c>
      <c r="AN1110">
        <v>3579675</v>
      </c>
      <c r="AO1110">
        <v>444801</v>
      </c>
      <c r="AP1110">
        <v>3670265</v>
      </c>
      <c r="AQ1110">
        <v>595639</v>
      </c>
      <c r="AR1110">
        <v>10179017</v>
      </c>
      <c r="AS1110">
        <v>10179017</v>
      </c>
      <c r="AT1110">
        <v>46546430</v>
      </c>
      <c r="AU1110">
        <v>56725447</v>
      </c>
      <c r="AV1110">
        <v>40800000</v>
      </c>
      <c r="AW1110">
        <v>0</v>
      </c>
      <c r="AX1110">
        <v>2211564</v>
      </c>
      <c r="AY1110">
        <v>51137648</v>
      </c>
      <c r="AZ1110">
        <v>74666769</v>
      </c>
      <c r="BA1110">
        <v>131392216</v>
      </c>
      <c r="BB1110">
        <f>AD1110-AS1110</f>
        <v>16763489</v>
      </c>
      <c r="BC1110">
        <f>AD1110/AS1110</f>
        <v>2.6468671778424184</v>
      </c>
      <c r="BD1110">
        <f>(AD1110-Y1110)/AS1110</f>
        <v>2.3215598323492337</v>
      </c>
      <c r="BE1110">
        <f>AU1110/AD1110</f>
        <v>2.1054257907560641</v>
      </c>
      <c r="BF1110">
        <f>AU1110/AZ1110</f>
        <v>0.75971476681949368</v>
      </c>
      <c r="BG1110">
        <f>AU1110/AJ1110</f>
        <v>0.43172608489988479</v>
      </c>
      <c r="BH1110">
        <f>AS1110/AU1110</f>
        <v>0.17944357494441604</v>
      </c>
      <c r="BI1110">
        <f>AT1110/AU1110</f>
        <v>0.82055642505558402</v>
      </c>
      <c r="BJ1110">
        <f>(X1110*360)/I1110</f>
        <v>92.41628523143936</v>
      </c>
      <c r="BK1110">
        <f>(AN1110*360)/I1110</f>
        <v>30.751127983769145</v>
      </c>
      <c r="BL1110" s="3" t="s">
        <v>1993</v>
      </c>
      <c r="BM1110" t="s">
        <v>1996</v>
      </c>
    </row>
    <row r="1111" spans="1:65" x14ac:dyDescent="0.25">
      <c r="A1111" t="s">
        <v>1925</v>
      </c>
      <c r="B1111" t="s">
        <v>1926</v>
      </c>
      <c r="C1111" t="s">
        <v>32</v>
      </c>
      <c r="D1111" t="s">
        <v>236</v>
      </c>
      <c r="E1111" t="s">
        <v>43</v>
      </c>
      <c r="F1111" t="s">
        <v>1927</v>
      </c>
      <c r="G1111" t="s">
        <v>35</v>
      </c>
      <c r="H1111" t="s">
        <v>35</v>
      </c>
      <c r="I1111">
        <v>64035884</v>
      </c>
      <c r="J1111">
        <v>25481872</v>
      </c>
      <c r="K1111">
        <v>38554012</v>
      </c>
      <c r="L1111">
        <v>2463355</v>
      </c>
      <c r="M1111">
        <v>0</v>
      </c>
      <c r="N1111">
        <v>15536692</v>
      </c>
      <c r="O1111">
        <v>17439830</v>
      </c>
      <c r="P1111">
        <v>8040845</v>
      </c>
      <c r="Q1111">
        <v>1668638</v>
      </c>
      <c r="R1111">
        <v>6372207</v>
      </c>
      <c r="S1111">
        <v>689061</v>
      </c>
      <c r="T1111">
        <v>5683146</v>
      </c>
      <c r="U1111">
        <v>5683146</v>
      </c>
      <c r="V1111">
        <v>8088879</v>
      </c>
      <c r="W1111">
        <v>3245871</v>
      </c>
      <c r="X1111">
        <v>14226419</v>
      </c>
      <c r="Y1111">
        <v>2220568</v>
      </c>
      <c r="Z1111">
        <v>1244997</v>
      </c>
      <c r="AA1111">
        <v>0</v>
      </c>
      <c r="AB1111">
        <v>3929134</v>
      </c>
      <c r="AC1111">
        <v>24866989</v>
      </c>
      <c r="AD1111">
        <v>24866989</v>
      </c>
      <c r="AE1111">
        <v>83046380</v>
      </c>
      <c r="AF1111">
        <v>11112924</v>
      </c>
      <c r="AG1111">
        <v>5830457</v>
      </c>
      <c r="AH1111">
        <v>0</v>
      </c>
      <c r="AI1111">
        <v>106998302</v>
      </c>
      <c r="AJ1111">
        <v>131865291</v>
      </c>
      <c r="AK1111">
        <v>2053922</v>
      </c>
      <c r="AL1111">
        <v>0</v>
      </c>
      <c r="AM1111">
        <v>2053922</v>
      </c>
      <c r="AN1111">
        <v>8142760</v>
      </c>
      <c r="AO1111">
        <v>203801</v>
      </c>
      <c r="AP1111">
        <v>2951927</v>
      </c>
      <c r="AQ1111">
        <v>484549</v>
      </c>
      <c r="AR1111">
        <v>13836959</v>
      </c>
      <c r="AS1111">
        <v>13836959</v>
      </c>
      <c r="AT1111">
        <v>40531548</v>
      </c>
      <c r="AU1111">
        <v>54368507</v>
      </c>
      <c r="AV1111">
        <v>31500000</v>
      </c>
      <c r="AW1111">
        <v>0</v>
      </c>
      <c r="AX1111">
        <v>8782132</v>
      </c>
      <c r="AY1111">
        <v>47291581</v>
      </c>
      <c r="AZ1111">
        <v>77496784</v>
      </c>
      <c r="BA1111">
        <v>131865291</v>
      </c>
      <c r="BB1111">
        <f>AD1111-AS1111</f>
        <v>11030030</v>
      </c>
      <c r="BC1111">
        <f>AD1111/AS1111</f>
        <v>1.7971426380608628</v>
      </c>
      <c r="BD1111">
        <f>(AD1111-Y1111)/AS1111</f>
        <v>1.6366617115798348</v>
      </c>
      <c r="BE1111">
        <f>AU1111/AD1111</f>
        <v>2.1863727450074473</v>
      </c>
      <c r="BF1111">
        <f>AU1111/AZ1111</f>
        <v>0.70155823498430592</v>
      </c>
      <c r="BG1111">
        <f>AU1111/AJ1111</f>
        <v>0.41230339377175457</v>
      </c>
      <c r="BH1111">
        <f>AS1111/AU1111</f>
        <v>0.25450319980278291</v>
      </c>
      <c r="BI1111">
        <f>AT1111/AU1111</f>
        <v>0.74549680019721709</v>
      </c>
      <c r="BJ1111">
        <f>(X1111*360)/I1111</f>
        <v>79.978763781882051</v>
      </c>
      <c r="BK1111">
        <f>(AN1111*360)/I1111</f>
        <v>45.777358207470051</v>
      </c>
      <c r="BL1111" s="3" t="s">
        <v>1993</v>
      </c>
      <c r="BM1111" t="s">
        <v>1996</v>
      </c>
    </row>
    <row r="1112" spans="1:65" x14ac:dyDescent="0.25">
      <c r="A1112" t="s">
        <v>1928</v>
      </c>
      <c r="B1112" t="s">
        <v>1929</v>
      </c>
      <c r="C1112" t="s">
        <v>32</v>
      </c>
      <c r="D1112" t="s">
        <v>847</v>
      </c>
      <c r="E1112" t="s">
        <v>43</v>
      </c>
      <c r="F1112" t="s">
        <v>1930</v>
      </c>
      <c r="G1112" t="s">
        <v>57</v>
      </c>
      <c r="H1112" t="s">
        <v>58</v>
      </c>
      <c r="I1112">
        <v>455436583</v>
      </c>
      <c r="J1112">
        <v>343254047</v>
      </c>
      <c r="K1112">
        <v>112182536</v>
      </c>
      <c r="L1112">
        <v>3853364</v>
      </c>
      <c r="M1112">
        <v>39184188</v>
      </c>
      <c r="N1112">
        <v>11591040</v>
      </c>
      <c r="O1112">
        <v>272995</v>
      </c>
      <c r="P1112">
        <v>64987677</v>
      </c>
      <c r="Q1112">
        <v>8480842</v>
      </c>
      <c r="R1112">
        <v>57528863</v>
      </c>
      <c r="S1112">
        <v>7251334</v>
      </c>
      <c r="T1112">
        <v>50277529</v>
      </c>
      <c r="U1112">
        <v>50277529</v>
      </c>
      <c r="V1112">
        <v>50277529</v>
      </c>
      <c r="W1112">
        <v>108502521</v>
      </c>
      <c r="X1112">
        <v>111579873</v>
      </c>
      <c r="Y1112">
        <v>94389609</v>
      </c>
      <c r="Z1112">
        <v>12038812</v>
      </c>
      <c r="AB1112">
        <v>2730624</v>
      </c>
      <c r="AC1112">
        <v>329984983</v>
      </c>
      <c r="AD1112">
        <v>329984983</v>
      </c>
      <c r="AE1112">
        <v>179448555</v>
      </c>
      <c r="AI1112">
        <v>549010519</v>
      </c>
      <c r="AJ1112">
        <v>878995502</v>
      </c>
      <c r="AK1112">
        <v>4275358</v>
      </c>
      <c r="AL1112">
        <v>832176</v>
      </c>
      <c r="AM1112">
        <v>5107534</v>
      </c>
      <c r="AN1112">
        <v>56779531</v>
      </c>
      <c r="AO1112">
        <v>6483039</v>
      </c>
      <c r="AP1112">
        <v>32879</v>
      </c>
      <c r="AQ1112">
        <v>18688367</v>
      </c>
      <c r="AR1112">
        <v>87091350</v>
      </c>
      <c r="AS1112">
        <v>87091350</v>
      </c>
      <c r="AT1112">
        <v>8032730</v>
      </c>
      <c r="AU1112">
        <v>95124080</v>
      </c>
      <c r="AV1112">
        <v>115603125</v>
      </c>
      <c r="AW1112">
        <v>670317</v>
      </c>
      <c r="AX1112">
        <v>67125154</v>
      </c>
      <c r="AY1112">
        <v>783871422</v>
      </c>
      <c r="AZ1112">
        <v>783871422</v>
      </c>
      <c r="BA1112">
        <v>878995502</v>
      </c>
      <c r="BB1112">
        <f>AD1112-AS1112</f>
        <v>242893633</v>
      </c>
      <c r="BC1112">
        <f>AD1112/AS1112</f>
        <v>3.7889524390194893</v>
      </c>
      <c r="BD1112">
        <f>(AD1112-Y1112)/AS1112</f>
        <v>2.7051523945833886</v>
      </c>
      <c r="BE1112">
        <f>AU1112/AD1112</f>
        <v>0.28826790581558071</v>
      </c>
      <c r="BF1112">
        <f>AU1112/AZ1112</f>
        <v>0.12135163667186223</v>
      </c>
      <c r="BG1112">
        <f>AU1112/AJ1112</f>
        <v>0.10821907482297902</v>
      </c>
      <c r="BH1112">
        <f>AS1112/AU1112</f>
        <v>0.91555524111245024</v>
      </c>
      <c r="BI1112">
        <f>AT1112/AU1112</f>
        <v>8.444475888754982E-2</v>
      </c>
      <c r="BJ1112">
        <f>(X1112*360)/I1112</f>
        <v>88.198348089222335</v>
      </c>
      <c r="BK1112">
        <f>(AN1112*360)/I1112</f>
        <v>44.881399349511632</v>
      </c>
      <c r="BL1112" s="3" t="s">
        <v>1993</v>
      </c>
      <c r="BM1112" t="s">
        <v>1996</v>
      </c>
    </row>
    <row r="1113" spans="1:65" x14ac:dyDescent="0.25">
      <c r="A1113" t="s">
        <v>1928</v>
      </c>
      <c r="B1113" t="s">
        <v>1929</v>
      </c>
      <c r="C1113" t="s">
        <v>32</v>
      </c>
      <c r="D1113" t="s">
        <v>847</v>
      </c>
      <c r="E1113" t="s">
        <v>43</v>
      </c>
      <c r="F1113" t="s">
        <v>1930</v>
      </c>
      <c r="G1113" t="s">
        <v>57</v>
      </c>
      <c r="H1113" t="s">
        <v>58</v>
      </c>
      <c r="I1113">
        <v>440058206</v>
      </c>
      <c r="J1113">
        <v>329481232</v>
      </c>
      <c r="K1113">
        <v>110576974</v>
      </c>
      <c r="L1113">
        <v>3179984</v>
      </c>
      <c r="M1113">
        <v>37204837</v>
      </c>
      <c r="N1113">
        <v>14266061</v>
      </c>
      <c r="O1113">
        <v>1732334</v>
      </c>
      <c r="P1113">
        <v>60553726</v>
      </c>
      <c r="Q1113">
        <v>23534730</v>
      </c>
      <c r="R1113">
        <v>84018427</v>
      </c>
      <c r="S1113">
        <v>28010986</v>
      </c>
      <c r="T1113">
        <v>56007441</v>
      </c>
      <c r="U1113">
        <v>56007441</v>
      </c>
      <c r="V1113">
        <v>56007441</v>
      </c>
      <c r="W1113">
        <v>46024808</v>
      </c>
      <c r="X1113">
        <v>203000694</v>
      </c>
      <c r="Y1113">
        <v>98727874</v>
      </c>
      <c r="Z1113">
        <v>10749474</v>
      </c>
      <c r="AB1113">
        <v>6694163</v>
      </c>
      <c r="AC1113">
        <v>366587336</v>
      </c>
      <c r="AD1113">
        <v>366587336</v>
      </c>
      <c r="AE1113">
        <v>149063852</v>
      </c>
      <c r="AI1113">
        <v>522431612</v>
      </c>
      <c r="AJ1113">
        <v>889018948</v>
      </c>
      <c r="AK1113">
        <v>4175194</v>
      </c>
      <c r="AL1113">
        <v>1076459</v>
      </c>
      <c r="AM1113">
        <v>5251653</v>
      </c>
      <c r="AN1113">
        <v>56399573</v>
      </c>
      <c r="AO1113">
        <v>5365321</v>
      </c>
      <c r="AP1113">
        <v>1201028</v>
      </c>
      <c r="AQ1113">
        <v>64763830</v>
      </c>
      <c r="AR1113">
        <v>132981405</v>
      </c>
      <c r="AS1113">
        <v>132981405</v>
      </c>
      <c r="AT1113">
        <v>22443650</v>
      </c>
      <c r="AU1113">
        <v>155425055</v>
      </c>
      <c r="AV1113">
        <v>115603125</v>
      </c>
      <c r="AW1113">
        <v>670317</v>
      </c>
      <c r="AX1113">
        <v>16847625</v>
      </c>
      <c r="AY1113">
        <v>733593893</v>
      </c>
      <c r="AZ1113">
        <v>733593893</v>
      </c>
      <c r="BA1113">
        <v>889018948</v>
      </c>
      <c r="BB1113">
        <f>AD1113-AS1113</f>
        <v>233605931</v>
      </c>
      <c r="BC1113">
        <f>AD1113/AS1113</f>
        <v>2.7566811765900652</v>
      </c>
      <c r="BD1113">
        <f>(AD1113-Y1113)/AS1113</f>
        <v>2.0142625354274157</v>
      </c>
      <c r="BE1113">
        <f>AU1113/AD1113</f>
        <v>0.42397824402750234</v>
      </c>
      <c r="BF1113">
        <f>AU1113/AZ1113</f>
        <v>0.21186797829572446</v>
      </c>
      <c r="BG1113">
        <f>AU1113/AJ1113</f>
        <v>0.17482760671148259</v>
      </c>
      <c r="BH1113">
        <f>AS1113/AU1113</f>
        <v>0.85559824958723674</v>
      </c>
      <c r="BI1113">
        <f>AT1113/AU1113</f>
        <v>0.14440175041276324</v>
      </c>
      <c r="BJ1113">
        <f>(X1113*360)/I1113</f>
        <v>166.06950817774319</v>
      </c>
      <c r="BK1113">
        <f>(AN1113*360)/I1113</f>
        <v>46.13900162107192</v>
      </c>
      <c r="BL1113" t="s">
        <v>1994</v>
      </c>
      <c r="BM1113" t="s">
        <v>1998</v>
      </c>
    </row>
    <row r="1114" spans="1:65" x14ac:dyDescent="0.25">
      <c r="A1114" t="s">
        <v>1931</v>
      </c>
      <c r="B1114" t="s">
        <v>1932</v>
      </c>
      <c r="C1114" t="s">
        <v>32</v>
      </c>
      <c r="D1114" t="s">
        <v>1933</v>
      </c>
      <c r="E1114" t="s">
        <v>43</v>
      </c>
      <c r="F1114" t="s">
        <v>1934</v>
      </c>
      <c r="G1114" t="s">
        <v>28</v>
      </c>
      <c r="H1114" t="s">
        <v>1935</v>
      </c>
      <c r="I1114">
        <v>247877</v>
      </c>
      <c r="J1114">
        <v>484087</v>
      </c>
      <c r="K1114">
        <v>-236210</v>
      </c>
      <c r="N1114">
        <v>8217349</v>
      </c>
      <c r="O1114">
        <v>29617507</v>
      </c>
      <c r="P1114">
        <v>-38071066</v>
      </c>
      <c r="R1114">
        <v>-38032373</v>
      </c>
      <c r="S1114">
        <v>-1410505</v>
      </c>
      <c r="T1114">
        <v>-36621868</v>
      </c>
      <c r="U1114">
        <v>-36621868</v>
      </c>
      <c r="V1114">
        <v>-36621868</v>
      </c>
      <c r="W1114">
        <v>449619</v>
      </c>
      <c r="X1114">
        <v>63009</v>
      </c>
      <c r="Y1114">
        <v>3471881</v>
      </c>
      <c r="Z1114">
        <v>6027</v>
      </c>
      <c r="AC1114">
        <v>4210118</v>
      </c>
      <c r="AD1114">
        <v>4210118</v>
      </c>
      <c r="AE1114">
        <v>43913024</v>
      </c>
      <c r="AF1114">
        <v>35524</v>
      </c>
      <c r="AG1114">
        <v>2512977</v>
      </c>
      <c r="AI1114">
        <v>49029056</v>
      </c>
      <c r="AJ1114">
        <v>53239174</v>
      </c>
      <c r="AK1114">
        <v>380714</v>
      </c>
      <c r="AL1114">
        <v>2265873</v>
      </c>
      <c r="AM1114">
        <v>2646587</v>
      </c>
      <c r="AN1114">
        <v>1650307</v>
      </c>
      <c r="AR1114">
        <v>4296894</v>
      </c>
      <c r="AS1114">
        <v>4296894</v>
      </c>
      <c r="AT1114">
        <v>103542130</v>
      </c>
      <c r="AU1114">
        <v>107839024</v>
      </c>
      <c r="AV1114">
        <v>478230</v>
      </c>
      <c r="AX1114">
        <v>-55663013</v>
      </c>
      <c r="AY1114">
        <v>-54599850</v>
      </c>
      <c r="AZ1114">
        <v>-54599850</v>
      </c>
      <c r="BA1114">
        <v>53239174</v>
      </c>
      <c r="BB1114">
        <f>AD1114-AS1114</f>
        <v>-86776</v>
      </c>
      <c r="BC1114">
        <f>AD1114/AS1114</f>
        <v>0.9798049474806686</v>
      </c>
      <c r="BD1114">
        <f>(AD1114-Y1114)/AS1114</f>
        <v>0.17180712393649925</v>
      </c>
      <c r="BE1114">
        <f>AU1114/AD1114</f>
        <v>25.614252142101481</v>
      </c>
      <c r="BF1114">
        <f>AU1114/AZ1114</f>
        <v>-1.9750791256752538</v>
      </c>
      <c r="BG1114">
        <f>AU1114/AJ1114</f>
        <v>2.0255577969710798</v>
      </c>
      <c r="BH1114">
        <f>AS1114/AU1114</f>
        <v>3.9845445930593734E-2</v>
      </c>
      <c r="BI1114">
        <f>AT1114/AU1114</f>
        <v>0.96015455406940631</v>
      </c>
      <c r="BJ1114">
        <f>(X1114*360)/I1114</f>
        <v>91.510063458892915</v>
      </c>
      <c r="BK1114">
        <f>(AN1114*360)/I1114</f>
        <v>2396.7956688196164</v>
      </c>
      <c r="BL1114" s="3" t="s">
        <v>1993</v>
      </c>
      <c r="BM1114" t="s">
        <v>1996</v>
      </c>
    </row>
    <row r="1115" spans="1:65" x14ac:dyDescent="0.25">
      <c r="A1115" t="s">
        <v>1936</v>
      </c>
      <c r="B1115" t="s">
        <v>1937</v>
      </c>
      <c r="C1115" t="s">
        <v>32</v>
      </c>
      <c r="D1115" t="s">
        <v>847</v>
      </c>
      <c r="E1115" t="s">
        <v>43</v>
      </c>
      <c r="F1115" t="s">
        <v>1938</v>
      </c>
      <c r="G1115" t="s">
        <v>82</v>
      </c>
      <c r="H1115" t="s">
        <v>92</v>
      </c>
      <c r="I1115">
        <v>437357922</v>
      </c>
      <c r="J1115">
        <v>331308941</v>
      </c>
      <c r="K1115">
        <v>106048981</v>
      </c>
      <c r="L1115">
        <v>10458229</v>
      </c>
      <c r="M1115">
        <v>2940574</v>
      </c>
      <c r="N1115">
        <v>76156506</v>
      </c>
      <c r="O1115">
        <v>8192105</v>
      </c>
      <c r="P1115">
        <v>29218025</v>
      </c>
      <c r="Q1115">
        <v>85494280</v>
      </c>
      <c r="R1115">
        <v>-53178797</v>
      </c>
      <c r="S1115">
        <v>-22084533</v>
      </c>
      <c r="T1115">
        <v>-31094264</v>
      </c>
      <c r="U1115">
        <v>-31094264</v>
      </c>
      <c r="V1115">
        <v>-33677023</v>
      </c>
      <c r="W1115">
        <v>96464711</v>
      </c>
      <c r="X1115">
        <v>220578729</v>
      </c>
      <c r="Y1115">
        <v>17686383</v>
      </c>
      <c r="Z1115">
        <v>9529414</v>
      </c>
      <c r="AB1115">
        <v>3102479</v>
      </c>
      <c r="AC1115">
        <v>347361716</v>
      </c>
      <c r="AD1115">
        <v>347361716</v>
      </c>
      <c r="AE1115">
        <v>504975675</v>
      </c>
      <c r="AF1115">
        <v>211029506</v>
      </c>
      <c r="AG1115">
        <v>3498062</v>
      </c>
      <c r="AH1115">
        <v>161610</v>
      </c>
      <c r="AI1115">
        <v>894131006</v>
      </c>
      <c r="AJ1115">
        <v>1241492722</v>
      </c>
      <c r="AK1115">
        <v>19983510</v>
      </c>
      <c r="AL1115">
        <v>4835887</v>
      </c>
      <c r="AM1115">
        <v>24819397</v>
      </c>
      <c r="AN1115">
        <v>161499265</v>
      </c>
      <c r="AO1115">
        <v>3193916</v>
      </c>
      <c r="AP1115">
        <v>12156452</v>
      </c>
      <c r="AQ1115">
        <v>419157</v>
      </c>
      <c r="AR1115">
        <v>202088187</v>
      </c>
      <c r="AS1115">
        <v>202088187</v>
      </c>
      <c r="AT1115">
        <v>271269444</v>
      </c>
      <c r="AU1115">
        <v>473357631</v>
      </c>
      <c r="AV1115">
        <v>752724</v>
      </c>
      <c r="AW1115">
        <v>-59741</v>
      </c>
      <c r="AX1115">
        <v>-31391141</v>
      </c>
      <c r="AY1115">
        <v>720652239</v>
      </c>
      <c r="AZ1115">
        <v>768135091</v>
      </c>
      <c r="BA1115">
        <v>1241492722</v>
      </c>
      <c r="BB1115">
        <f>AD1115-AS1115</f>
        <v>145273529</v>
      </c>
      <c r="BC1115">
        <f>AD1115/AS1115</f>
        <v>1.7188620530303436</v>
      </c>
      <c r="BD1115">
        <f>(AD1115-Y1115)/AS1115</f>
        <v>1.6313439092805557</v>
      </c>
      <c r="BE1115">
        <f>AU1115/AD1115</f>
        <v>1.3627225143026411</v>
      </c>
      <c r="BF1115">
        <f>AU1115/AZ1115</f>
        <v>0.61624268510342017</v>
      </c>
      <c r="BG1115">
        <f>AU1115/AJ1115</f>
        <v>0.38128103581423978</v>
      </c>
      <c r="BH1115">
        <f>AS1115/AU1115</f>
        <v>0.42692495856267287</v>
      </c>
      <c r="BI1115">
        <f>AT1115/AU1115</f>
        <v>0.57307504143732713</v>
      </c>
      <c r="BJ1115">
        <f>(X1115*360)/I1115</f>
        <v>181.56374549447398</v>
      </c>
      <c r="BK1115">
        <f>(AN1115*360)/I1115</f>
        <v>132.93399404801451</v>
      </c>
      <c r="BL1115" s="3" t="s">
        <v>1993</v>
      </c>
      <c r="BM1115" t="s">
        <v>1996</v>
      </c>
    </row>
    <row r="1116" spans="1:65" x14ac:dyDescent="0.25">
      <c r="A1116" t="s">
        <v>1936</v>
      </c>
      <c r="B1116" t="s">
        <v>1937</v>
      </c>
      <c r="C1116" t="s">
        <v>32</v>
      </c>
      <c r="D1116" t="s">
        <v>847</v>
      </c>
      <c r="E1116" t="s">
        <v>43</v>
      </c>
      <c r="F1116" t="s">
        <v>1938</v>
      </c>
      <c r="G1116" t="s">
        <v>82</v>
      </c>
      <c r="H1116" t="s">
        <v>92</v>
      </c>
      <c r="I1116">
        <v>402330627</v>
      </c>
      <c r="J1116">
        <v>292804645</v>
      </c>
      <c r="K1116">
        <v>109525982</v>
      </c>
      <c r="L1116">
        <v>4752255</v>
      </c>
      <c r="M1116">
        <v>3214101</v>
      </c>
      <c r="N1116">
        <v>62280772</v>
      </c>
      <c r="O1116">
        <v>7137790</v>
      </c>
      <c r="P1116">
        <v>41645574</v>
      </c>
      <c r="Q1116">
        <v>33984390</v>
      </c>
      <c r="R1116">
        <v>10751871</v>
      </c>
      <c r="S1116">
        <v>8619556</v>
      </c>
      <c r="T1116">
        <v>2132315</v>
      </c>
      <c r="U1116">
        <v>2132315</v>
      </c>
      <c r="V1116">
        <v>1398509</v>
      </c>
      <c r="W1116">
        <v>10968821</v>
      </c>
      <c r="X1116">
        <v>193788374</v>
      </c>
      <c r="Y1116">
        <v>14330636</v>
      </c>
      <c r="Z1116">
        <v>6678032</v>
      </c>
      <c r="AB1116">
        <v>1472245</v>
      </c>
      <c r="AC1116">
        <v>227238108</v>
      </c>
      <c r="AD1116">
        <v>228606815</v>
      </c>
      <c r="AE1116">
        <v>331083203</v>
      </c>
      <c r="AF1116">
        <v>200462011</v>
      </c>
      <c r="AG1116">
        <v>705353</v>
      </c>
      <c r="AH1116">
        <v>253159</v>
      </c>
      <c r="AI1116">
        <v>705892766</v>
      </c>
      <c r="AJ1116">
        <v>934499581</v>
      </c>
      <c r="AK1116">
        <v>10236474</v>
      </c>
      <c r="AL1116">
        <v>3734414</v>
      </c>
      <c r="AM1116">
        <v>13970888</v>
      </c>
      <c r="AN1116">
        <v>112591297</v>
      </c>
      <c r="AO1116">
        <v>3588742</v>
      </c>
      <c r="AP1116">
        <v>61908941</v>
      </c>
      <c r="AQ1116">
        <v>3924224</v>
      </c>
      <c r="AR1116">
        <v>195984092</v>
      </c>
      <c r="AS1116">
        <v>195984092</v>
      </c>
      <c r="AT1116">
        <v>453141048</v>
      </c>
      <c r="AU1116">
        <v>649125140</v>
      </c>
      <c r="AV1116">
        <v>269737</v>
      </c>
      <c r="AW1116">
        <v>-10431166</v>
      </c>
      <c r="AX1116">
        <v>-3280128</v>
      </c>
      <c r="AY1116">
        <v>270038669</v>
      </c>
      <c r="AZ1116">
        <v>285374441</v>
      </c>
      <c r="BA1116">
        <v>934499581</v>
      </c>
      <c r="BB1116">
        <f>AD1116-AS1116</f>
        <v>32622723</v>
      </c>
      <c r="BC1116">
        <f>AD1116/AS1116</f>
        <v>1.166455974396126</v>
      </c>
      <c r="BD1116">
        <f>(AD1116-Y1116)/AS1116</f>
        <v>1.0933345498266258</v>
      </c>
      <c r="BE1116">
        <f>AU1116/AD1116</f>
        <v>2.8394828911815249</v>
      </c>
      <c r="BF1116">
        <f>AU1116/AZ1116</f>
        <v>2.2746435795909279</v>
      </c>
      <c r="BG1116">
        <f>AU1116/AJ1116</f>
        <v>0.69462325419705029</v>
      </c>
      <c r="BH1116">
        <f>AS1116/AU1116</f>
        <v>0.30192035390895505</v>
      </c>
      <c r="BI1116">
        <f>AT1116/AU1116</f>
        <v>0.69807964609104489</v>
      </c>
      <c r="BJ1116">
        <f>(X1116*360)/I1116</f>
        <v>173.3992143730087</v>
      </c>
      <c r="BK1116">
        <f>(AN1116*360)/I1116</f>
        <v>100.74516877384033</v>
      </c>
      <c r="BL1116" s="3" t="s">
        <v>1993</v>
      </c>
      <c r="BM1116" t="s">
        <v>1996</v>
      </c>
    </row>
    <row r="1117" spans="1:65" x14ac:dyDescent="0.25">
      <c r="A1117" t="s">
        <v>1939</v>
      </c>
      <c r="B1117" t="s">
        <v>1940</v>
      </c>
      <c r="C1117" t="s">
        <v>32</v>
      </c>
      <c r="D1117" t="s">
        <v>236</v>
      </c>
      <c r="E1117" t="s">
        <v>43</v>
      </c>
      <c r="F1117" t="s">
        <v>756</v>
      </c>
      <c r="G1117" t="s">
        <v>28</v>
      </c>
      <c r="H1117" t="s">
        <v>469</v>
      </c>
      <c r="I1117">
        <v>280639483</v>
      </c>
      <c r="J1117">
        <v>221227094</v>
      </c>
      <c r="K1117">
        <v>59412389</v>
      </c>
      <c r="L1117">
        <v>919076</v>
      </c>
      <c r="M1117">
        <v>19705983</v>
      </c>
      <c r="N1117">
        <v>8510211</v>
      </c>
      <c r="O1117">
        <v>582623</v>
      </c>
      <c r="P1117">
        <v>31916124</v>
      </c>
      <c r="Q1117">
        <v>7292451</v>
      </c>
      <c r="R1117">
        <v>26635632</v>
      </c>
      <c r="S1117">
        <v>7918718</v>
      </c>
      <c r="T1117">
        <v>18716914</v>
      </c>
      <c r="U1117">
        <v>18716914</v>
      </c>
      <c r="V1117">
        <v>18716914</v>
      </c>
      <c r="W1117">
        <v>113628626</v>
      </c>
      <c r="X1117">
        <v>35333196</v>
      </c>
      <c r="Y1117">
        <v>24113280</v>
      </c>
      <c r="Z1117">
        <v>6900530</v>
      </c>
      <c r="AA1117">
        <v>47564</v>
      </c>
      <c r="AB1117">
        <v>8364311</v>
      </c>
      <c r="AC1117">
        <v>188387507</v>
      </c>
      <c r="AD1117">
        <v>188387507</v>
      </c>
      <c r="AE1117">
        <v>331102506</v>
      </c>
      <c r="AF1117">
        <v>137423212</v>
      </c>
      <c r="AI1117">
        <v>468525718</v>
      </c>
      <c r="AJ1117">
        <v>656913225</v>
      </c>
      <c r="AK1117">
        <v>1776518</v>
      </c>
      <c r="AM1117">
        <v>1776518</v>
      </c>
      <c r="AN1117">
        <v>46680438</v>
      </c>
      <c r="AP1117">
        <v>225603</v>
      </c>
      <c r="AQ1117">
        <v>4196575</v>
      </c>
      <c r="AR1117">
        <v>52879134</v>
      </c>
      <c r="AS1117">
        <v>52879134</v>
      </c>
      <c r="AT1117">
        <v>3688570</v>
      </c>
      <c r="AU1117">
        <v>56567704</v>
      </c>
      <c r="AV1117">
        <v>113984314</v>
      </c>
      <c r="AX1117">
        <v>30427952</v>
      </c>
      <c r="AY1117">
        <v>600345521</v>
      </c>
      <c r="AZ1117">
        <v>600345521</v>
      </c>
      <c r="BA1117">
        <v>656913225</v>
      </c>
      <c r="BB1117">
        <f>AD1117-AS1117</f>
        <v>135508373</v>
      </c>
      <c r="BC1117">
        <f>AD1117/AS1117</f>
        <v>3.5626057529610828</v>
      </c>
      <c r="BD1117">
        <f>(AD1117-Y1117)/AS1117</f>
        <v>3.1065982850626868</v>
      </c>
      <c r="BE1117">
        <f>AU1117/AD1117</f>
        <v>0.30027311736759699</v>
      </c>
      <c r="BF1117">
        <f>AU1117/AZ1117</f>
        <v>9.4225245331679586E-2</v>
      </c>
      <c r="BG1117">
        <f>AU1117/AJ1117</f>
        <v>8.6111379474815716E-2</v>
      </c>
      <c r="BH1117">
        <f>AS1117/AU1117</f>
        <v>0.93479371197388528</v>
      </c>
      <c r="BI1117">
        <f>AT1117/AU1117</f>
        <v>6.5206288026114695E-2</v>
      </c>
      <c r="BJ1117">
        <f>(X1117*360)/I1117</f>
        <v>45.324878823269493</v>
      </c>
      <c r="BK1117">
        <f>(AN1117*360)/I1117</f>
        <v>59.880945832557707</v>
      </c>
      <c r="BL1117" s="3" t="s">
        <v>1993</v>
      </c>
      <c r="BM1117" t="s">
        <v>1996</v>
      </c>
    </row>
    <row r="1118" spans="1:65" x14ac:dyDescent="0.25">
      <c r="A1118" t="s">
        <v>1939</v>
      </c>
      <c r="B1118" t="s">
        <v>1940</v>
      </c>
      <c r="C1118" t="s">
        <v>32</v>
      </c>
      <c r="D1118" t="s">
        <v>236</v>
      </c>
      <c r="E1118" t="s">
        <v>43</v>
      </c>
      <c r="F1118" t="s">
        <v>756</v>
      </c>
      <c r="G1118" t="s">
        <v>28</v>
      </c>
      <c r="H1118" t="s">
        <v>469</v>
      </c>
      <c r="I1118">
        <v>188029823</v>
      </c>
      <c r="J1118">
        <v>144689172</v>
      </c>
      <c r="K1118">
        <v>43340651</v>
      </c>
      <c r="L1118">
        <v>715704</v>
      </c>
      <c r="M1118">
        <v>13923925</v>
      </c>
      <c r="N1118">
        <v>10193372</v>
      </c>
      <c r="O1118">
        <v>642374</v>
      </c>
      <c r="P1118">
        <v>19625856</v>
      </c>
      <c r="Q1118">
        <v>5967156</v>
      </c>
      <c r="R1118">
        <v>15118000</v>
      </c>
      <c r="S1118">
        <v>3406962</v>
      </c>
      <c r="T1118">
        <v>11711038</v>
      </c>
      <c r="U1118">
        <v>11711038</v>
      </c>
      <c r="V1118">
        <v>11711038</v>
      </c>
      <c r="W1118">
        <v>144626624</v>
      </c>
      <c r="X1118">
        <v>37909110</v>
      </c>
      <c r="Y1118">
        <v>36569595</v>
      </c>
      <c r="Z1118">
        <v>7635418</v>
      </c>
      <c r="AA1118">
        <v>45591</v>
      </c>
      <c r="AB1118">
        <v>2787981</v>
      </c>
      <c r="AC1118">
        <v>229574319</v>
      </c>
      <c r="AD1118">
        <v>229574319</v>
      </c>
      <c r="AE1118">
        <v>303104244</v>
      </c>
      <c r="AF1118">
        <v>137206277</v>
      </c>
      <c r="AG1118">
        <v>2380827</v>
      </c>
      <c r="AI1118">
        <v>442691348</v>
      </c>
      <c r="AJ1118">
        <v>672265667</v>
      </c>
      <c r="AK1118">
        <v>1672882</v>
      </c>
      <c r="AM1118">
        <v>1672882</v>
      </c>
      <c r="AN1118">
        <v>77059743</v>
      </c>
      <c r="AP1118">
        <v>193998</v>
      </c>
      <c r="AQ1118">
        <v>4893090</v>
      </c>
      <c r="AR1118">
        <v>83819713</v>
      </c>
      <c r="AS1118">
        <v>83819713</v>
      </c>
      <c r="AT1118">
        <v>42375000</v>
      </c>
      <c r="AU1118">
        <v>126194713</v>
      </c>
      <c r="AV1118">
        <v>106872783</v>
      </c>
      <c r="AX1118">
        <v>11711038</v>
      </c>
      <c r="AY1118">
        <v>546070954</v>
      </c>
      <c r="AZ1118">
        <v>546070954</v>
      </c>
      <c r="BA1118">
        <v>672265667</v>
      </c>
      <c r="BB1118">
        <f>AD1118-AS1118</f>
        <v>145754606</v>
      </c>
      <c r="BC1118">
        <f>AD1118/AS1118</f>
        <v>2.7389060494635671</v>
      </c>
      <c r="BD1118">
        <f>(AD1118-Y1118)/AS1118</f>
        <v>2.3026173329894366</v>
      </c>
      <c r="BE1118">
        <f>AU1118/AD1118</f>
        <v>0.54969002434457837</v>
      </c>
      <c r="BF1118">
        <f>AU1118/AZ1118</f>
        <v>0.23109581653376129</v>
      </c>
      <c r="BG1118">
        <f>AU1118/AJ1118</f>
        <v>0.18771554043975891</v>
      </c>
      <c r="BH1118">
        <f>AS1118/AU1118</f>
        <v>0.66420938728233414</v>
      </c>
      <c r="BI1118">
        <f>AT1118/AU1118</f>
        <v>0.33579061271766592</v>
      </c>
      <c r="BJ1118">
        <f>(X1118*360)/I1118</f>
        <v>72.580399121047947</v>
      </c>
      <c r="BK1118">
        <f>(AN1118*360)/I1118</f>
        <v>147.53780563841727</v>
      </c>
      <c r="BL1118" s="3" t="s">
        <v>1993</v>
      </c>
      <c r="BM1118" t="s">
        <v>1996</v>
      </c>
    </row>
    <row r="1119" spans="1:65" x14ac:dyDescent="0.25">
      <c r="A1119" t="s">
        <v>1941</v>
      </c>
      <c r="B1119" t="s">
        <v>1942</v>
      </c>
      <c r="C1119" t="s">
        <v>32</v>
      </c>
      <c r="D1119" t="s">
        <v>305</v>
      </c>
      <c r="E1119" t="s">
        <v>43</v>
      </c>
      <c r="F1119" t="s">
        <v>1943</v>
      </c>
      <c r="G1119" t="s">
        <v>35</v>
      </c>
      <c r="H1119" t="s">
        <v>35</v>
      </c>
      <c r="I1119">
        <v>181809705</v>
      </c>
      <c r="J1119">
        <v>154448960</v>
      </c>
      <c r="K1119">
        <v>27360745</v>
      </c>
      <c r="L1119">
        <v>34190065</v>
      </c>
      <c r="M1119">
        <v>11079501</v>
      </c>
      <c r="N1119">
        <v>44620958</v>
      </c>
      <c r="O1119">
        <v>1061535</v>
      </c>
      <c r="P1119">
        <v>4788816</v>
      </c>
      <c r="Q1119">
        <v>143303807</v>
      </c>
      <c r="R1119">
        <v>-45320026</v>
      </c>
      <c r="S1119">
        <v>-3691961</v>
      </c>
      <c r="T1119">
        <v>-41628065</v>
      </c>
      <c r="U1119">
        <v>-41628065</v>
      </c>
      <c r="V1119">
        <v>-39456563</v>
      </c>
      <c r="W1119">
        <v>9821214</v>
      </c>
      <c r="X1119">
        <v>33440528</v>
      </c>
      <c r="Y1119">
        <v>99113546</v>
      </c>
      <c r="Z1119">
        <v>10769030</v>
      </c>
      <c r="AA1119">
        <v>7189144</v>
      </c>
      <c r="AC1119">
        <v>160333462</v>
      </c>
      <c r="AD1119">
        <v>160333462</v>
      </c>
      <c r="AE1119">
        <v>2902841</v>
      </c>
      <c r="AF1119">
        <v>68175215</v>
      </c>
      <c r="AI1119">
        <v>106573549</v>
      </c>
      <c r="AJ1119">
        <v>266907011</v>
      </c>
      <c r="AK1119">
        <v>319719</v>
      </c>
      <c r="AM1119">
        <v>319719</v>
      </c>
      <c r="AN1119">
        <v>20283074</v>
      </c>
      <c r="AO1119">
        <v>3042511</v>
      </c>
      <c r="AP1119">
        <v>281435993</v>
      </c>
      <c r="AQ1119">
        <v>50520228</v>
      </c>
      <c r="AR1119">
        <v>355601525</v>
      </c>
      <c r="AS1119">
        <v>355601525</v>
      </c>
      <c r="AT1119">
        <v>90906368</v>
      </c>
      <c r="AU1119">
        <v>446507893</v>
      </c>
      <c r="AV1119">
        <v>1948039</v>
      </c>
      <c r="AX1119">
        <v>-178094030</v>
      </c>
      <c r="AY1119">
        <v>-176145991</v>
      </c>
      <c r="AZ1119">
        <v>-179600882</v>
      </c>
      <c r="BA1119">
        <v>266907011</v>
      </c>
      <c r="BB1119">
        <f>AD1119-AS1119</f>
        <v>-195268063</v>
      </c>
      <c r="BC1119">
        <f>AD1119/AS1119</f>
        <v>0.45087956807834273</v>
      </c>
      <c r="BD1119">
        <f>(AD1119-Y1119)/AS1119</f>
        <v>0.17215875550589949</v>
      </c>
      <c r="BE1119">
        <f>AU1119/AD1119</f>
        <v>2.7848702786695894</v>
      </c>
      <c r="BF1119">
        <f>AU1119/AZ1119</f>
        <v>-2.486111916755509</v>
      </c>
      <c r="BG1119">
        <f>AU1119/AJ1119</f>
        <v>1.6728968314736401</v>
      </c>
      <c r="BH1119">
        <f>AS1119/AU1119</f>
        <v>0.79640591034300035</v>
      </c>
      <c r="BI1119">
        <f>AT1119/AU1119</f>
        <v>0.20359408965699963</v>
      </c>
      <c r="BJ1119">
        <f>(X1119*360)/I1119</f>
        <v>66.215332564342475</v>
      </c>
      <c r="BK1119">
        <f>(AN1119*360)/I1119</f>
        <v>40.162358989581989</v>
      </c>
      <c r="BL1119" t="s">
        <v>1994</v>
      </c>
      <c r="BM1119" t="s">
        <v>1998</v>
      </c>
    </row>
    <row r="1120" spans="1:65" x14ac:dyDescent="0.25">
      <c r="A1120" t="s">
        <v>1941</v>
      </c>
      <c r="B1120" t="s">
        <v>1942</v>
      </c>
      <c r="C1120" t="s">
        <v>32</v>
      </c>
      <c r="D1120" t="s">
        <v>305</v>
      </c>
      <c r="E1120" t="s">
        <v>43</v>
      </c>
      <c r="F1120" t="s">
        <v>1943</v>
      </c>
      <c r="G1120" t="s">
        <v>35</v>
      </c>
      <c r="H1120" t="s">
        <v>35</v>
      </c>
      <c r="I1120">
        <v>254938187</v>
      </c>
      <c r="J1120">
        <v>224953493</v>
      </c>
      <c r="K1120">
        <v>29984694</v>
      </c>
      <c r="L1120">
        <v>679603</v>
      </c>
      <c r="M1120">
        <v>15629308</v>
      </c>
      <c r="N1120">
        <v>20935485</v>
      </c>
      <c r="O1120">
        <v>1041728</v>
      </c>
      <c r="P1120">
        <v>-6942224</v>
      </c>
      <c r="Q1120">
        <v>130365374</v>
      </c>
      <c r="R1120">
        <v>-46651856</v>
      </c>
      <c r="S1120">
        <v>-5515433</v>
      </c>
      <c r="T1120">
        <v>-41136423</v>
      </c>
      <c r="U1120">
        <v>-41136423</v>
      </c>
      <c r="V1120">
        <v>-34840924</v>
      </c>
      <c r="W1120">
        <v>1367543</v>
      </c>
      <c r="X1120">
        <v>48283737</v>
      </c>
      <c r="Y1120">
        <v>172542410</v>
      </c>
      <c r="Z1120">
        <v>27118900</v>
      </c>
      <c r="AA1120">
        <v>33583091</v>
      </c>
      <c r="AC1120">
        <v>282895681</v>
      </c>
      <c r="AD1120">
        <v>282895681</v>
      </c>
      <c r="AE1120">
        <v>3986433</v>
      </c>
      <c r="AF1120">
        <v>92201552</v>
      </c>
      <c r="AI1120">
        <v>127991517</v>
      </c>
      <c r="AJ1120">
        <v>410887198</v>
      </c>
      <c r="AK1120">
        <v>562370</v>
      </c>
      <c r="AM1120">
        <v>562370</v>
      </c>
      <c r="AN1120">
        <v>51969644</v>
      </c>
      <c r="AO1120">
        <v>22574</v>
      </c>
      <c r="AP1120">
        <v>392901782</v>
      </c>
      <c r="AQ1120">
        <v>52485701</v>
      </c>
      <c r="AR1120">
        <v>497942071</v>
      </c>
      <c r="AS1120">
        <v>497942071</v>
      </c>
      <c r="AT1120">
        <v>50917944</v>
      </c>
      <c r="AU1120">
        <v>548860015</v>
      </c>
      <c r="AV1120">
        <v>1948039</v>
      </c>
      <c r="AX1120">
        <v>-133989793</v>
      </c>
      <c r="AY1120">
        <v>-132041754</v>
      </c>
      <c r="AZ1120">
        <v>-137972817</v>
      </c>
      <c r="BA1120">
        <v>410887198</v>
      </c>
      <c r="BB1120">
        <f>AD1120-AS1120</f>
        <v>-215046390</v>
      </c>
      <c r="BC1120">
        <f>AD1120/AS1120</f>
        <v>0.568129703183887</v>
      </c>
      <c r="BD1120">
        <f>(AD1120-Y1120)/AS1120</f>
        <v>0.2216186930708251</v>
      </c>
      <c r="BE1120">
        <f>AU1120/AD1120</f>
        <v>1.9401498568654358</v>
      </c>
      <c r="BF1120">
        <f>AU1120/AZ1120</f>
        <v>-3.9780300709523093</v>
      </c>
      <c r="BG1120">
        <f>AU1120/AJ1120</f>
        <v>1.3357924454000634</v>
      </c>
      <c r="BH1120">
        <f>AS1120/AU1120</f>
        <v>0.90722963486418295</v>
      </c>
      <c r="BI1120">
        <f>AT1120/AU1120</f>
        <v>9.2770365135817004E-2</v>
      </c>
      <c r="BJ1120">
        <f>(X1120*360)/I1120</f>
        <v>68.181803301205719</v>
      </c>
      <c r="BK1120">
        <f>(AN1120*360)/I1120</f>
        <v>73.386698399953715</v>
      </c>
      <c r="BL1120" t="s">
        <v>1995</v>
      </c>
      <c r="BM1120" t="s">
        <v>1998</v>
      </c>
    </row>
    <row r="1121" spans="1:65" x14ac:dyDescent="0.25">
      <c r="A1121" t="s">
        <v>1944</v>
      </c>
      <c r="B1121" t="s">
        <v>1945</v>
      </c>
      <c r="C1121" t="s">
        <v>32</v>
      </c>
      <c r="D1121" t="s">
        <v>445</v>
      </c>
      <c r="E1121" t="s">
        <v>26</v>
      </c>
      <c r="F1121" t="s">
        <v>1946</v>
      </c>
      <c r="G1121" t="s">
        <v>57</v>
      </c>
      <c r="H1121" t="s">
        <v>107</v>
      </c>
      <c r="I1121">
        <v>645030</v>
      </c>
      <c r="J1121">
        <v>154822</v>
      </c>
      <c r="K1121">
        <v>490208</v>
      </c>
      <c r="N1121">
        <v>1393122</v>
      </c>
      <c r="O1121">
        <v>56431</v>
      </c>
      <c r="P1121">
        <v>-959345</v>
      </c>
      <c r="Q1121">
        <v>318</v>
      </c>
      <c r="R1121">
        <v>-959663</v>
      </c>
      <c r="S1121">
        <v>-17998</v>
      </c>
      <c r="T1121">
        <v>-941665</v>
      </c>
      <c r="U1121">
        <v>-941665</v>
      </c>
      <c r="V1121">
        <v>-941665</v>
      </c>
      <c r="W1121">
        <v>12</v>
      </c>
      <c r="X1121">
        <v>20198</v>
      </c>
      <c r="Y1121">
        <v>18180</v>
      </c>
      <c r="Z1121">
        <v>9567</v>
      </c>
      <c r="AA1121">
        <v>500962</v>
      </c>
      <c r="AB1121">
        <v>15180</v>
      </c>
      <c r="AC1121">
        <v>564099</v>
      </c>
      <c r="AD1121">
        <v>564099</v>
      </c>
      <c r="AE1121">
        <v>31269806</v>
      </c>
      <c r="AF1121">
        <v>711052</v>
      </c>
      <c r="AI1121">
        <v>70083144</v>
      </c>
      <c r="AJ1121">
        <v>70647243</v>
      </c>
      <c r="AK1121">
        <v>41936</v>
      </c>
      <c r="AM1121">
        <v>41936</v>
      </c>
      <c r="AN1121">
        <v>6809555</v>
      </c>
      <c r="AO1121">
        <v>136614</v>
      </c>
      <c r="AR1121">
        <v>6988105</v>
      </c>
      <c r="AS1121">
        <v>6988105</v>
      </c>
      <c r="AT1121">
        <v>706133</v>
      </c>
      <c r="AU1121">
        <v>7694238</v>
      </c>
      <c r="AV1121">
        <v>2769653</v>
      </c>
      <c r="AW1121">
        <v>9299838</v>
      </c>
      <c r="AX1121">
        <v>-1772597</v>
      </c>
      <c r="AY1121">
        <v>62953005</v>
      </c>
      <c r="AZ1121">
        <v>62953005</v>
      </c>
      <c r="BA1121">
        <v>70647243</v>
      </c>
      <c r="BB1121">
        <f>AD1121-AS1121</f>
        <v>-6424006</v>
      </c>
      <c r="BC1121">
        <f>AD1121/AS1121</f>
        <v>8.072274243160342E-2</v>
      </c>
      <c r="BD1121">
        <f>(AD1121-Y1121)/AS1121</f>
        <v>7.8121178774503239E-2</v>
      </c>
      <c r="BE1121">
        <f>AU1121/AD1121</f>
        <v>13.639871724644079</v>
      </c>
      <c r="BF1121">
        <f>AU1121/AZ1121</f>
        <v>0.12222193364717061</v>
      </c>
      <c r="BG1121">
        <f>AU1121/AJ1121</f>
        <v>0.10891066194897372</v>
      </c>
      <c r="BH1121">
        <f>AS1121/AU1121</f>
        <v>0.90822573983284638</v>
      </c>
      <c r="BI1121">
        <f>AT1121/AU1121</f>
        <v>9.1774260167153648E-2</v>
      </c>
      <c r="BJ1121">
        <f>(X1121*360)/I1121</f>
        <v>11.272778010325101</v>
      </c>
      <c r="BK1121">
        <f>(AN1121*360)/I1121</f>
        <v>3800.5050927863822</v>
      </c>
      <c r="BL1121" s="3" t="s">
        <v>1993</v>
      </c>
      <c r="BM1121" t="s">
        <v>1996</v>
      </c>
    </row>
    <row r="1122" spans="1:65" x14ac:dyDescent="0.25">
      <c r="A1122" t="s">
        <v>1944</v>
      </c>
      <c r="B1122" t="s">
        <v>1945</v>
      </c>
      <c r="C1122" t="s">
        <v>32</v>
      </c>
      <c r="D1122" t="s">
        <v>445</v>
      </c>
      <c r="E1122" t="s">
        <v>26</v>
      </c>
      <c r="F1122" t="s">
        <v>1946</v>
      </c>
      <c r="G1122" t="s">
        <v>57</v>
      </c>
      <c r="H1122" t="s">
        <v>107</v>
      </c>
      <c r="I1122">
        <v>418501</v>
      </c>
      <c r="J1122">
        <v>343781</v>
      </c>
      <c r="K1122">
        <v>74720</v>
      </c>
      <c r="N1122">
        <v>874000</v>
      </c>
      <c r="O1122">
        <v>28112</v>
      </c>
      <c r="P1122">
        <v>-827392</v>
      </c>
      <c r="Q1122">
        <v>1437</v>
      </c>
      <c r="R1122">
        <v>-828829</v>
      </c>
      <c r="S1122">
        <v>2103</v>
      </c>
      <c r="T1122">
        <v>-830932</v>
      </c>
      <c r="U1122">
        <v>-830932</v>
      </c>
      <c r="V1122">
        <v>-830932</v>
      </c>
      <c r="W1122">
        <v>16</v>
      </c>
      <c r="X1122">
        <v>5931</v>
      </c>
      <c r="Y1122">
        <v>912</v>
      </c>
      <c r="Z1122">
        <v>6143</v>
      </c>
      <c r="AA1122">
        <v>151134</v>
      </c>
      <c r="AB1122">
        <v>4474</v>
      </c>
      <c r="AC1122">
        <v>168610</v>
      </c>
      <c r="AD1122">
        <v>168610</v>
      </c>
      <c r="AE1122">
        <v>27360409</v>
      </c>
      <c r="AF1122">
        <v>619751</v>
      </c>
      <c r="AI1122">
        <v>66082446</v>
      </c>
      <c r="AJ1122">
        <v>66251056</v>
      </c>
      <c r="AK1122">
        <v>23437</v>
      </c>
      <c r="AM1122">
        <v>23437</v>
      </c>
      <c r="AN1122">
        <v>1461736</v>
      </c>
      <c r="AO1122">
        <v>42611</v>
      </c>
      <c r="AR1122">
        <v>1527784</v>
      </c>
      <c r="AS1122">
        <v>1527784</v>
      </c>
      <c r="AT1122">
        <v>828602</v>
      </c>
      <c r="AU1122">
        <v>2356386</v>
      </c>
      <c r="AV1122">
        <v>2769653</v>
      </c>
      <c r="AW1122">
        <v>9299838</v>
      </c>
      <c r="AX1122">
        <v>-830932</v>
      </c>
      <c r="AY1122">
        <v>63894670</v>
      </c>
      <c r="AZ1122">
        <v>63894670</v>
      </c>
      <c r="BA1122">
        <v>66251056</v>
      </c>
      <c r="BB1122">
        <f>AD1122-AS1122</f>
        <v>-1359174</v>
      </c>
      <c r="BC1122">
        <f>AD1122/AS1122</f>
        <v>0.11036245961470993</v>
      </c>
      <c r="BD1122">
        <f>(AD1122-Y1122)/AS1122</f>
        <v>0.10976551659135061</v>
      </c>
      <c r="BE1122">
        <f>AU1122/AD1122</f>
        <v>13.975363264337821</v>
      </c>
      <c r="BF1122">
        <f>AU1122/AZ1122</f>
        <v>3.6879226389306026E-2</v>
      </c>
      <c r="BG1122">
        <f>AU1122/AJ1122</f>
        <v>3.556752363313273E-2</v>
      </c>
      <c r="BH1122">
        <f>AS1122/AU1122</f>
        <v>0.6483589700498984</v>
      </c>
      <c r="BI1122">
        <f>AT1122/AU1122</f>
        <v>0.35164102995010155</v>
      </c>
      <c r="BJ1122">
        <f>(X1122*360)/I1122</f>
        <v>5.1019232928953571</v>
      </c>
      <c r="BK1122">
        <f>(AN1122*360)/I1122</f>
        <v>1257.404307277641</v>
      </c>
      <c r="BL1122" s="3" t="s">
        <v>1993</v>
      </c>
      <c r="BM1122" t="s">
        <v>1996</v>
      </c>
    </row>
    <row r="1123" spans="1:65" x14ac:dyDescent="0.25">
      <c r="A1123" t="s">
        <v>1947</v>
      </c>
      <c r="B1123" t="s">
        <v>1948</v>
      </c>
      <c r="C1123" t="s">
        <v>32</v>
      </c>
      <c r="D1123" t="s">
        <v>1949</v>
      </c>
      <c r="E1123" t="s">
        <v>43</v>
      </c>
      <c r="F1123" t="s">
        <v>1950</v>
      </c>
      <c r="G1123" t="s">
        <v>35</v>
      </c>
      <c r="H1123" t="s">
        <v>35</v>
      </c>
      <c r="I1123">
        <v>68827164</v>
      </c>
      <c r="J1123">
        <v>29897191</v>
      </c>
      <c r="K1123">
        <v>38929973</v>
      </c>
      <c r="L1123">
        <v>1596790</v>
      </c>
      <c r="M1123">
        <v>20895462</v>
      </c>
      <c r="N1123">
        <v>15954141</v>
      </c>
      <c r="O1123">
        <v>204956</v>
      </c>
      <c r="P1123">
        <v>3472204</v>
      </c>
      <c r="Q1123">
        <v>4959865</v>
      </c>
      <c r="R1123">
        <v>1912713</v>
      </c>
      <c r="S1123">
        <v>922675</v>
      </c>
      <c r="T1123">
        <v>990038</v>
      </c>
      <c r="U1123">
        <v>990038</v>
      </c>
      <c r="V1123">
        <v>658661</v>
      </c>
      <c r="W1123">
        <v>7116307</v>
      </c>
      <c r="X1123">
        <v>39795197</v>
      </c>
      <c r="Y1123">
        <v>17364203</v>
      </c>
      <c r="AB1123">
        <v>273416</v>
      </c>
      <c r="AC1123">
        <v>64549123</v>
      </c>
      <c r="AD1123">
        <v>64549123</v>
      </c>
      <c r="AE1123">
        <v>22119513</v>
      </c>
      <c r="AH1123">
        <v>1458159</v>
      </c>
      <c r="AI1123">
        <v>43079312</v>
      </c>
      <c r="AJ1123">
        <v>107628435</v>
      </c>
      <c r="AK1123">
        <v>2079929</v>
      </c>
      <c r="AM1123">
        <v>2079929</v>
      </c>
      <c r="AN1123">
        <v>15221564</v>
      </c>
      <c r="AO1123">
        <v>881969</v>
      </c>
      <c r="AP1123">
        <v>39736171</v>
      </c>
      <c r="AR1123">
        <v>57919633</v>
      </c>
      <c r="AS1123">
        <v>57919633</v>
      </c>
      <c r="AT1123">
        <v>1906824</v>
      </c>
      <c r="AU1123">
        <v>59826457</v>
      </c>
      <c r="AV1123">
        <v>100002</v>
      </c>
      <c r="AW1123">
        <v>2058304</v>
      </c>
      <c r="AX1123">
        <v>3174750</v>
      </c>
      <c r="AY1123">
        <v>47043447</v>
      </c>
      <c r="AZ1123">
        <v>47801978</v>
      </c>
      <c r="BA1123">
        <v>107628435</v>
      </c>
      <c r="BB1123">
        <f>AD1123-AS1123</f>
        <v>6629490</v>
      </c>
      <c r="BC1123">
        <f>AD1123/AS1123</f>
        <v>1.1144601520524138</v>
      </c>
      <c r="BD1123">
        <f>(AD1123-Y1123)/AS1123</f>
        <v>0.81466192991934183</v>
      </c>
      <c r="BE1123">
        <f>AU1123/AD1123</f>
        <v>0.92683609349735085</v>
      </c>
      <c r="BF1123">
        <f>AU1123/AZ1123</f>
        <v>1.2515477288408443</v>
      </c>
      <c r="BG1123">
        <f>AU1123/AJ1123</f>
        <v>0.55586106961417769</v>
      </c>
      <c r="BH1123">
        <f>AS1123/AU1123</f>
        <v>0.96812741225842602</v>
      </c>
      <c r="BI1123">
        <f>AT1123/AU1123</f>
        <v>3.1872587741573935E-2</v>
      </c>
      <c r="BJ1123">
        <f>(X1123*360)/I1123</f>
        <v>208.14849962436344</v>
      </c>
      <c r="BK1123">
        <f>(AN1123*360)/I1123</f>
        <v>79.616284059009033</v>
      </c>
      <c r="BL1123" s="3" t="s">
        <v>1993</v>
      </c>
      <c r="BM1123" t="s">
        <v>1996</v>
      </c>
    </row>
  </sheetData>
  <autoFilter ref="A1:BM1123" xr:uid="{E693CED6-04B7-4414-A5D0-FA8B7863980C}"/>
  <conditionalFormatting sqref="A2:A1123">
    <cfRule type="expression" dxfId="2" priority="1">
      <formula>MATCH(A2, niti, 0)&gt;0</formula>
    </cfRule>
    <cfRule type="expression" dxfId="1" priority="2">
      <formula>MATCH(A2,NIT,0)&gt;0</formula>
    </cfRule>
    <cfRule type="expression" dxfId="0" priority="3">
      <formula>MATCH(A2,NITs,0)&gt;0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Sofía</dc:creator>
  <cp:lastModifiedBy>Laura Sofía</cp:lastModifiedBy>
  <dcterms:created xsi:type="dcterms:W3CDTF">2022-05-18T21:53:42Z</dcterms:created>
  <dcterms:modified xsi:type="dcterms:W3CDTF">2022-05-19T05:16:43Z</dcterms:modified>
</cp:coreProperties>
</file>