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700" activeTab="1"/>
  </bookViews>
  <sheets>
    <sheet name="Random Forest all features" sheetId="2" r:id="rId1"/>
    <sheet name="Decision Tree all features" sheetId="1" r:id="rId2"/>
    <sheet name="Random Forest 9 features" sheetId="4" r:id="rId3"/>
    <sheet name="Decision Tree 9 features" sheetId="3" r:id="rId4"/>
    <sheet name="features" sheetId="5" r:id="rId5"/>
  </sheets>
  <definedNames>
    <definedName name="_xlnm._FilterDatabase" localSheetId="4" hidden="1">features!$A$3:$B$3</definedName>
  </definedNames>
  <calcPr calcId="145621" concurrentCalc="0"/>
</workbook>
</file>

<file path=xl/calcChain.xml><?xml version="1.0" encoding="utf-8"?>
<calcChain xmlns="http://schemas.openxmlformats.org/spreadsheetml/2006/main">
  <c r="Q14" i="3" l="1"/>
  <c r="S3" i="3"/>
  <c r="S4" i="3"/>
  <c r="S5" i="3"/>
  <c r="S6" i="3"/>
  <c r="S7" i="3"/>
  <c r="S8" i="3"/>
  <c r="S9" i="3"/>
  <c r="S10" i="3"/>
  <c r="S11" i="3"/>
  <c r="S12" i="3"/>
  <c r="S13" i="3"/>
  <c r="S14" i="3"/>
  <c r="S2" i="3"/>
  <c r="C17" i="2"/>
  <c r="B17" i="2"/>
  <c r="D17" i="2"/>
  <c r="Q8" i="2"/>
  <c r="Q9" i="2"/>
  <c r="Q14" i="2"/>
  <c r="Q13" i="2"/>
  <c r="Q12" i="2"/>
  <c r="Q11" i="2"/>
  <c r="Q10" i="2"/>
  <c r="Q7" i="2"/>
  <c r="Q6" i="2"/>
  <c r="Q5" i="2"/>
  <c r="Q4" i="2"/>
  <c r="Q3" i="2"/>
  <c r="Q2" i="2"/>
  <c r="Q14" i="1"/>
  <c r="Q13" i="1"/>
  <c r="Q12" i="1"/>
  <c r="Q11" i="1"/>
  <c r="Q10" i="1"/>
  <c r="Q9" i="1"/>
  <c r="Q8" i="1"/>
  <c r="Q7" i="1"/>
  <c r="Q6" i="1"/>
  <c r="Q5" i="1"/>
  <c r="Q4" i="1"/>
  <c r="Q3" i="1"/>
  <c r="Q2" i="1"/>
  <c r="Q13" i="3"/>
  <c r="Q12" i="3"/>
  <c r="Q11" i="3"/>
  <c r="Q10" i="3"/>
  <c r="Q9" i="3"/>
  <c r="Q8" i="3"/>
  <c r="Q7" i="3"/>
  <c r="Q6" i="3"/>
  <c r="Q5" i="3"/>
  <c r="Q4" i="3"/>
  <c r="Q3" i="3"/>
  <c r="Q2" i="3"/>
  <c r="Q5" i="4"/>
  <c r="Q3" i="4"/>
  <c r="Q2" i="4"/>
  <c r="Q14" i="4"/>
  <c r="Q13" i="4"/>
  <c r="Q12" i="4"/>
  <c r="Q11" i="4"/>
  <c r="Q10" i="4"/>
  <c r="Q9" i="4"/>
  <c r="Q8" i="4"/>
  <c r="Q7" i="4"/>
  <c r="Q6" i="4"/>
  <c r="Q4" i="4"/>
  <c r="C17" i="4"/>
  <c r="B17" i="4"/>
  <c r="C18" i="3"/>
  <c r="B18" i="3"/>
  <c r="D18" i="3"/>
  <c r="D17" i="4"/>
  <c r="C17" i="1"/>
  <c r="B17" i="1"/>
  <c r="D17" i="1"/>
</calcChain>
</file>

<file path=xl/sharedStrings.xml><?xml version="1.0" encoding="utf-8"?>
<sst xmlns="http://schemas.openxmlformats.org/spreadsheetml/2006/main" count="185" uniqueCount="49">
  <si>
    <t>Biomedical</t>
  </si>
  <si>
    <t>Chemical</t>
  </si>
  <si>
    <t>Civil</t>
  </si>
  <si>
    <t>Computer</t>
  </si>
  <si>
    <t>Electrical</t>
  </si>
  <si>
    <t>Geological</t>
  </si>
  <si>
    <t>Environmental</t>
  </si>
  <si>
    <t>Management</t>
  </si>
  <si>
    <t>Mechanical</t>
  </si>
  <si>
    <t>Mechatronics</t>
  </si>
  <si>
    <t>Nanotechnology</t>
  </si>
  <si>
    <t>Software</t>
  </si>
  <si>
    <t>Systems Design</t>
  </si>
  <si>
    <t>Discipline</t>
  </si>
  <si>
    <t>Predicted Correctly</t>
  </si>
  <si>
    <t xml:space="preserve">  Biomedical   </t>
  </si>
  <si>
    <t xml:space="preserve">  Chemical   </t>
  </si>
  <si>
    <t xml:space="preserve">  Civil   </t>
  </si>
  <si>
    <t xml:space="preserve">  Computer   </t>
  </si>
  <si>
    <t xml:space="preserve">  Electrical   </t>
  </si>
  <si>
    <t xml:space="preserve">  Environmental   </t>
  </si>
  <si>
    <t xml:space="preserve">  Geological   </t>
  </si>
  <si>
    <t xml:space="preserve">  Management   </t>
  </si>
  <si>
    <t xml:space="preserve">  Mechanical   </t>
  </si>
  <si>
    <t xml:space="preserve">  Mechatronics   </t>
  </si>
  <si>
    <t xml:space="preserve">  Nanotechnology   </t>
  </si>
  <si>
    <t xml:space="preserve">  Software   </t>
  </si>
  <si>
    <t xml:space="preserve">  Systems Design </t>
  </si>
  <si>
    <t>field_interest</t>
  </si>
  <si>
    <t>team_responsible</t>
  </si>
  <si>
    <t>professor</t>
  </si>
  <si>
    <t>work_setting</t>
  </si>
  <si>
    <t>work_outfit</t>
  </si>
  <si>
    <t>start_work</t>
  </si>
  <si>
    <t>design</t>
  </si>
  <si>
    <t>analyze</t>
  </si>
  <si>
    <t>gather_information</t>
  </si>
  <si>
    <t>prefer</t>
  </si>
  <si>
    <t>part_of</t>
  </si>
  <si>
    <t>working_on</t>
  </si>
  <si>
    <t>cause</t>
  </si>
  <si>
    <t>goals</t>
  </si>
  <si>
    <t>conversation</t>
  </si>
  <si>
    <t>develop</t>
  </si>
  <si>
    <t>working_with</t>
  </si>
  <si>
    <t>leader</t>
  </si>
  <si>
    <t>gender</t>
  </si>
  <si>
    <t>Feature</t>
  </si>
  <si>
    <t>Precent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</si>
</sst>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Menlo"/>
    </font>
    <font>
      <sz val="10"/>
      <color rgb="FF000000"/>
      <name val="Menlo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0" fontId="0" fillId="2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horizontal="center"/>
    </xf>
    <xf numFmtId="10" fontId="0" fillId="2" borderId="0" xfId="1" applyNumberFormat="1" applyFont="1" applyFill="1"/>
    <xf numFmtId="10" fontId="0" fillId="0" borderId="0" xfId="1" applyNumberFormat="1" applyFont="1"/>
    <xf numFmtId="0" fontId="4" fillId="2" borderId="0" xfId="0" applyFont="1" applyFill="1"/>
    <xf numFmtId="10" fontId="0" fillId="0" borderId="0" xfId="1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0" fillId="0" borderId="0" xfId="0" applyBorder="1"/>
    <xf numFmtId="10" fontId="0" fillId="0" borderId="0" xfId="1" applyNumberFormat="1" applyFont="1" applyBorder="1"/>
    <xf numFmtId="10" fontId="0" fillId="0" borderId="2" xfId="1" applyNumberFormat="1" applyFont="1" applyBorder="1"/>
    <xf numFmtId="0" fontId="0" fillId="4" borderId="0" xfId="0" applyFill="1" applyBorder="1"/>
    <xf numFmtId="0" fontId="0" fillId="4" borderId="0" xfId="0" applyFill="1"/>
    <xf numFmtId="0" fontId="0" fillId="4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K20" sqref="K20"/>
    </sheetView>
  </sheetViews>
  <sheetFormatPr defaultRowHeight="15"/>
  <cols>
    <col min="1" max="1" width="15.7109375" bestFit="1" customWidth="1"/>
    <col min="2" max="2" width="10.85546875" bestFit="1" customWidth="1"/>
    <col min="4" max="4" width="9.42578125" customWidth="1"/>
    <col min="5" max="5" width="9.85546875" bestFit="1" customWidth="1"/>
    <col min="6" max="6" width="9" bestFit="1" customWidth="1"/>
    <col min="7" max="7" width="14.140625" bestFit="1" customWidth="1"/>
    <col min="8" max="8" width="10.28515625" bestFit="1" customWidth="1"/>
    <col min="9" max="9" width="12.7109375" bestFit="1" customWidth="1"/>
    <col min="10" max="10" width="11" bestFit="1" customWidth="1"/>
    <col min="11" max="11" width="12.85546875" bestFit="1" customWidth="1"/>
    <col min="12" max="12" width="15.7109375" bestFit="1" customWidth="1"/>
    <col min="13" max="13" width="9" bestFit="1" customWidth="1"/>
    <col min="14" max="14" width="14.85546875" bestFit="1" customWidth="1"/>
    <col min="16" max="16" width="18" bestFit="1" customWidth="1"/>
    <col min="17" max="17" width="18.28515625" bestFit="1" customWidth="1"/>
  </cols>
  <sheetData>
    <row r="1" spans="1:17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P1" s="12" t="s">
        <v>13</v>
      </c>
      <c r="Q1" s="12" t="s">
        <v>14</v>
      </c>
    </row>
    <row r="2" spans="1:17">
      <c r="A2" s="4" t="s">
        <v>0</v>
      </c>
      <c r="B2" s="5">
        <v>8</v>
      </c>
      <c r="C2" s="6">
        <v>4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4</v>
      </c>
      <c r="K2" s="6">
        <v>10</v>
      </c>
      <c r="L2" s="6">
        <v>19</v>
      </c>
      <c r="M2" s="6">
        <v>8</v>
      </c>
      <c r="N2" s="6">
        <v>0</v>
      </c>
      <c r="P2" t="s">
        <v>15</v>
      </c>
      <c r="Q2" s="11">
        <f>B2/SUM(B2:N2)</f>
        <v>0.15094339622641509</v>
      </c>
    </row>
    <row r="3" spans="1:17">
      <c r="A3" s="4" t="s">
        <v>1</v>
      </c>
      <c r="B3" s="6">
        <v>1</v>
      </c>
      <c r="C3" s="5">
        <v>34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2</v>
      </c>
      <c r="J3" s="6">
        <v>7</v>
      </c>
      <c r="K3" s="6">
        <v>0</v>
      </c>
      <c r="L3" s="6">
        <v>11</v>
      </c>
      <c r="M3" s="6">
        <v>0</v>
      </c>
      <c r="N3" s="6">
        <v>0</v>
      </c>
      <c r="P3" t="s">
        <v>16</v>
      </c>
      <c r="Q3" s="11">
        <f>C3/SUM(B3:N3)</f>
        <v>0.6071428571428571</v>
      </c>
    </row>
    <row r="4" spans="1:17">
      <c r="A4" s="4" t="s">
        <v>2</v>
      </c>
      <c r="B4" s="6">
        <v>0</v>
      </c>
      <c r="C4" s="6">
        <v>0</v>
      </c>
      <c r="D4" s="5">
        <v>38</v>
      </c>
      <c r="E4" s="6">
        <v>0</v>
      </c>
      <c r="F4" s="6">
        <v>0</v>
      </c>
      <c r="G4" s="6">
        <v>2</v>
      </c>
      <c r="H4" s="6">
        <v>0</v>
      </c>
      <c r="I4" s="6">
        <v>4</v>
      </c>
      <c r="J4" s="6">
        <v>2</v>
      </c>
      <c r="K4" s="6">
        <v>0</v>
      </c>
      <c r="L4" s="6">
        <v>1</v>
      </c>
      <c r="M4" s="6">
        <v>2</v>
      </c>
      <c r="N4" s="6">
        <v>0</v>
      </c>
      <c r="P4" t="s">
        <v>17</v>
      </c>
      <c r="Q4" s="11">
        <f>D4/SUM(B4:N4)</f>
        <v>0.77551020408163263</v>
      </c>
    </row>
    <row r="5" spans="1:17">
      <c r="A5" s="4" t="s">
        <v>3</v>
      </c>
      <c r="B5" s="6">
        <v>0</v>
      </c>
      <c r="C5" s="6">
        <v>0</v>
      </c>
      <c r="D5" s="6">
        <v>0</v>
      </c>
      <c r="E5" s="9">
        <v>0</v>
      </c>
      <c r="F5" s="6">
        <v>0</v>
      </c>
      <c r="G5" s="6">
        <v>0</v>
      </c>
      <c r="H5" s="6">
        <v>0</v>
      </c>
      <c r="I5" s="6">
        <v>3</v>
      </c>
      <c r="J5" s="6">
        <v>1</v>
      </c>
      <c r="K5" s="6">
        <v>8</v>
      </c>
      <c r="L5" s="6">
        <v>0</v>
      </c>
      <c r="M5" s="6">
        <v>27</v>
      </c>
      <c r="N5" s="6">
        <v>0</v>
      </c>
      <c r="P5" t="s">
        <v>18</v>
      </c>
      <c r="Q5" s="11">
        <f>E5/SUM(B5:N5)</f>
        <v>0</v>
      </c>
    </row>
    <row r="6" spans="1:17">
      <c r="A6" s="4" t="s">
        <v>4</v>
      </c>
      <c r="B6" s="6">
        <v>0</v>
      </c>
      <c r="C6" s="6">
        <v>1</v>
      </c>
      <c r="D6" s="6">
        <v>1</v>
      </c>
      <c r="E6" s="6">
        <v>0</v>
      </c>
      <c r="F6" s="9">
        <v>0</v>
      </c>
      <c r="G6" s="6">
        <v>0</v>
      </c>
      <c r="H6" s="6">
        <v>0</v>
      </c>
      <c r="I6" s="6">
        <v>6</v>
      </c>
      <c r="J6" s="6">
        <v>5</v>
      </c>
      <c r="K6" s="6">
        <v>8</v>
      </c>
      <c r="L6" s="6">
        <v>3</v>
      </c>
      <c r="M6" s="6">
        <v>8</v>
      </c>
      <c r="N6" s="6">
        <v>0</v>
      </c>
      <c r="P6" t="s">
        <v>19</v>
      </c>
      <c r="Q6" s="11">
        <f>F6/SUM(B6:N6)</f>
        <v>0</v>
      </c>
    </row>
    <row r="7" spans="1:17">
      <c r="A7" s="4" t="s">
        <v>6</v>
      </c>
      <c r="B7" s="6">
        <v>0</v>
      </c>
      <c r="C7" s="6">
        <v>2</v>
      </c>
      <c r="D7" s="6">
        <v>2</v>
      </c>
      <c r="E7" s="6">
        <v>0</v>
      </c>
      <c r="F7" s="6">
        <v>0</v>
      </c>
      <c r="G7" s="5">
        <v>6</v>
      </c>
      <c r="H7" s="6">
        <v>0</v>
      </c>
      <c r="I7" s="6">
        <v>1</v>
      </c>
      <c r="J7" s="6">
        <v>2</v>
      </c>
      <c r="K7" s="6">
        <v>0</v>
      </c>
      <c r="L7" s="6">
        <v>7</v>
      </c>
      <c r="M7" s="6">
        <v>0</v>
      </c>
      <c r="N7" s="6">
        <v>0</v>
      </c>
      <c r="P7" t="s">
        <v>20</v>
      </c>
      <c r="Q7" s="11">
        <f>G7/SUM(B7:N7)</f>
        <v>0.3</v>
      </c>
    </row>
    <row r="8" spans="1:17">
      <c r="A8" s="4" t="s">
        <v>5</v>
      </c>
      <c r="B8" s="6">
        <v>0</v>
      </c>
      <c r="C8" s="6">
        <v>0</v>
      </c>
      <c r="D8" s="6">
        <v>4</v>
      </c>
      <c r="E8" s="6">
        <v>0</v>
      </c>
      <c r="F8" s="6">
        <v>0</v>
      </c>
      <c r="G8" s="6">
        <v>0</v>
      </c>
      <c r="H8" s="9">
        <v>0</v>
      </c>
      <c r="I8" s="6">
        <v>2</v>
      </c>
      <c r="J8" s="6">
        <v>2</v>
      </c>
      <c r="K8" s="6">
        <v>0</v>
      </c>
      <c r="L8" s="6">
        <v>0</v>
      </c>
      <c r="M8" s="6">
        <v>0</v>
      </c>
      <c r="N8" s="6">
        <v>0</v>
      </c>
      <c r="P8" t="s">
        <v>21</v>
      </c>
      <c r="Q8" s="11">
        <f>H8/SUM(B8:N8)</f>
        <v>0</v>
      </c>
    </row>
    <row r="9" spans="1:17">
      <c r="A9" s="4" t="s">
        <v>7</v>
      </c>
      <c r="B9" s="6">
        <v>1</v>
      </c>
      <c r="C9" s="6">
        <v>12</v>
      </c>
      <c r="D9" s="6">
        <v>3</v>
      </c>
      <c r="E9" s="6">
        <v>0</v>
      </c>
      <c r="F9" s="6">
        <v>0</v>
      </c>
      <c r="G9" s="6">
        <v>0</v>
      </c>
      <c r="H9" s="6">
        <v>0</v>
      </c>
      <c r="I9" s="5">
        <v>41</v>
      </c>
      <c r="J9" s="6">
        <v>10</v>
      </c>
      <c r="K9" s="6">
        <v>1</v>
      </c>
      <c r="L9" s="6">
        <v>1</v>
      </c>
      <c r="M9" s="6">
        <v>30</v>
      </c>
      <c r="N9" s="6">
        <v>0</v>
      </c>
      <c r="P9" t="s">
        <v>22</v>
      </c>
      <c r="Q9" s="11">
        <f>I9/SUM(B9:N9)</f>
        <v>0.41414141414141414</v>
      </c>
    </row>
    <row r="10" spans="1:17">
      <c r="A10" s="4" t="s">
        <v>8</v>
      </c>
      <c r="B10" s="6">
        <v>0</v>
      </c>
      <c r="C10" s="6">
        <v>9</v>
      </c>
      <c r="D10" s="6">
        <v>5</v>
      </c>
      <c r="E10" s="6">
        <v>0</v>
      </c>
      <c r="F10" s="6">
        <v>0</v>
      </c>
      <c r="G10" s="6">
        <v>2</v>
      </c>
      <c r="H10" s="6">
        <v>0</v>
      </c>
      <c r="I10" s="6">
        <v>1</v>
      </c>
      <c r="J10" s="5">
        <v>44</v>
      </c>
      <c r="K10" s="6">
        <v>14</v>
      </c>
      <c r="L10" s="6">
        <v>5</v>
      </c>
      <c r="M10" s="6">
        <v>2</v>
      </c>
      <c r="N10" s="6">
        <v>0</v>
      </c>
      <c r="P10" t="s">
        <v>23</v>
      </c>
      <c r="Q10" s="11">
        <f>J10/SUM(B10:N10)</f>
        <v>0.53658536585365857</v>
      </c>
    </row>
    <row r="11" spans="1:17">
      <c r="A11" s="4" t="s">
        <v>9</v>
      </c>
      <c r="B11" s="6">
        <v>0</v>
      </c>
      <c r="C11" s="6">
        <v>3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18</v>
      </c>
      <c r="K11" s="5">
        <v>94</v>
      </c>
      <c r="L11" s="6">
        <v>4</v>
      </c>
      <c r="M11" s="6">
        <v>30</v>
      </c>
      <c r="N11" s="6">
        <v>0</v>
      </c>
      <c r="P11" t="s">
        <v>24</v>
      </c>
      <c r="Q11" s="11">
        <f>K11/SUM(B11:N11)</f>
        <v>0.62251655629139069</v>
      </c>
    </row>
    <row r="12" spans="1:17">
      <c r="A12" s="4" t="s">
        <v>10</v>
      </c>
      <c r="B12" s="6">
        <v>0</v>
      </c>
      <c r="C12" s="6">
        <v>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7</v>
      </c>
      <c r="K12" s="6">
        <v>3</v>
      </c>
      <c r="L12" s="5">
        <v>39</v>
      </c>
      <c r="M12" s="6">
        <v>2</v>
      </c>
      <c r="N12" s="6">
        <v>0</v>
      </c>
      <c r="P12" t="s">
        <v>25</v>
      </c>
      <c r="Q12" s="11">
        <f>L12/SUM(B12:N12)</f>
        <v>0.66101694915254239</v>
      </c>
    </row>
    <row r="13" spans="1:17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3</v>
      </c>
      <c r="K13" s="6">
        <v>4</v>
      </c>
      <c r="L13" s="6">
        <v>0</v>
      </c>
      <c r="M13" s="5">
        <v>125</v>
      </c>
      <c r="N13" s="6">
        <v>0</v>
      </c>
      <c r="P13" t="s">
        <v>26</v>
      </c>
      <c r="Q13" s="11">
        <f>M13/SUM(B13:N13)</f>
        <v>0.93984962406015038</v>
      </c>
    </row>
    <row r="14" spans="1:17">
      <c r="A14" s="4" t="s">
        <v>12</v>
      </c>
      <c r="B14" s="6">
        <v>0</v>
      </c>
      <c r="C14" s="6">
        <v>1</v>
      </c>
      <c r="D14" s="6">
        <v>0</v>
      </c>
      <c r="E14" s="6">
        <v>0</v>
      </c>
      <c r="F14" s="6">
        <v>0</v>
      </c>
      <c r="G14" s="6">
        <v>2</v>
      </c>
      <c r="H14" s="6">
        <v>0</v>
      </c>
      <c r="I14" s="6">
        <v>6</v>
      </c>
      <c r="J14" s="6">
        <v>4</v>
      </c>
      <c r="K14" s="6">
        <v>8</v>
      </c>
      <c r="L14" s="6">
        <v>1</v>
      </c>
      <c r="M14" s="6">
        <v>18</v>
      </c>
      <c r="N14" s="5">
        <v>5</v>
      </c>
      <c r="P14" t="s">
        <v>27</v>
      </c>
      <c r="Q14" s="11">
        <f>N14/SUM(B14:N14)</f>
        <v>0.1111111111111111</v>
      </c>
    </row>
    <row r="16" spans="1:17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4">
      <c r="B17">
        <f>SUM(B2:N14)</f>
        <v>826</v>
      </c>
      <c r="C17">
        <f>B2+C3+D4+E5+F6+G7+H8+I9+J10+K11+L12+M13+N14</f>
        <v>434</v>
      </c>
      <c r="D17" s="10">
        <f>C17/B17</f>
        <v>0.52542372881355937</v>
      </c>
    </row>
    <row r="20" spans="2:4">
      <c r="B20" s="8"/>
    </row>
    <row r="21" spans="2:4">
      <c r="B21" s="8"/>
    </row>
    <row r="22" spans="2:4">
      <c r="B22" s="8"/>
    </row>
    <row r="23" spans="2:4">
      <c r="B23" s="8"/>
    </row>
    <row r="24" spans="2:4">
      <c r="B24" s="8"/>
    </row>
    <row r="25" spans="2:4">
      <c r="B25" s="8"/>
    </row>
    <row r="26" spans="2:4">
      <c r="B26" s="8"/>
    </row>
    <row r="27" spans="2:4">
      <c r="B27" s="8"/>
    </row>
    <row r="28" spans="2:4">
      <c r="B28" s="8"/>
    </row>
    <row r="29" spans="2:4">
      <c r="B29" s="8"/>
    </row>
    <row r="30" spans="2:4">
      <c r="B30" s="8"/>
    </row>
    <row r="31" spans="2:4">
      <c r="B31" s="8"/>
    </row>
    <row r="32" spans="2:4">
      <c r="B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E1" workbookViewId="0">
      <selection activeCell="Q2" activeCellId="5" sqref="Q13 Q11 Q10 Q4 Q3 Q2"/>
    </sheetView>
  </sheetViews>
  <sheetFormatPr defaultRowHeight="15"/>
  <cols>
    <col min="1" max="1" width="15.7109375" bestFit="1" customWidth="1"/>
    <col min="2" max="2" width="10.85546875" bestFit="1" customWidth="1"/>
    <col min="3" max="3" width="9.140625" bestFit="1" customWidth="1"/>
    <col min="4" max="4" width="7.42578125" customWidth="1"/>
    <col min="5" max="5" width="9.85546875" bestFit="1" customWidth="1"/>
    <col min="6" max="6" width="9" bestFit="1" customWidth="1"/>
    <col min="7" max="7" width="14.140625" bestFit="1" customWidth="1"/>
    <col min="8" max="8" width="10.28515625" bestFit="1" customWidth="1"/>
    <col min="9" max="9" width="12.7109375" bestFit="1" customWidth="1"/>
    <col min="10" max="10" width="11" bestFit="1" customWidth="1"/>
    <col min="11" max="11" width="12.85546875" bestFit="1" customWidth="1"/>
    <col min="12" max="12" width="15.7109375" customWidth="1"/>
    <col min="13" max="13" width="9" bestFit="1" customWidth="1"/>
    <col min="14" max="14" width="14.85546875" bestFit="1" customWidth="1"/>
    <col min="16" max="16" width="18" bestFit="1" customWidth="1"/>
    <col min="17" max="17" width="18.28515625" bestFit="1" customWidth="1"/>
  </cols>
  <sheetData>
    <row r="1" spans="1:17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P1" s="12" t="s">
        <v>13</v>
      </c>
      <c r="Q1" s="12" t="s">
        <v>14</v>
      </c>
    </row>
    <row r="2" spans="1:17">
      <c r="A2" s="4" t="s">
        <v>0</v>
      </c>
      <c r="B2" s="5">
        <v>27</v>
      </c>
      <c r="C2" s="6">
        <v>3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4</v>
      </c>
      <c r="K2" s="6">
        <v>16</v>
      </c>
      <c r="L2" s="6">
        <v>0</v>
      </c>
      <c r="M2" s="6">
        <v>2</v>
      </c>
      <c r="N2" s="6">
        <v>0</v>
      </c>
      <c r="P2" t="s">
        <v>15</v>
      </c>
      <c r="Q2" s="11">
        <f>B2/SUM(B2:N2)</f>
        <v>0.50943396226415094</v>
      </c>
    </row>
    <row r="3" spans="1:17">
      <c r="A3" s="4" t="s">
        <v>1</v>
      </c>
      <c r="B3" s="6">
        <v>6</v>
      </c>
      <c r="C3" s="5">
        <v>33</v>
      </c>
      <c r="D3" s="6">
        <v>1</v>
      </c>
      <c r="E3" s="6">
        <v>0</v>
      </c>
      <c r="F3" s="6">
        <v>0</v>
      </c>
      <c r="G3" s="6">
        <v>2</v>
      </c>
      <c r="H3" s="6">
        <v>0</v>
      </c>
      <c r="I3" s="6">
        <v>0</v>
      </c>
      <c r="J3" s="6">
        <v>8</v>
      </c>
      <c r="K3" s="6">
        <v>0</v>
      </c>
      <c r="L3" s="6">
        <v>6</v>
      </c>
      <c r="M3" s="6">
        <v>0</v>
      </c>
      <c r="N3" s="6">
        <v>0</v>
      </c>
      <c r="P3" t="s">
        <v>16</v>
      </c>
      <c r="Q3" s="11">
        <f>C3/SUM(B3:N3)</f>
        <v>0.5892857142857143</v>
      </c>
    </row>
    <row r="4" spans="1:17">
      <c r="A4" s="4" t="s">
        <v>2</v>
      </c>
      <c r="B4" s="6">
        <v>0</v>
      </c>
      <c r="C4" s="6">
        <v>0</v>
      </c>
      <c r="D4" s="5">
        <v>35</v>
      </c>
      <c r="E4" s="6">
        <v>0</v>
      </c>
      <c r="F4" s="6">
        <v>0</v>
      </c>
      <c r="G4" s="6">
        <v>2</v>
      </c>
      <c r="H4" s="6">
        <v>0</v>
      </c>
      <c r="I4" s="6">
        <v>4</v>
      </c>
      <c r="J4" s="6">
        <v>5</v>
      </c>
      <c r="K4" s="6">
        <v>0</v>
      </c>
      <c r="L4" s="6">
        <v>1</v>
      </c>
      <c r="M4" s="6">
        <v>0</v>
      </c>
      <c r="N4" s="6">
        <v>2</v>
      </c>
      <c r="P4" t="s">
        <v>17</v>
      </c>
      <c r="Q4" s="11">
        <f>D4/SUM(B4:N4)</f>
        <v>0.7142857142857143</v>
      </c>
    </row>
    <row r="5" spans="1:17">
      <c r="A5" s="4" t="s">
        <v>3</v>
      </c>
      <c r="B5" s="6">
        <v>0</v>
      </c>
      <c r="C5" s="6">
        <v>0</v>
      </c>
      <c r="D5" s="6">
        <v>0</v>
      </c>
      <c r="E5" s="9">
        <v>0</v>
      </c>
      <c r="F5" s="6">
        <v>0</v>
      </c>
      <c r="G5" s="6">
        <v>0</v>
      </c>
      <c r="H5" s="6">
        <v>0</v>
      </c>
      <c r="I5" s="6">
        <v>0</v>
      </c>
      <c r="J5" s="6">
        <v>3</v>
      </c>
      <c r="K5" s="6">
        <v>9</v>
      </c>
      <c r="L5" s="6">
        <v>0</v>
      </c>
      <c r="M5" s="6">
        <v>25</v>
      </c>
      <c r="N5" s="6">
        <v>2</v>
      </c>
      <c r="P5" t="s">
        <v>18</v>
      </c>
      <c r="Q5" s="11">
        <f>E5/SUM(B5:N5)</f>
        <v>0</v>
      </c>
    </row>
    <row r="6" spans="1:17">
      <c r="A6" s="4" t="s">
        <v>4</v>
      </c>
      <c r="B6" s="6">
        <v>1</v>
      </c>
      <c r="C6" s="6">
        <v>4</v>
      </c>
      <c r="D6" s="6">
        <v>1</v>
      </c>
      <c r="E6" s="6">
        <v>0</v>
      </c>
      <c r="F6" s="9">
        <v>0</v>
      </c>
      <c r="G6" s="6">
        <v>1</v>
      </c>
      <c r="H6" s="6">
        <v>0</v>
      </c>
      <c r="I6" s="6">
        <v>3</v>
      </c>
      <c r="J6" s="6">
        <v>4</v>
      </c>
      <c r="K6" s="6">
        <v>9</v>
      </c>
      <c r="L6" s="6">
        <v>2</v>
      </c>
      <c r="M6" s="6">
        <v>5</v>
      </c>
      <c r="N6" s="6">
        <v>2</v>
      </c>
      <c r="P6" t="s">
        <v>19</v>
      </c>
      <c r="Q6" s="11">
        <f>F6/SUM(B6:N6)</f>
        <v>0</v>
      </c>
    </row>
    <row r="7" spans="1:17">
      <c r="A7" s="4" t="s">
        <v>6</v>
      </c>
      <c r="B7" s="6">
        <v>0</v>
      </c>
      <c r="C7" s="6">
        <v>1</v>
      </c>
      <c r="D7" s="6">
        <v>1</v>
      </c>
      <c r="E7" s="6">
        <v>0</v>
      </c>
      <c r="F7" s="6">
        <v>0</v>
      </c>
      <c r="G7" s="5">
        <v>7</v>
      </c>
      <c r="H7" s="6">
        <v>0</v>
      </c>
      <c r="I7" s="6">
        <v>1</v>
      </c>
      <c r="J7" s="6">
        <v>3</v>
      </c>
      <c r="K7" s="6">
        <v>0</v>
      </c>
      <c r="L7" s="6">
        <v>7</v>
      </c>
      <c r="M7" s="6">
        <v>0</v>
      </c>
      <c r="N7" s="6">
        <v>0</v>
      </c>
      <c r="P7" t="s">
        <v>20</v>
      </c>
      <c r="Q7" s="11">
        <f>G7/SUM(B7:N7)</f>
        <v>0.35</v>
      </c>
    </row>
    <row r="8" spans="1:17">
      <c r="A8" s="4" t="s">
        <v>5</v>
      </c>
      <c r="B8" s="6">
        <v>0</v>
      </c>
      <c r="C8" s="6">
        <v>0</v>
      </c>
      <c r="D8" s="6">
        <v>4</v>
      </c>
      <c r="E8" s="6">
        <v>0</v>
      </c>
      <c r="F8" s="6">
        <v>0</v>
      </c>
      <c r="G8" s="6">
        <v>0</v>
      </c>
      <c r="H8" s="9">
        <v>0</v>
      </c>
      <c r="I8" s="6">
        <v>2</v>
      </c>
      <c r="J8" s="6">
        <v>2</v>
      </c>
      <c r="K8" s="6">
        <v>0</v>
      </c>
      <c r="L8" s="6">
        <v>0</v>
      </c>
      <c r="M8" s="6">
        <v>0</v>
      </c>
      <c r="N8" s="6">
        <v>0</v>
      </c>
      <c r="P8" t="s">
        <v>21</v>
      </c>
      <c r="Q8" s="11">
        <f>H8/SUM(B8:N8)</f>
        <v>0</v>
      </c>
    </row>
    <row r="9" spans="1:17">
      <c r="A9" s="4" t="s">
        <v>7</v>
      </c>
      <c r="B9" s="6">
        <v>1</v>
      </c>
      <c r="C9" s="6">
        <v>15</v>
      </c>
      <c r="D9" s="6">
        <v>2</v>
      </c>
      <c r="E9" s="6">
        <v>0</v>
      </c>
      <c r="F9" s="6">
        <v>0</v>
      </c>
      <c r="G9" s="6">
        <v>3</v>
      </c>
      <c r="H9" s="6">
        <v>0</v>
      </c>
      <c r="I9" s="5">
        <v>18</v>
      </c>
      <c r="J9" s="6">
        <v>23</v>
      </c>
      <c r="K9" s="6">
        <v>5</v>
      </c>
      <c r="L9" s="6">
        <v>1</v>
      </c>
      <c r="M9" s="6">
        <v>14</v>
      </c>
      <c r="N9" s="6">
        <v>17</v>
      </c>
      <c r="P9" t="s">
        <v>22</v>
      </c>
      <c r="Q9" s="11">
        <f>I9/SUM(B9:N9)</f>
        <v>0.18181818181818182</v>
      </c>
    </row>
    <row r="10" spans="1:17">
      <c r="A10" s="4" t="s">
        <v>8</v>
      </c>
      <c r="B10" s="6">
        <v>4</v>
      </c>
      <c r="C10" s="6">
        <v>8</v>
      </c>
      <c r="D10" s="6">
        <v>4</v>
      </c>
      <c r="E10" s="6">
        <v>0</v>
      </c>
      <c r="F10" s="6">
        <v>0</v>
      </c>
      <c r="G10" s="6">
        <v>4</v>
      </c>
      <c r="H10" s="6">
        <v>0</v>
      </c>
      <c r="I10" s="6">
        <v>2</v>
      </c>
      <c r="J10" s="5">
        <v>43</v>
      </c>
      <c r="K10" s="6">
        <v>15</v>
      </c>
      <c r="L10" s="6">
        <v>1</v>
      </c>
      <c r="M10" s="6">
        <v>1</v>
      </c>
      <c r="N10" s="6">
        <v>0</v>
      </c>
      <c r="P10" t="s">
        <v>23</v>
      </c>
      <c r="Q10" s="11">
        <f>J10/SUM(B10:N10)</f>
        <v>0.52439024390243905</v>
      </c>
    </row>
    <row r="11" spans="1:17">
      <c r="A11" s="4" t="s">
        <v>9</v>
      </c>
      <c r="B11" s="6">
        <v>1</v>
      </c>
      <c r="C11" s="6">
        <v>4</v>
      </c>
      <c r="D11" s="6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17</v>
      </c>
      <c r="K11" s="5">
        <v>103</v>
      </c>
      <c r="L11" s="6">
        <v>3</v>
      </c>
      <c r="M11" s="6">
        <v>12</v>
      </c>
      <c r="N11" s="6">
        <v>8</v>
      </c>
      <c r="P11" t="s">
        <v>24</v>
      </c>
      <c r="Q11" s="11">
        <f>K11/SUM(B11:N11)</f>
        <v>0.68211920529801329</v>
      </c>
    </row>
    <row r="12" spans="1:17">
      <c r="A12" s="4" t="s">
        <v>10</v>
      </c>
      <c r="B12" s="6">
        <v>24</v>
      </c>
      <c r="C12" s="6">
        <v>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7</v>
      </c>
      <c r="K12" s="6">
        <v>4</v>
      </c>
      <c r="L12" s="5">
        <v>15</v>
      </c>
      <c r="M12" s="6">
        <v>1</v>
      </c>
      <c r="N12" s="6">
        <v>0</v>
      </c>
      <c r="P12" t="s">
        <v>25</v>
      </c>
      <c r="Q12" s="11">
        <f>L12/SUM(B12:N12)</f>
        <v>0.25423728813559321</v>
      </c>
    </row>
    <row r="13" spans="1:17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4</v>
      </c>
      <c r="K13" s="6">
        <v>23</v>
      </c>
      <c r="L13" s="6">
        <v>0</v>
      </c>
      <c r="M13" s="5">
        <v>89</v>
      </c>
      <c r="N13" s="6">
        <v>17</v>
      </c>
      <c r="P13" t="s">
        <v>26</v>
      </c>
      <c r="Q13" s="11">
        <f>M13/SUM(B13:N13)</f>
        <v>0.66917293233082709</v>
      </c>
    </row>
    <row r="14" spans="1:17">
      <c r="A14" s="4" t="s">
        <v>12</v>
      </c>
      <c r="B14" s="6">
        <v>1</v>
      </c>
      <c r="C14" s="6">
        <v>1</v>
      </c>
      <c r="D14" s="6">
        <v>0</v>
      </c>
      <c r="E14" s="6">
        <v>0</v>
      </c>
      <c r="F14" s="6">
        <v>0</v>
      </c>
      <c r="G14" s="6">
        <v>4</v>
      </c>
      <c r="H14" s="6">
        <v>0</v>
      </c>
      <c r="I14" s="6">
        <v>1</v>
      </c>
      <c r="J14" s="6">
        <v>4</v>
      </c>
      <c r="K14" s="6">
        <v>6</v>
      </c>
      <c r="L14" s="6">
        <v>0</v>
      </c>
      <c r="M14" s="6">
        <v>9</v>
      </c>
      <c r="N14" s="5">
        <v>19</v>
      </c>
      <c r="P14" t="s">
        <v>27</v>
      </c>
      <c r="Q14" s="11">
        <f>N14/SUM(B14:N14)</f>
        <v>0.42222222222222222</v>
      </c>
    </row>
    <row r="16" spans="1:17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4">
      <c r="B17">
        <f>SUM(B2:N14)</f>
        <v>826</v>
      </c>
      <c r="C17">
        <f>B2+C3+D4+E5+F6+G7+H8+I9+J10+K11+L12+M13+N14</f>
        <v>389</v>
      </c>
      <c r="D17" s="10">
        <f>C17/B17</f>
        <v>0.47094430992736075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L1" workbookViewId="0">
      <selection activeCell="N29" sqref="N29"/>
    </sheetView>
  </sheetViews>
  <sheetFormatPr defaultRowHeight="15"/>
  <cols>
    <col min="1" max="1" width="15.7109375" bestFit="1" customWidth="1"/>
    <col min="2" max="2" width="10.85546875" bestFit="1" customWidth="1"/>
    <col min="4" max="4" width="9.42578125" customWidth="1"/>
    <col min="5" max="5" width="9.85546875" bestFit="1" customWidth="1"/>
    <col min="6" max="6" width="9" bestFit="1" customWidth="1"/>
    <col min="7" max="7" width="14.140625" bestFit="1" customWidth="1"/>
    <col min="8" max="8" width="10.28515625" bestFit="1" customWidth="1"/>
    <col min="9" max="9" width="12.7109375" bestFit="1" customWidth="1"/>
    <col min="10" max="10" width="11" bestFit="1" customWidth="1"/>
    <col min="11" max="11" width="12.85546875" bestFit="1" customWidth="1"/>
    <col min="12" max="12" width="15.7109375" bestFit="1" customWidth="1"/>
    <col min="13" max="13" width="9" bestFit="1" customWidth="1"/>
    <col min="14" max="14" width="14.85546875" bestFit="1" customWidth="1"/>
    <col min="16" max="16" width="18" bestFit="1" customWidth="1"/>
    <col min="17" max="17" width="18.28515625" bestFit="1" customWidth="1"/>
  </cols>
  <sheetData>
    <row r="1" spans="1:17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P1" s="12" t="s">
        <v>13</v>
      </c>
      <c r="Q1" s="12" t="s">
        <v>14</v>
      </c>
    </row>
    <row r="2" spans="1:17">
      <c r="A2" s="4" t="s">
        <v>0</v>
      </c>
      <c r="B2" s="5">
        <v>12</v>
      </c>
      <c r="C2" s="6">
        <v>3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2</v>
      </c>
      <c r="K2" s="6">
        <v>11</v>
      </c>
      <c r="L2" s="6">
        <v>16</v>
      </c>
      <c r="M2" s="6">
        <v>8</v>
      </c>
      <c r="N2" s="6">
        <v>0</v>
      </c>
      <c r="P2" t="s">
        <v>15</v>
      </c>
      <c r="Q2" s="11">
        <f>B2/SUM(B2:N2)</f>
        <v>0.22641509433962265</v>
      </c>
    </row>
    <row r="3" spans="1:17">
      <c r="A3" s="4" t="s">
        <v>1</v>
      </c>
      <c r="B3" s="6">
        <v>1</v>
      </c>
      <c r="C3" s="5">
        <v>33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5</v>
      </c>
      <c r="J3" s="6">
        <v>6</v>
      </c>
      <c r="K3" s="6">
        <v>0</v>
      </c>
      <c r="L3" s="6">
        <v>10</v>
      </c>
      <c r="M3" s="6">
        <v>0</v>
      </c>
      <c r="N3" s="6">
        <v>0</v>
      </c>
      <c r="P3" t="s">
        <v>16</v>
      </c>
      <c r="Q3" s="11">
        <f>C3/SUM(B3:N3)</f>
        <v>0.5892857142857143</v>
      </c>
    </row>
    <row r="4" spans="1:17">
      <c r="A4" s="4" t="s">
        <v>2</v>
      </c>
      <c r="B4" s="6">
        <v>0</v>
      </c>
      <c r="C4" s="6">
        <v>0</v>
      </c>
      <c r="D4" s="5">
        <v>42</v>
      </c>
      <c r="E4" s="6">
        <v>0</v>
      </c>
      <c r="F4" s="6">
        <v>0</v>
      </c>
      <c r="G4" s="6">
        <v>0</v>
      </c>
      <c r="H4" s="6">
        <v>0</v>
      </c>
      <c r="I4" s="6">
        <v>3</v>
      </c>
      <c r="J4" s="6">
        <v>1</v>
      </c>
      <c r="K4" s="6">
        <v>0</v>
      </c>
      <c r="L4" s="6">
        <v>1</v>
      </c>
      <c r="M4" s="6">
        <v>2</v>
      </c>
      <c r="N4" s="6">
        <v>0</v>
      </c>
      <c r="P4" t="s">
        <v>17</v>
      </c>
      <c r="Q4" s="11">
        <f>D4/SUM(B4:N4)</f>
        <v>0.8571428571428571</v>
      </c>
    </row>
    <row r="5" spans="1:17">
      <c r="A5" s="4" t="s">
        <v>3</v>
      </c>
      <c r="B5" s="6">
        <v>0</v>
      </c>
      <c r="C5" s="6">
        <v>0</v>
      </c>
      <c r="D5" s="6">
        <v>0</v>
      </c>
      <c r="E5" s="9">
        <v>0</v>
      </c>
      <c r="F5" s="6">
        <v>0</v>
      </c>
      <c r="G5" s="6">
        <v>0</v>
      </c>
      <c r="H5" s="6">
        <v>0</v>
      </c>
      <c r="I5" s="6">
        <v>2</v>
      </c>
      <c r="J5" s="6">
        <v>1</v>
      </c>
      <c r="K5" s="6">
        <v>8</v>
      </c>
      <c r="L5" s="6">
        <v>0</v>
      </c>
      <c r="M5" s="6">
        <v>28</v>
      </c>
      <c r="N5" s="6">
        <v>0</v>
      </c>
      <c r="P5" t="s">
        <v>18</v>
      </c>
      <c r="Q5" s="11">
        <f>E5/SUM(B5:N5)</f>
        <v>0</v>
      </c>
    </row>
    <row r="6" spans="1:17">
      <c r="A6" s="4" t="s">
        <v>4</v>
      </c>
      <c r="B6" s="6">
        <v>0</v>
      </c>
      <c r="C6" s="6">
        <v>0</v>
      </c>
      <c r="D6" s="6">
        <v>1</v>
      </c>
      <c r="E6" s="6">
        <v>0</v>
      </c>
      <c r="F6" s="9">
        <v>0</v>
      </c>
      <c r="G6" s="6">
        <v>0</v>
      </c>
      <c r="H6" s="6">
        <v>0</v>
      </c>
      <c r="I6" s="6">
        <v>6</v>
      </c>
      <c r="J6" s="6">
        <v>4</v>
      </c>
      <c r="K6" s="6">
        <v>11</v>
      </c>
      <c r="L6" s="6">
        <v>2</v>
      </c>
      <c r="M6" s="6">
        <v>8</v>
      </c>
      <c r="N6" s="6">
        <v>0</v>
      </c>
      <c r="P6" t="s">
        <v>19</v>
      </c>
      <c r="Q6" s="11">
        <f>F6/SUM(B6:N6)</f>
        <v>0</v>
      </c>
    </row>
    <row r="7" spans="1:17">
      <c r="A7" s="4" t="s">
        <v>6</v>
      </c>
      <c r="B7" s="6">
        <v>0</v>
      </c>
      <c r="C7" s="6">
        <v>2</v>
      </c>
      <c r="D7" s="6">
        <v>4</v>
      </c>
      <c r="E7" s="6">
        <v>0</v>
      </c>
      <c r="F7" s="6">
        <v>0</v>
      </c>
      <c r="G7" s="5">
        <v>3</v>
      </c>
      <c r="H7" s="6">
        <v>0</v>
      </c>
      <c r="I7" s="6">
        <v>2</v>
      </c>
      <c r="J7" s="6">
        <v>4</v>
      </c>
      <c r="K7" s="6">
        <v>0</v>
      </c>
      <c r="L7" s="6">
        <v>5</v>
      </c>
      <c r="M7" s="6">
        <v>0</v>
      </c>
      <c r="N7" s="6">
        <v>0</v>
      </c>
      <c r="P7" t="s">
        <v>20</v>
      </c>
      <c r="Q7" s="11">
        <f>G7/SUM(B7:N7)</f>
        <v>0.15</v>
      </c>
    </row>
    <row r="8" spans="1:17">
      <c r="A8" s="4" t="s">
        <v>5</v>
      </c>
      <c r="B8" s="6">
        <v>0</v>
      </c>
      <c r="C8" s="6">
        <v>0</v>
      </c>
      <c r="D8" s="6">
        <v>7</v>
      </c>
      <c r="E8" s="6">
        <v>0</v>
      </c>
      <c r="F8" s="6">
        <v>0</v>
      </c>
      <c r="G8" s="6">
        <v>0</v>
      </c>
      <c r="H8" s="9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P8" t="s">
        <v>21</v>
      </c>
      <c r="Q8" s="11">
        <f>H8/SUM(B8:N8)</f>
        <v>0</v>
      </c>
    </row>
    <row r="9" spans="1:17">
      <c r="A9" s="4" t="s">
        <v>7</v>
      </c>
      <c r="B9" s="6">
        <v>1</v>
      </c>
      <c r="C9" s="6">
        <v>6</v>
      </c>
      <c r="D9" s="6">
        <v>2</v>
      </c>
      <c r="E9" s="6">
        <v>0</v>
      </c>
      <c r="F9" s="6">
        <v>0</v>
      </c>
      <c r="G9" s="6">
        <v>0</v>
      </c>
      <c r="H9" s="6">
        <v>0</v>
      </c>
      <c r="I9" s="5">
        <v>48</v>
      </c>
      <c r="J9" s="6">
        <v>6</v>
      </c>
      <c r="K9" s="6">
        <v>2</v>
      </c>
      <c r="L9" s="6">
        <v>1</v>
      </c>
      <c r="M9" s="6">
        <v>33</v>
      </c>
      <c r="N9" s="6">
        <v>0</v>
      </c>
      <c r="P9" t="s">
        <v>22</v>
      </c>
      <c r="Q9" s="11">
        <f>I9/SUM(B9:N9)</f>
        <v>0.48484848484848486</v>
      </c>
    </row>
    <row r="10" spans="1:17">
      <c r="A10" s="4" t="s">
        <v>8</v>
      </c>
      <c r="B10" s="6">
        <v>1</v>
      </c>
      <c r="C10" s="6">
        <v>5</v>
      </c>
      <c r="D10" s="6">
        <v>5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5">
        <v>51</v>
      </c>
      <c r="K10" s="6">
        <v>15</v>
      </c>
      <c r="L10" s="6">
        <v>3</v>
      </c>
      <c r="M10" s="6">
        <v>1</v>
      </c>
      <c r="N10" s="6">
        <v>0</v>
      </c>
      <c r="P10" t="s">
        <v>23</v>
      </c>
      <c r="Q10" s="11">
        <f>J10/SUM(B10:N10)</f>
        <v>0.62195121951219512</v>
      </c>
    </row>
    <row r="11" spans="1:17">
      <c r="A11" s="4" t="s">
        <v>9</v>
      </c>
      <c r="B11" s="6">
        <v>1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20</v>
      </c>
      <c r="K11" s="5">
        <v>101</v>
      </c>
      <c r="L11" s="6">
        <v>1</v>
      </c>
      <c r="M11" s="6">
        <v>26</v>
      </c>
      <c r="N11" s="6">
        <v>0</v>
      </c>
      <c r="P11" t="s">
        <v>24</v>
      </c>
      <c r="Q11" s="11">
        <f>K11/SUM(B11:N11)</f>
        <v>0.66887417218543044</v>
      </c>
    </row>
    <row r="12" spans="1:17">
      <c r="A12" s="4" t="s">
        <v>10</v>
      </c>
      <c r="B12" s="6">
        <v>0</v>
      </c>
      <c r="C12" s="6">
        <v>5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3</v>
      </c>
      <c r="K12" s="6">
        <v>4</v>
      </c>
      <c r="L12" s="5">
        <v>43</v>
      </c>
      <c r="M12" s="6">
        <v>2</v>
      </c>
      <c r="N12" s="6">
        <v>0</v>
      </c>
      <c r="P12" t="s">
        <v>25</v>
      </c>
      <c r="Q12" s="11">
        <f>L12/SUM(B12:N12)</f>
        <v>0.72881355932203384</v>
      </c>
    </row>
    <row r="13" spans="1:17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2</v>
      </c>
      <c r="J13" s="6">
        <v>0</v>
      </c>
      <c r="K13" s="6">
        <v>5</v>
      </c>
      <c r="L13" s="6">
        <v>2</v>
      </c>
      <c r="M13" s="5">
        <v>124</v>
      </c>
      <c r="N13" s="6">
        <v>0</v>
      </c>
      <c r="P13" t="s">
        <v>26</v>
      </c>
      <c r="Q13" s="11">
        <f>M13/SUM(B13:N13)</f>
        <v>0.93233082706766912</v>
      </c>
    </row>
    <row r="14" spans="1:17">
      <c r="A14" s="4" t="s">
        <v>12</v>
      </c>
      <c r="B14" s="6">
        <v>0</v>
      </c>
      <c r="C14" s="6">
        <v>1</v>
      </c>
      <c r="D14" s="6">
        <v>2</v>
      </c>
      <c r="E14" s="6">
        <v>0</v>
      </c>
      <c r="F14" s="6">
        <v>0</v>
      </c>
      <c r="G14" s="6">
        <v>1</v>
      </c>
      <c r="H14" s="6">
        <v>0</v>
      </c>
      <c r="I14" s="6">
        <v>5</v>
      </c>
      <c r="J14" s="6">
        <v>2</v>
      </c>
      <c r="K14" s="6">
        <v>12</v>
      </c>
      <c r="L14" s="6">
        <v>1</v>
      </c>
      <c r="M14" s="6">
        <v>20</v>
      </c>
      <c r="N14" s="5">
        <v>1</v>
      </c>
      <c r="P14" t="s">
        <v>27</v>
      </c>
      <c r="Q14" s="11">
        <f>N14/SUM(B14:N14)</f>
        <v>2.2222222222222223E-2</v>
      </c>
    </row>
    <row r="16" spans="1:17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4">
      <c r="B17">
        <f>SUM(B2:N14)</f>
        <v>826</v>
      </c>
      <c r="C17">
        <f>B2+C3+D4+E5+F6+G7+H8+I9+J10+K11+L12+M13+N14</f>
        <v>458</v>
      </c>
      <c r="D17" s="10">
        <f>C17/B17</f>
        <v>0.55447941888619856</v>
      </c>
    </row>
    <row r="20" spans="2:4">
      <c r="B20" s="1"/>
    </row>
    <row r="21" spans="2:4">
      <c r="B21" s="1"/>
    </row>
    <row r="22" spans="2:4">
      <c r="B22" s="1"/>
    </row>
    <row r="23" spans="2:4">
      <c r="B23" s="1"/>
    </row>
    <row r="24" spans="2:4">
      <c r="B24" s="1"/>
    </row>
    <row r="25" spans="2:4">
      <c r="B25" s="1"/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Q20" sqref="Q20"/>
    </sheetView>
  </sheetViews>
  <sheetFormatPr defaultRowHeight="15"/>
  <cols>
    <col min="1" max="1" width="15.7109375" bestFit="1" customWidth="1"/>
    <col min="2" max="2" width="10.85546875" bestFit="1" customWidth="1"/>
    <col min="4" max="4" width="9.42578125" customWidth="1"/>
    <col min="5" max="5" width="9.85546875" bestFit="1" customWidth="1"/>
    <col min="6" max="6" width="9" bestFit="1" customWidth="1"/>
    <col min="7" max="7" width="14.140625" bestFit="1" customWidth="1"/>
    <col min="8" max="8" width="10.28515625" bestFit="1" customWidth="1"/>
    <col min="9" max="9" width="12.7109375" bestFit="1" customWidth="1"/>
    <col min="10" max="10" width="11" bestFit="1" customWidth="1"/>
    <col min="11" max="11" width="12.85546875" bestFit="1" customWidth="1"/>
    <col min="12" max="12" width="15.7109375" bestFit="1" customWidth="1"/>
    <col min="13" max="13" width="9" bestFit="1" customWidth="1"/>
    <col min="14" max="14" width="14.85546875" bestFit="1" customWidth="1"/>
    <col min="16" max="16" width="18" bestFit="1" customWidth="1"/>
    <col min="17" max="17" width="18.28515625" bestFit="1" customWidth="1"/>
  </cols>
  <sheetData>
    <row r="1" spans="1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P1" s="12" t="s">
        <v>13</v>
      </c>
      <c r="Q1" s="12" t="s">
        <v>14</v>
      </c>
    </row>
    <row r="2" spans="1:19">
      <c r="A2" s="4" t="s">
        <v>0</v>
      </c>
      <c r="B2" s="9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4</v>
      </c>
      <c r="J2" s="6">
        <v>11</v>
      </c>
      <c r="K2" s="6">
        <v>7</v>
      </c>
      <c r="L2" s="6">
        <v>23</v>
      </c>
      <c r="M2" s="6">
        <v>8</v>
      </c>
      <c r="N2" s="6">
        <v>0</v>
      </c>
      <c r="P2" t="s">
        <v>15</v>
      </c>
      <c r="Q2" s="13">
        <f>B2/SUM(B2:N2)</f>
        <v>0</v>
      </c>
      <c r="S2">
        <f>SUM(B2:N2)</f>
        <v>53</v>
      </c>
    </row>
    <row r="3" spans="1:19">
      <c r="A3" s="4" t="s">
        <v>1</v>
      </c>
      <c r="B3" s="6">
        <v>0</v>
      </c>
      <c r="C3" s="9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9</v>
      </c>
      <c r="J3" s="6">
        <v>4</v>
      </c>
      <c r="K3" s="6">
        <v>16</v>
      </c>
      <c r="L3" s="6">
        <v>26</v>
      </c>
      <c r="M3" s="6">
        <v>0</v>
      </c>
      <c r="N3" s="6">
        <v>0</v>
      </c>
      <c r="P3" t="s">
        <v>16</v>
      </c>
      <c r="Q3" s="13">
        <f>C3/SUM(B3:N3)</f>
        <v>0</v>
      </c>
      <c r="S3">
        <f t="shared" ref="S3:S14" si="0">SUM(B3:N3)</f>
        <v>56</v>
      </c>
    </row>
    <row r="4" spans="1:19">
      <c r="A4" s="4" t="s">
        <v>2</v>
      </c>
      <c r="B4" s="6">
        <v>0</v>
      </c>
      <c r="C4" s="6">
        <v>0</v>
      </c>
      <c r="D4" s="5">
        <v>35</v>
      </c>
      <c r="E4" s="6">
        <v>0</v>
      </c>
      <c r="F4" s="6">
        <v>0</v>
      </c>
      <c r="G4" s="6">
        <v>0</v>
      </c>
      <c r="H4" s="6">
        <v>0</v>
      </c>
      <c r="I4" s="6">
        <v>4</v>
      </c>
      <c r="J4" s="6">
        <v>4</v>
      </c>
      <c r="K4" s="6">
        <v>3</v>
      </c>
      <c r="L4" s="6">
        <v>1</v>
      </c>
      <c r="M4" s="6">
        <v>0</v>
      </c>
      <c r="N4" s="6">
        <v>2</v>
      </c>
      <c r="P4" t="s">
        <v>17</v>
      </c>
      <c r="Q4" s="13">
        <f>D4/SUM(B4:N4)</f>
        <v>0.7142857142857143</v>
      </c>
      <c r="S4">
        <f t="shared" si="0"/>
        <v>49</v>
      </c>
    </row>
    <row r="5" spans="1:19">
      <c r="A5" s="4" t="s">
        <v>3</v>
      </c>
      <c r="B5" s="6">
        <v>0</v>
      </c>
      <c r="C5" s="6">
        <v>0</v>
      </c>
      <c r="D5" s="6">
        <v>0</v>
      </c>
      <c r="E5" s="9">
        <v>0</v>
      </c>
      <c r="F5" s="6">
        <v>0</v>
      </c>
      <c r="G5" s="6">
        <v>0</v>
      </c>
      <c r="H5" s="6">
        <v>0</v>
      </c>
      <c r="I5" s="6">
        <v>3</v>
      </c>
      <c r="J5" s="6">
        <v>1</v>
      </c>
      <c r="K5" s="6">
        <v>6</v>
      </c>
      <c r="L5" s="6">
        <v>0</v>
      </c>
      <c r="M5" s="6">
        <v>27</v>
      </c>
      <c r="N5" s="6">
        <v>2</v>
      </c>
      <c r="P5" t="s">
        <v>18</v>
      </c>
      <c r="Q5" s="13">
        <f>E5/SUM(B5:N5)</f>
        <v>0</v>
      </c>
      <c r="S5">
        <f t="shared" si="0"/>
        <v>39</v>
      </c>
    </row>
    <row r="6" spans="1:19">
      <c r="A6" s="4" t="s">
        <v>4</v>
      </c>
      <c r="B6" s="6">
        <v>0</v>
      </c>
      <c r="C6" s="6">
        <v>0</v>
      </c>
      <c r="D6" s="6">
        <v>2</v>
      </c>
      <c r="E6" s="6">
        <v>0</v>
      </c>
      <c r="F6" s="9">
        <v>0</v>
      </c>
      <c r="G6" s="6">
        <v>0</v>
      </c>
      <c r="H6" s="6">
        <v>0</v>
      </c>
      <c r="I6" s="6">
        <v>8</v>
      </c>
      <c r="J6" s="6">
        <v>5</v>
      </c>
      <c r="K6" s="6">
        <v>9</v>
      </c>
      <c r="L6" s="6">
        <v>0</v>
      </c>
      <c r="M6" s="6">
        <v>6</v>
      </c>
      <c r="N6" s="6">
        <v>2</v>
      </c>
      <c r="P6" t="s">
        <v>19</v>
      </c>
      <c r="Q6" s="13">
        <f>F6/SUM(B6:N6)</f>
        <v>0</v>
      </c>
      <c r="S6">
        <f t="shared" si="0"/>
        <v>32</v>
      </c>
    </row>
    <row r="7" spans="1:19">
      <c r="A7" s="4" t="s">
        <v>6</v>
      </c>
      <c r="B7" s="6">
        <v>0</v>
      </c>
      <c r="C7" s="6">
        <v>0</v>
      </c>
      <c r="D7" s="6">
        <v>8</v>
      </c>
      <c r="E7" s="6">
        <v>0</v>
      </c>
      <c r="F7" s="6">
        <v>0</v>
      </c>
      <c r="G7" s="9">
        <v>0</v>
      </c>
      <c r="H7" s="6">
        <v>0</v>
      </c>
      <c r="I7" s="6">
        <v>3</v>
      </c>
      <c r="J7" s="6">
        <v>5</v>
      </c>
      <c r="K7" s="6">
        <v>2</v>
      </c>
      <c r="L7" s="6">
        <v>2</v>
      </c>
      <c r="M7" s="6">
        <v>0</v>
      </c>
      <c r="N7" s="6">
        <v>0</v>
      </c>
      <c r="P7" t="s">
        <v>20</v>
      </c>
      <c r="Q7" s="13">
        <f>G7/SUM(B7:N7)</f>
        <v>0</v>
      </c>
      <c r="S7">
        <f t="shared" si="0"/>
        <v>20</v>
      </c>
    </row>
    <row r="8" spans="1:19">
      <c r="A8" s="4" t="s">
        <v>5</v>
      </c>
      <c r="B8" s="6">
        <v>0</v>
      </c>
      <c r="C8" s="6">
        <v>0</v>
      </c>
      <c r="D8" s="6">
        <v>4</v>
      </c>
      <c r="E8" s="6">
        <v>0</v>
      </c>
      <c r="F8" s="6">
        <v>0</v>
      </c>
      <c r="G8" s="6">
        <v>0</v>
      </c>
      <c r="H8" s="9">
        <v>0</v>
      </c>
      <c r="I8" s="6">
        <v>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P8" t="s">
        <v>21</v>
      </c>
      <c r="Q8" s="13">
        <f>H8/SUM(B8:N8)</f>
        <v>0</v>
      </c>
      <c r="S8">
        <f t="shared" si="0"/>
        <v>8</v>
      </c>
    </row>
    <row r="9" spans="1:19">
      <c r="A9" s="4" t="s">
        <v>7</v>
      </c>
      <c r="B9" s="6">
        <v>0</v>
      </c>
      <c r="C9" s="6">
        <v>0</v>
      </c>
      <c r="D9" s="6">
        <v>3</v>
      </c>
      <c r="E9" s="6">
        <v>0</v>
      </c>
      <c r="F9" s="6">
        <v>0</v>
      </c>
      <c r="G9" s="6">
        <v>0</v>
      </c>
      <c r="H9" s="6">
        <v>0</v>
      </c>
      <c r="I9" s="5">
        <v>46</v>
      </c>
      <c r="J9" s="6">
        <v>6</v>
      </c>
      <c r="K9" s="6">
        <v>8</v>
      </c>
      <c r="L9" s="6">
        <v>1</v>
      </c>
      <c r="M9" s="6">
        <v>18</v>
      </c>
      <c r="N9" s="6">
        <v>17</v>
      </c>
      <c r="P9" t="s">
        <v>22</v>
      </c>
      <c r="Q9" s="13">
        <f>I9/SUM(B9:N9)</f>
        <v>0.46464646464646464</v>
      </c>
      <c r="S9">
        <f t="shared" si="0"/>
        <v>99</v>
      </c>
    </row>
    <row r="10" spans="1:19">
      <c r="A10" s="4" t="s">
        <v>8</v>
      </c>
      <c r="B10" s="6">
        <v>0</v>
      </c>
      <c r="C10" s="6">
        <v>0</v>
      </c>
      <c r="D10" s="6">
        <v>6</v>
      </c>
      <c r="E10" s="6">
        <v>0</v>
      </c>
      <c r="F10" s="6">
        <v>0</v>
      </c>
      <c r="G10" s="6">
        <v>0</v>
      </c>
      <c r="H10" s="6">
        <v>0</v>
      </c>
      <c r="I10" s="6">
        <v>8</v>
      </c>
      <c r="J10" s="5">
        <v>36</v>
      </c>
      <c r="K10" s="6">
        <v>25</v>
      </c>
      <c r="L10" s="6">
        <v>3</v>
      </c>
      <c r="M10" s="6">
        <v>4</v>
      </c>
      <c r="N10" s="6">
        <v>0</v>
      </c>
      <c r="P10" t="s">
        <v>23</v>
      </c>
      <c r="Q10" s="13">
        <f>J10/SUM(B10:N10)</f>
        <v>0.43902439024390244</v>
      </c>
      <c r="S10">
        <f t="shared" si="0"/>
        <v>82</v>
      </c>
    </row>
    <row r="11" spans="1:19">
      <c r="A11" s="4" t="s">
        <v>9</v>
      </c>
      <c r="B11" s="6">
        <v>0</v>
      </c>
      <c r="C11" s="6">
        <v>0</v>
      </c>
      <c r="D11" s="6">
        <v>2</v>
      </c>
      <c r="E11" s="6">
        <v>0</v>
      </c>
      <c r="F11" s="6">
        <v>0</v>
      </c>
      <c r="G11" s="6">
        <v>0</v>
      </c>
      <c r="H11" s="6">
        <v>0</v>
      </c>
      <c r="I11" s="6">
        <v>7</v>
      </c>
      <c r="J11" s="6">
        <v>29</v>
      </c>
      <c r="K11" s="5">
        <v>69</v>
      </c>
      <c r="L11" s="6">
        <v>1</v>
      </c>
      <c r="M11" s="6">
        <v>35</v>
      </c>
      <c r="N11" s="6">
        <v>8</v>
      </c>
      <c r="P11" t="s">
        <v>24</v>
      </c>
      <c r="Q11" s="13">
        <f>K11/SUM(B11:N11)</f>
        <v>0.45695364238410596</v>
      </c>
      <c r="S11">
        <f t="shared" si="0"/>
        <v>151</v>
      </c>
    </row>
    <row r="12" spans="1:19">
      <c r="A12" s="4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6</v>
      </c>
      <c r="J12" s="6">
        <v>6</v>
      </c>
      <c r="K12" s="6">
        <v>17</v>
      </c>
      <c r="L12" s="5">
        <v>28</v>
      </c>
      <c r="M12" s="6">
        <v>2</v>
      </c>
      <c r="N12" s="6">
        <v>0</v>
      </c>
      <c r="P12" t="s">
        <v>25</v>
      </c>
      <c r="Q12" s="13">
        <f>L12/SUM(B12:N12)</f>
        <v>0.47457627118644069</v>
      </c>
      <c r="S12">
        <f t="shared" si="0"/>
        <v>59</v>
      </c>
    </row>
    <row r="13" spans="1:19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2</v>
      </c>
      <c r="J13" s="6">
        <v>0</v>
      </c>
      <c r="K13" s="6">
        <v>6</v>
      </c>
      <c r="L13" s="6">
        <v>0</v>
      </c>
      <c r="M13" s="5">
        <v>108</v>
      </c>
      <c r="N13" s="6">
        <v>17</v>
      </c>
      <c r="P13" t="s">
        <v>26</v>
      </c>
      <c r="Q13" s="13">
        <f>M13/SUM(B13:N13)</f>
        <v>0.81203007518796988</v>
      </c>
      <c r="S13">
        <f t="shared" si="0"/>
        <v>133</v>
      </c>
    </row>
    <row r="14" spans="1:19">
      <c r="A14" s="4" t="s">
        <v>12</v>
      </c>
      <c r="B14" s="6">
        <v>0</v>
      </c>
      <c r="C14" s="6">
        <v>0</v>
      </c>
      <c r="D14" s="6">
        <v>2</v>
      </c>
      <c r="E14" s="6">
        <v>0</v>
      </c>
      <c r="F14" s="6">
        <v>0</v>
      </c>
      <c r="G14" s="6">
        <v>0</v>
      </c>
      <c r="H14" s="6">
        <v>0</v>
      </c>
      <c r="I14" s="6">
        <v>4</v>
      </c>
      <c r="J14" s="6">
        <v>7</v>
      </c>
      <c r="K14" s="6">
        <v>2</v>
      </c>
      <c r="L14" s="6">
        <v>1</v>
      </c>
      <c r="M14" s="6">
        <v>10</v>
      </c>
      <c r="N14" s="5">
        <v>19</v>
      </c>
      <c r="P14" t="s">
        <v>27</v>
      </c>
      <c r="Q14" s="13">
        <f>N14/SUM(B14:N14)</f>
        <v>0.42222222222222222</v>
      </c>
      <c r="S14">
        <f t="shared" si="0"/>
        <v>45</v>
      </c>
    </row>
    <row r="16" spans="1:19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8" spans="2:4">
      <c r="B18">
        <f>SUM(B2:N14)</f>
        <v>826</v>
      </c>
      <c r="C18">
        <f>B2+C3+D4+E5+F6+G7+H8+I9+J10+K11+L12+M13+N14</f>
        <v>341</v>
      </c>
      <c r="D18" s="10">
        <f>C18/B18</f>
        <v>0.4128329297820823</v>
      </c>
    </row>
    <row r="20" spans="2:4">
      <c r="B20" s="1"/>
    </row>
    <row r="21" spans="2:4">
      <c r="B21" s="1"/>
    </row>
    <row r="22" spans="2:4">
      <c r="B22" s="1"/>
    </row>
    <row r="23" spans="2:4">
      <c r="B23" s="1"/>
    </row>
    <row r="24" spans="2:4">
      <c r="B24" s="1"/>
    </row>
    <row r="25" spans="2:4">
      <c r="B25" s="1"/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F25" sqref="F25"/>
    </sheetView>
  </sheetViews>
  <sheetFormatPr defaultRowHeight="15"/>
  <cols>
    <col min="1" max="1" width="18.5703125" bestFit="1" customWidth="1"/>
    <col min="2" max="2" width="17.28515625" bestFit="1" customWidth="1"/>
    <col min="3" max="3" width="11" bestFit="1" customWidth="1"/>
    <col min="4" max="4" width="12.5703125" bestFit="1" customWidth="1"/>
    <col min="5" max="5" width="11.42578125" bestFit="1" customWidth="1"/>
    <col min="6" max="8" width="11" bestFit="1" customWidth="1"/>
    <col min="9" max="9" width="18.5703125" bestFit="1" customWidth="1"/>
    <col min="10" max="11" width="11" bestFit="1" customWidth="1"/>
    <col min="12" max="12" width="11.42578125" bestFit="1" customWidth="1"/>
    <col min="13" max="14" width="11" bestFit="1" customWidth="1"/>
    <col min="15" max="15" width="12.42578125" bestFit="1" customWidth="1"/>
    <col min="16" max="16" width="11" bestFit="1" customWidth="1"/>
    <col min="17" max="17" width="13.28515625" bestFit="1" customWidth="1"/>
    <col min="18" max="19" width="11" bestFit="1" customWidth="1"/>
  </cols>
  <sheetData>
    <row r="3" spans="1:2">
      <c r="A3" s="14" t="s">
        <v>47</v>
      </c>
      <c r="B3" s="14" t="s">
        <v>48</v>
      </c>
    </row>
    <row r="4" spans="1:2">
      <c r="A4" s="18" t="s">
        <v>28</v>
      </c>
      <c r="B4" s="16">
        <v>0.24230650000000001</v>
      </c>
    </row>
    <row r="5" spans="1:2">
      <c r="A5" s="18" t="s">
        <v>29</v>
      </c>
      <c r="B5" s="16">
        <v>0.14628445000000001</v>
      </c>
    </row>
    <row r="6" spans="1:2">
      <c r="A6" s="15" t="s">
        <v>31</v>
      </c>
      <c r="B6" s="16">
        <v>7.1478340000000001E-2</v>
      </c>
    </row>
    <row r="7" spans="1:2">
      <c r="A7" s="18" t="s">
        <v>42</v>
      </c>
      <c r="B7" s="16">
        <v>6.1698740000000002E-2</v>
      </c>
    </row>
    <row r="8" spans="1:2">
      <c r="A8" s="18" t="s">
        <v>40</v>
      </c>
      <c r="B8" s="16">
        <v>4.9327210000000003E-2</v>
      </c>
    </row>
    <row r="9" spans="1:2">
      <c r="A9" s="20" t="s">
        <v>44</v>
      </c>
      <c r="B9" s="17">
        <v>4.5166480000000002E-2</v>
      </c>
    </row>
    <row r="10" spans="1:2">
      <c r="A10" s="18" t="s">
        <v>36</v>
      </c>
      <c r="B10" s="16">
        <v>4.2978950000000002E-2</v>
      </c>
    </row>
    <row r="11" spans="1:2">
      <c r="A11" s="18" t="s">
        <v>34</v>
      </c>
      <c r="B11" s="16">
        <v>3.5514339999999998E-2</v>
      </c>
    </row>
    <row r="12" spans="1:2">
      <c r="A12" s="15" t="s">
        <v>37</v>
      </c>
      <c r="B12" s="16">
        <v>3.3394170000000001E-2</v>
      </c>
    </row>
    <row r="13" spans="1:2">
      <c r="A13" s="18" t="s">
        <v>46</v>
      </c>
      <c r="B13" s="16">
        <v>3.1713989999999997E-2</v>
      </c>
    </row>
    <row r="14" spans="1:2">
      <c r="A14" s="19" t="s">
        <v>35</v>
      </c>
      <c r="B14" s="11">
        <v>3.1686069999999997E-2</v>
      </c>
    </row>
    <row r="15" spans="1:2">
      <c r="A15" t="s">
        <v>39</v>
      </c>
      <c r="B15" s="11">
        <v>3.098855E-2</v>
      </c>
    </row>
    <row r="16" spans="1:2">
      <c r="A16" s="19" t="s">
        <v>45</v>
      </c>
      <c r="B16" s="11">
        <v>3.0138519999999999E-2</v>
      </c>
    </row>
    <row r="17" spans="1:2">
      <c r="A17" t="s">
        <v>41</v>
      </c>
      <c r="B17" s="11">
        <v>2.8265220000000001E-2</v>
      </c>
    </row>
    <row r="18" spans="1:2">
      <c r="A18" t="s">
        <v>43</v>
      </c>
      <c r="B18" s="11">
        <v>2.6762950000000001E-2</v>
      </c>
    </row>
    <row r="19" spans="1:2">
      <c r="A19" t="s">
        <v>38</v>
      </c>
      <c r="B19" s="11">
        <v>2.627463E-2</v>
      </c>
    </row>
    <row r="20" spans="1:2">
      <c r="A20" t="s">
        <v>33</v>
      </c>
      <c r="B20" s="11">
        <v>2.539717E-2</v>
      </c>
    </row>
    <row r="21" spans="1:2">
      <c r="A21" t="s">
        <v>30</v>
      </c>
      <c r="B21" s="11">
        <v>2.4050330000000002E-2</v>
      </c>
    </row>
    <row r="22" spans="1:2">
      <c r="A22" t="s">
        <v>32</v>
      </c>
      <c r="B22" s="11">
        <v>1.657339E-2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 Forest all features</vt:lpstr>
      <vt:lpstr>Decision Tree all features</vt:lpstr>
      <vt:lpstr>Random Forest 9 features</vt:lpstr>
      <vt:lpstr>Decision Tree 9 features</vt:lpstr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2016-11-28T14:46:09Z</dcterms:created>
  <dcterms:modified xsi:type="dcterms:W3CDTF">2016-11-30T04:15:43Z</dcterms:modified>
</cp:coreProperties>
</file>