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uragivens/Downloads/"/>
    </mc:Choice>
  </mc:AlternateContent>
  <xr:revisionPtr revIDLastSave="0" documentId="8_{74C10B22-2958-5249-ADE4-255D125EF7C2}" xr6:coauthVersionLast="47" xr6:coauthVersionMax="47" xr10:uidLastSave="{00000000-0000-0000-0000-000000000000}"/>
  <bookViews>
    <workbookView xWindow="0" yWindow="760" windowWidth="30240" windowHeight="18880" activeTab="2" xr2:uid="{00000000-000D-0000-FFFF-FFFF00000000}"/>
  </bookViews>
  <sheets>
    <sheet name="ReviewSummary" sheetId="1" r:id="rId1"/>
    <sheet name="Key" sheetId="2" r:id="rId2"/>
    <sheet name="Latest only" sheetId="3" r:id="rId3"/>
    <sheet name="Summary Table for Paper - needs" sheetId="4" r:id="rId4"/>
    <sheet name="Search terms" sheetId="5" r:id="rId5"/>
    <sheet name="How To" sheetId="6" r:id="rId6"/>
    <sheet name="Quotes_ReviewSummary"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58" i="3" l="1"/>
  <c r="BJ56" i="3"/>
  <c r="BJ54" i="3"/>
  <c r="BJ52" i="3"/>
  <c r="BJ51" i="3"/>
  <c r="BJ50" i="3"/>
  <c r="BJ48" i="3"/>
  <c r="BJ47" i="3"/>
  <c r="BJ46" i="3"/>
  <c r="BJ44" i="3"/>
  <c r="BJ43" i="3"/>
  <c r="BJ40" i="3"/>
  <c r="BJ39" i="3"/>
  <c r="BJ38" i="3"/>
  <c r="BH38" i="3"/>
  <c r="BJ37" i="3"/>
  <c r="BH37" i="3"/>
  <c r="BJ36" i="3"/>
  <c r="BJ35" i="3"/>
  <c r="BJ33" i="3"/>
  <c r="BJ32" i="3"/>
  <c r="BJ31" i="3"/>
  <c r="BJ30" i="3"/>
  <c r="BJ29" i="3"/>
  <c r="BJ28" i="3"/>
  <c r="BJ22" i="3"/>
  <c r="BJ21" i="3"/>
  <c r="BJ20" i="3"/>
  <c r="BJ19" i="3"/>
  <c r="BJ17" i="3"/>
  <c r="BJ16" i="3"/>
  <c r="BJ15" i="3"/>
  <c r="BJ13" i="3"/>
  <c r="BJ12" i="3"/>
  <c r="BJ11" i="3"/>
  <c r="BJ10" i="3"/>
  <c r="BJ9" i="3"/>
  <c r="BJ8" i="3"/>
  <c r="BJ7" i="3"/>
  <c r="BJ6" i="3"/>
  <c r="BJ5" i="3"/>
  <c r="BK57" i="1"/>
  <c r="BK55" i="1"/>
  <c r="BK52" i="1"/>
  <c r="BK51" i="1"/>
  <c r="BL45" i="1"/>
  <c r="BJ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M1" authorId="0" shapeId="0" xr:uid="{00000000-0006-0000-0000-00002F000000}">
      <text>
        <r>
          <rPr>
            <sz val="10"/>
            <color rgb="FF000000"/>
            <rFont val="Arial"/>
            <scheme val="minor"/>
          </rPr>
          <t>Note - these aren't reliable lists, some docs missing lists/formatting challenges, some contain ; within the reference
	-Jessica Archibald</t>
        </r>
      </text>
    </comment>
    <comment ref="AI3" authorId="0" shapeId="0" xr:uid="{00000000-0006-0000-0000-000036000000}">
      <text>
        <r>
          <rPr>
            <sz val="10"/>
            <color rgb="FF000000"/>
            <rFont val="Arial"/>
            <scheme val="minor"/>
          </rPr>
          <t>When fisher engagement and quotas are mentioned, I've been counting as enforcement/surveillance
	-Ninon Martinez</t>
        </r>
      </text>
    </comment>
    <comment ref="B7" authorId="0" shapeId="0" xr:uid="{00000000-0006-0000-0000-00002A000000}">
      <text>
        <r>
          <rPr>
            <sz val="10"/>
            <color rgb="FF000000"/>
            <rFont val="Arial"/>
            <scheme val="minor"/>
          </rPr>
          <t>added 8/17
	-Jessica Archibald</t>
        </r>
      </text>
    </comment>
    <comment ref="B16" authorId="0" shapeId="0" xr:uid="{00000000-0006-0000-0000-000029000000}">
      <text>
        <r>
          <rPr>
            <sz val="10"/>
            <color rgb="FF000000"/>
            <rFont val="Arial"/>
            <scheme val="minor"/>
          </rPr>
          <t>added 8/17
	-Jessica Archibald</t>
        </r>
      </text>
    </comment>
    <comment ref="J25" authorId="0" shapeId="0" xr:uid="{00000000-0006-0000-0000-000028000000}">
      <text>
        <r>
          <rPr>
            <sz val="10"/>
            <color rgb="FF000000"/>
            <rFont val="Arial"/>
            <scheme val="minor"/>
          </rPr>
          <t>El 19 de febrero del 2024 publicaron el plan de manejo de esta área
https://www.conanp.gob.mx/programademanejo/PMJaguar.pdf
https://simec.conanp.gob.mx/ficha.php?anp=198&amp;reg=9
	-María José Hernández Dueñas</t>
        </r>
      </text>
    </comment>
    <comment ref="B29" authorId="0" shapeId="0" xr:uid="{00000000-0006-0000-0000-00000F000000}">
      <text>
        <r>
          <rPr>
            <sz val="10"/>
            <color rgb="FF000000"/>
            <rFont val="Arial"/>
            <scheme val="minor"/>
          </rPr>
          <t>Here's the link to the decree: https://1drv.ms/b/c/27510a5c2c38ac67/EdmEgauUyCFPknT-ZL9XKg4B1xz4HgpIG57nm2B2oFgCIw?e=gDEzAn
	-Antonella Rivera</t>
        </r>
      </text>
    </comment>
    <comment ref="J29" authorId="0" shapeId="0" xr:uid="{00000000-0006-0000-0000-000010000000}">
      <text>
        <r>
          <rPr>
            <sz val="10"/>
            <color rgb="FF000000"/>
            <rFont val="Arial"/>
            <scheme val="minor"/>
          </rPr>
          <t>Does not exists, there's just a decree
	-Antonella Rivera</t>
        </r>
      </text>
    </comment>
    <comment ref="B33" authorId="0" shapeId="0" xr:uid="{00000000-0006-0000-0000-000004000000}">
      <text>
        <r>
          <rPr>
            <sz val="10"/>
            <color rgb="FF000000"/>
            <rFont val="Arial"/>
            <scheme val="minor"/>
          </rPr>
          <t>added 8/17
	-Jessica Archibald</t>
        </r>
      </text>
    </comment>
    <comment ref="AJ39" authorId="0" shapeId="0" xr:uid="{00000000-0006-0000-0000-000043000000}">
      <text>
        <r>
          <rPr>
            <sz val="10"/>
            <color rgb="FF000000"/>
            <rFont val="Arial"/>
            <scheme val="minor"/>
          </rPr>
          <t>traditional = artisanal?
	-Jessica Archibald</t>
        </r>
      </text>
    </comment>
    <comment ref="AZ39" authorId="0" shapeId="0" xr:uid="{00000000-0006-0000-0000-000042000000}">
      <text>
        <r>
          <rPr>
            <sz val="10"/>
            <color rgb="FF000000"/>
            <rFont val="Arial"/>
            <scheme val="minor"/>
          </rPr>
          <t>but only about HR training for staff
	-Jessica Archibald</t>
        </r>
      </text>
    </comment>
    <comment ref="B40" authorId="0" shapeId="0" xr:uid="{00000000-0006-0000-0000-00001B000000}">
      <text>
        <r>
          <rPr>
            <sz val="10"/>
            <color rgb="FF000000"/>
            <rFont val="Arial"/>
            <scheme val="minor"/>
          </rPr>
          <t>Added 8/17
	-Jessica Archibald</t>
        </r>
      </text>
    </comment>
    <comment ref="B42" authorId="0" shapeId="0" xr:uid="{00000000-0006-0000-0000-000001000000}">
      <text>
        <r>
          <rPr>
            <sz val="10"/>
            <color rgb="FF000000"/>
            <rFont val="Arial"/>
            <scheme val="minor"/>
          </rPr>
          <t>added 9/1
	-Jessica Archibald</t>
        </r>
      </text>
    </comment>
    <comment ref="AL42" authorId="0" shapeId="0" xr:uid="{00000000-0006-0000-0000-000002000000}">
      <text>
        <r>
          <rPr>
            <sz val="10"/>
            <color rgb="FF000000"/>
            <rFont val="Arial"/>
            <scheme val="minor"/>
          </rPr>
          <t>slow speed zones
	-Jessica Archibald</t>
        </r>
      </text>
    </comment>
    <comment ref="B43" authorId="0" shapeId="0" xr:uid="{00000000-0006-0000-0000-000003000000}">
      <text>
        <r>
          <rPr>
            <sz val="10"/>
            <color rgb="FF000000"/>
            <rFont val="Arial"/>
            <scheme val="minor"/>
          </rPr>
          <t>Added 8/17
	-Jessica Archibald</t>
        </r>
      </text>
    </comment>
    <comment ref="F45" authorId="0" shapeId="0" xr:uid="{00000000-0006-0000-0000-000044000000}">
      <text>
        <r>
          <rPr>
            <sz val="10"/>
            <color rgb="FF000000"/>
            <rFont val="Arial"/>
            <scheme val="minor"/>
          </rPr>
          <t>ccmr mp says  bacalar is II and VI
	-Laura Givens
Oh boy.... On protected planet it says, IV and V. Did it specify in the management plan itself?
	-Jessica Archibald
most recent plan says VI - lets indicate that
	-Jessica Archibald</t>
        </r>
      </text>
    </comment>
    <comment ref="L45" authorId="0" shapeId="0" xr:uid="{00000000-0006-0000-0000-00002E000000}">
      <text>
        <r>
          <rPr>
            <sz val="10"/>
            <color rgb="FF000000"/>
            <rFont val="Arial"/>
            <scheme val="minor"/>
          </rPr>
          <t>Belize Fisheries Dept
	-Laura Givens</t>
        </r>
      </text>
    </comment>
    <comment ref="L48" authorId="0" shapeId="0" xr:uid="{00000000-0006-0000-0000-000009000000}">
      <text>
        <r>
          <rPr>
            <sz val="10"/>
            <color rgb="FF000000"/>
            <rFont val="Arial"/>
            <scheme val="minor"/>
          </rPr>
          <t>now its co-manged by TIDE
	-Eliceo Cobb</t>
        </r>
      </text>
    </comment>
    <comment ref="D49" authorId="0" shapeId="0" xr:uid="{00000000-0006-0000-0000-000037000000}">
      <text>
        <r>
          <rPr>
            <sz val="10"/>
            <color rgb="FF000000"/>
            <rFont val="Arial"/>
            <scheme val="minor"/>
          </rPr>
          <t>First management plan 1993
	-Ninon Martinez
Do we have access to that?
	-Jessica Archibald
Couldn't find it, but I think it might've been mentioned in a document, so just wanted to note it
	-Ninon Martinez</t>
        </r>
      </text>
    </comment>
    <comment ref="BH49" authorId="0" shapeId="0" xr:uid="{00000000-0006-0000-0000-000035000000}">
      <text>
        <r>
          <rPr>
            <sz val="10"/>
            <color rgb="FF000000"/>
            <rFont val="Arial"/>
            <scheme val="minor"/>
          </rPr>
          <t>Oil Exploration
	-Ninon Martinez</t>
        </r>
      </text>
    </comment>
    <comment ref="L52" authorId="0" shapeId="0" xr:uid="{00000000-0006-0000-0000-00002D000000}">
      <text>
        <r>
          <rPr>
            <sz val="10"/>
            <color rgb="FF000000"/>
            <rFont val="Arial"/>
            <scheme val="minor"/>
          </rPr>
          <t>Fisheries Dept
	-Laura Givens</t>
        </r>
      </text>
    </comment>
    <comment ref="J53" authorId="0" shapeId="0" xr:uid="{00000000-0006-0000-0000-000032000000}">
      <text>
        <r>
          <rPr>
            <sz val="10"/>
            <color rgb="FF000000"/>
            <rFont val="Arial"/>
            <scheme val="minor"/>
          </rPr>
          <t>may just be a draft?
	-Laura Givens</t>
        </r>
      </text>
    </comment>
    <comment ref="AI53" authorId="0" shapeId="0" xr:uid="{00000000-0006-0000-0000-000031000000}">
      <text>
        <r>
          <rPr>
            <sz val="10"/>
            <color rgb="FF000000"/>
            <rFont val="Arial"/>
            <scheme val="minor"/>
          </rPr>
          <t>monitoring
	-Laura Givens</t>
        </r>
      </text>
    </comment>
    <comment ref="AL53" authorId="0" shapeId="0" xr:uid="{00000000-0006-0000-0000-000033000000}">
      <text>
        <r>
          <rPr>
            <sz val="10"/>
            <color rgb="FF000000"/>
            <rFont val="Arial"/>
            <scheme val="minor"/>
          </rPr>
          <t>research and monitoring
	-Laura Givens</t>
        </r>
      </text>
    </comment>
    <comment ref="L55" authorId="0" shapeId="0" xr:uid="{00000000-0006-0000-0000-00002C000000}">
      <text>
        <r>
          <rPr>
            <sz val="10"/>
            <color rgb="FF000000"/>
            <rFont val="Arial"/>
            <scheme val="minor"/>
          </rPr>
          <t>Forest Dept and Sarteneja Alliance for Conservation and Development (SACD)
	-Laura Givens</t>
        </r>
      </text>
    </comment>
    <comment ref="L58" authorId="0" shapeId="0" xr:uid="{00000000-0006-0000-0000-00002B000000}">
      <text>
        <r>
          <rPr>
            <sz val="10"/>
            <color rgb="FF000000"/>
            <rFont val="Arial"/>
            <scheme val="minor"/>
          </rPr>
          <t>Fisheries Dept and Southern Environmental Association (SEA)
	-Laura Givens</t>
        </r>
      </text>
    </comment>
    <comment ref="I62" authorId="0" shapeId="0" xr:uid="{00000000-0006-0000-0000-000034000000}">
      <text>
        <r>
          <rPr>
            <sz val="10"/>
            <color rgb="FF000000"/>
            <rFont val="Arial"/>
            <scheme val="minor"/>
          </rPr>
          <t>not dated, but info used includes 2011
	-Ninon Martinez</t>
        </r>
      </text>
    </comment>
    <comment ref="V62" authorId="0" shapeId="0" xr:uid="{00000000-0006-0000-0000-000030000000}">
      <text>
        <r>
          <rPr>
            <sz val="10"/>
            <color rgb="FF000000"/>
            <rFont val="Arial"/>
            <scheme val="minor"/>
          </rPr>
          <t>This MPA doesn't include Coral Reef Areas
	-Ninon Martinez</t>
        </r>
      </text>
    </comment>
    <comment ref="AU66" authorId="0" shapeId="0" xr:uid="{00000000-0006-0000-0000-00003F000000}">
      <text>
        <r>
          <rPr>
            <sz val="10"/>
            <color rgb="FF000000"/>
            <rFont val="Arial"/>
            <scheme val="minor"/>
          </rPr>
          <t>traditional
	-Ninon Martinez</t>
        </r>
      </text>
    </comment>
    <comment ref="Y67" authorId="0" shapeId="0" xr:uid="{00000000-0006-0000-0000-000041000000}">
      <text>
        <r>
          <rPr>
            <sz val="10"/>
            <color rgb="FF000000"/>
            <rFont val="Arial"/>
            <scheme val="minor"/>
          </rPr>
          <t>Siderastrea stellata is listed, but the google says that's endemic to Brazil.....
	-Ninon Martinez</t>
        </r>
      </text>
    </comment>
    <comment ref="AL67" authorId="0" shapeId="0" xr:uid="{00000000-0006-0000-0000-000040000000}">
      <text>
        <r>
          <rPr>
            <sz val="10"/>
            <color rgb="FF000000"/>
            <rFont val="Arial"/>
            <scheme val="minor"/>
          </rPr>
          <t>Moratorium is for shark fishing specifically
	-Ninon Martinez</t>
        </r>
      </text>
    </comment>
    <comment ref="BH71" authorId="0" shapeId="0" xr:uid="{00000000-0006-0000-0000-000038000000}">
      <text>
        <r>
          <rPr>
            <sz val="10"/>
            <color rgb="FF000000"/>
            <rFont val="Arial"/>
            <scheme val="minor"/>
          </rPr>
          <t>hunting, livestoc, deforestation
	-Jessica Archibald
illegal occuptation
	-Jessica Archibald</t>
        </r>
      </text>
    </comment>
    <comment ref="I72" authorId="0" shapeId="0" xr:uid="{00000000-0006-0000-0000-00000C000000}">
      <text>
        <r>
          <rPr>
            <sz val="10"/>
            <color rgb="FF000000"/>
            <rFont val="Arial"/>
            <scheme val="minor"/>
          </rPr>
          <t>It's under revision by CONAP
	-Frily Gálvez</t>
        </r>
      </text>
    </comment>
    <comment ref="AX73" authorId="0" shapeId="0" xr:uid="{00000000-0006-0000-0000-00003C000000}">
      <text>
        <r>
          <rPr>
            <sz val="10"/>
            <color rgb="FF000000"/>
            <rFont val="Arial"/>
            <scheme val="minor"/>
          </rPr>
          <t>pg 32 - refer to fisher knowledge about fish species
	-Jessica Archibald</t>
        </r>
      </text>
    </comment>
    <comment ref="AW74" authorId="0" shapeId="0" xr:uid="{00000000-0006-0000-0000-00003D000000}">
      <text>
        <r>
          <rPr>
            <sz val="10"/>
            <color rgb="FF000000"/>
            <rFont val="Arial"/>
            <scheme val="minor"/>
          </rPr>
          <t>use local experience to develop leña programs.. pg 120
	-Jessica Archibald
and use maya cosmovision... pg 120
	-Jessica Archibald</t>
        </r>
      </text>
    </comment>
    <comment ref="BH74" authorId="0" shapeId="0" xr:uid="{00000000-0006-0000-0000-00003E000000}">
      <text>
        <r>
          <rPr>
            <sz val="10"/>
            <color rgb="FF000000"/>
            <rFont val="Arial"/>
            <scheme val="minor"/>
          </rPr>
          <t>potential to add deforestation? and livestock?
	-Jessica Archibald
hunting too
	-Jessica Archibald</t>
        </r>
      </text>
    </comment>
    <comment ref="I75" authorId="0" shapeId="0" xr:uid="{00000000-0006-0000-0000-00000B000000}">
      <text>
        <r>
          <rPr>
            <sz val="10"/>
            <color rgb="FF000000"/>
            <rFont val="Arial"/>
            <scheme val="minor"/>
          </rPr>
          <t>It's under revision by CONAP
	-Frily Gálvez</t>
        </r>
      </text>
    </comment>
    <comment ref="F77" authorId="0" shapeId="0" xr:uid="{00000000-0006-0000-0000-00003B000000}">
      <text>
        <r>
          <rPr>
            <sz val="10"/>
            <color rgb="FF000000"/>
            <rFont val="Arial"/>
            <scheme val="minor"/>
          </rPr>
          <t>not classified
	-Jessica Archibald</t>
        </r>
      </text>
    </comment>
    <comment ref="AI77" authorId="0" shapeId="0" xr:uid="{00000000-0006-0000-0000-000039000000}">
      <text>
        <r>
          <rPr>
            <sz val="10"/>
            <color rgb="FF000000"/>
            <rFont val="Arial"/>
            <scheme val="minor"/>
          </rPr>
          <t>monitoring
	-Jessica Archibald</t>
        </r>
      </text>
    </comment>
    <comment ref="BH77" authorId="0" shapeId="0" xr:uid="{00000000-0006-0000-0000-00003A000000}">
      <text>
        <r>
          <rPr>
            <sz val="10"/>
            <color rgb="FF000000"/>
            <rFont val="Arial"/>
            <scheme val="minor"/>
          </rPr>
          <t>hunting, livestock, deforestation/cutting
	-Jessica Archibald</t>
        </r>
      </text>
    </comment>
    <comment ref="I78" authorId="0" shapeId="0" xr:uid="{00000000-0006-0000-0000-00000A000000}">
      <text>
        <r>
          <rPr>
            <sz val="10"/>
            <color rgb="FF000000"/>
            <rFont val="Arial"/>
            <scheme val="minor"/>
          </rPr>
          <t>It's under revision by CONAP
	-Frily Gálvez</t>
        </r>
      </text>
    </comment>
    <comment ref="E80" authorId="0" shapeId="0" xr:uid="{00000000-0006-0000-0000-000005000000}">
      <text>
        <r>
          <rPr>
            <sz val="10"/>
            <color rgb="FF000000"/>
            <rFont val="Arial"/>
            <scheme val="minor"/>
          </rPr>
          <t>Link for 1992: https://1drv.ms/b/c/27510a5c2c38ac67/EQY-95FuPaBHtGX_rV8iHxMBuWtjvSVCS-hDFnkG-vErKQ?e=RRdU0c
	-Antonella Rivera</t>
        </r>
      </text>
    </comment>
    <comment ref="E81" authorId="0" shapeId="0" xr:uid="{00000000-0006-0000-0000-000020000000}">
      <text>
        <r>
          <rPr>
            <sz val="10"/>
            <color rgb="FF000000"/>
            <rFont val="Arial"/>
            <scheme val="minor"/>
          </rPr>
          <t>Decree 114-2003
	-Antonella Rivera</t>
        </r>
      </text>
    </comment>
    <comment ref="E82" authorId="0" shapeId="0" xr:uid="{00000000-0006-0000-0000-00001E000000}">
      <text>
        <r>
          <rPr>
            <sz val="10"/>
            <color rgb="FF000000"/>
            <rFont val="Arial"/>
            <scheme val="minor"/>
          </rPr>
          <t>Increased area decree 420-2009 by the SERNA
	-Antonella Rivera</t>
        </r>
      </text>
    </comment>
    <comment ref="L82" authorId="0" shapeId="0" xr:uid="{00000000-0006-0000-0000-000014000000}">
      <text>
        <r>
          <rPr>
            <sz val="10"/>
            <color rgb="FF000000"/>
            <rFont val="Arial"/>
            <scheme val="minor"/>
          </rPr>
          <t>Co-managed. Last co-management agreement signed on July 7th, 2025.
	-Daniela Sansur</t>
        </r>
      </text>
    </comment>
    <comment ref="L84" authorId="0" shapeId="0" xr:uid="{00000000-0006-0000-0000-000013000000}">
      <text>
        <r>
          <rPr>
            <sz val="10"/>
            <color rgb="FF000000"/>
            <rFont val="Arial"/>
            <scheme val="minor"/>
          </rPr>
          <t>Co-managed
	-Daniela Sansur</t>
        </r>
      </text>
    </comment>
    <comment ref="B85" authorId="0" shapeId="0" xr:uid="{00000000-0006-0000-0000-00001C000000}">
      <text>
        <r>
          <rPr>
            <sz val="10"/>
            <color rgb="FF000000"/>
            <rFont val="Arial"/>
            <scheme val="minor"/>
          </rPr>
          <t>Here's the link to the latest management plan: https://1drv.ms/b/c/25995c9a09caa7b9/EbmnygmaXJkggCXWnAEAAAABSgk4qoJbv3ZjC6SMMrQDzg?e=PzUUtI
	-Antonella Rivera</t>
        </r>
      </text>
    </comment>
    <comment ref="K85" authorId="0" shapeId="0" xr:uid="{00000000-0006-0000-0000-000016000000}">
      <text>
        <r>
          <rPr>
            <sz val="10"/>
            <color rgb="FF000000"/>
            <rFont val="Arial"/>
            <scheme val="minor"/>
          </rPr>
          <t>2022-2033; 11 years.
	-Daniela Sansur</t>
        </r>
      </text>
    </comment>
    <comment ref="L85" authorId="0" shapeId="0" xr:uid="{00000000-0006-0000-0000-000015000000}">
      <text>
        <r>
          <rPr>
            <sz val="10"/>
            <color rgb="FF000000"/>
            <rFont val="Arial"/>
            <scheme val="minor"/>
          </rPr>
          <t>Comanaged, latest co-management agreement signed on December 10th, 2019, lasted 5 years and it's currently being renewed.
	-Daniela Sansur</t>
        </r>
      </text>
    </comment>
    <comment ref="B87" authorId="0" shapeId="0" xr:uid="{00000000-0006-0000-0000-000022000000}">
      <text>
        <r>
          <rPr>
            <sz val="10"/>
            <color rgb="FF000000"/>
            <rFont val="Arial"/>
            <scheme val="minor"/>
          </rPr>
          <t>It's constantly misspelled but the correct name under the legal decrees in Blanca Janeth Kawas Fernández. You can check the name change decree from 1995 (43-1995)
	-Antonella Rivera</t>
        </r>
      </text>
    </comment>
    <comment ref="L87" authorId="0" shapeId="0" xr:uid="{00000000-0006-0000-0000-000012000000}">
      <text>
        <r>
          <rPr>
            <sz val="10"/>
            <color rgb="FF000000"/>
            <rFont val="Arial"/>
            <scheme val="minor"/>
          </rPr>
          <t>co managed, latest co-management agreement signed December 10th, 2019. It lasts for 5 years and it is currently being renewed.
	-Daniela Sansur</t>
        </r>
      </text>
    </comment>
    <comment ref="B88" authorId="0" shapeId="0" xr:uid="{00000000-0006-0000-0000-000024000000}">
      <text>
        <r>
          <rPr>
            <sz val="10"/>
            <color rgb="FF000000"/>
            <rFont val="Arial"/>
            <scheme val="minor"/>
          </rPr>
          <t>Here's the link to the most recent management plan: https://1drv.ms/b/c/27510a5c2c38ac67/EYMf_Ed5ugpLr0uwZG1_eq4BtD3SU5e6sVs5QC5PAjIPFw?e=A0RbHF
	-Antonella Rivera</t>
        </r>
      </text>
    </comment>
    <comment ref="I88" authorId="0" shapeId="0" xr:uid="{00000000-0006-0000-0000-000023000000}">
      <text>
        <r>
          <rPr>
            <sz val="10"/>
            <color rgb="FF000000"/>
            <rFont val="Arial"/>
            <scheme val="minor"/>
          </rPr>
          <t>Approved under ICF decree 013-2019
	-Antonella Rivera</t>
        </r>
      </text>
    </comment>
    <comment ref="I89" authorId="0" shapeId="0" xr:uid="{00000000-0006-0000-0000-000021000000}">
      <text>
        <r>
          <rPr>
            <sz val="10"/>
            <color rgb="FF000000"/>
            <rFont val="Arial"/>
            <scheme val="minor"/>
          </rPr>
          <t>Here's the link to that plan: https://1drv.ms/b/c/27510a5c2c38ac67/EXIXLhkLN_5Orc1SgqDp1aIBhJ_0IbwQjcB7e_8LoV_V0g?e=KXFwOs
	-Antonella Rivera</t>
        </r>
      </text>
    </comment>
    <comment ref="L89" authorId="0" shapeId="0" xr:uid="{00000000-0006-0000-0000-000011000000}">
      <text>
        <r>
          <rPr>
            <sz val="10"/>
            <color rgb="FF000000"/>
            <rFont val="Arial"/>
            <scheme val="minor"/>
          </rPr>
          <t>All the Honduran MPAs are co-managed. If you can't find it in the management plan it should be in the decree. There are co-management agreements for each site that re updated every 5-10 years
	-Antonella Rivera</t>
        </r>
      </text>
    </comment>
    <comment ref="I90" authorId="0" shapeId="0" xr:uid="{00000000-0006-0000-0000-00001F000000}">
      <text>
        <r>
          <rPr>
            <sz val="10"/>
            <color rgb="FF000000"/>
            <rFont val="Arial"/>
            <scheme val="minor"/>
          </rPr>
          <t>This is the link to the latest management plan: https://1drv.ms/b/c/27510a5c2c38ac67/ERd2YWeC7WFJgc_zIeB1TpYBM-SObcxHr_BHmyCwKeaogQ?e=fUWTeu
	-Antonella Rivera</t>
        </r>
      </text>
    </comment>
    <comment ref="B91" authorId="0" shapeId="0" xr:uid="{00000000-0006-0000-0000-00001D000000}">
      <text>
        <r>
          <rPr>
            <sz val="10"/>
            <color rgb="FF000000"/>
            <rFont val="Arial"/>
            <scheme val="minor"/>
          </rPr>
          <t>This is just coastal not marine. The decree is 396-2005
	-Antonella Rivera</t>
        </r>
      </text>
    </comment>
    <comment ref="K92" authorId="0" shapeId="0" xr:uid="{00000000-0006-0000-0000-000045000000}">
      <text>
        <r>
          <rPr>
            <sz val="10"/>
            <color rgb="FF000000"/>
            <rFont val="Arial"/>
            <scheme val="minor"/>
          </rPr>
          <t>@jla396@nau.edu maybe in this column we just have 2019 because that was the start date and is considered the active plan until the new one is developed even if its beyond the "end date"
_Assigned to jla396@nau.edu_
	-Ninon Martinez</t>
        </r>
      </text>
    </comment>
    <comment ref="L92" authorId="0" shapeId="0" xr:uid="{00000000-0006-0000-0000-000018000000}">
      <text>
        <r>
          <rPr>
            <sz val="10"/>
            <color rgb="FF000000"/>
            <rFont val="Arial"/>
            <scheme val="minor"/>
          </rPr>
          <t>co-managed.
	-Daniela Sansur</t>
        </r>
      </text>
    </comment>
    <comment ref="I93" authorId="0" shapeId="0" xr:uid="{00000000-0006-0000-0000-00001A000000}">
      <text>
        <r>
          <rPr>
            <sz val="10"/>
            <color rgb="FF000000"/>
            <rFont val="Arial"/>
            <scheme val="minor"/>
          </rPr>
          <t>The 2023-2034 management plan is currently suspended as it's under revision again. Check with ICF for when the revised version will be published.
	-Daniela Sansur
Agreed, I would not include it for now.
	-Antonella Rivera</t>
        </r>
      </text>
    </comment>
    <comment ref="L93" authorId="0" shapeId="0" xr:uid="{00000000-0006-0000-0000-000019000000}">
      <text>
        <r>
          <rPr>
            <sz val="10"/>
            <color rgb="FF000000"/>
            <rFont val="Arial"/>
            <scheme val="minor"/>
          </rPr>
          <t>Co-managed; latest comanagement agreement June 5th, 2023 lasting 5 years.
	-Daniela Sansur</t>
        </r>
      </text>
    </comment>
    <comment ref="B95" authorId="0" shapeId="0" xr:uid="{00000000-0006-0000-0000-00000D000000}">
      <text>
        <r>
          <rPr>
            <sz val="10"/>
            <color rgb="FF000000"/>
            <rFont val="Arial"/>
            <scheme val="minor"/>
          </rPr>
          <t>Here's the link to the decree: https://1drv.ms/b/c/27510a5c2c38ac67/EUh8fpQJdZBDppoQyOH8zAcBUMBUq-KTgaI3rFk6h8h7rA
	-Antonella Rivera
In Honduran law (after the Forestry Law was instated) a protected area needs to be validates by a Legislative Decree. So the ones that are just by ICF (like this one and the Cuyamel, Swan Island, Miskito Cays and laguna de Caratasca) are PROPOSED zones but not legally declared.  The only exception is Sitios de Importancia para la vida Silvestre which have lesser protection and can be declared directly by the ICF. I did some work on this almost 10 years ago and you can see the summary in table 5 (it is not up to date) page 51 https://1drv.ms/b/c/27510a5c2c38ac67/EQNxDmiPA1tOniBBhPuwNgsBcBkPuiiu76e6OAmw2oqZeQ?e=U3FK0J
	-Antonella Rivera</t>
        </r>
      </text>
    </comment>
    <comment ref="B96" authorId="0" shapeId="0" xr:uid="{00000000-0006-0000-0000-000007000000}">
      <text>
        <r>
          <rPr>
            <sz val="10"/>
            <color rgb="FF000000"/>
            <rFont val="Arial"/>
            <scheme val="minor"/>
          </rPr>
          <t>It´s the 021-20112 ICF decree. Heres´s the link: https://1drv.ms/b/c/27510a5c2c38ac67/Ea_MQNBgH1tAj-ltjRd8E7UBTBcEHb0LuOkYX4MGVmh4Qw?e=oFC9b2
	-Antonella Rivera</t>
        </r>
      </text>
    </comment>
    <comment ref="I96" authorId="0" shapeId="0" xr:uid="{00000000-0006-0000-0000-000008000000}">
      <text>
        <r>
          <rPr>
            <sz val="10"/>
            <color rgb="FF000000"/>
            <rFont val="Arial"/>
            <scheme val="minor"/>
          </rPr>
          <t>Protected site within the BINMP, it management is include within the entire areas management plan
	-Antonella Rivera</t>
        </r>
      </text>
    </comment>
    <comment ref="B97" authorId="0" shapeId="0" xr:uid="{00000000-0006-0000-0000-000006000000}">
      <text>
        <r>
          <rPr>
            <sz val="10"/>
            <color rgb="FF000000"/>
            <rFont val="Arial"/>
            <scheme val="minor"/>
          </rPr>
          <t>This is one proposed by the fisheries department/SAG Decree 544-2014 https://1drv.ms/b/c/27510a5c2c38ac67/ESjdOxXOhSZMornWIGx8SYgBDtOGMQRCJMH4mMexQFmb3Q?e=FcNUVc
	-Antonella Rivera</t>
        </r>
      </text>
    </comment>
    <comment ref="D98" authorId="0" shapeId="0" xr:uid="{00000000-0006-0000-0000-000026000000}">
      <text>
        <r>
          <rPr>
            <sz val="10"/>
            <color rgb="FF000000"/>
            <rFont val="Arial"/>
            <scheme val="minor"/>
          </rPr>
          <t>It was officially decreed in 2018 under the legislative decree 132-2017
	-Antonella Rivera</t>
        </r>
      </text>
    </comment>
    <comment ref="I98" authorId="0" shapeId="0" xr:uid="{00000000-0006-0000-0000-000027000000}">
      <text>
        <r>
          <rPr>
            <sz val="10"/>
            <color rgb="FF000000"/>
            <rFont val="Arial"/>
            <scheme val="minor"/>
          </rPr>
          <t>It was approved in 2022 under the ICF 006-2022 decree
	-Antonella Rivera</t>
        </r>
      </text>
    </comment>
    <comment ref="K98" authorId="0" shapeId="0" xr:uid="{00000000-0006-0000-0000-000025000000}">
      <text>
        <r>
          <rPr>
            <sz val="10"/>
            <color rgb="FF000000"/>
            <rFont val="Arial"/>
            <scheme val="minor"/>
          </rPr>
          <t>11 years 2022 to 2033 https://1drv.ms/b/c/27510a5c2c38ac67/ERuQ2VwejWRJmRmIARgnkvwBUtZ26vlm2tewFFwZS17FeQ?e=SpRZYX
	-Antonella Rivera</t>
        </r>
      </text>
    </comment>
    <comment ref="B99" authorId="0" shapeId="0" xr:uid="{00000000-0006-0000-0000-00000E000000}">
      <text>
        <r>
          <rPr>
            <sz val="10"/>
            <color rgb="FF000000"/>
            <rFont val="Arial"/>
            <scheme val="minor"/>
          </rPr>
          <t>There's a new draft management plan but it isn't official yet. Let me know if you want me share it.
	-Antonella Rivera</t>
        </r>
      </text>
    </comment>
    <comment ref="B100" authorId="0" shapeId="0" xr:uid="{00000000-0006-0000-0000-000017000000}">
      <text>
        <r>
          <rPr>
            <sz val="10"/>
            <color rgb="FF000000"/>
            <rFont val="Arial"/>
            <scheme val="minor"/>
          </rPr>
          <t>Sitio de Importancia para la Vida Silvestre - https://sigmof.icf.gob.hn/wp-content/uploads/2024/01/ACUERDO-NO.-009-2022-IRIONA-LIMON-SIPVS-LA-GACETA.pdf
	-Daniela Sansur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200-000001000000}">
      <text>
        <r>
          <rPr>
            <sz val="10"/>
            <color rgb="FF000000"/>
            <rFont val="Arial"/>
            <scheme val="minor"/>
          </rPr>
          <t>Added 8/17 - was previously marked as not available
	-Jessica Archibald</t>
        </r>
      </text>
    </comment>
  </commentList>
</comments>
</file>

<file path=xl/sharedStrings.xml><?xml version="1.0" encoding="utf-8"?>
<sst xmlns="http://schemas.openxmlformats.org/spreadsheetml/2006/main" count="8453" uniqueCount="1104">
  <si>
    <t>Use as much detail as possible on first plan, then group will reconvene to re-assess criteria</t>
  </si>
  <si>
    <t>Location</t>
  </si>
  <si>
    <t>Duration</t>
  </si>
  <si>
    <t>Approach</t>
  </si>
  <si>
    <t>Ecosystems</t>
  </si>
  <si>
    <t>Species</t>
  </si>
  <si>
    <t>Community</t>
  </si>
  <si>
    <t>Threats</t>
  </si>
  <si>
    <t>Sources</t>
  </si>
  <si>
    <t>Notes/Comments</t>
  </si>
  <si>
    <t>What changed between the plans?</t>
  </si>
  <si>
    <t>YYYY</t>
  </si>
  <si>
    <t>IUCN</t>
  </si>
  <si>
    <t>RAMSAR
UNESCO WH or MAB
etc</t>
  </si>
  <si>
    <t>Biodiversity = CBD, CITES, Sea Turtle
Area Designation = Ramsar, WHC, MAB
Climate = UNFCCC
Integrated Management = UNCLOS, MARPOL, Cartagena
Sustainable development = ALIDES, Agenda 2030</t>
  </si>
  <si>
    <t># of years</t>
  </si>
  <si>
    <t>Y/N</t>
  </si>
  <si>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</si>
  <si>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t>NA = no action
NM = not mentioned 
R = restoration 
G = gear-based restriction/change 
E = Enforcement/surveillance
M = fishing ban/moratorium  
S = science or research 
EM = ecological monitoring 
SM = social monitoring 
ED = education and outreach
O = other</t>
  </si>
  <si>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</si>
  <si>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</si>
  <si>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t xml:space="preserve">NA = no action/not mentioned
M = fishing moratorium
S = seasons
L = size limit
G = gear restrictions
Z = no take zones/zoning 
P = permit
E = Enforcement/surveillance
EC = ecosystem protection specifically
ED = consumption guidelines/sustainable seafood guide/education </t>
  </si>
  <si>
    <t>NM = Not mentioned/no reference
C = commercial
S = subsistence fisheries
M = small scale fisheries
A = artisanal fisheries 
R = sports and recreational fisheries</t>
  </si>
  <si>
    <t>B = background only (intro/discussion, background information)
P = mentioned within plan itself
Both = Both</t>
  </si>
  <si>
    <t>E = Evidence
NE = No Evidence</t>
  </si>
  <si>
    <t>Y/N
NA = no action/not mentioned</t>
  </si>
  <si>
    <t>NA = None
Y = Mentioned broadly/not specific
C = Climate change
H = Habitat loss and/or degradation
P = Pollution
N = Non-native species
D = Disease
E = Extreme Weather
O = Overfishing
T = Tourism
B = Coastal Development</t>
  </si>
  <si>
    <t>#</t>
  </si>
  <si>
    <t>separate refs with ";"</t>
  </si>
  <si>
    <t>Overall takeaways, points for discussion, things not captured in the columns</t>
  </si>
  <si>
    <t xml:space="preserve">If you found two plan versions, identify below any changes between the two plans related to our variables. Focus especially on changes in the following variables: </t>
  </si>
  <si>
    <t>Reviewer</t>
  </si>
  <si>
    <t>Protected_Area_Name</t>
  </si>
  <si>
    <t xml:space="preserve">Country </t>
  </si>
  <si>
    <t>Year_Established</t>
  </si>
  <si>
    <t>Year_Changed</t>
  </si>
  <si>
    <t>Protection_Level</t>
  </si>
  <si>
    <t>Intl_Designation</t>
  </si>
  <si>
    <t>Intl_FrameworksReferenced</t>
  </si>
  <si>
    <t>Year_ManagementPlan</t>
  </si>
  <si>
    <t>Earliest_or_Latest_ManagementPlan</t>
  </si>
  <si>
    <t>Length_ManagementPlan</t>
  </si>
  <si>
    <t>Government managed or co-managed?</t>
  </si>
  <si>
    <t>Mention_AdaptiveManagement</t>
  </si>
  <si>
    <t>Mention_Seascape</t>
  </si>
  <si>
    <t>Mention_Resilience</t>
  </si>
  <si>
    <t>Mentioned_Mangrove</t>
  </si>
  <si>
    <t>Where_Mentioned_Mangrove</t>
  </si>
  <si>
    <t>Species_Mentioned_Mangrove</t>
  </si>
  <si>
    <t>Which_Species_Mangrove</t>
  </si>
  <si>
    <t>Action_Mangrove</t>
  </si>
  <si>
    <t>Explicit mangrove action?</t>
  </si>
  <si>
    <t>Mentioned_Coral</t>
  </si>
  <si>
    <t>Where_Mentioned_Coral</t>
  </si>
  <si>
    <t>Species_Mentioned_Coral</t>
  </si>
  <si>
    <t>Which_Species_Coral</t>
  </si>
  <si>
    <t>Action_Coral</t>
  </si>
  <si>
    <t>Explicit coral action?</t>
  </si>
  <si>
    <t>Mentioned_Seagrass</t>
  </si>
  <si>
    <t>Where_Mentioned_Seagrass</t>
  </si>
  <si>
    <t>Species_Mentioned_Seagrass</t>
  </si>
  <si>
    <t>Which_Species_Seagrass</t>
  </si>
  <si>
    <t>Action_Seagrass</t>
  </si>
  <si>
    <t xml:space="preserve">Explicit seagrass action? </t>
  </si>
  <si>
    <t>Mentioned_FisheriesSpp</t>
  </si>
  <si>
    <t>Action_FisheriesSpp</t>
  </si>
  <si>
    <t>Action_Scale_FisheriesSpp</t>
  </si>
  <si>
    <t>Mentioned_CharismaticSpp</t>
  </si>
  <si>
    <t>Action_CharismaticSpp</t>
  </si>
  <si>
    <t>Mention_CommunityEngagement</t>
  </si>
  <si>
    <t>Where_Mentioned_CommunityEngagement</t>
  </si>
  <si>
    <t>Action_CommunityEngagement</t>
  </si>
  <si>
    <t>Used_PlanDev_CommunityEngagement</t>
  </si>
  <si>
    <t>Mention_ScientistEngagement</t>
  </si>
  <si>
    <t>Where_Mentioned_ScientistEngagement</t>
  </si>
  <si>
    <t>Action_ScientistEngagement</t>
  </si>
  <si>
    <t>Used_PlanDev_ScientistEngagement</t>
  </si>
  <si>
    <t>Mention_LocalKnowledge</t>
  </si>
  <si>
    <t>Where_Mentioned_LocalKnowledge</t>
  </si>
  <si>
    <t>Action_LocalKnowledge</t>
  </si>
  <si>
    <t>Used_PlanDev_LocalKnowledge</t>
  </si>
  <si>
    <t>Mention_GenderEquity</t>
  </si>
  <si>
    <t>Where_Mentioned_GenderEquity</t>
  </si>
  <si>
    <t>Action_GenderEquity</t>
  </si>
  <si>
    <t>Used_PlanDev_GenderEquity</t>
  </si>
  <si>
    <t>Mention_AlternativeLivelihood</t>
  </si>
  <si>
    <t>Where_Mentioned_AlternativeLivelihood</t>
  </si>
  <si>
    <t>TypeOf_AlternativeLivelihood</t>
  </si>
  <si>
    <t>Action_AlternativeLivelihood</t>
  </si>
  <si>
    <t>??_AlternativeLivelihood</t>
  </si>
  <si>
    <t>Mention_Threat</t>
  </si>
  <si>
    <t>Action_Threat</t>
  </si>
  <si>
    <t>References_Total</t>
  </si>
  <si>
    <t>References_Grey</t>
  </si>
  <si>
    <t>References_PeerReviewed</t>
  </si>
  <si>
    <t>CopyPaste_Refs</t>
  </si>
  <si>
    <t>Notes</t>
  </si>
  <si>
    <t>Israel</t>
  </si>
  <si>
    <t>Parque Nacional Tulum</t>
  </si>
  <si>
    <t>Mexico</t>
  </si>
  <si>
    <t>2007 increasing the area</t>
  </si>
  <si>
    <t>II</t>
  </si>
  <si>
    <t xml:space="preserve">UNFCCC, Sea Turtle, CITES </t>
  </si>
  <si>
    <t>Only</t>
  </si>
  <si>
    <t xml:space="preserve">Not specified </t>
  </si>
  <si>
    <t>Government only</t>
  </si>
  <si>
    <t>Yes</t>
  </si>
  <si>
    <t>No</t>
  </si>
  <si>
    <t>Both</t>
  </si>
  <si>
    <t>Rhizophora mangle, Avicennia germinans, Laguncularia racemosa, Conocarpus erectus</t>
  </si>
  <si>
    <t>R, E, S, EM</t>
  </si>
  <si>
    <t>Background</t>
  </si>
  <si>
    <t>NA</t>
  </si>
  <si>
    <t>NM</t>
  </si>
  <si>
    <t>E, EC</t>
  </si>
  <si>
    <t>Plan</t>
  </si>
  <si>
    <t>NE</t>
  </si>
  <si>
    <t>tourism</t>
  </si>
  <si>
    <t>H, P, N, E, T, B</t>
  </si>
  <si>
    <t>Aguirre, A. y Mendoza, R. (2009). Especies exóticas invasoras: impactos sobre las poblaciones de flora y fauna, los procesos ecológicos y la economía. En: CONABIO. Capital natural de México, vol. II: Estado de conservación y tendencias de cambio. México; Arellano-Aguilar, O. y Rendón von Osten, J. (2016). La huella de los plaguicidas en México. Greenpeace, Instituto de Ecología, Pesquerías y Oceanografía (EPOMEY), Universidad de Campeche; Aguirre-Acosta, E., Ulloa, M., Aguilar, S., Cifuentes, J., y Valenzuela, R. (2014). Biodiversidad de hongos en México. Revista Mexicana de Biodiversidad, Supl. 85: 76–81; Álvarez-Romero, J. G., Medellín, R. A., Oliveras de Ita, A., Gómez de Silva, H., y Sánchez, O. (2008). Animales exóticos en México: una amenaza para la biodiversidad. CONABIO, Instituto de Ecología UNAM, SEMARNAT, México; ASM. (2023). The American Society of Mammalogists. Disponible en: www.mammalsociety.org/mammals-list. Fecha de consulta: 6 de enero de 2023; Arriaga-Cabrera, L., Vázquez, E., González, J., Jiménez, R., Muñoz, E., et al. (1998). Regiones prioritarias marinas de México. CONABIO, México; Arriaga, L., Aguilar, V., y Alcocer, J. (2002). Aguas continentales y diversidad biológica de México. CONABIO, México; Arriaga, L., Aguilar, V., y Espinoza, J. M. (2009). Regiones prioritarias y planeación para la conservación de la biodiversidad. En: Dirzo, R., González, R. e March, I. (comps.). Capital Natural de México, Vol. II: Estado de Conservación y Tendencias de Cambio, pp. 433–457. CONABIO, México; Balam-Ramos, Y. H. (2005). Arqueología, restauración de los sitios y turismo. Revista de Investigaciones en Ciencias Sociales, Económicas y Administrativas. Universidad de Quintana Roo; Beddows, P. A., Smart, P., Whitaker, F., y Smith, S. (2007). Decoupled fresh–saline groundwater circulation of a coastal carbonate aquifer: spatial patterns of temperature and specific electrical conductivity. Journal of Hydrology, 346(1–2): 18–32; Bennett, A. F. (1998). Linkages in the Landscape: The Role of Corridors and Connectivity in Wildlife Conservation. IUCN, Gland, Suiza y Cambridge, RU; Berlanga, H., Rodríguez-Contreras, V., Oliveras de Ita, A., Escobar, M., Rodríguez, L., Vieyra, J., y Vargas, V. (2022). Red de Conocimientos sobre las Aves de México (AVESMY). CONABIO. Disponible en: http://avesmx.conabio.gob.mx/Inicio.html. Fecha de consulta: 25 de octubre de 2022; Bezaury-Creel, J. E. (2009). El valor de los bienes y servicios que las áreas naturales protegidas proveen a los mexicanos. The Nature Conservancy, Programa México – CONANP, México; Brusca, R. C., y Brusca, G. J. (2002). Invertebrates. Sinauer Associates, Sunderland, Massachusetts. 936 pp; CABI. (2022). Cryptostegia grandiflora (rubber vine). Disponible en: http://www.cabi.org/isc/datasheet/16378#toBigImage56989. Fecha de consulta: 16 de noviembre de 2022; Calderón-Mandujano, R. R., y Cedeño-Vázquez, J. R. (2011). Reptiles. En: Pozo, C. (Ed.). Riqueza Biológica de Quintana Roo, Tomo 2, pp. 247–251. ECOSUR, CONABIO, Gobierno de Quintana Roo, PPD–FMAM–PNUD, México; Camacho-Valdez, V., y Ruiz-Luna, A. (2012). Marco conceptual y clasificación de los servicios ecosistémicos. Biociencias, 1(4): 3–15; Carnevali, F. C. G., Tapia-Muñoz, J. L., Duno de Stefano, R., y Ramírez, I. (2010). Flora ilustrada de la Península de Yucatán: Listado Florístico. CICY, México; CCPY. (2006). Programa de Desarrollo Urbano del Centro de Población Tulum. Actualización 2006; Ceballos, G., Chávez, C., Rivera, A., y Manterota, C. (2002). Tamaño poblacional y conservación del jaguar (Panthera onca) en la Reserva de la Biosfera Calakmul, Campeche, México. En: Medellín, R., Equihua, C., Chetkiewicz, C., Crawshaw, P. G., Rabinowitz, A., Kedford, K., Robinson, J. G., y Tuber, A. (comps.). El jaguar en el Nuevo Milenio; Ceballos, G., de la Torre, J. A., Zarza, H., Huerta, M., Lazcano-Barrero, M. A., Barcenas, H., Cassaigne, I., Chávez, C., Carreón, G., Caso, A., Carvajal, S., García, A., Morales, J. J., Moctezuma, O., Monroy-Vilchis, O., Ruiz, F., y Torres-Romero, E. J. (2021). Jaguar distribution, biological corridors and protected areas in Mexico: from science to public policies. Landscape Ecology, 36: 3287–3309; Ceballos, G., y Oliva, G. (2005). Los mamíferos de México. CONABIO / Fondo de Cultura Económica, México; Ceballos, G., Zarza, H., González-Maya, J. F., de la Torre, J. A., Arias-Alzate, A., Alcerreca, C., et al. (2021). Beyond words: From jaguar population trends to conservation and public policy in Mexico. PLoS ONE, 16(10): e0255555.; Cedeño-Vázquez, J. R. y R. R. Calderón-Mandujano. 2011. Anfibios. En: Pozo, C. (Ed.). Riqueza Biológica de Quintana Roo. Un análisis para su conservación, Tomo 2. El Colegio de la Frontera Sur, Comisión Nacional para el Conocimiento y Uso de la Biodiversidad, Gobierno del Estado de Quintana Roo y Programa de Pequeñas Donaciones. México. pp. 242–246; CENAPRED. 2022. Sistema Nacional de Información sobre Riesgos. Centro Nacional de Prevención de Desastres; Chávez, C., E. Zarza, J. A. de la Torre, R. A. Medellín y G. Ceballos. 2016. Distribución y estado de conservación del jaguar en México. En: Medellín, R.A., J. A. de la Torre, E. Zarza, C. Chávez y G. Ceballos (coords.). El jaguar en el siglo YYI. La perspectiva continental. Fondo de Cultura Económica–Universidad Nacional Autónoma de México–Instituto de Ecología, México, D.F., pp. 47–92; Chesser, R. T., S. M. Billerman, K. J. Burns, C. Cicero, J. L. Dunn, B. E. Hernández-Baños, R. A. Jiménez, A. W. Kratter, N. A. Mason, P. C. Rasmussen, J. V. Remsen, Jr., D. F. Stotz y K. Winker. 2022. Check-list of North American Birds. American Ornithological Society. Disponible en: https://checklist.aou.org/taxa. Fecha de consulta: 24 de octubre de 2022; Clements, J. F., T. S. Schulenberg, M. J. Iliff, T. A. Fredericks, J. A. Gerbracht, D. Lepage, S. M. Billerman, B. L. Sullivan y C. L. Wood. 2022. The eBird/Clements checklist of Birds of the World: v2022. Disponible en: https://www.birds.cornell.edu/clementschecklist/download/; CONABIO. 1997. Provincias biogeográficas de México. Escala 1:4000000. Comisión Nacional para el Conocimiento y Uso de la Biodiversidad. México; CONABIO (Coord.). 2007. Sitios prioritarios marinos para la conservación de la biodiversidad. Escala 1:1 000 000. Comisión Nacional para el Conocimiento y Uso de la Biodiversidad, Comisión Nacional de Áreas Naturales Protegidas, The Nature Conservancy–Programa México, Pronatura. México; CONABIO. 2017. Áreas Prioritarias Marinas de México. 64. Tulum-Ypuha. Disponible en: http://www.conabio.gob.mx/conocimiento/regionalizacion/doctos/rmp_064.html Fecha de consulta: 23 de junio de 2023; CONABIO. 2020. Sistema de Información sobre Especies Invasoras. Comisión Nacional para el Conocimiento y Uso de la Biodiversidad, Ciudad de México. México. Disponible en: https://www.biodiversidad.gob.mx/especies/Invasoras. Fecha de consulta: 25 de octubre de 2022; CONABIO. 2021a. Sitios prioritarios para la conservación de la biodiversidad terrestre. Comisión Nacional para el Conocimiento y Uso de la Biodiversidad. México. Disponible en: https://www.biodiversidad.gob.mx/region/quees. Fecha de consulta: 21 de octubre de 2022; CONABIO. 2021b. Sitios prioritarios para la conservación de la biodiversidad acuática epicontinental. Comisión Nacional para el Conocimiento y Uso de la Biodiversidad. México. Disponible en: https://www.biodiversidad.gob.mx/pais/planeacion-para-la-conservacion/sitiosp-acuatica-epicontinental. Fecha de consulta: 21 de octubre de 2022; CONABIO. 2021c. Sitios prioritarios para la restauración. Comisión Nacional para el Conocimiento y Uso de la Biodiversidad. México. Disponible en: https://www.biodiversidad.gob.mx/pais/planeacion-para-la-conservacion/sitiosprestauracion. Fecha de consulta: 22 de septiembre de 2022; CONABIO. 2021d. Corredores bioclimáticos. Comisión Nacional para el Conocimiento y Uso de la Biodiversidad. México. Disponible en: https://www.biodiversidad.gob.mx/pais/planeacion-para-la-conservacion/corredores-bioclimaticos. Fecha de consulta: 28 de junio de 2023; CONABIO. 2022a. Polinización. Comisión Nacional para el Conocimiento y Uso de la Biodiversidad, Ciudad de México. México. Disponible en: https://biodiversidad.gob.mx/ecosistemas/procesose/polinizacion/. Fecha de consulta: 28 de junio de 2023; CONABIO. 2022b. Base de Datos Sistema Nacional de Información sobre Biodiversidad (SNIB). Comisión Nacional para el Conocimiento y Uso de la Biodiversidad. México; CONABIO. 2023a. Base de Datos Sistema Nacional de Información sobre Biodiversidad (SNIB). Comisión Nacional para el Conocimiento y Uso de la Biodiversidad; CONABIO (comp.). 2023b. Catálogo de autoridades taxonómicas de especies de flora y fauna con distribución en México. Base de datos SNIB-CONABIO. México; CONABIO, CONANP y PNUD. 2019. Corredores bioclimáticos para la conservación de la biodiversidad. Escala 1:250 000. Comisión Nacional para el Conocimiento y Uso de la Biodiversidad, Comisión Nacional de Áreas Naturales Protegidas y Programa de las Naciones Unidas para el Desarrollo; CONAGUA. 2023. Sistema Nacional de Información del Agua. Fecha de consulta: 12 de junio de 2023. Disponible en: https://sina.conagua.gob.mx/sina/; CONAGUA y Servicio Meteorológico Nacional. 2022. Información Histórica. Ciclones Tropicales. Disponible en: https://smn.conagua.gob.mx/es/ciclones-tropicales/informacionhistorica; CONANP. 2016. El INAH y la CONANP fortalecen las acciones de supervisión y vigilancia en el Parque Nacional Tulum, Quintana Roo. Disponible en: https://www.gob.mx/conanp/prensa/el-inah-y-la-conanp-fortalecen-las-acciones-de-supervision-y-vigilancia-en-el-parque-nacional-tulum-quintana-roo-63646?idiom=es; CONANP. 2017. La importancia del carbono azul. Disponible en: https://www.gob.mx/cms/uploads/attachment/file/249455/Carbono_azul.pdf. Fecha de consulta: 25 de enero de 2023; CONANP. 2019a. Resiliencia. Áreas Naturales Protegidas. Soluciones naturales a retos globales. Programa de las Naciones Unidas para el Desarrollo. Disponible en: https://www.conanp.gob.mx/ProyectoResiliencia/ResilienciaANP_SolucionesNaturalesARetosGlobales.pdf. Fecha de consulta: 14 de febrero de 2023; CONANP. 2019b. Conectividad de los ecosistemas ante el cambio climático en las Áreas Naturales Protegidas. Disponible en: https://www.gob.mx/conanp/acciones-y-programas/conectividad-de-los-ecosistemas-ante-el-cambio-climatico-en-las-areas-naturales-protegidas. Fecha de consulta: 6 de marzo de 2023.; CONAFOR. 2010. Incendios Forestales. Guía práctica para comunicadores. Comisión Nacional Forestal; Conde, D.A., Colchero, F., Zarza, H., Christensen, N. L. Jr, Sexton, J. O., Manterola, C., et al. 2010. Sex matters: Modeling male and female habitat differences for jaguar conservation. Biological Conservation. 1;143(9):1980–8; Contreras, F. 1993. Ecosistemas costeros mexicanos. CONABIO: Universidad Autónoma Metropolitana Unidad Iztapalapa. p. 415; Coordinación Nacional de Información Cultural. 2022. Zonas Arqueológicas. Tulum. Coordinación Nacional de Desarrollo Institucional/Sistema de Información Cultural. Disponible en: https://sic.cultura.gob.mx/ficha.php?table=zona_arqueologica&amp;table_id=96 Fecha de consulta: 17 de enero de 2023; Costanza, R., R. d'Arge, R. de Groot, S. Farber, M. Grasso, B. Hannon, K. Limburg, S. Naeem, R. V. O´Neil, J. Paruelo, R. G. Raskin, P. Sutton y M. van den Belt. 1997. The value of the world's ecosystem services and natural capital. Nature 387, 253–260. https://doi.org/10.1038/387253a0; Côté, I. M. y Darling, E. S. 2010. Rethinking ecosystem resilience in the face of climate change. Plos Biology. 8(7). e1000438; DATATUR. 2023. Compendio Estadístico del Turismo en México 2022. Secretaría de Turismo. Disponible en: https://www.datatur.sectur.gob.mx/SitePages/CompendioEstadistico.aspx Fecha de consulta: 07 de febrero de 2023; DATATUR. 2023. El PIB turístico estatal y municipal 2018-2020 en México. Secretaria de Turismo. Disponible en: http://www.datatur.sectur.gob.mx/SitePages/PibTuristicoEstatalMunicipal.aspx# Fecha de consulta: 9 de junio de 2023; De la Fuente, J. I., J. García-Jiménez, C. Y. López, I. Oros-Ortega, R. Y. Vela-Hernández, G. Guevara-Guerrero, F. Garza-Ocañas, J. A. Chay-Casanova, L. E. Ibarra-Garibay y V. M. Bandala. 2020. An annotated checklist of the macrofungi (Ascomycota, Basidiomycota and Glomeromycota) from Quintana Roo, Mexico. Check List 16(3): 627-648; De la Torre, J., Rivero, M., Camacho, G., Álvarez-Márquez, L. y Medellín, R. 2018. First assessment of the conservation status of the jaguar Panthera onca in the Sierra Madre de Chiapas, Mexico. Oryx. 53. 1-4. 10.1017/S0030605318000558; De la Torre, J. A., González-Maya, J. F., Zarza, H., Ceballos, G., Medellín, R.A. 2018. The jaguar’s spots are darker than they appear: assessing the global conservation status of the jaguar Panthera onca. Oryx, 52(2):300–15; Delfín-González, H., V. Meléndez-Ramírez, P. Manrique-Saide, D. Chay-Hernández y E. Reyes-Novelo. 2010a. Arácnidos y ácaros. En: Durán R. y M. Méndez (Eds). 2010. Biodiversidad y Desarrollo Humano en Yucatán. CICY, PPD-FMAM, CONABIO, SEDUMA. 496 pp.; Delfín-González, H., V. Meléndez-Ramírez, P. Manrique-Saide, E. Reyes-Novelo y D. Chay-Hernández. 2010b. Insectos. En: Durán R. y M. Méndez (Eds). 2010. Biodiversidad y Desarrollo Humano en Yucatán. CICY, PPD-FMAM, CONABIO, SEDUMA. 496 pp.; Delgadillo-Moya, C., A. P. Peña-Retes, J. L. Villaseñor y E. Ortiz. 2019. Moss endemism in the Mexican flora. Systematics and Biodiversity. 17(5): 458-466; Delgadillo-Moya, C. 1984. Mosses of the Yucatan Peninsula, Mexico. III Phytogeography. The Bryologist. 87(1): 12-16; Delgadillo-Moya, C. 2014. Biodiversidad de Bryophyta (musgos) en México. Rev. Mex. Biodiv. Supl. 85: S100-S105; Delgadillo-Moya, C., D. A. Escolástico, E. Hernández-Rodríguez, P. Herrera-Paniagua, P. Peña-Retes y C. Juárez-Martínez. 2022. Manual de briofitas. Instituto de Biología, UNAM; De Wit, L. A., D.A. Croll, B. Tershy, K.M. Newton, D.R. Spatz, N.D. Holmes y A. Marm. 2017. Estimating Burdens of Neglected Tropical Zoonotic Diseases on Islands with Introduced Mammals. Am J Trop Med Hyg 96: 749–757. Disponible en: https://www.ncbi.nlm.nih.gov/pmc/articles/PMC5361556/; DGRU. 2023. Portal de Datos Abiertos UNAM, Colecciones Universitarias. Dirección General de Repositorios Universitarios, Universidad Nacional Autónoma de México. https://datosabiertos.unam.mx/. Fecha de consulta: 9 de enero de 2023; Diario Oficial de la Federación. 2022. Decreto por el que se declara Área Natural Protegida con el carácter de Área de Protección de Flora y Fauna, la región conocida como Jaguar, en el Municipio de Tulum en el Estado de Quintana Roo. 27 de julio de 2022; Diario Oficial de la Federación. 2022. NORMA Oficial Mexicana NOM-001-SEMARNAT-2021, Que establece los límites permisibles de contaminantes en las descargas de aguas residuales en cuerpos receptores propiedad de la nación. 11 de marzo de 2022; Diario Oficial de la Federación. 2020. Acuerdo por el que se actualiza la disponibilidad media anual de agua subterránea de los 653 acuíferos de los Estados Unidos Mexicanos, mismos que forman parte de las regiones hidrológico-administrativas que se indican. 17 septiembre de 2020; Diario Oficial de la Federación. 2020. Fe de erratas a la Modificación del Anexo Normativo III, Lista de especies en riesgo de la Norma Oficial Mexicana NOM-059-SEMARNAT-2010, Protección ambiental-Especies nativas de México de flora y fauna silvestres-Categorías de riesgo y especificaciones para su inclusión, exclusión o cambio-Lista de especies en riesgo, publicada el 30 de diciembre de 2010, publicada el 14 de noviembre de 2019. 4 de marzo de 2020; DOF. Diario Oficial de la Federación. 2019. Declaratoria de Desastre Natural por la presencia de sequía severa ocurrida del 1 de mayo al 30 de noviembre de 2019 en 9 municipios del Estado de Quintana Roo y del 1 de diciembre de 2018 al 30 de noviembre de 2019 en 1 municipio de dicha entidad federativa. 23 de diciembre de 2019.; Diario Oficial de la Federación. 2019. Modificación del Anexo Normativo III, Lista de especies en riesgo de la Norma Oficial Mexicana NOM-059-SEMARNAT-2010, Protección ambiental-Especies nativas de México de flora y fauna silvestres-Categorías de riesgo y especificaciones para su inclusión, exclusión o cambio-Lista de especies en riesgo, publicada el 30 de diciembre de 2010. 14 de noviembre de 2019; Diario Oficial de la Federación. 2019. NORMA Oficial Mexicana NOM-107-SCT3-2019, Que establece los requerimientos para operar un sistema de aeronave pilotada a distancia (RPAS) en el espacio aéreo mexicano. 14 de noviembre de 2019; Diario Oficial de la Federación. 2018. NORMA Oficial Mexicana NOM-019-SEMARNAT-2017, Que establece los lineamientos técnicos para la prevención, combate y control de insectos descortezadores. 22 de marzo de 2018; Diario Oficial de la Federación. 2016. Acuerdo por el que se determina la Lista de las Especies Exóticas Invasoras para México. 07 de diciembre de 2016; Diario Oficial de la Federación. 2014. Acuerdo por el que se da a conocer la lista de especies y poblaciones prioritarias para la conservación. 5 de marzo de 2014; Diario Oficial de la Federación. 2013. NORMA Oficial Mexicana NOM-162-SEMARNAT-2012, Que establece las especificaciones para la protección, recuperación y manejo de las poblaciones de las tortugas marinas en su hábitat de anidación. 01 de febrero de 2013; Diario Oficial de la Federación. 2013. Acuerdo por el que se dan a conocer los estudios técnicos de aguas nacionales subterráneas del acuífero Península de Yucatán, clave 3105, estados de Yucatán, Campeche y Quintana Roo. 4 de septiembre de 2013; Diario Oficial de la Federación. 2010. NORMA Oficial Mexicana NOM-059-SEMARNAT-2010, Protección ambiental-Especies nativas de México de flora y fauna silvestres-Categorías de riesgo y especificaciones para su inclusión, exclusión o cambio-Lista de especies en riesgo. 30 de diciembre de 2010; Diario Oficial de la Federación. 2009. NORMA Oficial Mexicana NOM-015-SEMARNAT/SAGARPA-2007, Que establece las especificaciones técnicas de métodos de uso del fuego en los terrenos forestales y en los terrenos de uso agropecuario. 16 de enero de 2009; Diario Oficial de la Federación. 2007. Acuerdo que modifica el Artículo Primero del similar publicado el 15 de noviembre de 2007, y por el que se destina al servicio de la Comisión Nacional de Áreas Naturales Protegidas, por conducto de la Dirección Regional de Yucatán y Caribe Mexicano, la superficie de 184,409.58 metros cuadrados de zona federal marítimo terrestre, ubicada en playas adyacentes al Parque Nacional Tulum, Municipio de Tulum, Estado de Quintana Roo, con objeto de que la utilice para protección y mantenimiento del estado natural de las playas y de la zona rocosa intermareal como ecosistema de importancia alta para la conservación de flora y fauna nativa, así como para la instrumentación del programa nacional de conservación de las tortugas marinas Caguama y Blanca en peligro de extinción, prestación de servicios públicos y desarrollo de actividades de uso público y recreación reguladas. 23 de diciembre de 2014; Diario Oficial de la Federación. 2003. NORMA Oficial Mexicana NOM-022-SEMARNAT-2003, Que establece las especificaciones para la preservación, conservación, aprovechamiento sustentable y restauración de los humedales costeros en zonas de manglar. 10 de abril de 2003; Diario Oficial de la Federación. 2003. NORMA Oficial Mexicana NOM-08-TUR-2002, Que establece los elementos a que deben sujetarse los guías generales y especializados en temas o localidades específicas de carácter cultural. 05 de marzo de 2003; Diario Oficial de la Federación. 2003. Norma Oficial Mexicana NOM-09-TUR-2002, Que establece los elementos a que deben sujetarse los guías especializados en actividades específicas. (Cancela a la Norma Oficial Mexicana NOM09-TUR-1997). 26 de septiembre de 2003; Diario Oficial de la Federación. 2002. NORMA Oficial Mexicana NOM-011-TUR-2001, Requisitos de seguridad, información y operación que deben cumplir los prestadores de servicios turísticos de Turismo de Aventura. 22 de julio de 2002; Diario Oficial de la Federación. 2001. NORMA Oficial Mexicana NOM-126-ECOL-2000, Por la que se establecen las especificaciones para la realización de actividades de colecta científica de material biológico de especies de flora y fauna silvestres y otros recursos biológicos en el territorio nacional. 20 de marzo de 2001; Diario Oficial de la Federación. 1993. Decreto por el que se declara zona de monumentos arqueológicos el área conocida como Tulum-Tancah, ubicada en el Municipio de Cozumel, Q. Roo, con el perímetro y características que se señalan. 08 de diciembre de 1993; Diario Oficial de la Federación. 1981. Decreto por el que se declara Parque Nacional con el nombre de Tulum, ubicado en el municipio de Felipe Carrillo Puerto. 23 de abril de 1981; Diario Oficial de la Federación. 1981. Decreto por el que, por causa de utilidad pública se declara Parque Nacional con el nombre de Tulum, una superficie de 664-32-13 Has, ubicada en el Municipio de Felipe Carrillo Puerto, Q. Roo (segunda publicación). 30 de abril de 1981; Ek Díaz, A. 2011. Vegetación. En: Pozo, C., Armijo Canto, N. y Calmé, S. (eds). Riqueza Biológica de Quintana Roo. Un análisis para su conservación, Tomo I. El Colegio de la Frontera Sur (ECOSUR), Comisión Nacional para el Conocimiento y Uso de la Biodiversidad (Conabio), Gobierno del Estado de Quintana Roo y Programa de Pequeñas Donaciones (Ppd). México, D. F.; Escobedo, C. E. 2011. Mamíferos terrestres. En: Pozo, C. (Ed). Riqueza Biológica de Quintana Roo. Un análisis para su conservación, Tomo 2. El Colegio de la Frontera Sur, Comisión Nacional para el Conocimiento y Uso de la Biodiversidad, Gobierno del Estado de Quintana Roo y Programa de Pequeñas Donaciones. México. pp. 267-271; Estrada, E. 2014. Evaluación de efectividad de aplicaciones de acaricidas de contacto, aspersión aérea y sistema de inyección. Comisión Nacional Forestal y Colegio de Postgraduados. México.; Estrada-Venegas, E. G. 2011. Diagnóstico y alternativas de manejo del ácaro rojo de las palmas en Quintana Roo. Informe Final. Proyecto de Investigación. CONAFOR. COLPOS. México; Estrategia de Cambio Climático de la Península de Yucatán (CCPY). 2006. Programa Director de Desarrollo Urbano del Centro de Población Tulum. Disponible en: http://www.ccpy.gob.mx/archivos/documentos-agendas/tmp_201509111847.pdf (consultado el 20 de enero de 2023); Flora, Fauna y Cultura de México, A.C. 2020. Página principal. https://www.florafaunaycultura.org/somos/ (consultado 29 de noviembre de 2022); Flores-Tolentino, M., L. Beltrán-Rodríguez, J. Morales-Linares, J. R. Ramírez-Rodríguez, G. Ibarra-Manríquez, Ó. Dorado y J. L. Villaseñor. 2021. Biogeographic regionalization by spatial and environmental components: Numerical proposal. PLoS ONE 16(6): e0253152; Froese, R. y D. Pauly (Eds.). 2022. FishBase. World Wide Web electronic publication. Disponible en: www.fishbase.org (consultado el 28 de octubre de 2022); Frost, D. R. 2021. Amphibian Species of the World: an Online Reference. Versión 6.1. American Museum of Natural History, New York, USA. Disponible en: https://amphibiansoftheworld.amnh.org/index.php (consultado el 25 de octubre de 2022); Fu, B.J., G. H. Liu, Y. H. Lü, L. D. Chen y K. M. Ma. 2004. Ecoregions and ecosystem management in China. International Journal of Sustainable Development &amp; World Ecology 11: 397–409; García-Prieto, L., B. Mendoza-Garfias y G. Pérez-Ponce de León. 2014. Biodiversidad de Platyhelminthes parásitos en México. Revista Mexicana de Biodiversidad 85: S164–S170; García-Raso, J.E. y M. Ramírez. 2015. Orden Decapoda. Revista IDE@-SEA 80: 1–17; GBIF. 2022. Global Biodiversity Information Facility Home Page. Disponible en: https://www.gbif.org (consultado el 25 de octubre de 2022); Gobierno Municipal de Solidaridad. 2007. Actualización del Programa de Desarrollo Urbano del Centro de Población de Tulum 2006–2030, Solidaridad, Quintana Roo, México; Guerra, M., F. Pérez y F. Puc. 2015. Control de poblaciones de flora exótica e invasora dentro del Parque Nacional Tulum. Programa de Conservación de Especies en Riesgo (PROCER). Informe final según Convenio: PROCER/CONANP/002/2015; Guiry, M.D. y G.M. Guiry. 2023. AlgaeBase. World-wide electronic publication, National University of Ireland, Galway. Disponible en: https://www.algaebase.org (consultado el 3 de enero de 2023); H. Ayuntamiento de Tulum. 2011. Plan Municipal de Desarrollo del Municipio de Tulum, PMDT 2011–2013. Tulum, Quintana Roo. México; Herrera, S. J. y J. D. Heredia. 2011. Recursos hídricos. Hidrología superficial. En: Pozo, C., N. Armijo-Canto y S. Calmé (Eds). Riqueza Biológica de Quintana Roo. Un análisis para su conservación, Tomo I. El Colegio de la Frontera Sur, CONABIO, Gobierno del Estado de Quintana Roo y Programa de Pequeñas Donaciones. México. pp. 42–49; Herrera-Silveira, J. A. 2002. Biodiversidad fitoplanctónica de cenotes: Patrones espaciales y temporales. Bases de datos SNIB-CONABIO. Proyecto S004. México; Hilty, J., G.L. Worboys, A. Keeley, S. Woodley, B. Lausche, H. Locke, M. Carr, I. Pulsford, J. Pittock, J.W. White, D.M. Theobald, J. Levine, M. Reuling, J.E.M. Watson, R. Ament y G.M. Tabor. 2021. Lineamientos para la conservación de la conectividad a través de redes y corredores ecológicos. Serie Directrices para buenas prácticas en áreas protegidas. No. 30. Gland, Suiza: UICN; IMTA, CANBIO, GECI, Aridamérica y The Nature Conservancy. 2007. Especies invasoras de alto impacto a la biodiversidad. Prioridades en México, Jiutepec, Morelos; INAH. 2007. Programa de Manejo de la Zona de Monumentos Arqueológicos de Tulum-Tankah, Quintana Roo; INAH. 2021. Plan de Manejo de la zona de monumentos arqueológicos Tulum-Tankah. México; INAH. 2022. Tulum. Instituto Nacional de Antropología e Historia. Disponible en: https://www.inah.gob.mx/zonas/99-zona-arqueologica-de-tulum (consultado el 17 de enero de 2023); INAH. 2023. Sistema Institucional, Estadística de Visitantes. Gobierno de México. Recuperado el 16 de marzo de 2023 de https://www.estadisticas.inah.gob.mx/; INE-SEMARNAP. 1998. Programa de Manejo Parque Marino Nacional Arrecifes de Cozumel. México; INEGI. 2002a. Conjunto de datos vectoriales Geológicos. Continuo Nacional. Minas otras ubicaciones geológicas. Instituto Nacional de Estadística y Geografía; INEGI. 2002b. Estudio hidrológico del estado de Quintana Roo. México; INEGI. 2020. Censo Nacional de Población y Vivienda 2020. Instituto Nacional de Estadística y Geografía; INEGI. 2021. Censo de población y vivienda 2020. Disponible en: https://www.inegi.org.mx/programas/ccpv/2020/#Tabulados (consultado el 7 de febrero de 2023); INEGI. 2004. Guía para la Interpretación de Cartografía. Edafología. Instituto Nacional de Estadística y Geografía; Instituto de Geografía. 1980. Quintana Roo: Organización especial. Instituto de Geografía, UNAM y Centro de Investigaciones de Quintana Roo, A.C. Puerto Morelos, Q.R. pp. 203; INEGI. 2019. Conjunto de datos vectoriales de la carta de Aguas subterráneas F16-11 (Cozumel), escala 1:250 000 serie I.; INEGI. 2016. Estudio de información integrada del acuífero cárstico Península de Yucatán. Instituto Nacional de Estadística y Geografía. México; ITIS. 2022. On-line database. Integrated Taxonomic Information System. Disponible en: www.itis.gov. Fecha de consulta: 25 de octubre de 2022; Kambesis, P.N. y Coke IV, J.G., 2016. The Sac Actun System, Quintana Roo, Mexico. Boletín Geológico y Minero, 127(1): 177-192 ISSN: 0366-0176; Kuri-Morales PA, Guzmán-Morales E, De La Paz-Nicolau E, et al. 2015. Enfermedades emergentes y reemergentes. Gac Med Mex. 151(5): 674-680. Disponible en: https://www.medigraphic.com/pdfs/gaceta/gm-2015/gm155q.pdf; Koleff, P., Tambutti, M., March, I.J., Esquivel, R., Cantú, C. y Lira-Noriega, A. 2009. Identificación de prioridades y análisis de vacíos y omisiones en la conservación de la biodiversidad de México. En: Dirso, R., González, R. e March, I. (Comps.). Capital natural de México, Vol. II: Estado de conservación y tendencias de cambio. CONABIO, México, pp. 651-718; Lara-Lara, J.R. et al. 2008. Los ecosistemas costeros, insulares y epicontinentales. En: Soberón, J., Halffter, G. y Llorente-Bousquets, J. L. (Comps.). Capital natural de México. Vol. I: Conocimiento actual de la biodiversidad. CONABIO, México, pp. 109-134; Le Maitre, D.C. et al. 2011. Impacts of Australian Acacia species on ecosystem services and functions, and options for restoration. Diversity and Distributions 16: 1015-1029; Lepage, D. y Warnier, J. 2014. The Peters' Check-list of the Birds of the World (1931-1987). Base de datos desde Avibase, the World Database. Disponible en: https://avibase.bsc-eoc.org/peterschecklist.jsp. Fecha de consulta: 26 de octubre de 2022; Licea, S., Moreno-Ruiz, J.L. y Luna, R. 2016. Checklist of diatoms (Bacillariophyceae) from the southern Gulf of Mexico: Data-Base (1979-2010) and new records. Journal of Biodiversity &amp; Endangered Species 4(3): 1-7; Lira-Noriega, A. et al. 2015. Conservation planning for freshwater ecosystems in Mexico. Biological Conservation 191: 357-366; Liu, Y., Fu, B., Wang, S. y Zhao, W. 2018. Global ecological regionalization: from biogeography to ecosystem services. Current Opinion in Environmental Sustainability 33: 1-8; Llorente-Bousquets, J. y Ocegueda, S. 2008. Estado del conocimiento de la biota. En: Soberón, J., Halffter, G. y Llorente-Bousquets, J. L. (Comps.). Capital natural de México, vol. I: Conocimiento actual de la biodiversidad. CONABIO, México, pp. 283-322; López-Solís, C. y Segrado-Pavón, R. 2019. Economic Contribution of Tourism in Tulum National Park. Journal of Tourism and Hospitality Management 7; López, S.J. y Catzim, L.A. 2010. Microalgas dulceacuícolas. Biodiversidad y desarrollo humano en Yucatán. En: Durán, R. y Méndez, M. (Eds.). CICY, PPD-FMAM, CONABIO, SEDUMA. pp. 165-166; López, Y.C., Guevara, G. y Alonso, J.I. 2011. Hongos macromicetos. En: Pozo, C. (Ed.). Riqueza Biológica de Quintana Roo. Un análisis para su conservación. Tomo 2. El Colegio de la Frontera Sur, CONABIO, Gobierno del Estado de Quintana Roo y Programa de Pequeñas Donaciones. México, pp. 24-29; Madrid, S., Galeana, J.M. y Navarro, C.L. (Coords.). 2021. Análisis de los procesos de deforestación en Quintana Roo. CONAFOR 2003-2018. Consejo Civil Mexicano para la Silvicultura Sostenible, Comisión Nacional Forestal, CentroGeo; Maes, J.M. 1998. Insectos de Nicaragua Volumen I: Catálogo de los insectos y Artrópodos Terrestres de Nicaragua. Print-León, Nicaragua, pp. 3-4; Maldonado, G. 2020. La huella del sargazo en las tortugas marinas. Ciencia 71(4): 46-51; Manterola, C. et al. 2011. El jaguar como elemento estratégico para la conservación. Corredor Biológico Mesoamericano México Serie Acciones (8). Disponible en: https://www.researchgate.net/profile/Edmundo-HuertaPatricio/publication/344478479_El_jaguar_como_elemento_estrategico_para_la_conservacion_Comision_Nacional_para_el_Conocimiento_y_Uso_de_la_Biodiversidad/links/5f7b559aa6fdccfd7b487767/El-jaguar-como-elemento-estrategico-para-la-conservacion-Comision-Nacional-para-el-Conocimiento-y-Uso-de-la-Biodiversidad.pdf; Martos, L.A. 2002. La Costa Oriental de Quintana Roo. Arqueología Mexicana 54: 26-33; Matteucci, S.D. 2010. La conectividad del hábitat y nuestras áreas protegidas. Fronteras 9(9): 1-11; Medellín, R.A. et al. (comps.) 2002. El jaguar en el nuevo milenio. Fondo de Cultura Económica / UNAM / Wildlife Conservation Society, México; Medellín, R.A. et al. 2016. El jaguar en el siglo YYI: la perspectiva continental. Fondo de Cultura Económica; Mediateca INAH. s/f. Tulum. Disponible en: https://mediateca.inah.gob.mx/islandora_74/islandora/object/sitioprehispanico%3A1528 Fecha de consulta: 17 de enero de 2023.; Miller, B. R., J. Reading, C.J. Srittholt, R.C. Carroll, M. R. Noss, O.M. Soule, J.O. Sanchez, DJ. Terborgh, TD. Brightsmith, KT. Cheeseman y D. Foreman. 1998/99. Using focal species in the design of nature reserve networks. Wild Earth, 8: 81-92; Miller, B. y A. Rabinowitz. 2002. “¿Por qué conservar al Jaguar?”, pp. 303-315, en: El Jaguar en el Nuevo Milenio; Miranda, F. 1958. Rasgos fisiográficos (de interés para los estudios biológicos). En: Beltran, E. (Ed). Los recursos naturales del sureste y su aprovechamiento. Tomo II. Instituto Mexicano de Recursos Naturales Renovables, A. C. México. pp 161-173; Miranda, F. y E. Hernández-Yolocotzi, 1963. Los tipos de vegetación de México y su clasificación. Boletín de la Sociedad Botánica de México, 28: 29-179; Montero-García, I. A. 2013. El sello del Sol en Chichén Itzá. Fundación Armella S</t>
  </si>
  <si>
    <t>Focused in humans</t>
  </si>
  <si>
    <t>Sara M</t>
  </si>
  <si>
    <t>Complejo Sian Ka'an: Reserva de la Biosfera Sian Ka'an, Area de proteccion de Flora y Fauna Uaymil y Reserva de la Biosfera Arrecifes de Sian Ka'an</t>
  </si>
  <si>
    <t>1986,1998,1994,</t>
  </si>
  <si>
    <t>II, VI</t>
  </si>
  <si>
    <t>RAMSAR (1329), MAB</t>
  </si>
  <si>
    <t>CITES, IUCN, MAB, WH</t>
  </si>
  <si>
    <t>Rhizophora mangle; Avicennia germinans; Laguncularia racemosa; Rhizophora sp. (Mangle chaparro)</t>
  </si>
  <si>
    <t>R, EM, S, ED, E</t>
  </si>
  <si>
    <t>Species inventory</t>
  </si>
  <si>
    <t>O, R, S, EM, ED</t>
  </si>
  <si>
    <t>Thalassia testudinum, Syringodium filiforme, Halodule wrightii</t>
  </si>
  <si>
    <t>R, EM, ED</t>
  </si>
  <si>
    <t>M, S, G</t>
  </si>
  <si>
    <t>S, C, R</t>
  </si>
  <si>
    <t>E</t>
  </si>
  <si>
    <t>Not mencioned</t>
  </si>
  <si>
    <t>P, C, N, D, T, B</t>
  </si>
  <si>
    <t>Acosta Aburto, J.; Guía para el diseño y operación de senderos interpretativos, SECTUR, México, 2004.;
Aburto A., Salomón H G. Ursua G.F., Ortíz M A. Estrategia de Manejo para la visitación en el Sistema Lagunar MuqilBoca Paila, Reserva de la Biosfera Sian Ka´an, 2010.;
Arellano G. A.; Bezaury C. J.; et al., Estudio para establecer el Límite de Cambio Aceptable para las instalaciones de bajo impacto ambiental en la Zona Costera de la Reserva de la Biosfera Sian Ka’an, 2011.;
Aviña Carlín, R.; La cacería en Sian Ka’an, en CIQRO-SEDUE, editores, Sian Ka’an, estudios preliminares de una zona de Quintana Roo propuesta como Reserva de la Biosfera, 1983, 181-192.;
Barrera Vázquez, A., Los petenes del noroeste de Campeche: su exploración ecológica en perspectiva, en Biótica, 1982, 7(2): 63-169.;
Bezaury Creel, J. E.; E. Batlliori Sampedro; G. Calderón Ordoñez; J. Carranza Sánchez; E. Duhne-Backhauss et al., Conservación de la Cuenca Hidrológica Alta de la Bahía del Espíritu Santo, Quintana Roo, México, en Sian Ka’an, Serie Documentos, 1995, 3, 1-32.;
Bezaury Creel, J.; J. Carranza; E. Riquelme y H. Rodríguez, Estudio de evaluación de la tenencia de la tierra en la Reserva de la Biosfera Sian Ka’an, SEMARNAPINE-Amigos de Sian Ka’an, Proyecto de Conservación de la Biodiversidad en Áreas Naturales Protegidas Selectas de México, GEF, 1996 (5 vols.).;
Calderón Mandujano, R. R.; S. Calmé y Bahena Basave, Guía de los anfibios y reptiles de la Reserva de Sian Ka’an y zonas aledañas, Grupo Editorial Keer, 2006, 220.
Carranza Sánchez, J.; C. Barreto; J. E. Bezaury Creel; A. Loreto y C. Molina, Análisis cartográfico del cambio del uso de suelo en la Península de Yucatán, México, Documento Interno, Amigos de Sian Ka’an, Cancún, 1996.;
Casares, G. y R. Cantón, Yucatán en el tiempo. En: Enciclopedia Alfabética, Mérida, Inversiones Cers, 1998.;
Conanp. Diagnóstico ambiental de las actividades recreativas de la zona arrecifal de la colonia Javier Rojo Gómez /23/RB20/PROCODES/ET- 04/09. 2009.;
Connell, J. H., Diversity in tropical rain forest and coral reef, en Science 1978, 199, 1302-1310.;
Durán García, R. y I. Olmsted, Plantas vasculares de Sian Ka’an, en Navarro, D. y J. G. Robinson, editores, Diversidad biológica en la Reserva de la Biosfera de Sian Ka’an, Quintana Roo, México, Chetumal, Centro de Investigaciones de Quintana Roo (CIQRO), 1990, 47-94.;
Eagles, P. F. J.; C. D. Haynes y S. F. McCool, Sustainable tourism in protected areas: guidelines for planning and management, Suiza, IUCN, 2002, (disponible en www.iucn.org).;
Espejel Carbajal, I., Vegetación de la dunas costeras de la Península de Yucatán I. Reserva de la Biosfera de Sian Ka’an, Quintana Roo, México, en Biótica, 1983, 9(2), 183-210.;
FAO/UNESCO, Clasificación de suelos, 1974.;
García, E., Modificaciones al sistema de clasificación climática de Köppen para adaptarlo a las condiciones de la República Mexicana, México, Offset Larios, 1973, 217.;
Gutiérrez Carbonell, D. y J. E. Bezaury Creel, Manejo del Sistema Arrecifal de Sian Ka’an, en Salazar-Vallejo, S. I. y N. E. González, editores, Biodiversidad marina y costera de México, Conabio, CIQRO, 1993, 772-786.;
Keeney Talitha, S., Coral reef macroalgae in northern Sian Ka’an Biosphere Reserve, Quintana Roo, Mexico, M. S. Thesis Biology Program, Texas A&amp;M University-Corpus Christi, 1999, 58.;
Lazcano Barrero, M. A., Conservación del cocodrilo en Sian Ka’an, en Boletín Amigos de Sian Ka’an, 1990, 5, 8-10.;
Leslie, K., Folk management and the campo system: private ownership in a mexican lobster cooperative, Master Thesis, Anthropology Department, Northern Illinois University, 1995, 177.;
León O. A.; Ortiz M. A., Análisis de Criterios e Impactos para establecer el Límite de Cambio Aceptable para las instalaciones de bajo impacto ambiental en la Zona Costera de la Reserva de la Biosfera Sian Ka’an, 2011;
López Ornat, A., Localización y medio físico, en CIQRO-SEDUE, editores, Sian Ka’an estudios preliminares de una zona de Quintana Roo propuesta como Reserva de la Biosfera Puerto Morelos, Quintana Roo, 1983, 19-50.;
MAB/UNESCO, Programa del hombre y la biosfera, 1974.;
Miranda, F. y Y. Hernández, Los tipos de vegetación y su clasificación, Chapingo, ENA, 1959 (Serie de Sobretiros No. 1).;
Molas, M., Las costas de Yucatán. Derrotero de la Península de Yucatán, de todas sus costas, islas, bajos, puertos y arrecifes, trabajado por la práctica, experiencia y cumplido de D. Miguel Molas en el año de 1817, Registro Yucateco I, 1945, 121-130.;
Morales-Barbosa, J., Los humedales, un mundo olvidado, en Cuadernos de trabajo de Sian Ka’an, Introducción a los ecosistemas de la Península de Yucatán, Amigos de Sian Ka’an, 1992, 86.;
Navarro López, D. y J. G. Robinson, Diversidad biológica en la Reserva de la Biosfera de Sian Ka’an, Quintana Roo, México, Vol. 1., CIQRO, 1990, 471.;
Navarro López, D.; T. Jiménez y J. Juárez, Los mamíferos de Quintana Roo, en Navarro, D. y J. G. Robinson, editores, Diversidad biológica en la Reserva de la Biosfera de Sian Ka’an, Quintana Roo, México, Chetumal, Centro de Investigaciones de Quintana Roo, 1990, 371-450.;
Navarro López, D. y E. Suárez, Diversidad biológica en la Reserva de la Biosfera Sian Ka’an, Quintana Roo, México, Vol. 2., CIQRO, 1992, 295.;
Olmsted, I.; C, López Ornat y R. Durán, Vegetación de Sian Ka’an, en CIQRO-SEDUE, editores, Estudios preeliminares de una zona en Quintana Roo propuesta como Reserva de la Biosfera, Cancún, 1983, 63-84.;
Olmsted, I. y R. Durán, Aspectos ecológicos de la selva baja inundable de la Reserva de Sian Ka’an, Quintana Roo, México, en Biótica, 1986, 11(3), 151-179.;
Olmsted, I., y R. Durán, Vegetación de Sian Ka’an, en Navarro, D. y J. G. Robinson, editores, Diversidad biológica en la Reserva de la Biosfera de Sian Ka’an, Quintana Roo, México, Centro de Chetumal, Investigaciones de Quintana Roo, 1990, 1-12.;
Oscar G. E.; Ortiz M. A. Monitoreo Biológico, Pesquero y Socioeconómico del Recurso Langosta espinosa (Panulirus arqus, Latreille) 2009.;
Roberts, C. M. Benefits of a marine fishery reserve system for U.S. Virgin Island, en Agricultural Bulletin, 1994, 8, 59-60.;
Roberts, C. M. y N. V. C. Polunin, Hol Chan: demonstrating that marine reserves can be remarkably effective, en Coral Reefs, 1994, 13, 90.;
Rzedowski, J., Vegetación de México, México, Limusa, 1978, 356.;
Secretaría de Agricultura y Recursos Hidráulicos (SARH), Inventario Nacional Forestal de Gran Visión, Subsecretaría Forestal y de la Fauna Silvestre, Documento Interno, 1994, 145.;
Solares Leal, I. y O. Álvarez Gil, Socioeconomic assessment of Punta Allen: a tool for the management of a coastal community, Sian Ka’an Biosphere Reserve, México, ICRANConanp, 2003.;
Thorsell, J., Protection of nature in mountain regions, en Messerli B. y J. D. Ives, editors, Mountains of the world: a global priority, Estados Unidos, Reino Unido, Parthenon Publishing Group, 1997, 237-248.;
Uduardy, M. A., Classification of biogeographical provinces of the World, Suiza, IUCN, 1975 (Occasional Paper No. 18).;
Zambrano González, L.; D. García Bedoya, W. F. Loftus; J. C. Trexler y E. Vázquez Domínguez, Fish community structure in freshwater karstic water bodies of the Sian Ka’an Reserve in the Yucatan peninsula, México, en Ichthyological Explorations Freshwaters, 2006, 17(3), 193-206.;
Conabio, Sian Ka’an, Informe interno, 2007, 108, 6.
Gómez Aguirre, S., First record of Pyrodinium bahamense (Dinoflagellata) in brackish waters of the mexican Caribbean coast, en Anales del Instituto de Biología, 1998, 69(1), 122-123 (Serie Zoología).;
Hernández Becerril, D. U. y A. Almazán Becerril, Especies de dinoflagelados del género Gambierdiscus (Dinophyceae) del Mar Caribe Mexicano, en Revista de Biología Tropical, 2004, 52(1): 77-87.;
Pérez-Silva, E.; T. Herrera Suárez y R. Valenzuela, Hongos (Macromicetos) de la Península de Yucatán, en Navarro, D. y E. Suárez Morales, editores, Diversidad biológica en la Reserva de la Biosfera de Sian Ka’an, Quintana Roo, México, Vol. II., Chetumal, Centro de Investigaciones de Quintana Roo, 1992, 13-22.;
Aguilar Rosas, M., Algas marinas bentónicas de la Reserva de la Biosfera de Sian Ka’an, Quintana Roo, en Navarro L. D. y J. G. Robinson, editores, Diversidad biológica en la Reserva de la Biosfera de Sian Ka’an, Quintana Roo, México, Chetumal, Centro de Investigaciones de Quintana Roo, 1990, 13-34.;
Keeney, T. S., Coral reef macroalgae in northern Sian Ka’an Biosphere Reserve, Quintana Roo, México, M. S. Thesis, Biology Program, Texas A&amp;M University-Corpus Christi, 1999, 58.;
Aguilar Rosas, M. E.; L. E. Aguilar Rosas y J. A. Fernández Prieto, Algas marinas bentónicas de la Bahía de Ascensión, Quintana Roo, México, en Boletín del Instituto de Oceanografía Venezuela, Universidad de Oriente, 1989, 28(1 y 2), 67-75.;
Delgadillo, C., Bryophyta, en Navarro L. D. y J. G. Robinson, editores, Diversidad biológica en la Reserva de la Biosfera de Sian Ka’an, Quintana Roo, México, Chetumal, Centro de Investigaciones de Quintana Roo, 1990, 35-37.;
Torres, S. A.; E. F. Cabrera y R. Villanueva, Flora pteridológica de la Reserva de la Biosfera de Sian Ka’an, en Navarro L. D. y J. G. Robinson, editores, Diversidad biológica en la Reserva de la Biosfera de Sian Ka’an, Quintana Roo, México, Chetumal, Centro de Investigaciones de Quintana Roo, 1990, 39-46.;
Bonilla Barbosa, J., Flora acuática vascular del área focal Felipe Carrillo puerto, corredor biológico Sian Ka’an-Calakmul, Informe Final del proyecto Y025, Universidad Autónoma del Estado de Morelos, Conabio, 2003, 22.;
Gutiérrez Baéz, C., Lista de especies de plantas acuáticas vasculares de la Península de Yucatán, México, en Polibotánica, 2006, 21, 75-87.;
Durán García, R. y I. Olmsted, Plantas vasculares de Sian Ka’an, en Navarro L. D. y J. G. Robinson, editores, Diversidad biológica en la Reserva de la Biosfera de Sian Ka’an, Quintana Roo, México, Chetumal, Centro de Investigaciones de Quintana Roo, 1990, 47-94.;
Olmsted, I. y R. Durán, Aspectos ecológicos de la selva baja inundable de la Reserva de Sian Ka’an, Quintana Roo, México, en Biótica, 1986, 11(3), 151-179.;
Villanueva, R. G. y E. F. Cabrera Cano, Adiciones a la lista florística de la Reserva de la Biosfera de Sian Ka’an, Quintana Roo, México, en Biótica, 1988, 13, 141-145.;
Villanueva, R. G. y E. F. Cabrera Cano, Nuevos registros florísticos para la Reserva de la Biosfera de Sian Ka’an, Quintana Roo, México, en Navarro L. D. y J. G. Robinson, editores, Diversidad biológica en la Reserva de la Biosfera de Sian Ka’an, Quintana Roo, México, Chetumal, Centro de Investigaciones de Quintana Roo, 1990, 95-98.;
Arellano Guillermo, A., Ficha Informativa de los Humedales de Ramsar, Informe interno Sian Ka’an, Oficina Ramsar, 2003, 15.;
Dejean A.; I. Olmsted y R. Shulling, Tree epiphyte and relationship in the low inundated forest in Sian Ka’an Biosphere Reserve, Quintana Roo, Mexico, en Biotropica, 1995, 27(1), 57-70.;
Engelhard, T. 1996. A baseline evaluation of a rocky seashore on the Sian Ka’an Biosphere Reserve, Quintana Roo, México. Report, Texas A&amp;M University -Corpus Christi, 22pp.;
León Enríquez, B. L. y H. F. M. Vester, Croton mayanus (Section Eluteria: Euphorbiaceae), a new species endemic to the Yucatán Peninsula, México, en Novon, 2006, 16(4), 505-507.;
Sarma, S. y M. Elías Gutiérrez, A survey on the rotifer (Rotifera) fauna of the Yucatán Peninsula (México), en Revista de Biología Tropical, 1999, 47, 187-196.;
Gómez, P., Esponjas marinas (Porifera) de la Reserva de la Biosfera de Sian Ka’an, en Navarro, L. D. y J. G. Robinson, editores, Diversidad biológica en la Reserva de la Biosfera de Sian Ka’an, Quintana Roo, México, Chetumal, Centro de Investigaciones de Quintana Roo, 1992, 23-33.;
Canché Canché, V. E. y I. Castellanos Osorio, Medusas (Cnidaria) de la Bahía de la Ascensión, Quintana Roo, México, en Hidrobiológica, 2005, 15(1): 65-72.;
Zamponi, M. O.; E. Suárez y R. Gasca, Hidromedusas (Coelenterata: Hydrozoa) y escifomedusas (Coelenterata: Scyphozoa) de la Bahía de la Ascensión, Reserva de la Biosfera Sian Ka’an, en Navarro L. D. y J. G. Robinson, editores, Diversidad biológica en la Reserva de la Biosfera de Sian Ka’an, Quintana Roo, México, Chetumal, Centro de Investigaciones de Quintana Roo, 1990, 99-107.;
Segura Puertas, L., Cnidarios (Hydrozoa y Scyphozoa) del Caribe Mexicano, en Navarro, L. D. y J. G. Robinson, editores, Diversidad biológica en la Reserva de la Biosfera de Sian Ka’an, Quintana Roo, México, Chetumal, Centro de Investigaciones de Quintana Roo, 1992, 35-41.;
Gasca, R., Composición, distribución y abundancia de los sifonóforos (Coelenterada: Hydrozoa) de las costas de Yucatán y Quintana Roo, México, Tesis de maestría, Facultad de Ciencias, Unam, 1990, 160pp.;
Gasca, R., Sifonóforos (Coelenterata) de las costas de Quintana Roo, en Navarro L. D. y J. G. Robinson, editores, Diversidad biológica en la Reserva de la Biosfera de Sian Ka’an, Quintana Roo, México, Chetumal, Centro de Investigaciones de Quintana Roo, 1990, 109-125.;
Jordán Dahlgren, E., Corales escleractineos y gorgonaceos del ambiente arrecifal coralino de Sian Ka’an, en Navarro L. D. y J. G. Robinson, editores, Diversidad biológica en la Reserva de la Biosfera de Sian Ka’an, Quintana Roo, México,Chetumal, Centro de Investigaciones de Quintana Roo, 1990, 127-130.;
Beltrán Torres, A. y J. Carricart Ganivet, Lista revisada y clave de determinación de los corales pétreos zooxantelados (Hydrozoa: Milleporina: Anthozoa: Scleractinia) del Atlántico mexicano, en Revista de Biología Tropical, 1999, 47(4): 813-829.;
Ledford, C., Comparison of coral species diversity and abundance between patch reefs and shallow reef of Sian Ka’an Biosphere Reserve, Quintana Roo, México, M. S. Thesis, Biology Program, Texas A&amp;M University-Corpus Christi, 2003.;
Segura Puertas, L., New records of two species of Hydromedusae (Cnidaria) from the Mexican Caribe, en Anales del Instituto de Ciencias del Mar y Limnología, 1991, 18(1): 133-135.;
Zamponi, M. O. y E. Suárez Morales, Algunas hidromedusas del Mar Caribe, con la descripción de Tetraoporpa siankaanensis Gen. Et Sp. nov. (Narcomedusae: Alginidae), en Spheniscus, 1991, 9: 41-46.;
Zamponi, M. O.; E. Suárez Morales y R. Gasca, Dos especies nuevas de Irenium (Cnidaria, Hydrozoa, Leptomedusae) en una bahía del Caribe Mexicano, en Revista de Biología Tropical, 1999, 47: 209-216.;
Campos Salgado, A. I., Distribución geográfica y abundancia de algunos camarones carideos y sus anémonas hospederas en el Caribe Mexicano, Tesis profesional, Facultad de Ciencias, Unam, 2007.;
Nuno Simões, Comunicación personal, 2007.;
Jordán Dahlgren, E., An análisis or gorgonian community in a reef calcareous platform on the Caribbean coast of Mexico, en Anales del Centro de Ciencias del Mar y Limonología, 1979, 6(1): 87-96.;
Jordán Dahlgren, E. y R. S. Nugents, Evaluación poblacional de Plexaura homomalla (Esper) en la costa Noreste de la Península de Yucatán (Octocorallia), en Anales del Centro de Ciencias del Mar y Limnología, 1978, 5(1): 189-199.;
Martín, E., Ciclo reproductivo, proporción sexual y fecundidad del coral blando Plexaura homomalla (Esper) en el Mar Caribe Mexicano (Octocorallia: Plexauridae), en Anales del Instituto de Ciencias del Mar y Limnología, 1982, 9(1): 359-380.;
Moreno, O.; M. Merino y E. Jordán Dalhgren: Estimación de edad de un organismo colonial Plexaura homomalla (Esper) (Octocorallia: Plexauridae), en Anales del Instituto de Ciencias del Mar y Limnología, 1982, 9(1): 345-357.;
Fagan, S. J. A quantitative assessment of scleractinian corals occurring on a Caribbean patch reef, Sian Ka’an, Quintana Roo, México, Texas A&amp;M University Corpus Christy, 1996, 28 (Report).;
Jiménez Cueto, M. S. y S. I. Salazar Vallejo, Anélidos poliquetos de la Reserva de la Biosfera de Sian Ka’an, en Navarro L. D. y J. G. Robinson, editores, Diversidad biológica en la Reserva de la Biosfera de Sian Ka’an, Quintana Roo, México, Chetumal, Centro de Investigaciones de Quintana Roo, 1990,147-150.;
Jiménez Cueto, M. S. y E. Suárez Morales, Composición taxonómica de las familias Cirratulidae, Capitellidae y Nereidae (Annelida: Polychaeta) asociadas a las raíces de Rhizophora mangle en bahía Ascensión, Quintana Roo, México, en Navarro, L. D. y J. G. Robinson, editores, Diversidad biológica en la Reserva de la Biosfera de Sian Ka’an, Quintana Roo, México, Chetumal, Centro de Investigaciones de Quintana Roo, 1992, 77-113.;
Bastida Zavala, J. R. y S. Salazar Vallejo, Serpúlidos (Polychaeta: Serpulidae) del Caribe noroccidental con claves para la región del Gran Caribe: Salmacina, Ficopomatus, Pomatoceros, Pomatostegus, Protula, Pseudovermilia, Spirobranchus y Vermiliopsis, en Revista de Biología Tropical, 2000, 48(4): 807-840.;
Fragoso, C., Las lombrices de tierra (Oligochaeta, Annelida) de la Península de Yucatán, en Navarro L. D. y J. G. Robinson, editores, Diversidad biológica en la Reserva de la Biosfera de Sian Ka’an, Quintana Roo, México, Chetumal, Centro de Investigaciones de Quintana Roo, 1990,151-154.;
Gasca, R., Heterópodos de la bahía de la Ascensión, Quintana Roo, en Navarro, L. D. y J. G. Robinson, editores, Diversidad biológica en la Reserva de la Biosfera de Sian Ka’an, Quintana Roo, México, Chetumal, Centro de Investigaciones de Quintana Roo, 1992, 123-127.;
Gasca, R. y E. Suárez Morales, Pterópodos (Mollusca: Gastropoda; Thecosomata) de la bahía de la Ascensión, Reserva de la Biosfera de Sian Ka’an, Quintana Roo, México, en Navarro, D, y E. Suárez Morales, editores, Diversidad biológica en la Reserva de la Biosfera de Sian Ka’an, Quintana Roo, México Vol. II, Centro de Investigaciones de Quintana Roo (CIQRO) Chetumal, 1992, 115-122.;
Oliva Rivera, J. y A. J. Navarrete, Composición, distribución y abundancia de larvas de moluscos gastrópodos en el sur de Quintana Roo, México y norte de Belice. Revista de Biología Tropical, 2000, 48(4): 777-783.;
Cruz, J. Evaluación poblacional de los recursos pesqueros almeja blanca (Codakia orbiculares) y caracol rosado (Strombus gigas) en la bahía de Punta Herrero de la zona sur de Quintana Roo. Opinión técnica, INPCRIP Puerto Morelos, 9pp.;
Markham, J. C. y E. Donath Hernández, Crustacea of Sian Ka’an, including orders Nectiopoda, Stomatopoda, Thermosbaena, Mysidacea, Cumacea, Tanaidacea, Isopoda and Decapoda, en Navarro L. D. y J. G. Robinson, editores, Diversidad biológica en la Reserva de la Biosfera de Sian Ka’an, Quintana Roo, México, Chetumal, Centro de Investigaciones de Quintana Roo, 1990, 239-256.;
Ilife, T. M. An annoted list of the troglobiotic anchialine and freshwater fauna of Quintana Roo, en Navarro, L. D. y J. G. Robinson, editores, Diversidad biológica en la Reserva de la Biosfera de Sian Ka’an, Quintana Roo, México, Centro de Investigaciones de Quintana Roo, (CIQRO) Chetumal, 1992, 197-214.;
Chace Jr. F. A. The Shrimps of the Smithsonian Bredin Caribbean Expeditions with Summary of the West Indian Shallow-water Species (Crustacea: Decapoda: Natantia). Smithsonian Contributions to Zoology, 1972, 98: 1-179.;
Sánchez Quiñones, A., Biología y aspectos ecológicos de decpodos carideos en pastizales marinos en la bahía del Espíritu Santo, Reserva de la Biosfera Sian Ka’an, Quintana Roo. Tesis maestría, ICMyL-Unam, 2005, 48pp.;
Román Contreras, R., Biología y ecología de isópodos parásitos de crustáceos decápodos de México, Proyecto de investigación, ICMyLUnam, 2000, 6pp.;
Martínez Mayén, M. y R. Román Contreras, A new species of Periclimenes Costa, 1844 (Crustácea: Decapada: Palaemonidae) from the Caribbean coast of Quintana Roo, Mexico, and a key for the “iridescens” complex, en Proceedings of the Biological Society of Washington, 2006, 119(1): 32-42.;
Oliva Rivera, J. J. y M. S. Jiménez Cueto, Anfípodos bentónicos (Crustacea: Peracarida) de la Reserva de la Biosfera de Sian Ka’an, Quintana Roo, en Navarro, L. D. y E. Suárez Morales, editores, Diversidad biológica en la Reserva de la Biosfera de Sian Ka’an, Quintana Roo, México Vol. II, Centro de Investigaciones de Quintana Roo, (CIQRO) Chetumal, 1992, 169-195pp.;
Oliva Rivera, J. J., Anfípodos (Crustacea: Peracarida) de raíces de Rhizophora mangle en la bahía de La Ascensión, Quintana Roo, en Resúmenes del YII Congreso Nacional de Zoología, 1993, 61.;
Winfield, I. y E. Escobar Briones, Anfípodos (Crustacea: Gammaridae) del sector norte del Mar Caribe: listado faunístico, registros nuevos y distribución espacial, en Revista Mexicana de Biodiversidad, 2007, 78: 51-61.;
Donath Hernández, F. E., Cumacea from the Gulf of Mexico and the Caribbean Sea (Crustacea: Peracarida). I: Descriptions of know species, new records and range extensions, en Caribbean Journal of Science, 1988, 24: 44-51.;
Donath Hernández, F. E., Cumella (Cumewingia) siankaana n. sp. From the Caribbean coast of Quintana Roo, México (Cumacea, Nannastacidae), en Navarro, L. D. y E. Suárez Morales, editores, Diversidad biológica en la Reserva de la Biosfera de Sian Ka’an, Quintana Roo, México Vol. II, Centro de Investigaciones de Quintana Roo, (CIQRO) Chetumal, 1992, 163-167.;
Suárez Morales, E. y M. E. Gutiérrez. Cladóceros (Crustacea: Branchiopoda) de la Reserva de la Biosfera de Sian Ka’an, en Navarro, L. D. y E. Suárez Morales,, editores, Diversidad biológica en la Reserva de la Biosfera de Sian Ka’an, Quintana Roo, México Vol. II, Centro de Investigaciones de Quintana Roo, (CIQRO) Chetumal, 1992, 145-161.;
Elías Gutiérrez, M.; N. Smirnov; E. Suárez-Morales y N. Dima Flores. New and little known cladocerans (Crustacea: Anomopoda) from southeastern Mexico, en Hydrobiologia, 2001, 442: 41-54.;
Gasca, R.; E. Suárez Morales y L. Vásquez Yeomans, Estudio comparativo del zooplancton (biomasa y composición) en dos bahías del Mar Caribe Mexicano, en Revista de Biología Tropical, 1994, 42(3): 595-604.;
Suárez Morales, E., Copépodos planctónicos (Crustacea) de la bahía de la Ascensión, Reserva de la Biosfera de Sian Ka’an, México, en Navarro L. D. y J. G. Robinson, editores, Diversidad biológica en la Reserva de la Biosfera de Sian Ka’an, Quintana Roo, México, Chetumal, Centro de Investigaciones de Quintana Roo, 1990, 215-238.;
Suárez Morales, E., Nuevo registro de Diaptomus dorsalis Marsh (Copepoda: Calanoida) en México y su distribución en la zona epicontinental central del Caribe Mexicano, en Caribbean Journal of Science, 1991, 27(3-4): 250-253.;
Suárez Morales, E. y S. Avilés Torres, A new species of Amphiascoides Nicholls, 1941 (Crustacea, Copepoda, Harpacticoida) from the Caribbean coast of Mexico, en Zootaxa, 2003, 227: 1-16.;
Chatterjee, T. y M. De Troch, Halacaridae (Acari) from Punta Allen (Quintana Roo, México): description of one new and one know species of the genus Copidognathus, en Hydrobiologia, 2001, 457: 235-244.;
Alayón García, G., Lista preliminar de las arañas (Araneae) de la Reserva de la Biosfera de Sian Ka’an, Quintana Roo, México, en Navarro, L. D. y E. Suárez Morales, editores, Diversidad biológica en la Reserva de la Biosfera de Sian Ka’an, Quintana Roo, México Vol. II, Centro de Investigaciones de Quintana Roo, (CIQRO) Chetumal, 1992.;
Muchmore, W. B., Pseudoscorpionida, en Navarro L. D. y J. G. Robinson, editores, Diversidad biológica en la Reserva de la Biosfera de Sian Ka’an, Quintana Roo, México, Chetumal, Centro de Investigaciones de Quintana Roo, 1990, 155-173.;
Armas, L. F., Scorpiones y Solpugida (Arácnida) de la Reserva de la Biosfera de Sian Ka’an, Quintana Roo, México, en Navarro, L. D. y E. Suárez Morales, editores, Diversidad biológica en la Reserva de la Biosfera de Sian Ka’an, Quintana Roo, México Vol. II, Centro de Investigaciones de Quintana Roo, (CIQRO) Chetumal, 1992, 129-137.;
Morón, M. A., Los coleóptera lamellicornia de Sian Ka’an, Quintana Roo, México, en Navarro L. D. y J. G. Robinson, editores, Diversidad biológica en la Reserva de la Biosfera de Sian Ka’an, Quintana Roo, México, Chetumal, Centro de Investigaciones de Quintana Roo, 1990, 275-280.;
Miguel Ángel Morón, Comunicación personal, 2007. 71. Ibáñez Bernal, S.; O. Canul y J. F. Camal, Los dípteros de la Reserva de la Biosfera de Sian Ka’an, Quintana Roo, México, en Navarro L. D. y J. G. Robinson, editores, Diversidad biológica en la Reserva de la Biosfera de Sian Ka’an, Quintana Roo, México Chetumal, Centro de Investigaciones de Quintana Roo, 1990, 307-316.;
Ibáñez Bernal, S.; O. Canal González y J. F. Camal Mex, Ropalomeridae (Diptera) de la Reserva de la Biosfera de Sian Ka´An, Quintana Roo, México, en Folia Entomologica Mexicana, 1992, 84: 85-103.;
Ibáñez Bernal, S. Tabanidae (Diptera) de Quintana Roo, México, en Navarro, L. D. y E. Suárez Morales, editores, Diversidad biológica en la Reserva de la Biosfera de Sian Ka’an, Quintana Roo, México Vol. II, Centro de Investigaciones de Quintana Roo, (CIQRO) Chetumal, 1992, 241-285.;
Manrique Saide, P.; H. Delfín González y S. Ibáñez Bernal, Horseflies (Diptera: Tabanidae) from protected areas of the Yucatan Peninsula, México, en Florida en Entomologist, 2001,84(3): 352-362.;
Ibáñez Bernal, S., Una nueva especie de Stenotabanus (Aegialomyia) Philip del Caribe Mexicano (Diptera: Tabanidae), en Folia Entomologica Mexicana, 1991, 83: 133-141.;
Ibáñez Bernal, S., Fauna de tabánidos de la Reserva de la Biosfera Sian Ka’an, Quintana Roo, México (Díptera: Tabanidase), Tesis profesional, FAC-Unam, México, 1989, 176pp.;
Roubik, D.; R. Villanueva; E. F. Cabrera Cano y W. Colli Ucan, Abejas nativas de la Reserva de la Biosfera de Sian Ka’an, Quintana Roo, México, en Navarro L. D. y J. G. Robinson, editores, Diversidad biológica en la Reserva de la Biosfera de Sian Ka’an, Quintana Roo, México, Chetumal, Centro de Investigaciones de Quintana Roo, 1990, 317-320.;
Méndez, E., Fleas (Siphonaptera) of the Sian Biosphere Reserve, Quintana Roo, México, en Navarro L. D. y J. G. Robinson, editores, Diversidad biológica en la Reserva de la Biosfera de Sian Ka’an, Quintana Roo, México, Chetumal, Centro de Investigaciones de Quintana Roo, 1990, 281-306.;
De la Maza, R. G. y J. Bezaury Creel, Estudio preliminar de la diversidad de mariposas diurnas de la Reserva de la Biosfera de Sian Ka’an, Quintana Roo, en Navarro, L. D. y E. Suárez Morales, editores, Diversidad biológica en la Reserva de la Biosfera de Sian Ka’an, Quintana Roo, México Vol. II, Centro de Investigaciones de Quintana Roo, (CIQRO) Chetumal, 1992, 218-239.;
Novelo Gutiérrez, R., Los odonatos de la reserva de Sian Ka’an, Quintana Roo, México (Insecta: Odonata), en Navarro L. D. y J. G. Robinson, editores, Diversidad biológica en la Reserva de la Biosfera de Sian Ka’an, Quintana Roo, México, Chetumal, Centro de Investigaciones de Quintana Roo, 1990, 257-274.;
Trujillo Luna, B. R. y N. E. González Vallejo, Equinodermos (Echinodermata) de la colección de referencia de bentos costero de ECOSUR, en Universidad y Ciencia, 2006, 22(1): 83-88.;
Hilbun, N. L., Distribution and abundance of echinoderms from Sian Ka’an Biosphere Reserve, Quintana Roo, México, M. S. Thesis Biology Program, Texas A&amp;M UniversityCorpus Christi, 2000, 44pp.;
Hernández, R. M.; E. Suárez Morales y R. Gasca, Seasonal distribution of Chaetognatha in a Mexican Neotropical Bay during a year cycle, en Journal of Coastal Research, 2005, 21(1): 186-192.;
Suárez Morales, E.; R. M. Hernández y R. Gasca, Quetognatos (Chaetognatha) en la bahía de la Ascensión, Reserva de la bahía de Sian Ka’an, Quintana Roo, México, en Navarro L. D. y J. G. Robinson, editores, Diversidad biológica en la Reserva de la Biosfera de Sian Ka’an, Quintana Roo, México, Chetumal, Centro de Investigaciones de Quintana Roo, 1990, 137-146.;
Zárate Becerra, E. y M. Basurto Origel, Especies de tiburones de la Bahía de la Ascensión, Quintana Roo, en Sian Ka’an Serie Documentos, 1993, 4: 62.;
Van Sant, S. B., Community structure, abundance, and biomass of fishes on a Caribbean coral reef, Sian Ka’an Biosphere Reserve, Quintana Roo, Mexico: an analysis by depth zone and habitat, M. S. Thesis, Texas A&amp;M University Corpus Christi, USA, 2003, 78pp.;
87. Núñez Lara, E., Factores que determinan la estructura la comunidad de peces arrecifales en el sur del Caribe Mexicano: un análisis multivariado, Mérida, Tesis de maestría, CINVESTAV-IPN, 1998, 103pp.;
88. Basurto Origel, M. y J. Villanueva, Los peces comerciales de Sian Ka’an, en Sian Ka’an Serie Documentos, 1996, 7: 1-4.;
89. Macías Ordóñez, R., Variación espacial de la comunidad ictiológica de la Reserva de la Biosfera de Sian Ka’an, Tesis de maestría, México, Facultad de Ciencias, Unam, 1991, 70pp.;
90. Navarro Mendoza, M.; C. Valdés; A. Gómez Pedroso; M. Pamplona Salazar y G. Gómez Nieto, Inventario y estudios bioecológicos de la ictiofauna marina y dulceacuícola en la Reserva de Sian Ka’an, QuintanaRoo, México, Informe técnico, United States Fish and Wildlife ServiceCIQRO, Chetumal,1986.;
91. Schmitter Soto, J. J.; L. Vásquez Yeomans; A. Aguilar Perera; C. Curiel Mondragón y J. A. Caballero Vázquez, Lista de peces marinos del Caribe mexicano, en Anales del Instituto de Biología, Unam, Serie Zoológica, 2000, 71(2), 143-177.;
92. Zárate Becerra, E. y M. Basurto Origel, Registro de tiburón espinoso de piel áspera (Squalus asper) frente a la Bahía de la Ascensión, Quintana Roo, en Sian Ka’an Serie Documentos, 1993, 2: 60.;
93. Pamplona Salazar, M. y L. Aguilar, Lista de especies de intermareal rocoso de Boca Paila en la Reserva de la Biosfera de Sian Ka’an, Quintana Roo, México, en Revista de Investigación Científica, Serie Ciencias del Mar, 1992, 3(1): 81-84.;
94. Vásquez Yeomans, L.; W. J. Richards y M. A. González Vera, Fish larvae of Quintana Roo coastal and offshore waters, en Navarro, L. D. y E. Suárez Morales, editores, Diversidad biológica en la Reserva de la Biosfera de Sian Ka’an, Quintana Roo, México Vol. II, Centro de Investigaciones de Quintana Roo, (CIQRO) Chetumal, 1992, 287-303pp.;
95. Gamboa Pérez, H. C., Peces continentales de Quintana Roo, en Navarro D. y E. Suárez, editores Diversidad biológica en la Reserva de la Biosfera Sian Ka’an, Quintana Roo, México, Vol. II, CIQRO, 1992, 305-360.;
96. Vásquez Yeomans, L. y W. J. Richards, Variación estacional del ictioplancton de la Bahía de la Ascensión, Reserva de la Biosfera de Sian Ka’an (1990-1994), en Revista de Biología Tropical, 1999, 47(Supl 1), 197-207.;
97. Sanvicente Añorve, L.; A. Hernández Gallardo; S. Gómez Aguirre y C. Flores Coto, Fish larvae from a Caribbean estuarine system. The Big Fish Bang, Proceedings of the 26th Annual Larval Fish Conference, Howard I. Browman and Anne Berit Skiftesvik, editors, Institute of Marine Research, Postbooks 1870 Nordnes 2013, 365-379.;
98. Ramo, C. y B. Busto, Nesting failure of the world store in a neotropical wetland, en Condor, 1992, 94(3): 777-781.;
99. Zambrano González, L.; E. Vázquez Domínguez; D. García Bedoya; W. F. Loftus y J. C. Trexler, Fish community structure in freshwater karstic water bodies of the Sian Ka’an Reserve in the Yucatan peninsula, México, en Ichthyological Explorations Freshwaters, 2006, 17(3): 193-206.;
100. Schmitter Soto, J. J., Evaluación del riesgo de extinción de los cíclidos mexicanos y de los peces de la frontera sur incluidos en la Nom- 059, Informe final, proyecto SNIBConabio (CK001), 2006, 119pp.;
101. Chiappa Carrara, Y.; L. Sanvicente Añorve; A. Monreal Gómez y D. Salas de León, Ichthyoplankton distribution as an indicador of hydrodynamic conditions of a lagoon system in the Mexican Caribbean, en Journal of Plankton Research, 2003, 25(7): 687-696.;
102. Zambrano González, L. E., Estructura dinámica de la comunidad de peces en humedales de Sian Ka’an, Quintana Roo, IBIOL-Unam, 2001 103. Arce Ibarra, A. M., Ictiofauna en cenotes del ejido “Yhazil Sur y anexos” y de la Reserva de Sian Ka’an, Q. Roo, México, Informe final, proyecto S173, Conabio, 2000, 23pp.;
104. Schmitter Soto, J. J. y C. I. Caro, Distribution of tilapia, Oreochromis mossambicus (Perciformes: Cichlidae), and water bodycharacteristics in Quintana Roo, México, en Revista de Biología Tropical, 1997, 45: 1257-1262. 105 Poot López, G. R., Aspectos biológico pesqueros de la mojarra Cichalsoma urophthalmus en el cenote Esperanza, Yhazil Sur y Anexos, Quintana Roo, México, Tesis profesional, Instituto Tecnológico de Chetumal, 1999.;
106. Schmitter Soto, J. J., Catálogo de los peces continentales de Quintana Roo, El Colegio de la Frontera Sur, San Cristóbal de las Casas, Chiapas, México, 1998.;
107. Gutiérrez Carbonell, D.; C. García Sáez; M. Pérez Soto; C. Padilla Souza; J. Pizaña Alonso y R. Macías Ordóñez, Caracterización de los arrecifes coralinos de la Reserva de la Biosfera de Sian Ka’an, Quintana Roo, en Sian Ka’an Serie de Documentos, 1993, 1: 1-47.;
108. Vásquez Yeomans, L. y M. A. González Vera, Peces marinos de las costas de Quintana Roo: un listado preliminar, en Navarro, L. D. y E. Suár</t>
  </si>
  <si>
    <t>MP revision after 5 years, but there is not a new one</t>
  </si>
  <si>
    <t xml:space="preserve">Jessica </t>
  </si>
  <si>
    <t>Santuario Playas de Isla Contoy </t>
  </si>
  <si>
    <t>IV</t>
  </si>
  <si>
    <t>Sea Turtle, CITES, RAMSAR, CBD, UNCLOS</t>
  </si>
  <si>
    <t>Rhizophora mangle, Avicennia germinans, Conocarpus erectus</t>
  </si>
  <si>
    <t>R, EM</t>
  </si>
  <si>
    <t xml:space="preserve">el pasto marino de manatí (Syringodium filiforme) y el pasto de tortuga (Thalassia testudinum). </t>
  </si>
  <si>
    <t>ED, Z, E</t>
  </si>
  <si>
    <t>C</t>
  </si>
  <si>
    <t>G, E, M</t>
  </si>
  <si>
    <t>general, tourism</t>
  </si>
  <si>
    <t>C, E, H, N, D, P, T, O</t>
  </si>
  <si>
    <t>Area de Protección de Flora y Fauna Yum Balam</t>
  </si>
  <si>
    <t>VI</t>
  </si>
  <si>
    <t>AICAS (SE-42), RAMSAR (1360)</t>
  </si>
  <si>
    <t>UNESCO, CITES, RAMSAR, AICAS, IUCN, UNFCCC, Sea Turtle</t>
  </si>
  <si>
    <t>Siderastrea spp, Pseudodiploria strigosa, Porites astreoides, Solenastrea bournoni, Millepora alcicornis</t>
  </si>
  <si>
    <t>Syringodium filiforme, Thalassia testudinum, Halodule sp.,</t>
  </si>
  <si>
    <t>E, R, S, EM</t>
  </si>
  <si>
    <t>S, L, G, Z, P, E, M</t>
  </si>
  <si>
    <t>S, M, A, R</t>
  </si>
  <si>
    <t>S, P, E, EC</t>
  </si>
  <si>
    <t>tourism, nature observation, sport/recreational fishing, aquaculture</t>
  </si>
  <si>
    <t>C, H, P, N, T, B, O, E</t>
  </si>
  <si>
    <r>
      <t xml:space="preserve">Aguirre-Álvarez, A. A. (1989). Clinical and toxicological findings in Caribbean flamingos (Phoenicopterus ruber ruber) during a recent outbreak of lead poisoning in Yucatan, Mexico. En J. H. Olsen &amp; M. Eisanacher (Eds.), Proceedings of the 1989 Annual Meeting, American Association of Zoo Veterinarians. Greensboro, NC.; Aguilar-Salazar, F. (2003). Batimetría, variables hidrológicas, vegetación acuática sumergida y peces de la Laguna de Yalahau, Quintana Roo, México (23 pp.). Instituto Nacional de la Pesca.; Arnaud-Haond, S., Duarte, C. M., Díaz-Almela, E., Marbà, N., Sintes, T., &amp; Serrão, E. A. (2012). Implications of extreme life span in clonal organisms: Millenary clones in meadows of the threatened seagrass Posidonia oceanica. PLoS ONE, 7(2), e30454.; Back, W. (1985). Hydrogeology of the Yucatan. En W. C. Ward, A. E. Weidie &amp; W. Back (Eds.), Geology and hydrogeology of the Yucatán and Quaternary geology of northeastern Yucatán Peninsula (pp. 99–123). New Orleans Geological Society.; Berlanga, H., Gómez de Silva, H., Vargas-Canales, V. M., Rodríguez-Contreras, V., Sánchez-González, L. A., Ortega-Álvarez, R., &amp; Calderón-Parra, R. (2015). Aves de México: Lista actualizada de especies y nombres comunes. CONABIO.; Bjorndal, K. A., &amp; Jackson, J. B. C. (2003). Roles of sea turtles in marine ecosystems: Reconstructing the past. En P. L. Lutz, J. A. Musick &amp; J. Wyneken (Eds.), The biology of sea turtles (Vol. II, pp. 259–274). CRC Press.; Bouchard, S. S., &amp; Bjorndal, K. A. (2000). Sea turtles as biological transporters of nutrients and energy from marine to terrestrial ecosystems. Ecology, 81(8), 2305–2313.; CITES. (2002). Consideration of proposals for amendment of appendices I and II: Inclusion of the whale shark (Rhincodon typus) on Appendix II of CITES Prop. 12.35. Duodécima Conferencia de las Partes, Santiago, Chile, 3–15 de noviembre de 2002.; Colmenero, R. L. C. (1984). Nuevos registros de manatí (Trichechus manatus) en el sureste de México. Anales del Instituto de Biología UNAM Serie Zoología, 56(2), 589–602.; Colmenero, R. L. C., &amp; Hoz, M. E. (1986). Distribución de los manatíes, situación y su conservación en México. Anales del Instituto de Biología UNAM Serie Zoología, 56(3), 955–1022.; CONABIO. (2000). Estrategia Nacional sobre Biodiversidad de México. SEMARNAT &amp; Comisión Nacional para el Conocimiento y Uso de la Biodiversidad.; CONAGUA. (2010). Estadísticas del Agua en México: Edición 2010. CONAGUA-SEMARNAT.; CONANP. (2003). Ficha informativa de los humedales de Ramsar: Área de Protección de Flora y Fauna Yum Balam.; CONANP-FMCN-TNC. (2011). Programa de adaptación al cambio climático en áreas naturales protegidas del complejo Selva Maya.; Contreras, E. F. (1993). Ecosistemas costeros mexicanos. CONABIO/UAM-Iztapalapa.; Correa, J., &amp; Battlori, E. (1990). Dispersión de flamencos (Phoenicopterus ruber) en la costa de la península de Yucatán. Centro de Investigaciones y de Estudios Avanzados del IPN.; Cuevas, E., Abreu-Grobois, F. A., Guzmán-Hernández, V., Liceaga-Correa, M. A., &amp; van Dam, R. P. (2008). Post-nesting migratory movements of hawksbill turtles (Eretmochelys imbricata) in waters adjacent to the Yucatan Peninsula, Mexico. Endangered Species Research, 10, 123–133.; De la Parra-Venegas, R. (1989). Notas sobre la observación de odontocetos al este de Cancún, Quintana Roo. Proceedings of the YIV Reunión Internacional para el Estudio de los Mamíferos Marinos, 25.; De la Parra-Venegas, R., Hueter, R., González-Cano, J., &amp; Tyminski, J. (2011). An unprecedented aggregation of whale sharks (Rhincodon typus) in Mexican coastal waters of the Caribbean Sea. PLoS ONE, 6, e18994.; Díaz-Martín, M. A., Torres-Mejía, E., &amp; Espinoza-Avalos, J. (1998). Lista de algas del Área de Protección Yum Balam, Quintana Roo, México. Revista de Biología Tropical, 46(3), xx–xx.; Díaz-Aguilar, C., Cuevas-Flores, E., &amp; Gallegos-Fernández, S. (2015). Diseño de un protocolo de monitoreo de tortugas marinas en el Área de Protección de Flora y Fauna Yum Balam. PPY/CONANP/MARFUND/GIZ.; DOF. (1994). Decreto por el que se declara como Área Natural Protegida, con carácter de área de protección de flora y fauna, la región conocida como Yum Balam, ubicada en el municipio de Lázaro Cárdenas, estado de Quintana Roo. Diario Oficial de la Federación, 6 de junio de 1994.; Duarte, C. M., &amp; Chiscano, C. L. (1999). Seagrass biomass and production: A reassessment. Aquatic Botany, 65(1), 159–174.; Duch, J. (1988). La conformación territorial del estado de Yucatán. Los componentes del medio físico. UACH, Consejo Nacional de Población, CIQRO.; Duller, C. E. (1990). A case for archaeological reconnaissance of the Cabo Catoche Porvenir region of the northeastern Yucatán Peninsula. NASA Technical Memorandum 102248, NASA Ames Research Center.; Durán, G. R. (1986). Estudios de la vegetación de la selva baja subcaducifolia de Pseudophoenix sargentii [Tesis de licenciatura, Universidad Autónoma de Yucatán].; Espino-Barros, R., &amp; Baldassarre, G. A. (1989). Activity and habitat-use patterns of breeding Caribbean flamingos in Yucatán, México. The Condor, 91, 585–591.; Fedick, S. L., &amp; Taube, K. A. (1995). The Yalahau Region Human Ecology Project: Research orientation and overview of 1993 investigations. En S. L. Fedick &amp; K. A. Taube (Eds.), The view from Yalahau: 1993 archaeological investigations in northern Quintana Roo, Mexico (pp. 1–21). University of California Riverside, Latin American Studies Program.; Flores, O., &amp; Gerez, P. (1988). Conservación en México: Síntesis sobre vertebrados terrestres, vegetación y uso del suelo. INIREB.; García, E. (1981). Modificaciones al sistema de clasificación climática de Köppen (3ª ed.). Offset Larios.; Genoways, H. H.; y J. K. Jontes Jr. (1975). “Annotated Checklist of Mammals of the Yucatan Peninsula, Mexico”. IV Occas. Papers Mus. Texas Tech. Univ. 26: 7-22; Goatley, C. H. R.; A. S. Hoey; y D. R. Bellwood (2012). “The role of turtles as coral reef macroherbivores”. PLoS ONE, 7(6), doi: 10.137/1/journal.pone.0039979; González-Garza, B. I. (2009). Identificación y evaluación de hábitats marinos críticos para tortugas post-anidantes de carey (Eretmochelys imbricata) en la península de Yucatán. Tesis de Maestría en Ciencias. Centro de Investigación y de Estudios Avanzados del Instituto Politécnico Nacional. Mérida, México. 120 pp; Green, E. P. y F. T. Short (2003). World Atlas of Seagrasses. Prepared by the UNEP World Conservation Monitoring Centre. University of California Press. Berkely, USA; Hernández, G. (1995). “Reptiles y Anfibios”. En: Yum Balam A. C. (1995). Diagnóstico de la Región maya del norte del estado de Quintana Roo; Howell, S. N. G. y S. Webb (1992). “Changing status of the Laysan Albatross in Mexico”. American Birds 46: 220-223; ______ (1995). A Guide to the Birds of Mexico and Northern Central America. OUP Oxford. 855 p; INEGI (2010). YIV Censo General de Población y Vivienda, 2010 Instituto Nacional de Estadística y Geografía. Inf., México; Jiménez-Sabatini, T.; F. Aguilar-Salazar; J. D. Martínez-Aguilar; R. Figueroa-Paz; y C. Aguilar-Cardozo (1998). Una Visión Pesquera sobre la laguna de Yalahau en el Área de Holbox, Quintana Roo, México. Federación Regional de Sociedades Cooperativas de la Industria Pesquera del Estado de Quintana Roo. Instituto Nacional de Pesca. México; Jones, J. K. et al., (1973). Annotated Checklist of Mammals of the Yucatan Peninsula, Mexico. I Occas. Papers Mus. Texas Tech. Univ. 13: 1-31; Lal, A., R. Arthur, N. Marbà, A.W. Lill y T. Alcoverro. 2010. Implications of conserving an ecosystem modifier: Increasing green turtle (Chelonia mydas) densities substantially alter seagrass meadows. Biological Conservation, 2730–2738; Les, D.; M. Cleland; y M. Waycott (1997). Phylogenetic Studies in Alismatidae, II: Evolution of Marine Angiosperms (Seagrasses) and Hydrophily. Systematic Botany, 22(3), 443-463; Lankford, R. R. (1977). Coastal Lagoons of Mexico: Their Origin and Classification. In: Wiley, M. (ed.) Estuarine Processes Academic Press, Inc. USA 2:182-215; Lazcano, M.; M. Vázquez-Sánchez; I. March; H. Núñez; y M. Fuller (1995). La Región de Yalahau: Propuesta para el Establecimiento de una Zona de Conservación y Desarrollo Sostenible en el Norte de Quintana Roo. Cecrn, Colegio de la Frontera Sur, México; Lee, J. C. (1980). An Ecogeographic Analysis of the Herpetofauna of the Yucatán Península. Misc. Pub. Univ. Of Kansas. 67:1-75; ______ (1996). The Amphibians and Reptiles of the Yucatan Peninsula. Comstock Publishing Associates, Cornell University Press; Lynch, J. F. (1989). Distribution of Overwintering Nearting Migrants in the Yucatan Peninsula, I. General Patterns of Occurrence. Condor 91: 515-544; Agrupación Sierra Madre, S. C. Listado de las Aves de México; Logan, B. W.; J. L. Harding; W. M. Ahr; J. D. Williams; y R. G. Snead (1969). “Late Cuaternary Sediments of Yucatan Shelf, Mexico”. En: Mac Birney, A. R. (comp.) Carbonate Sediment sand Reefs. Yucatan Shelf, Mexico. Am. Ass. Petro. Mem. 11:5-28; López, R. E. (1983). Geología de México. Impreso en Tesis Reséndiz, México; López-Calderón, J.; y R. Riosmena-Rodríguez (2010). “Pastos marinos en Laguna San Ignacio, Baja California Sur: un ecosistema desatendido”. Conabio. Biodiversitas 93: 7-10; Lugo-Hubp, J.; J. F. Aceves-Quesada; y R. Espinasa-Pereña (1992). “Rasgos Geomorfológicos Mayores de la Península de Yucatán”. Revista del Instituto de Geología. Universidad Nacional Autónoma de México. 10(2): 143-150; MacKinnon, B. (2008). Seminario Sobre la Conservacion de la Zona Norte de Quintana Roo-Importancia del Norte de Quintana Roo para la Conservacion de las Aves Residentes y Migratorias. Cancun, Quintana Roo; MacKinnon H., B. (2013). Sal a pajarear Yucatán. Guía de aves. Editorial La Vaca Independiente. México, DF; Marín, G. (1999). Holbox: tortugas, tiburones y langosta: Antropología de la pesca en una isla del Caribe mexicano. Tesis profesional, Escuela Nacional de Antropología e Historia, México; Merino, M. (1991). Afloramiento en la Plataforma de Yucatán: Estructura y fertilización. Tesis Doctoral. Universidad Nacional Autónoma de México, México; Navarro, D.; T. Jiménez; y J. Juárez (1990). “Los Mamíferos de Quintana Roo”. En: Daniel Navarro y John G. Robinson (eds.), Diversidad Biológica en la Reserva de Sian ka´an, Quintana Roo, México; Navarro, D. (1994). “Biogeografía, Conservación y Diversidad de Mamíferos”. En: Biodiversidad Faunística en la Península de Yucatán. Universidad Autónoma de Yucatán. Mérida, Yucatán, México; Nellemann, C., E. Corcoran, C. M. Duarte, L. Valdes, C. DeYoung, L. Fonseca y G. Grimsditch (eds.) (2009). Blue Carbon. A Rapid Response Assesment. United Nations Environmental Programme. GRID-Arendal, www.grida.no; Niño-Torres, C. A.; M. C. García-Rivas; D. N. Castelblanco-Martínez; J. A. Padilla-Saldívar; M. P. Blanco-Parra; y R. de la Parra-Venegas (2015). “Aquatic mammals from the Mexican Caribbean; a review”. Hidrobiológica 25 (1): 127-138; Olivares-Mendoza, J. A. (2003). ¿Milagro económico? o ¿tristeza del Yaxche? Los municipios olvidados: Felipe Carrillo Puerto, José María Morelos y Lázaro Cárdenas (1990-200). Tesis. Lic. Universidad de Quintana Roo, División de ciencias sociales y económicas administrativas. Chetumal Quintana Roo, México. 148 pp..; Olmsted, I., y Durán, R. (1986). Aspectos ecológicos de la selva baja inundable de la Reserva de la Biosfera de Sian Ka’an, Quintana Roo, México. Biótica, 11, 151–179; Olmsted, I., González-Iturbe, J. A., Granados-Castellanos, J., Durán, R., y Tún, F. (1999). Vegetación de la Península de Yucatán. En P. Chico-Ponce de León y A. García de Fuentes (eds.), Atlas de procesos territoriales de Yucatán; Orellana, R., García de Miranda, E., Bañuelos, I., Balan, M., González-Iturbe, J. A., Herrera, F., y Vidal, J. (1999). Climatología de la Península de Yucatán. En P. Chico-Ponce de León y A. García de Fuentes (eds.), Atlas de procesos territoriales de Yucatán; Pacheco, A., Mackinnon, B., Novelo, J., y Puc, J. (2010). Evaluación faunística rápida de un predio: aves, Isla de Holbox, Quintana Roo, México. Conservemos México, S.A. de C.V.; Paynter, R. A. (1955). The ornithogeography of the Yucatan Peninsula. Peabody Museum of Natural History, Yale University, Bull. 9; Pinacho-Guendulain, B., Acebes-Sainz, L., Miranda-Chan, M., y Castillo-Morales, G. E. (2016). Promoción de acciones de conservación de los primates en Yum Balam. Conservación de la Biodiversidad del Usumacinta A.C., Programa para la Conservación de Especies en Riesgo, Comisión Nacional de Áreas Naturales Protegidas (Conanp), 118 p; Pronatura Península de Yucatán A.C. (2015). Reporte del programa de monitoreo de las aves residentes y migratorias del APFF Yum Balam, Isla Holbox, Quintana Roo, México; Rappole, J. H., Morton, E. S., Lovejoy, T. E., y Ruos, J. (1983). Neartic avian migrants in the Neotropics. U. S. Department of the Interior, Fish and Wildlife Service; Remolina, F. (1995). Mamíferos. En Yum Balam A.C., Diagnóstico de la región maya del norte del estado de Quintana Roo; Remolina-Suárez, J. F. (2016). Participación social en la conservación de felinos silvestres en Yum Balam y Ría Lagartos. Anta-Balam A.C., Programa para la Conservación de Especies en Riesgo, Comisión Nacional de Áreas Naturales Protegidas (Conanp); Riosmena-Rodríguez, R., López-Calderón, J., y Herrera, P. (2015). Diagnóstico y monitoreo de los manglares respecto a sus servicios ambientales en el APFF Yum Balam. AICMMARH A.C., Programa para la Conservación de Especies en Riesgo, Comisión Nacional de Áreas Naturales Protegidas (Conanp), 82 pp.; Rodríguez Reynaga, F., y García Contreras, G. (comps.); Durán, R., Andrade, M., Mérediz, G., Bermúdez, D., Lasch, C., Acosta, E., Reza, M., y Franquesa, A. (2007). Plan de conservación de áreas: Zona noreste de la Península de Yucatán. CICY, TNC, ASK y PPY, 200 pp; Rzedowski, J. (2006). Vegetación de México (1a ed. digital). Comisión Nacional para el Conocimiento y Uso de la Biodiversidad, 504 pp; Semarnat. Secretaría de Medio Ambiente y Recursos Naturales. (2010). Norma Oficial Mexicana NOM-059-Semarnat-2010. Diario Oficial de la Federación, jueves 30 de diciembre de 2010; Shaver, D. J., Hart, K. M., Fujisaki, I., Rubio, C., Sartain, A. R., Peña, J., Burchfield, P. M., Gómez-Gámez, D., y Ortíz, J. (2013). Foraging area fidelity for Kemp’s ridleys in the Gulf of Mexico. Ecology and Evolution, 3, 2022–2012; Shaver, D. J., Hart, K. M., Fujisaki, I., Rubio, C., Sartain-Iverson, A. R., Peña, J., Gómez-Gámez, D., González-Díaz-Mirón, R. J., Burchfield, P. M., Martínez, H. J., y Ortíz, J. (2016). Migratory corridors of adult female Kemp’s ridley turtles in the Gulf of Mexico. Biological Conservation, 194, 158–167; Snedaker, S., Clarck, J., y Olmsted, I. (1991). The status of biodiversity in Quintana Roo, Yucatan Peninsula. A review prepared by the collaborating institutions: Cinvestav, Mérida, México; RSMAS/University of Miami, Miami; CIQRO, Chetumal, Q. Roo, México; GEMA, Cancún, México; Pronatura, Mérida, México; Audubon Society, Tavernier, Florida; Southworth, C. S. (1985). Application of remote-sensing data, eastern Yucatan. En W. C. Ward, A. E. Weidie y W. Back (eds.), Geology and hydrogeology of the Yucatán and Quaternary geology of northeastern Yucatan Peninsula (pp. 12–19). New Orleans Geological Society, New Orleans, USA.; Stadler, M., Salmon, M., y Roberts, C. (2014). Ecological correlates of green turtle (Chelonia mydas) abundance on the nearshore worm reefs of Southeastern Florida. Journal of Coastal Research, doi: 10.2112/jcoastres.d.14.00070.1; Taube, K. (1993). The view from Yalahau: Archaeological investigations in northern Quintana Roo, Mexico. Field Report Series No. 2, pp. 129–137. Riverside, CA: Latin American Studies Program, University of California; Taube, K. (1995). Monumental architecture of the Yalahau Region and the megalithic style of the Northern Maya Lowlands. En: S. L. Fedick y K. A. Taube (eds.), The view from Yalahau: 1993. Archaeological investigations in northern Quintana Roo, Mexico, Field Report Series No. 2, pp. 23–58. Riverside, CA: Latin American Studies Program, University of California; Terborgh, J. (1989). Where have all the birds gone? Essays on the biology and conservation of birds that migrate to the American tropics. Princeton University Press, Princeton, Nueva Jersey; Tobón, W., Urquiza, T., Ayala-Orozco, B., Calixto, E., Alarcón, J., Koleff, P., Kolb, M., Ramos-Fernández, G., Dias, P. A. D., Domingo-Balcells, C., Arroyo-Rodríguez, V., Améndola, M., García-Frapolli, E., y Ortiz-Ávila, T. (2012). Hacia un plan de conservación de los primates mexicanos: prioridades y estrategias. Boletín de la Asociación Mexicana de Primatología, 7, 3–16; Trejo-Torres, J., Durán, R., e Olmsted, I. (1993). Manglares de la Península de Yucatán. En: Salazar-Vallejo, S. y González, N. (eds.). Biodiversidad Marina y Costera de México. Conabio, CIQRO, México; Weidie, A. E. (1985). Geology of Yucatan Platform. En: Ward, W. C., Weidie, A. E., y Back, W. (eds.). Geology and hydrogeology of the Yucatan and Quaternary geology of northeastern Yucatan Peninsula, pp. [sin página]. New Orleans Geological Society, New Orleans, USA; Wilhelm, O., y Ewin, M. (1972). Geology and history of the Gulf of Mexico. Geological Society of America Bulletin, 83(3), 575–600; INEGI. Instituto Nacional de Estadística, Geografía e Informática. Estadísticas Quintana Roo. INEGI (2011). http://mapserver.inegi.org.mx/geografía/español/estados; Conabio. Comisión Nacional para la Biodiversidad. </t>
    </r>
    <r>
      <rPr>
        <u/>
        <sz val="10"/>
        <color rgb="FF1155CC"/>
        <rFont val="Arial"/>
        <family val="2"/>
      </rPr>
      <t>http://www.biodiversidad.gob.mx/ecosistemas/praderasPastos.html.</t>
    </r>
  </si>
  <si>
    <t>These two are really similar</t>
  </si>
  <si>
    <t>Miguel</t>
  </si>
  <si>
    <t>Parque Nacional Arrecifes de Cozumel</t>
  </si>
  <si>
    <t>Refugio in 1980, redesignated as PN in 1996</t>
  </si>
  <si>
    <t>Ramsar (1449), MAB</t>
  </si>
  <si>
    <t>Rhizophora mangle; Avicennia germinans; Laguncularia racemosa; Conocarpus erectus; Avicenia nitida</t>
  </si>
  <si>
    <t>O, E</t>
  </si>
  <si>
    <t>Acropora cervicornis; Acropora palmata; Agaricia agaricites; Agaricia fragilis; Agaricia humilis; Agaricia lamarcki; Agaricia tenuifolia; Antipathes bichitoena; Antipathes grandis; Antipathes lenta; Astrangia solitaria; Briareum asbestinum; Cirrhipathes leutkeni; Cladocora arbuscula; Colpophyllia natans; Colpophyllia sp.; Dendrogyra cylindrus; Dichocoenia stokesii; Diploria clivosa; Diploria labyrinthiformis; Diploria sp.; Diploria strigosa; Diodogorgia nodulifera; Ellisella barbadensis; Eusmilia fastigiata; Eunicea calyculata; Eunicea fusca; Favia fragum; Gorgonia flabellum; Gorgonia ventalina; Iciligorgia schrammi; Isophyllia sinuosa; Leptoseris cucullata; Madracis decactis; Madracis formosa; Madracis mirabilis; Manicina areolata; Meandrina meandrites; Millepora alcicornis; Millepora complanata; Montastrea annularis; Montastrea cavernosa; Mussa angulosa; Muricea elongata; Muricea laxa; Muricea muricata; Muriceopsis flavida; Nicella schmitti; Phyllangia americana; Plexaura flexuosa; Plexaura homomalla; Plexaurella dichotoma; Plexaurella sp.; Pseudoplexaura sp.; Pseudopterogorgia americana; Pseudopterogorgia bipinnata; Pterogorgia anceps; Pterogorgia citrina; Porites astreoides; Porites branneri; Porites porites; Rhizosmilia maculata; Scolymia lacera; Siderastrea radians; Siderastrea siderea; Solenastrea bournoni; Stephanocoenia intersepta; Stephanocoenia michilinii; Stylaster roseus</t>
  </si>
  <si>
    <t>M, O, E, G, ED, S</t>
  </si>
  <si>
    <t>Thalassia testudinum; Syringodium filiforme; Halodule wrightii</t>
  </si>
  <si>
    <t>G, E, EC, ED, M, Z</t>
  </si>
  <si>
    <t>C, R, M</t>
  </si>
  <si>
    <t>E, EC, ED</t>
  </si>
  <si>
    <t>ecotourism, sport/recreational fishing, handcrafts</t>
  </si>
  <si>
    <t>P, B, O, H, T</t>
  </si>
  <si>
    <t xml:space="preserve">Abbot, Tucker. 1986. A Guide Field Identification Sea Shells of North America. Golden Press New York Wstern Publishing Company, Wisconsin. USA.;
Ancona y Rivera, Guadalupe; Suemi McLiberty; Lorena Carega; Adriana de Castro; Elsy Rodríguez, Arturo Bayona; Francisco Javier Ayuso y Ramón Iván Suárez. Dinámica social de Quintana Roo. Ediciones Pedagógicas, México.;
Antochiw, Michel y Alfredo César Dachary. 1991. Historia de Cozumel. Consejo Nacional para la Cultura y las Artes.;
Biología Sistemática. CIQRO y CONACYT.;
Burkett, Edward; William Christenson; Tom Gusfson; Tara Holmberg y Jason Ritter. Quantification of Community Structure Paraiso Nearshore Fringe Reef. A 1996 Annual Brief. University of Wisconsin-Superior Center for Coral Reef Studies, USA.;
Cázares, Guillermo. 1985. Estudio cualitativo y cuantitativo de los corales escleractinios (Anthozoa: Scleractinia) de los arrecifes Paraíso y Chankanah’a, Cozumel, Quintana Roo, México. Tésis para obtener el título de biólogo. Universidad Autónoma de Nuevo León, Facultad de Ciencias, Monterrey, Nuevo León.;
Claro, Rodolfo et al. 1994. Ecología de los peces marinos de Cuba. Centro de Investigaciones de Quintana Roo (CIQRO), México.;
Campos, Amparo y Eduardo Suárez. 1994. Copépodos pelágicos del Golfo de México y Mar Caribe I.;
Ezcurra, E.; Ernesto Chávez; Carlos Martínez; Alberto Rodríguez; Alberto González y Jorge López-Portillo. 1985. Evaluación del impacto de un proyecto hotelero en el área de la Laguna de Colombia, Cozumel, Quintana Roo. Instituto de Ecología (no publicado).;
Gutiérrez-Roa, Jesús; Roberto Castillo; Jerónimo Castañeda y José Antonio Sánchez. 1983. Recursos naturales y turismo. Limusa, México.;
Gutiérrez-Carbonell, David y J. E. Bezuary-Creel. 1993. “Zonificación y normas para el manejo del sistema arrecifal de Sian Ka’an, pp. 772-786 en S.I. Salazar-Vallejo y N.E. González (eds) Biodiversidad marina y costera de México. Com. Nal. Biodiversidad y CIQRO, México.;
Halffter, Gonzalo; Jorge López-Portillo; Ezequiel Ezcurra; Edgar Cabrera; Silvia Elena Purata; Carlos Montaño; Alberto González; Carlos López; Eric Jordán; Martín Sánchez; Eduardo Martín y Alejandro González. 1991. Estudio de la zona sur-poniente de la costa de la isla de Cozumel, a fin de establecer sus características asociadas al sistema arrecifal. Instituto Nacional de Ecología (reporte no publicado).;
Hernández, Isabel. 1997. Comportamiento alimenticio de la tortuga carey (Eretmochelys imbricata) en los arrecifes de Cozumel, Quintana Roo, México. Tesis para obtener el título de médico veterinario zootecnista.;
Humann, Paul. Reef Coral Identification. Florida Caribbean Bahamas. Ned Deloach, New World Publications, Jacksonville, Florida.;
Humann, Paul Reef Fish Identification. Florida Caribbean Bahamas. Ned Deloach, New World Publications, Jacksonville, Florida.;
Humann, Paul Reef Creature Identification. Florida Caribbean Bahamas. Ned Deloach, New World Publications, Jacksonville, Florida.;
INE-SEMARNAP. 1996. Instrumentos económicos y medio ambiente.;
INE-SEMARNAP. 1996. Programa de Áreas Naturales Protegidas de México: 1995-2000.;
INE-SEMARNAP. 1997. Programa de manejo del Parque Nacional Isla Contoy. México.;
INE-SEMARNAP. 1997. Programa de manejo del Área de Protección de Flora y Fauna Laguna de Términos. México.;
INE-SEMARNAP. 1995. Programa de manejo de la Reserva de la Biosfera Alto Golfo de California y Delta del Río Colorado. México.;
INE-SEMARNAP. 1996. Programa de manejo de la Reserva de la Biosfera Sian Ka’an. México.;
INE-SEMARNAP. 1996. Normas de uso y zonificación de la Reserva de la Biosfera Sian Ka’an.;
INEGI. 1995. Conteo de población y vivienda 95. Resultados definitivos tabulados bá- sicos. Instituto Nacional de Estadística, Geografía e Informática.;
INEGI. 1996. Anuario estadístico del estado de Quintana Roo (edición 1996). Instituto Nacional de Estadísitica, Geografía e Informática.;
Jordán, Eric y Richard S. Nugent. 1978. “Evaluación poblacional de Plexaura homomalla en la costa noreste de la península de Yucatán (Octocorallia). Anales del Centro de Ciencias del Mar y Limnología. México 5(1): 189-200.;
Kaplan, Eugene. 1982. A Field Guide to Coral Reefs. Caribbean and Florida. Peterson Field Guides Houghton Miffin Company, USA.;
Kaplan, Eugene. 1988. Southeastern and Caribbean Seashores. Peterson Field Guides/Houghton Mifflin Company, USA.;
Lira, Irma; Carolina Mudespacher y Juan Luis Cifuentes. 1989. Guía ilustrada de animales marinos venenosos de México y el Caribe. Limusa/Noriega Editores. México.;
Muckelbauer, Gerd. 1990. “The Self of Cozumel, Mexico: Topography and Organisms”. Facies. 23:185-240.;
Mateo-Cid, Luz Elena y Ángela Catalina Mendoza González. 1991. “Algas marinas bénticas de la isla de Cozumel, Quintana Roo”. Acta Botánica Mexicana, 16:57-87.;
Macouzet, Tania y Miguel Ángel Martínez. (s/f) “Diversidad Avifaunística en la isla de cozumel”. (reporte no publicado).;
Martínez, Miguel Ángel. 1995. “El hocofaisán de Cozumel (Crax rubra griscomi)”. Reporte Biblioteca Pública del Museo de la Isla de Cozumel.;
Miranda, A.; Alejandro Espinosa de los Monteros; María del Coro Arizmendi; Jorge López-Portillo, Juan Pablo Gallo y Humberto Berlanga. 1988. Evaluación del impacto ambiental del proyecto Parque Arqueológico Isla de la Pasión, Cozumel, Quintana Roo. Centro de Ecología.;
National Geographic Society. 1987. Field Guide to the Birds of North America.;
PROFEPA-UAEM-AMIDES. 1996. Memorias del Primer Simposio sobre Protección en Áreas Naturales Protegidas.;
Randall, John E., 1968. Caribbean Reef Fishes. TFH Publications, USA.;
Reef Keeper. Operating Year Report june 1990-may 1991. Project Reef Keeper to Protect Coral Reef.;
Reef Keeper. 1991. Solving the Fish Trap Problem a Campaing Starter Kit. Compiled to Assist Coral Reef Conservation Grassroots Activists. USA.;
Robins, Richard y Carleton Ray. A Field Guide to Atlantic Coast Fishes. Peterson Field Guides/Houghton Miffin Company, USA.;
Salm V., Rodney y John R. Clark. 1989. Marine and Coastal Protected Areas: A Guide for Planners and Managers. IUCN, USA.;
SEDUE. 1989. Manual de sugerencias didácticas de educación ambiental para la educación primaria. Programa Nacional de Educación Ambiental. p. 156.;
SEDUE. 1989. Turismo y medio ambiente. Antología (serie: Capacitación, 2). Subsecretaría de Ecología.;
SEMARNAP. 1996. Programa de Medio Ambiente 1995-2000. Instituto Nacional de Ecología.;
SEMARNAP. 1996. 1997. Informe de labores de la Secretaría de Medio Ambiente, Recursos Naturales y Pesca 1996-1997.;
SEMARNAP-SECTUR-FONATUR. 1997. Programa de ecoturismo en áreas naturales protegidas de México.;
SEMARNAP-CONABIO. 1997. Guía de aves canoras y de ornato. Instituto Nacional de Ecología, México.;
SM-AM. 1978. Estudio geográfico de la región de Cozumel, Quintana Roo. Secretaría de Marina, Dirección General de Oceanografía, México.;
Spaw, Ruchard. 1978. Late Pleistocene Carbonate Bank Deposition: Cozumel Island, Quintana Roo. México. Transactions-Gulf Coast. Association of Geological Societies. Vol. YYVIII.;
Strategy for Stewardship. Florida Keys National Marine Sanctuary. Draft Management Plan/Environmental Impact Statement, Volume I. Management Plan. 1995. U.S. Department of Comerce, National Oceanic Atmospheric Administration.;
Suárez, Eduardo y Rebeca Gasca. 1991. Sifonóforos de México. Biología y Ecología. Centro de Investigaciones de Quintana Roo.;
Tanner, E.V.J.; V. Kapos y J.R. Healey. 1991. “Hurracane Effects on Forest Ecosystems in the Caribbean”. Biotropica. 23 (4a): 513-521.;
Téllez-Valdés, Oswaldo; Edgar Fco. Cabrera; Edelmira Linares y Robert Bye. 1989. Las plantas de Cozumel. Guía botánico-turística de la isla de Cozumel, Quintana Roo. Instituto de Biología, Universidad Nacional Autónoma de México.;
The Natural Conservancy. (TNC). 1997. Manual de desarrollo económico compatible. Ecoturismo. USA.;
Torres-Orozco, Roberto. 1991. Los peces de México. AGT Editor, México.;
UNESCO. 1988. Coral Reef Management Handbook. Editors R.A. Kenchington/Brydget E.T., Hudson.;
UNEP. 1993. Sea Turtle Recovery Action Plan for St. Vincent and the Grenadines. CEP Technical Report No. 27 of Wider Caribbean Sea Turtle Recovery Team and Conservation Network United Nations Environment Programme.;
Viders, Hillary. 1995. Marine Conservation for the 21th Century. Best Publishing Company, USA.;
</t>
  </si>
  <si>
    <t>Refugio in 1980, redesignated as PN in 1996. "Basic" plan - somewhat high level. No/little integration of communities, gender (not in 1990s...), local &amp; traditional knowledge. Top-down.</t>
  </si>
  <si>
    <t>Parque Nacional Costa Occidental de Isla Mujeres, Punta Cancún y Punta Nizuc</t>
  </si>
  <si>
    <t>Earliest</t>
  </si>
  <si>
    <t>Rhizophora mangle,  Avicennia germinans, Laguncularia racemosa</t>
  </si>
  <si>
    <t>E, O</t>
  </si>
  <si>
    <t>Acropora cervicornis; Acropora palmata; Agaricia agaricites; Agaricia fragilis; Agaricia humilis; Agaricia lamarcki; Agaricia tenuifolia; Briareum asbestinum; Colpophyllia natans; Dendrogyra cylindrus; Dichocoenia stokessi; Diploria clivosa; Diploria labyrinthiformis; Diploria strigosa; Erythropodium caribaeorum; Eusmilia fastigiata; Eunicea calyculata; Eunicea fusca; Eunicea laxispica; Eunicea mammosa; Eunicea palmeri; Eunicea sp.; Eunicea succinea; Eunicea tourneforti; Favia fragum; Gorgonia flabellum; Gorgonia mariae; Gorgonia ventalina; Iciligorgia schrammi; Isophyllastrea rigida; Isophyllia rigida; Isophyllia sinuosa; Leptoseris cucullata; Madracis decactis; Manicina areolata; Meandrina meandrites; Millepora alcicornis; Millepora complanata; Montastrea annularis; Montastrea cavernosa; Mussa angulosa; Mycetophyllia aliciae; Mycetophyllia lamarck; Muricea atlantica; Muricea elongata; Muricea laxa; Muricea muricata; Muricea pinnata; Muriceopsis flavida; Pseudodiploria clivosa; Pseudodiploria strigosa; Pseudoplexaura crucis; Pseudoplexaura flagellosa; Pseudoplexaura porosa; Pseudoplexaura wagenaari; Pseudopterogorgia acerosa; Pseudopterogorgia americana; Pseudopterogorgia bipinnata; Pseudopterogorgia rigida; Pterogorgia anceps; Pterogorgia citrina; Pterogorgia guadalupensis; Plexaura flexuosa; Plexaura homomalla; Plexaurella dichotoma; Plexaurella grandiflora; Plexaurella grisea; Plexaurella nutans; Plexaurella spp.; Porites asteroides; Porites divaricata; Porites furcata; Porites porites; Scolymia cubensis; Siderastrea radians; Siderastrea siderea; Solenastrea bouroni; Stephanocoenia intersepta; Stephanocoenia michilini</t>
  </si>
  <si>
    <t>ED, E, O, G</t>
  </si>
  <si>
    <t>Syringodium filliforme, Thalassia testudinum</t>
  </si>
  <si>
    <t>C, A</t>
  </si>
  <si>
    <t>P, H, O, T</t>
  </si>
  <si>
    <t>Babcock, R. C. 1991. “Comparative demography of three species of scleractinian corals using age and size‐dependent classifications.” Ecological Monographs 61(3):225–244;
Back, W., B. Hanshaw, T. Pyle &amp; A. E. Weidie. 1978. Preliminary results of a geochemical and hydrogeologic study of Caleta Yel-Ha, Quintana Roo, Mexico. In Geology and Hydrogeology of Northern Yucatán, New Orleans Geological Society;
Begon, M. &amp; M. Mortimer. 1981. Population Ecology: A Unified Study of Animals and Plants. Blackwell Scientific, Oxford;
Begon, M., J. L. Harper &amp; C. R. Townsend. 1990. Ecology: Individuals, Populations and Communities, 2nd ed. Blackwell Scientific, Boston, MA;
Bonet, F. &amp; J. Butterlin. 1962. “Stratigraphy of the northern part of the Yucatán Peninsula.” In Guidebook, Field Trip to Peninsula of Yucatán, New Orleans Geological Society, pp. 52–57;
Brazeau, D. 1986. “Male‐biased sex ratio in the Caribbean octocoral Briareum asbestinum.” American Zoologist 26:7A;
Brazeau, D. A. &amp; H. R. Lasker. 1989. “The reproductive cycle and spawning in a Caribbean gorgonian.” Biological Bulletin 176:1–7;
Budowski, G. 1982. Políticas, Estrategias y Herramientas para la gestión de áreas silvestres protegidas en América Tropical. CATIE–RENARE, Turrialba, Costa Rica;
Cairns, S. 1977. Guide to the Commoner Shallow‐water Gorgonians of Florida, the Gulf of Mexico and the Caribbean Region. Sea Grant Field Guide Series No. 6, Univ. of Miami;
Capurro, L. 1969. “La circulación oceánica en el Golfo de México.” Memorias IV Congreso Nacional de Oceanografía, D.F., pp. 17–19 Nov.;
Castañares, G. L. 1978. Corales pétreos de la costa noreste de la Península de Yucatán (Cnidaria: Anthozoa: Scleractinia). Tesis profesional, Facultad de Ciencias, UNAM;
Castañares, L. &amp; L. Soto. 1982. “Estudios sobre los corales escleractinios hermatípicos de la costa noreste de la Península de Yucatán.” Anales ICMyL, UNAM 9:295–344;
Chappell, J., B. G. Thom &amp; H. A. Polach. 1978. “Radiometric dating of coral reefs.” In Coral Reef Research and Methods, Monographs on Oceanography Methodology No. 5, UNESCO;
Chávez, E. A. &amp; E. Hidalgo. 1988. “Los arrecifes coralinos del Caribe noroccidental y Golfo de México en el contexto socioeconómico.” Anales Inst. Cienc. Mar y Limnol., UNAM 15(1):167–176;
Colin, P. L. 1988. Marine Invertebrates and Plants of the Living Reef. T. F. H. Publications;
Connell, J. H. 1973. “Population ecology of reef‐building corals.” In O. A. Jones &amp; R. Edean (eds.), Biology and Geology of Coral Reefs, Vol. 2, Academic Press, pp. 205–245;
Dunn, G. E. &amp; B. I. Miller. 1964. Atlantic Hurricanes. LSU Press;
Ekdale, A. A. 1972. Ecology and Paleoecology of Marine Invertebrate Communities in Calcareous Substrates, Northeast Quintana Roo, México. M.S. Thesis, Rice University;
Fadlallah, Y. H. 1983. “Sexual reproduction, development and larval biology in scleractinian corals.” Coral Reefs 2:129–150;
Farrant, P. A. 1987. “Population dynamics of the temperate Australian soft coral Capnella gaboensis.” Marine Biology 96:401–407;
Finch, W. 1965. The Karst Landscape of Yucatán. NAS/NRC Foreign Field Research Program;
Folk, R. L. 1967. “Carbonate sediments of Isla Mujeres, Quintana Roo, and vicinity.” In A. E. Weidie (ed.), Field Trip to Peninsula of Yucatán, New Orleans Geological Society, pp. 100–123;
Frield, C. &amp; K. Haddad. 1992. “GIS manages marine resources.” GIS World 5(9):33–36;
García, E. 1973. Modificaciones al sistema de clasificación climática de Köppen, 2nd ed. Inst. de Geografía, UNAM;
Glynn, P. W. 1976. “Some physical and biological determinants of coral community structure in the eastern Pacific.” Ecological Monographs 46:431–456;
Goldberg, W. M. 1973. “The ecology of the coral‐octocoral communities of the southeast Florida coast: geomorphology, species composition and zonation.” Bulletin of Marine Science 23:465–488;
González, M. A., E. A. Chávez, G. de la Cruz &amp; D. Torruco. 1991. “Patrones de distribución de gasterópodos y bivalvos en la Península de Yucatán.” Ciencias Marinas 17:147–172;
González, M. A. 1995. Contribución al conocimiento de los moluscos en la Península de Yucatán. Ph.D. Thesis, Univ. de Barcelona;
González, M. A. &amp; D. Torruco. 1996. “Las macroalgas del sureste de México.” 8th Int. Coral Reef Symposium;
Green, R. H. 1969. Sampling Design and Statistical Methods for Environmental Biologists. Wiley;
Grigg, R. W. 1975. “Age structure of a long‐lived coral: a relative index of habitat suitability and stability.” The American Naturalist 109(970):647–657;
Grigg, R. W. 1977. “Population dynamics of two gorgonian corals.” Ecology 58(2):278–290;
Grigg, R. W. 1994. “The International Coral Reef Initiative: conservation and effective management of marine resources.” Coral Reefs 13:197–198;
Guilcher, A. 1988. Coral Reef Geomorphology. Wiley;
Gutierrez, C. R. 1994. Variaciones en el desarrollo de las nadas y parámetros reproductivos de Pseudopterogorgia americana. Tesis, UNAM;
Harper, J. L. &amp; A. D. Bell. 1979. “The population dynamics of growth form in organisms with modular construction.” In R. M. Anderson, B. D. Turner &amp; L. R. Taylor (eds.), Population Dynamics, Blackwell Scientific, pp. 9–52;
Harrison, P. L. 1985. “Sexual characteristics of scleractinian corals: systematic and evolutionary implications.” Proc. 5th Int. Coral Reef Symp. 4:337–342;
Harrison, P. L. &amp; C. C. Wallace. 1990. “Reproduction, dispersal and recruitment of scleractinian corals.” In Z. Dubinsky (ed.), Ecosystems of the World: Coral Reefs, Vol. 25, Elsevier, pp. 133–207;
Highsmith, R. C. 1980. “Passive colonization and asexual colony multiplication in the massive coral Porites lutea.” Journal of Experimental Marine Biology and Ecology 47:55–67;
Highsmith, R. C. 1982. “Reproduction by fragmentation in corals.” Marine Ecology Progress Series 7:207–226;
Hildebrand, I. P. &amp; E. J. Norrena. 1992. “Approaches and progress toward effective integrated coastal zone management.” Marine Pollution Bulletin 25:94–97;
Hughes, R. G. 1986. “Theories and models of species abundance.” American Naturalist 128(6):879–899;
Hughes, R. N. 1989. A Functional Biology of Clonal Animals. Chapman &amp; Hall;
Hughes, T. P. 1984. “Population dynamics based on individual size rather than age: a general model with a reef coral example.” American Naturalist 123:728–795;
Hughes, T. P. 1985. “Life histories and population dynamics of early successional corals.” Proc. 5th Int. Coral Reef Congr., Tahiti. 4:101–106;
Hughes, T. P. 1989. “Community structure and diversity of coral reefs: the role of history.” Ecology 70(1):275–279;
Hughes, T. P. &amp; J. B. C. Jackson. 1980. “Do corals lie about their age? Consequences of partial mortality, fission, and fusion.” Science 209:713–715;
Hughes, T. P. &amp; J. B. C. Jackson. 1985. “Population dynamics and life histories of foliaceous corals.” Ecological Monographs 52(2):141–166;
Hughes, T. P. &amp; J. H. Connell. 1987. “Population dynamics based on size or age? A reef‐coral analysis.” American Naturalist 129:818–829;
Hughes, D. J. &amp; J. B. C. Jackson. 1990. “Do constant environments promote complexity of form? A test with bryozoan polymorphism.” Evolution 44(4):889–905;
Humann, P. 1993. Reef Coral Identification. New World Publications;
INEGI. 1993. Anuario Estadístico del Estado de Quintana Roo;
INEGI. 1996. Anuario Estadístico del Estado de Quintana Roo;
IUCN. 1979. The Biosphere Reserve and its Relationship to Other Protected Areas. IUCN/UNESCO/MAB;
Jackson, J. B. C. 1977. “Competition on hard substrata: solitary vs. colonial strategies.” American Naturalist 111:586–589;
Jackson, J. B. C., L. W. Buss &amp; R. E. Cook (eds.). 1985. Population Biology and Evolution of Clonal Organisms. Yale University Press;
Jackson, J. B. C. &amp; T. P. Hughes. 1985. “Adaptive strategies of coral‐reef invertebrates.” American Scientist 73:265–274;
Jackson, J. B. C. &amp; A. G. Coates. 1986. “Life cycles and evolution of clonal animals.” Philosophical Transactions of the Royal Society B 313:7–22;
James, N. P. &amp; R. N. Ginsburg (eds.). 1979. The Seaward Margin of Belize Barrier and Atoll Reefs. Spec. Publ. No. 3, Blackwell Scientific;
Jordán, E. 1979. “Estructura y composición de arrecifes coralinos en la región noreste de la Península de Yucatán, México.” Anales ICMyL 6(1):743–767;
Jordán, E. 1989. “Gorgonian community structure and reef zonation patterns on Yucatán coral reefs.” Bulletin of Marine Science 45:678–696;
Jordán, E. 1990. “Corales escleractinios y gorgonáceos del ambiente arrecifal de Sian‐Ka’an.” In D. L. Navarro &amp; J. G. Robinson (eds.), Diversidad biológica en la Reserva de la Biosfera de Sian‐Ka’an, pp. 127–130;
Jordán, E., M. Merino, O. Moreno &amp; E. Martin. 1981. “Community structure of coral reefs in the Mexican Caribbean.” Proc. 4th Int. Coral Reef Symp. 2:303–308;
Kaplan, E. H. 1982. Coral Reefs. Houghton Mifflin;
Karlson, R. H. 1986. “Disturbances, colonial fragmentation and size‐dependent life history in two coral reef cnidarians.” Marine Ecology Progress Series 28:245–249;
Kenchington, R. A. &amp; B. E. T. Huston (eds.). 1988. Coral Reef Management Handbook. UNESCO;
Kinzie, R. 1973. “The zonation of West Indian gorgonians.” Bulletin of Marine Science 23:93–115;
Kinzie, R. 1974. “Plexaura homomalla: the biology and ecology of a harvestable marine resource.” Studies in Tropical Oceanography 12:22–38;
Kinzie, R. 1982. “Soft corals.” In E. H. Kaplan (ed.), A Field Guide to Coral Reefs, Peterson Field Guides;
Krebs, C. J. 1985. Ecology. Harper &amp; Row;
Krebs, C. J. 1989. Ecological Methodology. Harper &amp; Row;
Lara, M., C. Padilla, R. Macías &amp; J. Pizaña. (in revision). Los arrecifes del centro de Quintana Roo. I. Zonación y desarrollo arrecifal;
Lara, M. &amp; C. Padilla. (manuscrito no publicado). Los arrecifes coralinos de Quintana Roo;
Lasker, H. R. 1983. “Vegetative reproduction in the octocoral Briareum asbestinum.” Journal of Experimental Marine Biology and Ecology 72:157–169;
Lasker, H. R. 1984. “Asexual reproduction, fragmentation and skeletal morphology of a Plexaurid gorgonian.” Marine Ecology Progress Series 19:261–268;
Lasker, H. R. 1990. “Clonal propagation and population dynamics of a gorgonian coral.” Ecology 71(4):1578–1589;
Logan, B. W., J. L. Harding, W. M. Aur, J. D. Williams &amp; R. G. Snead. 1969. “Carbonate sediments on reefs, Yucatán shelf, México. Part I.” AAPG Memoir 11:1–128;
López-Ramos, E. 1973. “Estudio geológico de la Península de Yucatán.” Bol. Asoc. Mex. Geol. Pet. 25(1–3):23–72;
Loya, Y. 1978. “Plotless and transect methods.” In Coral Reefs: Research Methods, UNESCO;
Manly, B. F. J. 1990. Stage‐Structured Populations: Sampling, Analysis and Simulation. Chapman &amp; Hall;
Mann, K. H. 1982. Ecology of Coastal Waters: A Systems Approach. Blackwell;
Margalef, R. 1974. Ecología. Omega;
Margalef, R. 1993. Teoría de los Ecosistemas Ecológicos. Univ. de Barcelona;
Martin, E. 1980. Reproducción del coral blando Plexaura homomalla en el Caribe mexicano. Thesis, UNAM;
Merino, M. 1986. “Aspectos de la circulación costera superficial del Caribe mexicano.” Anales ICMyL 13(2):31–46;
Merino, M. 1992. Afloramiento en la Plataforma de Yucatán: Estructura y Fertilización. PhD thesis, UNAM;
Musik, K. 1982. “Octocorallia (Cnidaria) from Carrie Bow Cay, Belize.” In The Atlantic Barrier Reef Ecosystem at Carrie Bow Cay, Smithsonian Press, pp. 309–316;
Opresko, D. M. 1973. “Abundance and distribution of shallow‐water gorgonians in the area of Miami, Florida.” Bulletin of Marine Science 23(3):535–558;
Pacala, S. W. &amp; J. A. Silander Jr. 1990. “Field test of neighborhood population dynamic models of two annual weed species.” Ecological Monographs 60(1):113–134;
Padilla, C., D. Gutiérrez, M. Lara &amp; C. García. 1993. “Coral reefs of the Biosphere Reserve of Sian‐Ka’an, Quintana Roo, Mexico.” 7th Int. Reef Symposium 2:986–992;
Pichon, M. 1981. “Dynamic aspects of coral reef benthic structures and zonation.” Proc. 4th Int. Reef Symposium 1:581–594;
Poole, R. W. 1974. An Introduction to Quantitative Ecology. McGraw-Hill;
Porter, J. W. 1972. “Patterns of species diversity in Caribbean reef corals.” Ecology 53:745–748;
Romero, P. 1991. Impact of a hurricane on the composition and spatial distribution of gorgonians at Puerto Morelos, Q. R., Mexico. Thesis, UNAM;
Sarukhán, J. 1987. Introducción a la Ecología de Poblaciones: Un enfoque demográfico. CECSA;
SEDUE. 1988. Ley General del Equilibrio Ecológico y la Protección al Ambiente. DOF;
SEMARNAP. 1996. Modificaciones a la Ley General del Equilibrio Ecológico y la Protección al Ambiente. DOF;
SM-AM. 1978. Estudio geográfico de la región de Cancún e Isla Mujeres. Secretaría de Marina;
Snedaker, S. C. &amp; C. D. Getter. 1985. “Pautas para el manejo de los recursos costeros.” National Park Service Serie Información Recursos Renovables Vol. 2;
Sobel, J. 1993. “Conserving biological diversity through marine protected areas: a global challenge.” Oceanus 36(3):22–23;
Soberón, M. J. 1987. Ecología de Poblaciones. FCE;
Solbrig, O. T. &amp; D. J. Solbrig. 1979. Introduction to Population Biology &amp; Evolution. Addison-Wesley;
Stringfield, U. T. &amp; H. E. Legrand. 1974. “Karst hydrogeology of Northern Yucatán Peninsula, Mexico.” Field Seminar, New Orleans Geological Society, pp. 26–44;
Szmant, A. M. 1986. “Reproductive ecology of Caribbean reef corals.” Coral Reefs 5:43–53;
Tangi, M. 1977. “Tourism and the environment.” Ambio 6(6):336–341;
Tilmant, J. T. 1981. “Recreational impacts on coral reef fish population.” USFWS Workshop Proc.;
Thorhaug, A. 1981. “Biología y manejo de hierbas submarinas en el Caribe.” Ambio 10(6):295–298;
Toledo, V. M. 1988. “La diversidad biológica en México.” Ciencia y Desarrollo 81:17–30;
Torruco, D. 1995. Faunística y Ecología de los corales escleractinios en los arrecifes del Sureste de México. PhD thesis, Univ. de Barcelona;
Torruco, D., M. A. González &amp; E. A. Chávez. 1994. “Patrones de zonación de los corales escleractinios en los arrecifes de la Península de Yucatán.” Resumen, 2nd Congreso Ciencias del Mar;
Torruco, D. &amp; M. A. González. 1994. Bases ecológicas para la administración ambiental y desarrollo económico de Banco Chinchorro 2. Wildlife Conservation Society;
Tunnicliffe, V. 1981. “Breakage and propagation of stony coral Acropora cervicornis.” Proc. Natl. Acad. Sci. 78:2427–2431;
Walker, T. A. &amp; G. D. Bull. 1983. “A newly discovered method of reproduction in gorgonian corals.” Marine Ecology Progress Series 12:137–147;
Wallace, C. C. 1985. “Seasonal peaks and annual fluctuations in recruitment of juvenile scleractinian corals.” Marine Ecology Progress Series 21:289–298;
Ward, W. C. &amp; M. J. Brady. 1979. “Strandline sedimentations of upper Pleistocene carbonate grainstone, Yucatán Peninsula.” AAPG Bulletin 63:362–369;
Watt, K. E-F. 1968. Ecology and Resource Management: A Quantitative Approach. McGraw-Hill;
Weiss, M. P. &amp; D. A. Goddard. 1977. “Man’s impact on coastal reefs: an example from Venezuela.” In S. H. Frost, M. P. Weiss &amp; D. B. Saunders (eds.), Reef and Related Carbonates, AAPG Stud. in Geology Vol. 4:111–124;
Wells, S. 1985. “What’s happening to coral reefs? Part I.” ICLARM Newsletter 7(4):5–7;
Williams, S. L. 1990. “Experimental studies of Caribbean seagrass bed development.” Ecological Monographs 60(4):449–469.</t>
  </si>
  <si>
    <t>Initial establishment in 1973.</t>
  </si>
  <si>
    <t>2016: plan revised</t>
  </si>
  <si>
    <t>UNFCCC</t>
  </si>
  <si>
    <t>Latest</t>
  </si>
  <si>
    <t>Rhizophora mangle; Avicennia germinans; Laguncularia racemosa</t>
  </si>
  <si>
    <t>R, E, O</t>
  </si>
  <si>
    <t>Acropora cervicornis; Acropora palmata; Acropora prolifera; Agaricia agaricites; Agaricia fragilis; Agaricia humilis; Agaricia lamarcki; Agaricia tenuifolia; Antipathes pennacea; Briareum asbestionum; Colpophyllia natans; Colpophyllia sp.; Dendrogyra cylindrus; Dichocoenia stokessi; Diploria clivosa; Diploria labyrinthiformis; Diploria sp.; Diploria strigosa; Erythropodium caribaeorum; Eusmilia fastigiata; Eunicea calyculata; Eunicea fusca; Eunicea laxispica; Eunicea mammosa; Eunicea palmeri; Eunicea sp.; Eunicea succinea; Eunicea tourneforti; Favia fragum; Gorgonia flabellum; Gorgonia mariae; Gorgonia ventalina; Iciligorgia schrammi; Isophyllastrea rigida; Isophyllia rigida; Isophyllia sinuosa; Leptoseris cucullata; Madracis decactis; Meandrina meandrites; Meandrina sp.; Millepora alcicornis; Millepora complanata; Montastrea annularis; Montastrea cavernosa; Montastraea faveolata; Muricea atlantica; Muricea elongata; Muricea laxa; Muricea muricata; Muriceopsis flavida; Mycetophyllia aliciae; Mycetophyllia lamarcki; Orbicella annularis; Plexaura flexuosa; Plexaura homomalla; Plexaurella dichotoma; Plexaurella grandiflora; Plexaurella grisea; Plexaurella nutans; Plexaurella spp.; Porites astreoides; Porites divaricata; Porites furcata; Porites porites; Pseudoplexaura crucis; Pseudoplexaura flagellosa; Pseudoplexaura porosa; Pseudoplexaura wagenaari; Pseudopterogorgia acerosa; Pseudopterogorgia americana; Pseudopterogorgia bipinnata; Pseudopterogorgia rigida; Pterogorgia americana; Pterogorgia anceps; Pterogorgia citrina; Pterogorgia guadalupensis; Pterogorgia sp.; Scolymia cubensis; Siderastrea radians; Siderastrea siderea; Solenastrea bouroni; Stephanocoenia michilini</t>
  </si>
  <si>
    <t>E, R, S, O, ED, G, SM</t>
  </si>
  <si>
    <t>M, S, E, ED</t>
  </si>
  <si>
    <t>S, A</t>
  </si>
  <si>
    <t>EC</t>
  </si>
  <si>
    <t>sport/recreational fishing</t>
  </si>
  <si>
    <t>T, B, P, H, E, N, O, C</t>
  </si>
  <si>
    <t>Aguilar, M. A., L. E. Aguilar &amp; R. Aguilar. 1998. *Algas marinas de la región central de Quintana Roo, México*. Polibotánica 7:15–32;
Alcalá, A. C., E. D. Gómez &amp; L. C. Alcalá. 1982. “Survival and growth of coral transplants in Central Philippines.” *Kalikasan* 11(1):136–147;
Alcolado, P. M. &amp; A. Durán. 2011. “Sistema de escalas para la clasificación y puntaje de condición del bentos e ictiofauna de arrecifes coralinos de Cuba y del Gran Caribe.” *Serie Oceanológica* 8:25–29;
Ancona, G. et al. 1999. *Dinámica social de Quintana Roo*. McGraw-Hill, México;
Anuario Estadístico Quintana Roo 2010. INEGI &amp; Gobierno del Estado de Quintana Roo;
Aronson, R. B. &amp; W. F. Precht. 2001. “Evolutionary paleoecology of Caribbean reef corals.” In W. D. Allmon &amp; D. J. Bottjer (eds.), *Evolutionary Paleoecology*, Columbia Univ. Press, pp. 117–233;
Aronson, R. B., W. F. Precht &amp; I. G. Macintyre. 1998. “Extrinsic control of species replacement on a Holocene reef in Belize: the role of coral disease.” *Coral Reefs* 17:223–230;
Bak, R. P. M. &amp; J. H. B. M. Elgershuizen. 1976. “Patterns of oil sediment rejection in corals.” *Marine Biology* 37:105–113;
Belsher, T., A. Meinesz, C. Payri &amp; H. BenMoussa. 1990. “Contribution of SPOT satellite to the knowledge of the coral reef ecosystem: marine vegetation of Moorea Island.” *Oceanologica Acta* 13(4):513–524;
Berkes, F. 1989. *Common property resources: ecology and community-based sustainable development*. Belhaven;
Berry, W., N. Rubinstein &amp; B. Melzian. 2003. *The Biological Effects of Suspended and Bedded Sediment in Aquatic Systems (SABS): A Review*. U.S. EPA NHEERL-AED, Atlantic Ecology Division (Internal report);
Bonet, F. &amp; J. Butterlin. 1962. “Stratigraphy of the northern part of the Yucatán Peninsula.” In *Guidebook, Field Trip to Peninsula of Yucatán*, New Orleans Geological Society, pp. 52–57;
Budd, A., H. Fukami, N. Smith &amp; N. Knowlton. 2012. “Taxonomic classification of the reef coral family Mussidae (Cnidaria: Anthozoa: Scleractinia).” *Zoological Journal of the Linnean Society* 166:465–529;
Bythell, J. C., Z. Hillis-Starr &amp; C. S. Rogers. 2000. “Local variability but landscape stability in coral reef communities following repeated hurricane impacts.” *Marine Ecology Progress Series* 204:93–100;
Castañares, L. G. &amp; L. A. Soto. 1982. “Estudios sobre los corales escleractinios hermatípicos de la costa noreste de la Península de Yucatán.” *Anales ICMyL*, UNAM 9:295–344;
Chappell, J., B. G. Thom &amp; H. A. Polach. 1978. “Radiometric dating of coral reefs.” In *Coral Reef Research and Methods*, Monographs on Oceanography Methodology 5, UNESCO;
Chávez, E. A. &amp; E. Hidalgo. 1988. “Los arrecifes coralinos del Caribe noroccidental y Golfo de México en el contexto socioeconómico.” *Anales Inst. Cienc. Mar y Limnol.*, UNAM 15(1):167–176;
Chávez, E. A., M. A. González &amp; D. Torruco. 1990. “Caracterización ecológica del Arrecife de Puerto Morelos, Yucatán, México.” Resumen, II Congreso Ciencias del Mar y 23 Reunión ALMar Caribe;
Chiappone, M., H. Dienes, D. Swanson &amp; S. Miller. 2003. “Density and gorgonian host-occupation patterns by flamingo tongue snail (*Cyphoma gibbosum*) in Florida Keys.” *Caribbean Journal of Science* 39(1):116–127;
CONABIO, CONANP, TNC, PRONATURA, SEMARNAT &amp; CBD. 2007. *Análisis de vacíos y omisiones en conservación de la biodiversidad marina en México*;
CONAGUA &amp; SEMARNAT. 2007. *Plan de acción para el manejo sustentable del agua en Cancún y la Riviera Maya (PAMSA)*;
Coastal Area Management and Planning Network. 1989. *Status of Integrated Coastal Zone Management: Global Assessment Summary Report*. Univ. of Miami;
Connell, J. H. 1993. “Disturbance: effects on coral reef dynamics.” *Coral Reefs* 12(3–4):115 (special issue ed. T. P. Hughes);
DOF. 1994. *NOM-017-PESC-1994*, Diario Oficial de la Federación;
Dreckmann, K. M., I. Stout &amp; A. Sentíes-Granados. 1996. “Lista actualizada de las algas marinas bentónicas de Puerto Morelos, Quintana Roo, Caribe Mexicano.” *Polibotánica* 3:1–17;
Dreckmann, K. M. 1998. *Clasificación y nomenclatura de las macroalgas marinas bentónicas del Atlántico mexicano*. UAM Iztapalapa &amp; CONABIO;
Duhne, B. E. &amp; G. A. Arellano. 1991. “Manejo de fauna silvestre.” *Sostenibilidad maya* 3:31–34;
East African coral reef fishes. 2003. *Ecological Applications* 13(S1)\:S117–S137;
Edmunds, P. J. &amp; J. D. Witman. 1991. “Effect of Hurricane Hugo on the primary framework of a reef along the south shore of St. John, U.S. Virgin Islands.” *Mar. Ecol. Prog. Ser.* 78:201–204;
Estrella, S. 1990. *Sian Ka’an*, Reunión ANP Sureste;
Field Guide to the Birds of North America. 2nd ed. 1987. National Geographic Society;
Folk, R. L. 1967. “Carbonate sediments of Isla Mujeres, Quintana Roo, and vicinity.” In A. E. Weidie (ed.), *Field Trip to Peninsula of Yucatán*, New Orleans Geological Society, pp. 100–123;
Fraile, H. 1990. *Quintana Roo*, Reunión ANP Sureste;
García, E. 1973. *Modificaciones al sistema de clasificación climática de Köppen*, 2ª ed. UNAM;
García, E. 1988. *Modificaciones al Sistema de Clasificación Climática de Köppen*, 4ª ed. UNAM;
García, E. 1990. *Atlas Nacional de México*, Tomos II &amp; IV.4 Climas;
Gell, F. &amp; C. Roberts. 2003. *The Fishery Effects of Marine Reserves and Fishery Closures*. WWF report;
Glynn, P. W., L. R. Almodóvar &amp; J. G. González. 1964. “Effects of Hurricane Edith on marine life in La Parguera, Puerto Rico.” *Caribbean Journal of Science* 4:335–345;
Glynn, P. W. 1993. “Coral reef bleaching: Ecological perspectives.” *Coral Reefs* 12:1–17;
González, M. A. &amp; D. Torruco. 1996. “Las macroalgas del sureste de México.” 8th Int. Coral Reef Symposium;
González, H. F. 1997. *Interacción de aguas subterráneas con la Laguna de Nichupté*. IMTA report;
Grigg, R. W. 1994. “The International Coral Reef initiative: Conservation and effective management of marine resources.” *Coral Reefs* 13:197–198;
Guzmán, H. M. &amp; C. A. Guevara. 1998. “Arrecifes coralinos de Bocas del Toro, Panamá: Distribución, estructura y estado de conservación.”;
Halpern, B. 2003. “The impact of marine reserves: do reserves work and does reserve size matter?”;
Herrera-Silveira, J. A. et al. 2006. “Diagnóstico de la calidad del agua del Parque Nacional Costa Occidental de Isla Mujeres…” CINVESTAV-IPN report;
Herrera-Silveira, J. A., T. O. Cortés-Balán, J. Ramírez-Ramírez &amp; L. Osorio. 2011. *Monitoreo de la condición trófica…: Sexto Informe*. CINVESTAV-IPN;
Herrera-Silveira, J. A., O. Cortés-Balán, J. Ramírez-Ramírez &amp; L. Osorio. 2012. *Monitoreo de la condición trófica…: Séptimo Informe*. CINVESTAV-IPN;
Hixon, M. 1997. “Effect of reef fishes on coral and algae.” In C. Birkeland (ed.), *Life and Death of Coral Reefs*, Chapman &amp; Hall;
Hudson, B. E. T. 1988. “User and public education.” In R. A. Kenchington &amp; B. E. T. Hudson (eds.), *Coral Reef Management Handbook*, UNESCO;
Hughes, T. P. 1994. “Catastrophes, phase shift, and large-scale degradation of a Caribbean coral reef.” *Science* 265:1547–1551;
Humm, H. J. &amp; S. R. Wicks. 1980. *Introduction and Guide to the Marine Blue-Green Algae*. Wiley-Interscience;
INE/SEMARNAP. 1998. *Programa de Manejo Parque Marino Nacional Costa Occidental de Isla Mujeres…*, 1ª ed.;
James, N. P. &amp; R. N. Ginsburg (eds.). 1979. *The Seaward Margin of Belize Barrier and Atoll Reefs*. Spec. Publ. No. 3, Blackwell;
Jordán, E., M. Merino, O. Moreno &amp; E. Martín. 1981. “Community structure of coral reefs in the Mexican Caribbean.” Proc. 4th Int. Coral Reef Symp. 2:303–308;
Jordán-Dahlgren, E. 1988. “Efecto de la morfología del sustrato en el desarrollo de la comunidad coralina.” *Anales ICMyL*, UNAM;
Jordán-Dahlgren, E. 1979. “Estructura y composición de los arrecifes coralinos…,” *Anales ICMyL* 6:9–86;
Jordán-Dahlgren, E. 1989. “Efecto de la morfología del sustrato…” *Anales ICMyL* 16(1):105–118;
Jordán-Dahlgren, E. &amp; R. E. Rodríguez-Martínez. 1998. “Post-hurricane initial recovery of *Acropora palmata*…” *Bulletin of Marine Science* 63(1):213–228;
Kramer, P. A. &amp; P. R. Kramer. 2002. *Ecoregional Conservation Planning for the Mesoamerican Caribbean Reef*. WWF;
Lapointe, B. E. 1997. “Nutrient thresholds for bottom-up control of macroalgal blooms on coral reefs in Jamaica and southeast Florida.” *Limnology and Oceanography* 42:1119–1131.</t>
  </si>
  <si>
    <t>No/little integration of communities, gender (not in 1990s...), local &amp; traditional knowledge. Top-down. Initial establishment in 1973.</t>
  </si>
  <si>
    <t>Reserva de la Biosfera Banco Chinchorro</t>
  </si>
  <si>
    <t>RAMSAR (1353), MAB</t>
  </si>
  <si>
    <t>RAMSAR, MAB</t>
  </si>
  <si>
    <t>Rhizophora mangle; Avicennia germinans; Laguncularia racemosa; Conocarpus erectus</t>
  </si>
  <si>
    <t>EM, E, S, ED, R</t>
  </si>
  <si>
    <t>O</t>
  </si>
  <si>
    <t>S, M, E, Z</t>
  </si>
  <si>
    <t>N/A</t>
  </si>
  <si>
    <t>E, P, D</t>
  </si>
  <si>
    <t xml:space="preserve">Aguilar, M., 1990. Algas marinas bentónicas de la Reserva de la Biosfera de Sian Ka'an, Quintana Roo, México. En: Navarro, D. y J. G. Robinson (eds.). Diversidad Biológica en la Reserva de la Biosfera de Sian Ka'an, Quintana Roo, México. CIQRO, Chetumal. 13-34.;
Aguilar, A. y W. Aguilar, 1993a. Último Refugio en el Caribe Mexicano: Banco Chinchorro. CIQRO, Chetumal, cuadernos de divulgación núm. 6:34 p.;
Aguilar, A. y W. Aguilar, 1993b. Banco Chinchorro: Arrecife Coralino en el Caribe. En: Salazar-Vallejo, S. I. y N. E. González (eds.). Biodiversidad Marina y Costera de México. CONABIO/CIQRO, México. 808-816.;
Aguilar, J. A., W. Aguilar, E. Cabrera, J. Correa, A. de J. Navarrete y M. Domínguez, (sin fecha). Propuesta para el establecimiento de Banco Chinchorro como Reserva de la Biosfera. SIMAP, CIQRO. 21 p.;
Álvarez-Cadena, J., E. Suárez-Morales &amp; R. Gasca 1998. Copepod assemblages from a reef related environment in the Mexican Caribbean Sea. Crustaceana 71(4):411-433.;
Bahena, H. y R. Herrera, 1998. Herpetofauna de Banco Chinchorro, Quintana Roo, Caribe Mexicano. ECOSUR. Inédito. 5 p.;
Bezaury, J. E., J. Carranza, G. García, C. Gracida, M. Lara, R. M. Loreto, B. MacKinnon y E. Quijano, 1997. Bases para el manejo de la Reserva de la Biosfera Banco Chinchorro. Reporte preliminar. Amigos de Sian Ka’an, Cancún. 94 p.;
Bourne, N., R. Harcourt, M. Spalding, S. Dodds, M. Ledizon y C. Fairhurst, 1991. The Cambridge Mexico Survey. Final Rep., Univ. Cambridge y Trop. Mar. Res. Center Unit, Univ. York.;
Cabrera, E. F., 1991. La flora de Isla Mujeres, Quintana Roo, México. Tesis Profesional, Facultad de Ciencias, UNAM, México.;
Cabrera, E. F., 1998. La vegetación y Flora de los cayos de Banco Chinchorro, Quintana Roo. Amigos de Sian Ka’an, Cancún, 30 p.;
Castillo, M. A., J. Correa, A. de J. Navarrete, J. C. Fernández, G. García, I. J. March, J. J. Schmitter, E. Sosa, E. Suárez, J. Carranza y M. A. Lazcano, 1998. Manejo y conservación del arrecife Mesoamericano: Banco Chinchorro. Evaluación de la biodiversidad, economía y levantamiento geográfico para el manejo de la Reserva de la Biosfera Banco Chinchorro. Propuesta Preliminar (segundo borrador, 8 de junio de 1998). ECOSUR, San Cristóbal de las Casas, Chiapas, México. 42 p.;
Centro Estatal de Estudios Municipales, 1987. Los Municipios de Quintana Roo. Secretaría de Gobernación/Gobierno del Estado de Quintana Roo, México. 55 p.;
Chávez, E. y E. Hidalgo, 1984. Spatial structure of benthic communities of Banco Chinchorro, México. En: Advances in reef science. Joint Meeting I.S.R.S. and Atoll Reef Comm. Univ. of Miami. Oct. 26-28. Abst:19-20.;
Chávez, E. A., E. Hidalgo y M. A. Izaguirre, 1985. A Comparative Analysis of Yucatan Coral Reefs. Fifth International Coral Reef Congress, Tahiti. 6:355-361.;
Claro, R. (ed.), 1994. Ecología de los Peces Marinos de Cuba. CIQRO, Chetumal. 545 p.;
Departamento de Fomento Pesquero. 1999. La Pesca Deportiva Recreativa: Resultados 1999. SEMARNAP. Delegación Federal en Quintana Roo.;
Darwin, Ch., 1842. The Structure and Distribution of Coral Reefs. Smith Elder &amp; Co., Londres. 214 p.;
Decreto por el que se declara área natural protegida, con el carácter de Reserva de la Biosfera, la región conocida como Banco Chinchorro. Diario Oficial de la Federación, viernes 19 de julio, primera sección:7-10 (1996).;
Dillon, W. P. y J. G. Vedder, 1973. Structure and development of the continental margin of British Honduras. Bull. Geol. Soc. Am., 84:2713-2732.;
Enos, P., W. J. Koch y N. P. James, 1979. The geophysical anatomy of the southern Belize continental margin and adjacent basins. En: James, N. P. y R. N. Ginsburg (de.). The seaward margin of Belize barrier and atoll reefs. Int. Assoc. of Sedimentologists. Blackwell Scientific Publ., Special. Publ. 3:15-24,;
*Escalante, P., A. M. Sada y J. Robles, 1996. Listado de nombres comunes de las aves de México. CONABIO/Sierra Madre. México. 32 p.;
García, E., 1987. Modificaciones al sistema de clasificación climática de Köepen. Instituto Nacional de Geografía. UNAM, México. 217p;
Garduño, M. A., 1988. Distribución de la ictiofauna asociada a los arrecifes del Caribe mexicano. Tesis de Maestría. CINVESTAV, Mérida. 81 p.;
Gasca, R. e I. Castellanos. 1993. Zooplancton de la Bahía de Chetumal, Mar Caribe, México. Rev. Biol. Trop., 41(3):619-625.;
Gentry, R. C., 1971. Hurricanes: one of the major features of air-sea interaction in the Caribbean Sea. En: Symposium on investigations and resources of the Caribbean Sea. UNESCO: 79-88.;
Glynn, P., 1973. Ecology of a Caribbean coral reef. The porites reef-flat biotope: Part II. Plankton community with evidence for depletion. Marine Biology 22:1-21.;
Gómez, P., 1992. Esponjas marinas (Porifera) de la Reserva de la Biosfera de Sian Ka'an. En: Navarro, D. y E. Suárez (eds.). Diversidad Biológica en la Reserva de la Biosfera de Sian Ka'an, Quintana Roo, México. CIQRO, Chetumal. 2:23-33.;
González, M. A., E. A. Chávez, G. de la Cruz y D. Torruco, 1991. Patrones de distribución de gasterópodos y bivalvos en la península de Yucatán, México. Ciencias Marinas,17(3):147-172.;
Huerta, L. y A. Garza, 1980. Contribución al conocimiento de la flora marina de la parte sur del litoral de Quintana Roo, México. An. Esc. Nac. Cienc. Biol., México, 23:25- 44.;
Humann, P., 1992. Reef Creature Identification. Florida, Caribbean, Bahamas. Deloach, N. (ed.). New World Publications, Jacksonville. 328 p.;
Humann, P., 1994. Reef Fish Identification. Florida, Caribbean, Bahamas. Deloach, N. (ed.). New World Publications, Jacksonville. 406 p.;
INE, 1996. Programa de Manejo Reserva de la Biosfera de Sian Ka'an. INE/SEMARNAP. Programas de Manejo 3, Áreas Naturales Protegidas, México. 75 p.;
INE, 1997. Programa de Manejo del Parque Nacional Isla Contoy. México. INE/SEMARNAP, México. 123 p.;
INE, 1998a. Programa de Manejo Parque Marino Nacional Costa Occidental de Isla Mujeres, Punta Cancún y Punta Nizuc. INE/SEMARNAP, México. 159 p.;
INE, 1998b. Programa de Manejo Parque Marino Nacional Arrecifes de Cozumel. INE/ SEMARNAP, México. 164 p.;
INEGI/Gobierno del Estado de Quintana Roo/H. Ayuntamiento Constitucional de Othón Pompeyo Blanco, 1994. Othón Pompeyo Blanco. Estado de Quintana Roo. Cuaderno Estadístico Municipal. Edición 1993. INEGI, Aguascalientes. 123 p.;
INEGI, 1995. YIV Censo Industrial, YI Censo Comercial y YI Censo de Servicios. Censos Económicos 1994. Quintana Roo. INEGI, Aguascalientes. 145 p.;
INEGI, 1997. División Territorial del Estado de Quintana Roo de 1810 a 1995. INEGI, Aguascalientes. 127 p.;
INEGI/Gobierno del Estado de Quintana Roo, 1997. Anuario Estadístico del Estado de Quintana Roo. Instituto Nacional de Estadística, Geografía e Informática, Aguascalientes. 344 p.;
Jordán, E. y E. Martín, 1987. Chinchorro: morphology and composition of a caribbean atoll. Atoll Res. Bull. (310):1-25.;
Jordán, E., 1990. Corales escleractineos y gorgonáceos del ambiente coralino de Sian Ka'an. En: Navarro, D. y J. G. Robinson (eds.). Diversidad Biológica en la Reserva de la Biosfera de Sian Ka'an, Quintana Roo, México. CIQRO, Chetumal. 127-130.;
Jauregui, E., J. Vidal y F. Cruz, 1980. Los ciclones y tormentas tropicales en Quintana Roo durante el período 1871-1978. Memorias del Simposio Quintana Roo: Problemática y Perspectivas. CIQRO, Q. Roo. 47-61.;
Kaplan , E. H., 1982. Coral Reefs. Houghton Mifflin Company, Boston. 289 p.;
Loreto, V.R.. M. Lara Pérez S y A. Vega Z., 2000. Informe Final de la Caracterización de Arrecifes Coralinos de la Reserva de la Biosfera Banco Chinchorro. Quintana Roo, México. Amigos de Sian Ka’an, A.C., Cancún, Quintana Roo, México.;
Mackinnon, B., 1998. Listado total de las aves en Banco Chinchorro hasta octubre de 1998. Amigos de Sian Ka'an, Cancún. 3 p.;
Merino, M., 1986. Aspectos de la circulación costera superficial del caribe mexicano con base en observaciones utilizando tarjetas de deriva. An. Inst. Cienc. del Mar y Limnol. Univ. Nal. Autón. México, 13(2):31-46.;
Morales, J., 1993. Los Huracanes en la Península de Yucatán. Edición de autor. Mérida. 111 p.;
NOM-059-ECOL-1994. Norma oficial mexicana que determina las especies y subespecies de flora y fauna silvestres terrestres y acuáticas en peligro de extinción, amenazadas, raras y las sujetas a protección especial y que establece especificaciones para su protección. Diario Oficial de la Federación, lunes 16 de mayo, primera sección:2-60 (1994).;
Phillips, R. y E. Meñez. 1988. Seagrass. Smithsonian Institution Press.USA.;
Purdy, G. E., 1974. Karst-determined facies patterns in British Honduras: holocene carbonate sedimentation model. Bull. Am. Ass. Petrol. Geol., 58:825-855.;
Purdy, G. E., W. C. Pusey y K. F. Wantland, 1975. Continental shelf of Belize - regional shelf attributes. En: Wantland, K. F. y W. C. Pusey (eds.). Belize shelf carbonates sediments and ecology. Am. Ass. Petrol. Geol. Studies in Geology (2):1-40.;
Reveles, B. 2000. Pastos marinos en la Reserva de la Biosfera Banco Chinchorro. (en preparación).;
Secretaría de Marina, 1994. Costa Este canal de Yucatán y proximidades. Carta S. M. 900 escala 1:906, 530. Dirección de Oceanografía Naval, México.;
SCHMITTER-SOTO, J. JACOBO, LOURDES VÁSQUEZ-YEOMANS, ALFONSO AGUILAR-PERERA, CONCEPCIÓN CURIEL-MONDRAGÓN Y JOSÉ ADÁN CABALLERO-VÁZQUEZ. 1999. LISTA DE PECES MARINOS DEL CARIBE MEYICANO. (En evaluación en Anales del IBUNAM, ser.Zool.);
Suárez-Morales, E. y E. Rivera-Arriaga, 1998. Zooplancton e hidrodinámica en zonas litorales y arrecifales de Quintana Roo. Hidrobiológica 8:19-32.;
Suárez-Morales, E., L. Vásquez, R. Gasca, A. González, R. M. Hernández eI. Castellanos. 1991. Fauna Planctónica. In: Camarena-Luhrs, T y S.Salazar-Vallejo (eds.) Estudios Ecológicos Preliminares de la Zona Sur de Quintana Roo. Centro de Investigaciones de Quintana Roo (CIQRO). Chetumal, México. pp. 92-116.;
Suárez-Morales, E. &amp; R. Gasca Serrano, en prensa. The planktonic copepod community at Mahahual reef, western Caribbean. Bull. Mar. Sci. (en prensa).;
Téllez, O. V. y E. F. Cabrera, 1987. Listados florísticos de México VI. Flórula de la Isla de Cozumel, Q. R. Instituto de Biología, UNAM, México, 34 p.;
UNEP/IUCN, 1988. Coral Reefs of the World. Volume 1. Atlantic and Eastern Pacific. UNEP Regional Seas Directories and Bibliographies. IUCN, Gland, Switzerland and Cambridge U. K./UNEP, Nairobi, Kenya. 203-223.;
Vásquez-Yeomans, L. y M. A. González-Vera, 1992. Peces marinos de las costas de Quintana Roo: un listado preliminar. En: Navarro, D. y E. Suárez (Eds.). Diversidad Biológica en la Reserva de la Biosfera de Sian Ka'an, Quintana Roo, México. CIQRO, Chetumal. 2:361-373.;
Wust, G., 1964. Stratification and circulation in the Antillean-Caribbean Basins. Columbia University Press, Nueva York.;
</t>
  </si>
  <si>
    <t>MP has a section on underwater archaeology</t>
  </si>
  <si>
    <t>Parque Nacional Arrecife de Puerto Morelos</t>
  </si>
  <si>
    <t>RAMSAR (1343)</t>
  </si>
  <si>
    <t>Laguncularia, Conocarpus, Rhizophora mangle</t>
  </si>
  <si>
    <t>S, O, ED</t>
  </si>
  <si>
    <t>S, EM, ED, R</t>
  </si>
  <si>
    <t>Thalassia testudinum, Syringodium filiforme, Halodule wrightii,Halodule</t>
  </si>
  <si>
    <t>EM, ED</t>
  </si>
  <si>
    <t>Z, G</t>
  </si>
  <si>
    <t>E, D, P, O, H, B</t>
  </si>
  <si>
    <t xml:space="preserve">Aguakán, D.H.C. S.A. de C.V. 1996. Directorio de Usuarios del Servicio de Agua Potable en Puerto Morelos, Quintana Roo. Borrador.;
Álvarez-Cadena, J. N. y L. Segura-Puertas, 1993. Observaciones experimentales sobre la alimentación de Linuche unguiculata (Cnidaria: Scyphozoa). An. Inst. Cienc. Mar y Limnol. Univ. Nal. Autón. México, 20 (1): 125-127.;
Álvarez-Cadena, J. N., E. Suárez-Morales y R. Gasca. 1998. Copepod assemblages from a reef-related environment in the Mexican Caribbean Sea. Crustaceana 71: 411-433.;
Álvarez-Guillén, H., M. C. García-Abad, M. Tapia-García, G. J. Villalobos-Zapata y A. Yañez-Arancibia. 1986. Prospección Ictioecológica en la zona de pastos marinos de la laguna arrecifal en Puerto Morelos, Quintana Roo, Verano 1884. Nota científica. An. Inst. Cienc. Del Mar y Limnol. UNAM 13 (3): 317-336.;
Back, W. 1985. Hydrogeology of the Yucatán. In: Geology and Hydrogeology of Northeastern Yucatán and Quaternary Geology of Northeastern Yucatán (editado por W.C. Ward, A.E. Wiedie, and W. Back), pp 99-124. New Orleans Geological Society. New Orleans/LA/USA, 153 p.;
Bayer, F. M. 1961. The shallow-water octocorallia of the West Indian Region. Martinus Nijhoff, The Hague, Netherlands. 373 p.;
Bowman, T. E. &amp; L. G. Abele. 1982. Classification of the recent Crustacea. Pp 1-27. En: Abele, L.G. (Ed). The biology of the Crustacea. Vol. 1: Systematics, the fossil record and biogeography. Academic Press. Nueva York.;
Bravo-Tzompantzi, D. 1996. Contribución al conocimiento de los equinoideos (Echinodermata: Echinoidea) del Caribe Mexicano: Puerto Morelos, Quintana Roo. México. Tesis Licenciatura. Benemérita Universidad Autónoma de Puebla. 44 p.;
Cabrera, E. F., E. Sierra y S. Torres. 1997. Vegetación y uso del suelo de Puerto Morelos, Quintana Roo. Comité Ciudadano de Desarrollo Sustentable de Puerto Morelos. Inédito. 31p.;
Campos-Hernández, A. y E. Suárez-Morales. 1994. Copépodos pelágicos del Golfo de México y Mar Caribe. I. Biología y Sistemática. Centro de Investigaciones de Quintana Roo (CIQRO). México. 353 p.;
Caricomp (J. D. Woodley, D. Bone, K. Buchan, P. Bush, K. De Meyer, J. Garzón-Ferreira, P. Gayle, D.T. Gerace, R. Grober Dunsmore, E. Kein, K. Koltes, F. Losada, M.D. McField, T. McGrath, J.M. Mendes, I. Nagelkerken, G. Ostrander, L.P.J.J. Pors, A. Rodríguez, R. Rodríguez, F. Ruíz-Rentería, G. Smith, J. Tscirky, P. Alcolado, K. Bonair, J.R. García, F.Y. Geraldes, H. Guzman, C. Parker and S.R. Smith). 1997. Studies on Caribbean Coral Bleaching 1995-96. Proceedings 8th International Coral Reef Symposim 1: 673-678. Panamá 1996.;
Castañares, L. G. y L. A. Soto. 1982. Estudios sobre los corales escleractíneos hermatípicos de la costa Noreste de la Península de Yucatán, México. Parte 1. Sonopsis taxonómica de 38 especies (Cnidaria, Anthozoa, Scleractinia). An. Inst. Cienc. Del Mar y Limn. Univ. Nal. Autón. México, 9(1): 295-344.;
Castro-Lozano, E. L. 1996. Ofiodermátidos (Echinodermata: Ophiuroidea) de Puerto Morelos, Quintana Roo, México. En: VI Congreso del Verano de la Investigación Científica. Ed. Academia de la Investigación Científica. 28 pp. Universidad Autónoma del Carmen. Ciudad del Carmen, Campeche.;
Collado-Vides, L., I. Ortegón-Aznar, A. Sentíes-Granados, L. Comba-Barrera y J. González-González. 1998. Macroalgae of Puerto Morelos Reef System, Mexican Caribbean. Hidrobiológica 8(2): 133-143.;
Dachary , César, A. y S. M. Arnaiz Burne. 1985. Estudios Socioeconómicos Preliminares de Quintana Roo. Vol III. Sector Turismo. Ed. CIQRO. México.;
Dachary, C., A. Arnaiz y M. Estella. 1986. Estudios Socioeconómicos Preliminares de Quintana Roo, Sector Comunicaciones y Transportes, Comercio, Industria, Servicios y Finanzas. CIQRO, Quintana Roo.;
Diario Oficial de la Federación. Decreto por el que se declara área natural protegida con el carácter de parque nacional, la región denominada Arrecife de Puerto Morelos, en el estado de Quintana Roo, con una superficie total de 9,066-63-11 hectáreas. 2 de Febrero de 1998. Pg. 42-44.;
Dreckmann, K.M. 1996. Lista actualizada de las algas marinas bentónicas de Puerto Morelos, Quintana Roo, Caribe Mexicano. Polibotánica 3: 1-17.;
Estrada-Olivo, J. J. (1999) Riqueza específica y abundancia de la macrofaunabéntica asociada a pastizales marinos en la laguna arrecifal de Puerto Morelos, Quintana Roo, México. Tesis Profesional, Fac. Ciencias, Univ. Nal. Autón. México. 67 p.;
FONATUR. 1998. Predicción de mareas. 92 p.;
García, E. 1988. Modificaciones al sistema de clasificación climática de Köppen. Instituto de Geografía. UNAM.;
Gobierno de Yucatán.1977. Enciclopedia Yucatanense. Segunda Ed. Epoca Maya.;
Gobierno del Estado De Quintana Roo. Administración Portuaria Integral. 1995. Puertos de Quintana Roo, México. Documento Promocional. 8 p.;
Gómez, L. P. y G. Green, 1984. Sistemática de las esponjas marinas de Puerto Morelos, Q. Roo, México. An. Inst. Cienc. Del Mar y Limn. Univ. Nal. Autón. México, 11(1): 65-90.;
INEGI. 1984. Carta Topográfica F16D32, escala 1-50,000. Instituto Nacional de Geografía, Informática y Estadística.;
INEGI. 1984. Carta Uso del Suelo F16-11, escala 1-250,000. Instituto Nacional de Geografía, Informática y Estadística. 113 p.;
INEGI. 1995. Anuario Estadístico del estado de Quintana Roo. Instituto Nacional de Geografía, Informática y Estadística. 244 p.;
Jordán, E., 1979. Estructura y composición de arrecifes coralinos en la región noreste de la Península de Yucatán, México. An. Inst. Cienc. Mar y Limnol. Univ. Nal. Autón. México, 6 (1): 69-86.;
Jordán, E. 1980. Arrecifes coralinos del Noreste de la Península de Yucatán: Estructura comunitaria, un estimador del desarrollo arrecifal. Tesis Doctorado, U.A.C.P y P., Univ. Nal. Autón. México,118 p.;
Jordán, E., 1989. Gorgonian community structure and reef zonation patterns on Yucatán Coral reefs. Bull. Mar. Sci., 45 (3): 678-696.;
Jordán-Dahlgren, E. y R. E. Rodríguez-Martínez. 1998. Post-hurricane initial recovery of Acropora palmata in two reefs of the Yucatán Peninsula, México. Bull. Mar. Sci. 63(1): 213-228.;
Jordán-Dahlgren, E. y R. Rodríguez-Martínez. (en prensa). The Atlantic coral reefs of Mexico. En: J. Cortés (ed.) Coral Reef Systems of Latin America. Elsevier Science Publ., Amsterdam.;
Keen, A.M. 1971. Seashells of Tropical West America. Stanford Press, Stanford. 1064p.;
Lawrence, M. B. y J. M. Gross. 1989. Atlantic Hurricane Season of 1988. Annual Summaries. Monthly Weather Review 117: 2248-2256.;
Lee, J. C. 1996. The amphibians and reptiles of the yucatan Peninsula. Comstock Pblishing Ass. Cornell University Press. 129-136, Yum Balam A.C. Estudios y Acciones para determinar el Plan de Manejo del Area de Protección de Flora y Fauna Yum Balam y su zona de influencia. Reporte final al Instituto Nacional de Ecología. México, Ser. Zool. 61: 405-446.;
Markham, J. C., F. E. Donath-Hernández, J. L. Villalobos-Hiriart y A. Cantú Díaz-Barriga. (1990). Notes on the shallow-water marine Crustacea of the Caribbean coast of Quintana Roo, México. An. Inst. Biol. Univ. Nac. Autón.;
Merino, M. y L. Otero, 1991. Atlas Ambiental Costero, Puerto Morelos, Quintana Roo. Centro de Investigaciones de Quintana Roo, Chetumal. 80 p.;
Merino, M. 1992. Afloramiento en la Plataforma de Yucatán: estructura y fertilización. Tesis Doctoral. Universidad Nacional Autónoma de México, México. UACPyP, ICMyL.;
Monroy-Velázquez, L. V. (2000).Variaciones en la composición y abundancia de la fauna de decápodos asociados a pastizales marinos en el Caribe mexicano. Tesis de Maestría, Posgrado en Ciencias del Mar y Limnología, Univ. Nal. Autón. México.;
Pérez Espinosa, P. 1993. Estudio preliminar sobre la depredación de postlarvas y primeros estadios juveniles de la langosta espinosa Panulirus argus (Latreille, 1804) en la región de Puerto Morelos, Q. R. Reporte de Servicio Social para obtener el título de Biólogo. Univ. Aut. Metropolitana-Yochimilco. 40 p.;
Rodríguez Martínez, R. 1993. Efectos de un ciclón en la estructura comunitaria de corales escleractíneos. Tesis Licenciatura. Fac. de Ciencias ,UNAM. 64p.;
Rodríguez Martínez, R. 1998. Patrones de recuperación de Acropora palmata en un área perturbada por el ciclón Gilberto. Tesis de Maestría. Fac. de Ciencias, UNAM. 66 p.;
Ruiz Rentería, F. 1979. Upwelling North of the Yucatan Peninsula. MSc Thesis, Texas A&amp;M University, 86 p.;
Ruiz-Renteria, F., B.I. van Tussenbroek y E. Jordán-Dahlgren. 1998. Puerto Morelos, Quintana Roo, México. In: Caribbean Coastal Marine Productivity (Caricomp): Coral reef, seagrass, and mangrove site characteristics. B. Kjerfve (ed.). UNESCO, Paris. 345 p.;
Solís-Marín, F. A y S. C. Frontana Uribe. 1997. Ocnus suspectus (Ludwig) (Echinodermata: Holothuroidea) un nuevo registro para el Caribe mexicano. YIV Congreso Nacional de Zoología. Sociedad Mexicana de Zoología, A. C., Guanajuato, Gto. Del 4 al 7 de noviembre de 1997. Libro de resúmenes. Pp. 123.;
Solís-Marín, F. A. y A. Laguarda-Figueras.1995. Sistemática de los pepinos de mar (Echinodermata: Holothuroidea) de Puerto Morelos, Quintana Roo, México. YIII Congreso Nacional de Zoología. Sociedad Mexicana de Zoología, A. C. Morelia, Michoacán; 21-24 de noviembre de 1995. Libro de resúmenes. Pp. 184.;
Solís-Marín, F. A., Herrero Pérezrul M. A. D. y A. Laguarda Figueras. 1998. New records of the lagoon reef holothurians of Puerto Morelos, Quintana Roo, Mexico. R. Mooi y M. Telford (Eds.) En: Proceedings of the 9th International Echinoderm Conference. California Academy of Sciences. San Francisco, Calif. U.S.A. 524 p.;
Solís-Marín, F. A., Laguarda-Figueras, A. y Leija-Tristán, A. 1997. Morphology, systematics and distribution of Meoma ventricosa grandis and M. ventricosa ventricosa (Echinodermata: Echinoidea: Brissidae) along Mexican Coasts. Proceedings of the Biological Society of Washington, 110(2): 301-309.;
Solís-Marín, F. A., Laguarda-Figueras, A. y J. Torres Vega. 1995. Sistemática de los ofiuroideos (Echinodermata: Ophiuroidea) de Puerto Morelos, Quintana Roo, México. YIII Congreso Nacional de Zoología.Sociedad Mexicana de Zoología, A. C. Morelia, Michoacán; 21-24 de noviembre de 1995. Libro de resúmenes. Pp. 118.;
Suárez, E. y R. Gasca. 1991. Sifonoforos de México. Biología y Ecología. Centro de Investigaciones de Quintana Roo (CIQRO). México. 171 p.;
Ward, W. C. 1985. Quaternary geology of northeastern Yucatán Peninsula. In: Geology and Hydrogeology of Northeastern Yucatán and Quaternary Geology of Northeastern Yucatan (edited by W.C. Ward, A.E. Weidie and W. Back), pp 23-95. New Orleans Geological Society. New Orleans/LA/USA, 153 p.;
Williams, A. B. 1984. Shrimps, Lobsters, and Crabs of the Atlantic Coast of the Eastern United States, Maine to Florida. Smithsonian Institution Press. Washington, D.C. 550 p.;
Yum Balam, A. C. 1996. Beneficiarios Directos e Indirectos de la Actividad Turística en Puerto Morelos. Inédito.;
Zoological Record Taxonomic Hierarchy. Biosis. Publisher of Biological Abstracts and Zoological Record. (Página Web http://193.128.81.46/zrdocs/taxhier/phylum.htm).;
Aguilera, H. N. 1958. Los Suelos. En. Los recursos naturales del sureste y su aprovechamiento. II parte. tomo 2. Ed. IMERNAR, México.;
Casós Cumpa, L. 1998. Estudio de Comunidad y Diagnóstico Colectivo de salud del Centro de Salud Rural Disperso. Puerto Morelos, Quintana Roo. Secretaría de salud en el estado de Quintana Roo.;
Centro de Investigaciones de Quintana Roo (CIQRO). 1980. Memorias del Simposio. Quintana Roo: Problemática y Perspectiva. Cancún, Quintana Roo. Octubre de 1980.;
Comisión Federal de Electricidad. Sección Playa del Carmen. 1998. Reporte mensual de usuarios de Puerto Morelos. Octubre de 1998. Manuscrito.;
Dachary , César, A. y Arnaiz Burne, S. M. 1989. Sian Kaán: El hombre y su economía. Centro de Investigaciones de Quintana Roo, A.C.;
Dachary , César, A. y Arnaiz Burne, S. M. 1992. El caribe Mexicano: Una introducción a su historia. Centro de Investigaciones de Quintana Roo. Chetumal.110 p.;
Dachary , César, A. y Arnaiz Burne S. M. 1992. Bitácora de un Viaje a la Justicia. Cró- nicas de una huelga olvidada. CIQRO. México.;
Diaz, Barreiro, G. y Óscar Canul G. 1997. Propuestas Comunitarias para el Plan Director de Desarrollo Urbano de Puerto Morelos. Puerto Morelos. Quintana Roo. Manuscrito. 37 p.;
Escobar Nava, E. 1986. Geografía General del estado de Quintana Roo. Fondo de Fomento Editorial del Gobierno del Estado de Quintana Roo. 137 p.;
Espejel, I. 1986. La Vegetación de las Dunas Costeras de la Penísula de Yucatán. II. Reserva de la Biósfera de Sian Ka’an, Quintana Roo. México. Biótica 11: 7-24.;
Gallego B., Catalina (coord.), Yum Balam A.C. 1997. Circuito de Ecoturismo “La Puerta Verde del Mundo Maya”, FONAES-PNUD-ROSDESAC, 234 p.;
Gallego B., Catalina y Remolina S., J. F. 1984. Programa de Educación Ambiental en el Parque Nacional Lagunas de Chacahua, Oaxaca. SEDUE.;
Gallego B., Catalina y Remolina S., J. F. 1997. Tríptico educativo Parque Nacional Puerto Morelos.;
Gallego B., Catalina 1995. Talleres de Educación Ambiental Participativa en el Area de Protección de Flora y Fauna Yum Balam. Sihnal, junio 1995.;
Gobierno del Estado de Quintana Roo . Secretaría de Desarrollo Social. Municipio de Benito Juárez, Q. Roo.1996. Plan Director de Desarrollo Urbano de Puerto Morelos. (Propuesta).;
Instituto de Geografía UNAM. 1980. Quintana Roo: Organización Espacial. Centro de Investigaciones de Quintana Roo.;
Instituto Nacional de Ecología. Secretaría de Medio Ambiente, Recursos Naturales y Pesca. 1995. Programa de Manejo de la Reserva de la Biosfera Alto Golfo de California y delta de Río Colorado México.;
Instituto Nacional de Ecología. Secretaría de Medio Ambiente, Recursos Naturales y Pesca. 1995. Programa de Manejo de la Reserva de la Biosfera de El Pinacate y Gran Desierto de Altar. México.;
Instituto Nacional de Ecología. Secretaría de Medio Ambiente, Recursos Naturales y Pesca. 1997. Programa de Manejo del Area de Protección de Flora y Fauna Laguna de Términos. México.;
Instituto Nacional de Ecología. Secretaría de Medio Ambiente, Recursos Naturales y Pesca. 1998. Programa de Manejo del Parque Marino Nacional Arrecifes de Cozumel. México.;
Instituto Nacional de Ecología. Secretaría de Medio Ambiente, Recursos Naturales y Pesca. 1997. Programa de Manejo del Parque Marino Nacional Costa Occidental de Isla Mujeres, Punta Cancún y Punta Nizuc. México.;
Instituto Nacional de Ecología. Secretaría de Medio Ambiente, Recursos Naturales y Pesca. 1997. Programa de Manejo del Parque Nacional Isla Contoy. México.;
Instituto Nacional de Ecología. Secretaría de Medio Ambiente, Recursos Naturales y Pesca. 1996. Programa de Manejo de la Reserva de la Biosfera Sian Ka´an. México.;
Jordán, E., 1993. Atlas de los arrecifes coralinos del Caribe Mexicano. Parte I, El sector continental. Centro de Investigaciones de Quintana Roo, Chetumal e ICMyLUNAM. 114 p.;
León Tejera, Hilda, 1980. Abundancia y distribución de algunas macroalgas arrecifales del caribe Mexicano. Fac. de Ciencias, UNAM.;
Macrae Alison. 1999. Residential Perception of Tourism in Towns Neighboring Cancún, México. Thesis for the Degree of Master of arts in Marine Affairs. The University of Rhode Island. 118 p.;
Miranda, F. 1958. Estudios acerca de la vegetación. En. Los recursos naturales del sureste y su aprovechamiento. II Parte. Tomo 2. Ed. IMERNAR. Popayán, Colombia.;
Padilla Ramos, Silvia de los Ángeles, 1995. Características biológicas y análisis de la pesquería de la langosta Panulirus argus (Latreille) en Puerto Morelos, Quintana Roo. Univ. Autón. de Nuevo León.;
Segura-Puertas, L., 1991. New records of two species of Hydromedusae (Cnidaria) from the Mexican Caribbean. An. Inst. Cienc. Mar y Limnol. Univ. Nal. Autón. México, 18 (1): 132-135.;
Segura-Puertas, L., 1992. Medusae (Cnidaria) from the Yucatán shelf and Mexican Caribbean. Bull. Mar. Sci., 51 (3): 353-359.;
Suárez-Morales, E., L. Segura-Puertas y R. Gasca. A survey of the reef-related medusae (Cnidaria) community in the western Caribbean. Gulf Research Reports: (en prensa).;
Suárez-Morales, E., L. Segura-Puertas y R. Gasca. 1999. Medusae (Cnidaria) assemblages off the Caribbean coast of Mexico. Journal of Coastal Research 15 (1):140- 147.;
Téllez, O., M. Sousa y E. Cabrera. 1982. Imágenes de la Flora Quintanarroense. Centro de Investigaciones de Quintana Roo. Puerto Morelos, Quintana Roo.;
Torres Mejía, Elena, 1991. Zonación de macroalgas bentónicas en el arrecife de Puerto Morelos, Q. R. Fac. de Ciencias, UNAM.;
Tussenbroek, B. I., van, 1994. The impact of Hurricane Gilbert on the vegetative development of Thalassia testudinum on Puerto Morelos reef lagoon, Mexico: a retrospective study. Bot. Mar., 37: 421-428.;
Yum Balam, A.C. 1996. Beneficiarios Directos e Indirectos de la Actividad Turística en Puerto Morelos. Inédito.;
</t>
  </si>
  <si>
    <t>Parque Nacional Isla Contoy</t>
  </si>
  <si>
    <t>1994: first presented to the community</t>
  </si>
  <si>
    <t>CITES</t>
  </si>
  <si>
    <t>Montastrea annularis, Acropora palmata</t>
  </si>
  <si>
    <t>S</t>
  </si>
  <si>
    <t>G, Z, L, S</t>
  </si>
  <si>
    <t>C, A, R, M, S</t>
  </si>
  <si>
    <t>E, G, Z</t>
  </si>
  <si>
    <t>ecotourism</t>
  </si>
  <si>
    <t>T, E, B</t>
  </si>
  <si>
    <t>Aguayo, C. J. et al. 1980. “Estudio sedimentológico en el área de Tulum, Cancún, Isla Mujeres, estado de Q. Roo, México.” Boletín de la Sociedad Geológica Mexicana 41(1–2);
Aguilera, H. N. 1958. “Suelos.” In Los recursos naturales del SE y su aprovechamiento, Tomo II, IMERNAR, pp. 17–211;
Arreguín Sánchez, F. 1981a. “Diagnóstico de la pesquería de camarón rojo (Penaeus brasiliensis) de Contoy, Q. Roo, México.” Anales Escuela Nal. Ciencias Biol., IPN 25:39–77;
Arreguín Sánchez, F. 1981b. “Diagnóstico de la pesquería de camarón de roca (Sicyonia brevirostris) de Contoy, Q. Roo, México.” Ciencia Pesquera 1(2):21–41;
Back, W. &amp; B. B. Hanshaw. 1967. “Hydrogeology of the Northern Yucatán Peninsula, México.” In A. E. Weidie (ed.), Yucatán Guidebook, 2nd ed., New Orleans Geological Society, pp. 64–78;
Belousov, I. M. et al. 1966. “Oceanographic Research by the Soviet-Cuban Marine Expedition.” Oceanology 6(2):312–320;
Bessonov, N., O. González &amp; A. Elizarov. 1971. Resultados de las investigaciones y recursos del mar Caribe y regiones adyacentes, pp. 317–323;
Blankinship, D. R. 1986. Investigations of Eastern Brown Pelicans (Pelicanus occidentalis carolinensis) in Texas and México. Internal report, National Audubon Society;
Bogdanov, D. V., V. A. Solokov &amp; N. S. Khromov. 1968. “Regions of High Biological and Commercial Productivity in the Gulf of México and Caribbean Sea.” Oceanology 8:371–381;
Cabrera, E. F. 1992. La flora de Isla Mujeres, Quintana Roo, México. Tesis profesional, Facultad de Ciencias, UNAM;
Cabrera, E. F., V. Téllez &amp; M. Sousa. 1982. Imágenes de la flora quintanarroense. CIQRO, 224 pp.;
Cano, P. F. A. &amp; S. Rocha. 1986. Estudio de la anidación y otros aspectos biológicos de Eretmochelys imbricata y Caretta caretta en Isla Contoy. Tesis, UNAM;
Caribbean Conservation Corporation. 1980. Survey and Preliminary Census on Marine Turtle Populations in the Western Atlantic. Final report to NMFS;
Centro Estatal de Estudios Municipales. 1987. “Monografía municipal de Felipe Carrillo Puerto.” In Los municipios de Quintana Roo, Enciclopedia de Quintana Roo;
César, D. A. &amp; S. M. Arnaiz. 1986. Estudios socioeconómicos preliminares de los municipios de Quintana Roo. Q. Roo Sector Pesquero;
Cochrane, J. D. 1966. The Yucatán Current… Prog. report, Texas A&amp;M;
— 1968. Currents and Waters of the Eastern Gulf of México… Unpubl. report, Texas A&amp;M;
— 1969. “Water and Circulation on Campeche Bank in May.” Bull. Japanese Soc. Fisheries Oceanogr., Special Number, pp. 123–128;
Diario de Quintana Roo. Sept. 1990; Jul–Aug 1991 (newspaper articles);
Dirección General de Organización y Obras de Parques Nacionales. 1980. Estudio para la protección y aprovechamiento recreacional de los recursos naturales de Isla Contoy. 96 pp.;
Durán, J. J. 1985. Informe Final del Programa de Investigación y Protección sobre Tortuga Marina en Isla Contoy, temporada 1985. Secretaría de Desarrollo Urbano y Ecología;
— 1986. Aspectos biológicos de la anidación y protección de la tortuga blanca en Isla Contoy. Tesis, UNAM;
Durán, J. J., F. Cano &amp; H. Rocha. 1984. Informe Final del Programa de Investigación… Secretaría de Desarrollo Urbano y Ecología;
Flores, J. S. 1983. “Vegetación insular de la península de Yucatán.” Boletín Soc. Bot. México 45:23–37;
Hemsley, W. H. 1887a. “Cozumel Island. Enumeration of a Small Collection of Plants…” Biol. Centr. Amer., Bot. Ser. 4:9–100;
— 1887b. “A list of Plants from Holbox, Cozumel, and Ruatan Islands…” Biol. Centr. Amer., Bot. Ser. 4:101–114;
INEGI. 1988a. Isla Contoy F16D21, topographic map 1:50 000;
— 1988b. Isla Mujeres F16D31, topographic map 1:50 000;
— Carta geológica de la península de Yucatán;
— Carta hidrológica superficial;
— 1990. Resultados definitivos YI Censo General… Quintana Roo;
IUCN. 1980. World Conservation Strategy. IUCN–UNEP–WWF;
— 1987. The IUCN Position Statement on Translocation of Living Organisms;
King, F. W. &amp; L. Burke. 1989. Crocodilian, Tuatara and Turtle Species of the World. Assoc. of Systematic Collections;
Lankford, R. R. 1976. “Coastal Lagoons of México. Their Classification.” In M. L. Wiley (ed.), Estuarine;
Lazcano-Barrero, M. A. et al. 1988. “Estudio y conservación de los anfibios y reptiles de México.” INIREB Cuadernos de Divulgación 25:1–44;
Lazcano-Barrero, M. A. 1990. “Conservación de cocodrilos en Sian Ka’an.” Bol. Amigos de Sian Ka’an 6:8–10;
Logan, B. W. 1969. “Carbonate Sediments and Reef, Yucatán Shelf, México.” AAPG Special Pub. (23–24);
López Ramos, E. 1978. “Estudio geológico de la península de Yucatán.” Enciclopedia Yucatanense, Tomo Y;
Mackinnon, H. B. 1986. A Checklist of the Birds of Central &amp; Northern Quintana Roo. 8 pp.;
— 1989. 100 Common Birds of the Yucatán Peninsula. Amigos de Sian Ka’an;
— 1992. Listado para registros de campo de las aves de la península de Yucatán… Amigos de Sian Ka’an;
— (in press) La ornitología de la península de Yucatán, una bibliografía anotada. Amigos de Sian Ka’an;
Márquez, M. R. 1976. Reservas naturales para la conservación de las tortugas marinas en México. Instituto Nacional de la Pesca;
Merino, M. 1986. “Prospección del Caribe mexicano… tarjetas a la deriva.” Anales ICMyL 13(2):31–46;
— 1992. Afloramiento en la plataforma de Yucatán: estructura y fertilización. Ph.D. thesis, UNAM;
Millspaugh, C. F. 1895. “Contributions of the Flora of Yucatán.” Field Mus. Nat. Hist., Bot. Ser. 1:1–50;
— 1896. “Contributions II to the Coastal and Plain Flora of Yucatán.” Field Mus. Nat. Hist., Bot. Ser. 1:281–339;
— 1898. “Contributions III to the Coastal and Plain Flora of Yucatán.” Field Mus. Nat. Hist., Bot. Ser. 1:341–410;
Molinari, R. L. &amp; J. D. Cochrane. 1972. “The Effect of Topography on the Yucatán Current.” In Capurro &amp; Reid (eds.), Contributions on the Physical Oceanography of the Gulf of México, Texas A&amp;M Univ., Vol. 2;
Molinari, R. L. &amp; J. Morrison. 1988. “Loop Current intrusion into the Gulf of México.” J. Geophys. Res. 93(C9):10645–10654;
Mosiño, P. A. &amp; E. García. 1966. Evaluación de la sequía intraestival de la República Mexicana. Soc. Mex. Geografía y Estadística;
— 1973. “The Climate of México.” In Climates of North America, Elsevier, pp. 345–404;
Novedades de Quintana Roo. 1990–1993 (various issues);
Océana, A. C. 1978. Plan Maestro de la Isla Contoy. SAHOP, 201 pp.;
— 1978. “Las aves de Isla Contoy.” In Plan Maestro, SAHOP, pp. 107–182;
— 1980. Estudio para la protección y aprovechamiento recreacional… SAHOP, 98 pp.;
Paul, R. T. 1991. Status Report: Reddish Egret (Egretta rufescens). U.S. Fish &amp; Wildlife Service;
Paynter, R. A. Jr. 1955. “The Ornithogeography of the Yucatán Peninsula.” Yale Peabody Mus. Bull. 9;
Phillips, A. R. 1975. “Semipalmated Sandpiper: Identification, Migrations…” American Birds 29(4):799–806;
— 1986. The Known Birds of North and Middle America, Part 1;
Plan de Gobierno 1990–1993, Ayuntamiento Benito Juárez. Publicación: Consultoría Municipal;
Quiroga, B. C. 1983. Diagnóstico de la actividad pesquera en Quintana Roo y alternativas… Tesis, UNAM;
Ramos, P. R. 1974. “Generalidades sobre la pesquería de tortugas marinas en Isla Mujeres.” INP/SD;
Ruiz, F. G. 1979. Upwelling North of the Yucatán Peninsula. M.S. thesis, Texas A&amp;M;
SAHOP. 1980. Plan preliminar para el desarrollo de un proyecto de introducción de cocodrilos en Isla Contoy. SAHOP, 29 pp.;
Sánchez de Tagle. 1981. Biología de campo sobre reptiles en Isla Contoy. SAHOP, reporte interno;
Secretaría de Marina. 1974. Atlas Oceanográfico del Golfo de México y Mar Caribe, Sección 1;
— 1984. Carta batimétrica No. 900: Canal de Yucatán y proximidades;
SARH. 1988. Sinopsis geohidrológica del estado de Yucatán. SARH;
Sousa, M. &amp; E. F. Cabrera. 1983. Listados florísticos de México II: La flora de Quintana Roo. UNAM, 100 pp.;
Sprunt, A. IV &amp; C. E. Knoder. 1980. “Populations of wading birds… Gulf and Caribbean coasts of Mexico.” In P. P. Schaeffer &amp; S. M. Ehlers (eds.), Natl. Audubon Soc. Symposium on Birds of Mexico, pp. 3–16;
Standley, P. C. 1930. Flora of Yucatán. Field Museum Botany Series;
Téllez Valdés, O. &amp; E. F. Cabrera. 1987. Listados florísticos de México VI: Flora de Cozumel. UNAM, 34 pp.;
Téllez, V. O., E. F. Cabrera, E. Linares &amp; R. Bye. 1989. Las plantas de Cozumel. UNAM;
Thorbjarnarson, J. B. 1989. “Ecology of the American crocodile (Crocodylus acutus).” In Crocodiles: Their Ecology, Management and Conservation, IUCN Special Pub., pp. 228–258;
UNAM. 1992–93. Tablas de predicción de mareas. Puertos del Golfo de México y Mar Caribe. Inst. de Geofísica;
UNEP &amp; IUCN. 1988. Coral Reefs of the World, Vol. I: Atlantic and Eastern Pacific;
Ward, W. C. &amp; J. L. Wilson. 1974. “General aspects of the northeastern coast of the Yucatán Peninsula.” In A. E. Weidie (ed.), Field Seminar on Water and Carbonate Rocks of the Yucatán Peninsula, New Orleans Geological Society;
Wooster, W. S. 1978. “Upwelling research and ocean affairs.” In R. Bojey &amp; M. Tomczak (eds.), Upwelling Ecosystems, Springer-Verlag, pp. 291–300;
Zurita, J. C. 1985. “Aspectos biológicos y pesqueros de las tortugas marinas del Caribe mexicano.” Tesis, UNAM.</t>
  </si>
  <si>
    <t>Initial establishment in 1961</t>
  </si>
  <si>
    <t>None</t>
  </si>
  <si>
    <t>Ramsar (1223), AICA</t>
  </si>
  <si>
    <r>
      <rPr>
        <sz val="11"/>
        <color rgb="FF000000"/>
        <rFont val="Calibri, sans-serif"/>
      </rPr>
      <t xml:space="preserve">Ramsar, UNFCCC, CBD, </t>
    </r>
    <r>
      <rPr>
        <strike/>
        <sz val="11"/>
        <color rgb="FF000000"/>
        <rFont val="Calibri, sans-serif"/>
      </rPr>
      <t>Acuerdo de Cooperación Ambiental para América del Norte</t>
    </r>
    <r>
      <rPr>
        <sz val="11"/>
        <color rgb="FF000000"/>
        <rFont val="Calibri, sans-serif"/>
      </rPr>
      <t>, MAB, Agenda 2030, Sea Turtle</t>
    </r>
  </si>
  <si>
    <t>R, S, EM, O</t>
  </si>
  <si>
    <t>Acropora cervicornis; Acropora palmata; Acropora prolifera; Agaricia fragilis; Agaricia lamarcki; Antipathes atlantica; Antipathes gracilis; Antipathes pennacea; Briareum asbestinum; Colpophyllia natans; Dendrogyra cylindrus; Dichocoenia stokesii; Diploria clivosa; Diploria labyrinthiformis; Diploria spp.; Diploria strigosa; Erythropodium caribaeorum; Eunicea calyculata; Eunicea fusca; Eunicea laxispica; Eunicea mammosa; Eunicea palmeri; Eunicea sp.; Eunicea succinea; Eunicea tourneforti; Favia fragum; Gorgonia flabellum; Gorgonia mariae; Gorgonia ventalina; Iciligorgia schrammi; Isophyllastrea rigida; Leptoseris cucullata; Madracis decactis; Manicina areolata; Meandrina meandrites; Millepora alcicornis; Millepora complanata; Montastraea cavernosa; Muricea atlantica; Muricea laxa; Muricea muricata; Muriceopsis flavida; Orbicella annularis; Orbicella faveolata; Plexaura flexuosa; Plexaura homomalla; Plexaurella dichotoma; Plexaurella grandiflora; Plexaurella nutans; Porites astreoides; Porites branneri; Porites furcata; Porites porites; Pseudoplexaura flagellosa; Pseudoplexaura porosa; Pseudoplexaura wagenaari; Pseudopterogorgia acerosa; Pseudopterogorgia americana; Pseudopterogorgia bipinnata; Pterogorgia anceps; Pterogorgia citrina; Pterogorgia guadalupensis; Scolymia cubensis; Siderastrea radians; Siderastrea siderea; Siderastrea sp.; Solenastrea bournoni; Stephanocoenia intercepta</t>
  </si>
  <si>
    <t>S, EM, R, E</t>
  </si>
  <si>
    <t>A</t>
  </si>
  <si>
    <t>handcrafts, sport/recreational fishing</t>
  </si>
  <si>
    <t>N, H, O, E, T, P, C, D, Y</t>
  </si>
  <si>
    <t>Ágilera, H. N. 1958. *Suelos. Los recursos naturales del SE y su aprovechamiento*. México: IMERNAR. Tomo II, pp. 17–211;
Arreola Alemón, R. 2000. *Monitoreo en el Parque Nacional Isla Contoy temporada 2000*. Informe Anual. CONANP;
Arriaga, A. 2003. *Aspectos generales de la ecología de la iguana negra Cenosaura similis de Isla Contoy, Q. R.* Tesis de Licenciatura, UNAM;
Arriaga, A. &amp; Ramírez Bautista, A. 2008. *A checklist of reptiles from the Parque Nacional Isla Contoy, México*. Boletín de la Sociedad Herpetológica Mexicana 16(2):36–40;
Barajas León, I. 2009. *Temporada 2009 de anidación de tortugas marinas del Parque Nacional Isla Contoy*. Informe Anual. CONANP;
Caamal Madrigal, E. 2010. *Distribución y abundancia relativa de palmas (Thrinax radiata y Cocos nucifera) en el Parque Nacional Isla Contoy*. Informe, CONANP;
CONABIO. 2002. *Invasión de la palomilla del nopal (Cactoblastis cactorum) en México y sus posibles implicaciones económicas y ecológicas*. CONABIO (online);
CONABIO. 2008. *Sistema de información sobre especies invasoras en México*. CONABIO (online);
CONAPO. 2005. *Índice de marginación a nivel localidad, 2005*. Comisión Nacional de la Población (online);
DOF. 9 Abr 2008. *Decreto del Programa de Ordenamiento Ecológico Local del municipio de Isla Mujeres, Q. R.* Diario Oficial de la Federación;
DOF. 12 Oct 2009. *Acuerdo de erradicación del brote de palomilla del nopal en Isla Contoy*. Diario Oficial de la Federación;
DOF. 5 Jun 2009. *Decreto que declara reserva de la biosfera el área marina Tiburón Ballena, frente a Quintana Roo*. Diario Oficial de la Federación;
Elizalde Rocha, S. et al. 2008. *Variación morfológica de la lagartija partenogenética Aspidoscelis rodecki*. Revista de Biología Tropical 56(4):1871–1881;
Ferrer, L. R. 2009. *Caracterización de las áreas de anidación de tortugas marinas en el Parque Nacional Isla Contoy*. Reporte de Residencia Profesional, IT Boca del Río;
Galindo Fernández, C. 2005. *Determinación de la araneofauna residente en el manglar de Isla Contoy*. Reporte final, IT Mar No. 1;
García Hernández, V. 2001. *Composición y distribución espacio-temporal de los peces de la laguna pajarera central, Isla Contoy*. Tesis de Licenciatura, UNAM;
González Cano, J. 2007. *Evaluación de las políticas de manejo para reducir el exceso de capacidad pesquera en la pesquería de langosta del NE de Yucatán*. FAO Doc. Téc. Pesca No 461;
Gómez Pompa, A. &amp; Dirzo, R. 1995. *Reservas de la biosfera y otras Áreas Naturales Protegidas de México*. INE/Semarnap/CONABIO (online);
Herrera Silveira, J. A. et al. 2001. *Hidrología y calidad de agua del Parque Nacional Isla Contoy*. Informe Técnico, CINVESTAV–CONANP;
Hernández Gallegos, O. et al. 1998. *Histocompatibility in parthenogenetic lizards of the Cnemidophorus cozumelae complex*. Biogeographica 74:117–124;
Hernández Terrones, L. et al. 2010. *Reporte Monitoreo Calidad del Agua del Parque Nacional Isla Contoy*. CICY;
INAFED. 2009. *Enciclopedia de los municipios de Quintana Roo: Isla Mujeres*. INAFED (online);
INEGI. 1984. *Carta hidrológica de aguas superficiales y subterráneas: CANCUN F16-8*. INEGI;
Instituto de Geofísica. 1991. *Tablas de predicción de mareas* &amp; 1992. *Puertos del Golfo de México y Mar Caribe*. UNAM;
Kirk, M. 2002. *Ecoturismo y disturbio de pelícanos cafés (Pelecanus occidentalis) en la laguna Puerto Viejo*. Reporte de estancia, CONANP;
Leitch, D. 2003. *Demographics and subspecies identification of coconut palms on Isla Contoy*. Reporte final de estancia;
Logan, B. M. 1969. *Carbonate sediments and reef, Yucatán shelf, México*. AAPG Special Pub.;
Martínez Adriano, C. 2007. *Listado de mariposas diurnas del Parque Nacional Isla Contoy*. Reporte final de estancia, UJED;
Martínez Villasis, A. 2008. *Monitoreo de la avifauna del Parque Nacional Isla Contoy*. Informe Anual, CONANP;
Moragues Albacar, Á. 2002. *Evaluación integral del recorrido ecoturístico a la Laguna de Puerto Viejo 1997–2002*. Reporte, UAB;
Merino, M. 1986. *Circulación costera superficial del Caribe mexicano*. An. Inst. Cienc. Mar y Limnol. UNAM 13:31–46;
Molina, A. 2003. *Estudio de la macrofauna críptica poliquetológica asociada a esponjas de Isla Contoy*. Tesis, UNAM;
Molinari, R. L. &amp; Cochrane, J. D. 1972. *The effect of topography on the Yucatán Current*. En Capurro &amp; Reid (eds.), Contrib. Phys. Oceanogr. Gulf of México;
Morales, M. R. &amp; Salinas, G. 1988. *Contribución al conocimiento de la ictiofauna de Isla Contoy*. Tesis, UNAM;
Pimiento Hernández, C. 2004. *Estacionalidad y tallas del tiburón ballena en Isla Contoy*. Reporte de estancia;
POET Isla Mujeres. 2008. *Programa de Ordenamiento Ecológico Territorial Local*. Gobierno de Q. R.;
Ramos Champo, M. A. 2009. *Diagnóstico de la palma de coco para control y seguimiento en Isla Contoy*. Reporte final, UTSelva;
Reyes, J. &amp; Saenz, J. R. 1989. *Sistemática y aspectos ecológicos de corales escleractinios de Isla Contoy*. Tesis, UNAM;
Reygadas Prado, F. 2000. *Catálogo de vegetación del Parque Nacional Isla Contoy*. Catálogo, Biblioteca Contoy;
Rodríguez Santos, B. 2008. *Éxito de incubación y georreferenciación de nidos de tortugas marinas en Isla Contoy*. Reporte;
Salazar Vallejo, S. et al. 2008. *Visita de recolecta al Parque Nacional Isla Contoy*. Informe CONACYT;
Salazar Vallejo, S. 2002. *Huracanes y biodiversidad costera tropical*. Revista de Biología Tropical 50(2):415–428;
Sánchez de Tagle. 1981. *Biología de campo sobre reptiles en Isla Contoy*. Reporte interno, SAHOP;
SECTUR. 2008. *Monitoreo Data Tur* (online);
Sima Morales, J. A. L. 2004. *Hidrología y estado trófico de lagunas costeras del Caribe mexicano*. Tesis, CINVESTAV-IPN;
SMN. 2008. *Ciclones tropicales que impactaron México 1970–2008*. SMN (online);
Vanegas Pérez, M. 2005. *Análisis de flujo migratorio e impacto económico y social en Q. R.* Tesis, La Salle;
Villena Randolph, R. 1983. *Protección de gasterópodos prosobranquios marinos de Isla Contoy*. Tesis, UNAM;
Vega Cendejas, M. E. et al. 2000. *Ecología y evaluación de poblaciones de peces en Isla Contoy*. Informe técnico, CINVESTAV-IPN;
Ward, W. C. &amp; Wilson, J. L. 1974. *General aspects of the northeastern coast of the Yucatán Peninsula*. GSA Guidebook;
Wooster, W. S. 1978. *Upwelling research and ocean affairs*. En Boje &amp; Tomczak (eds.), *Upwelling Ecosystems*, Springer-Verlag.</t>
  </si>
  <si>
    <t>No/little integration of communities, gender (not in 1990s...), local &amp; traditional knowledge. Top-down.</t>
  </si>
  <si>
    <t>Área Marina y Costera Protegida Actam Chuleb</t>
  </si>
  <si>
    <t>Not Available</t>
  </si>
  <si>
    <t>Co-managed - Municipal Gov</t>
  </si>
  <si>
    <t>Parque Ecológico Estatal de Flora y Fauna Laguna Colombia</t>
  </si>
  <si>
    <t>State Gov</t>
  </si>
  <si>
    <t>E, S, EM</t>
  </si>
  <si>
    <t>B, T, P, H</t>
  </si>
  <si>
    <t>Originally "Refugio Estatal" (est. 1999)</t>
  </si>
  <si>
    <t>Avicennia germinans, Laguncularia racemosa, Rhizophora mangle, Conocarpus erecta</t>
  </si>
  <si>
    <t>E, EM, R</t>
  </si>
  <si>
    <t>R</t>
  </si>
  <si>
    <t>G, L, S, P</t>
  </si>
  <si>
    <t>R, C</t>
  </si>
  <si>
    <t>N, H, E</t>
  </si>
  <si>
    <t>Arellano, R. J. A., G. J. Salvador-Flores, G. J. Tun &amp; C. B. M. Mercedes. 2003. Nomenclatura, forma de vida, uso, manejo y distribución de las especies vegetales de la Península de Yucatán, fasc. 20, Univ. Autónoma de Yucatán, 815 pp.;
Alcérreca, A. C. &amp; B. R. Robles. 2005. Mamíferos de la Península de Yucatán. Ediciones Dante;
AMMAC. 2004. “Conservación y uso sustentable de los mamíferos mexicanos.” En VII Congreso Nacional de Mastozoología, San Cristóbal de las Casas;
Aranda, M. 2000. Huellas y otros rastros de los mamíferos grandes y medianos de México. CONABIO/Inst. de Ecología A.C.;
Arita, H. 1993. “Riqueza de especies de la mastofauna de México.” En R. A. Medellín &amp; G. Ceballos (eds.), Avances en el estudio de los mamíferos de México, Vol. 1, Asociación Mexicana de Mastozoología, pp. 109–125;
Bautista, Z. F. &amp; D. H. González. 2004. Técnicas de muestreo para manejadores de recursos naturales. UNAM;
Begon, M., J. L. Harper &amp; C. R. Townsend. 1999. Ecología: Individuos, poblaciones y comunidades, 3ª ed. Omega;
Bocard, D., P. Legendre &amp; P. Drapeau. 1992. “Partialling out the spatial component of ecological variation.” Ecology 73(3):1045–1055;
Bonilla, R. C., S. O. Castellanos &amp; M. E. Silva-Rivera. 2006. Guía de aves. Santa María Colotepec y la Costa de Oaxaca. Ediciones Tecolote;
Brown, J. 1984. “On the relationship between abundance and distribution of species.” American Naturalist 124:255–279;
Burel, F. &amp; J. Baudry. 2002. Ecología del paisaje: Conceptos, métodos y aplicaciones. Mundi-Prensa;
Campbell, A. 1998. Amphibians &amp; Reptiles of Northern Guatemala, the Yucatán &amp; Belize;
Cabrera, C. E., S. M. Sousa &amp; V. O. Téllez. 1982. Imágenes de la flora quintanarroense. CIQRO/UNAM;
Ceballos, G. &amp; P. Rodríguez. 1993. “Diversidad y conservación de los mamíferos neotropicales.” En Medellín &amp; Ceballos (eds.), Avances…, Asociación Mexicana de Mastozoología;
Cevallos-Lascuráin, H. et al. 2000. Aves comunes de México. Diana;
Chávez, G. 1980. “La fauna silvestre de Quintana Roo: Una riqueza mal aprovechada.” En Memorias del Simposio Quintana Roo: Problemática y Perspectiva;
Colin, H. &amp; F. Monroy. 1997. Prontuario de árboles de selva baja caducifolia. SEMARNAP;
Dirección General de Ecología. 2001. Manual de identificación de la flora nativa del municipio de Benito Juárez. Benito Juárez, Q. Roo;
Delfín, H., V. Parra &amp; C. Echazarreta. 1995. Conocimiento y manejo de la selva de la península de Yucatán. Univ. Autónoma de Yucatán;
Dutch, J. 1988. La conformación territorial del Estado de Yucatán. UACH;
Flores, S. &amp; I. Espejel. 1994. Tipos de la vegetación de la Península de Yucatán. Univ. Autónoma de Yucatán;
García, E. 1968. Modificaciones al sistema de clasificación climática de Köppen. Enriqueta García;
García, M. 1980. “Situación actual del conocimiento de los mamíferos silvestres en Quintana Roo.” En Memorias del Simposio Quintana Roo: Problemática y Perspectiva;
Granados, D. &amp; G. López. 2001. Ecología de poblaciones vegetales. Univ. Autónoma de Chapingo;
Granados S., D. &amp; V. R. Tapia. 1990. Comunidades vegetales. Univ. Autónoma de Chapingo;
Howell, S. &amp; S. Webb. 2001. A Guide to the Birds of Mexico and Northern Central America. Oxford;
Krebs, C. J. 1998. Ecological Methodology, 2ª ed. Benjamin/Cummings;
Lee, J. 2000. A Field Guide to the Amphibians and Reptiles of the Maya World. Cornell;
MacKinnon, B. 1989. 100 Common Birds of the Yucatán Peninsula. Amigos de Sian Ka’an;
Navarro, D. &amp; J. Robinson. 1990. Diversidad biológica en la Reserva de la Biosfera de Sian Ka’an. CIQRO;
Orellana, R., J. Escamilla &amp; S. Alfonso. 1999. Ecofisiología vegetal y conservación de recursos genéticos. CICY;
Pennington, T. D. &amp; J. Sarukhán. 1998. Árboles tropicales de México. UNAM/FCE;
Peterson, R. T. &amp; E. L. Chalif. 1973. Mexican Birds. Peterson Field Guides;
Selem, C. 1998. Notas del taller Ecología de quirópteros. UADY;
Vermont, C., V. Gray &amp; F. Salvador. 2002. Guía ilustrada de la flora costera representativa de la Península de Yucatán;
Decreto del Programa de Ordenamiento Ecológico Local del Municipio de Cozumel. 21 oct. 2008;
Enciclopedia de los Municipios de México: Isla Mujeres, Quintana Roo. 2009. INAFED;
Proyecto CIQRO/UNAM. Imágenes de la flora quintanarroense;
NOM-059-SEMARNAT-2010. Especies nativas de México de flora y fauna silvestres: Categorías de riesgo.</t>
  </si>
  <si>
    <t>Parque Nacional Arrecifes de Xcalak</t>
  </si>
  <si>
    <t>RAMSAR (1320)</t>
  </si>
  <si>
    <t>Laguncularia racemosa, Conocarpus erectus, Rhizophora mangle, Avicennia germinans</t>
  </si>
  <si>
    <t>O, EM, S, ED</t>
  </si>
  <si>
    <t>S, EM, ED, E</t>
  </si>
  <si>
    <t>Thalassia testudinum, Syringodium filiforme</t>
  </si>
  <si>
    <t>E, S</t>
  </si>
  <si>
    <t>G, E, M, Z</t>
  </si>
  <si>
    <t>C, R, A</t>
  </si>
  <si>
    <t>B, E, D, P</t>
  </si>
  <si>
    <t xml:space="preserve">Andrews A. T. Gallareta y R. Cobos. 1993. Archaeological Survey of The Coast of Ycalak Península, Quintana Roo, México. Report to the Research Council of the University of South Florida and the Centro Regional de Quintana Roo, Instituto Nacional de Antropología e Historia. 22 pp.;
Basurto, M. 1995. Descripción de las pesquerías del sur de Quintana Roo (Punta Pulticub-Ycalak y Banco Chinchorro). Reporte Interno, Amigos de Sian Ka’an A.C.;
Birkeland, C. 1974. The effect of wave action on the population dynarnics of Gorgonia ventalina Linneaus. In: Bayer F. y Weinhamer (Eds.) Prostaglandins from PIexaura homomalla: Ecology, utilization and conservation of a major medical marine resource, a symposium. University of Miami Press. pp: 115-126.;
Burke, R. D. 1982. Reconnaissance study of the geornorphology and benthic comrnunities of the outer reef platform, Belize. In: Rutzler y Macintyre (Eds.) 1982. The Atlantic Barrier reef ecosystem at Carrie Bow Cay, Belize, I: structure and communities. Smithsonian contributions to the marine sciences, Num. 12, 539 pp.;
Cabrera, E. 1997. La vegetación en la zona de Ycalak. In: Amigos de Sian Ka´an, Número Especial 17:24-30.;
Carranza, J., C. Molina, J. Bezaury, C. López y J. McCann. 1996. Manejo Integrado de los Recursos Costeros en Ycalak, Quintana Roo, México. Propuesta para el Establecimiento del Área Natural Protegida Marina “Arrecifes de Ycalak”. In: Sian Ka’an Serie Documentos 5: 1-68.;
Dachary, A. C. y S. Arnaiz. 1985. El Caribe Mexicano: Hombres e Historias. Centro de Investigaciones y Estudios Superiores en Antropología Social, Museo Nacional de Culturas Populares. Cuadernos de la Casa Chata 117, SEP. 11 pp.;
Dachary, A. C. y S. Arnaiz. 1989. El Caribe Mexicano. Una Introducción a su Historia. Fondo de Publicaciones y Ediciones de Quintana Roo. 73 pp.;
Dachary, A. C., S. Arnaíz, A. Miranda, J. A. Hoy, L. A. Sierra, B. L. Campos, L. C. Hernández, M. E. Cuich, H. Rojas y H. A. Galleti. 1993a. Estudio Integral de la Frontera México-Belice. Vol. 1 Análisis Socioeconómico. Centro de Investigaciones de Quintana Roo. 335 pp.;
D.O.F. 1964. Decreto por medio del cual se establece veda por tiempo indefinido para el alumbramiento de aguas del subsuelo en la zona que comprende la Delegación de Payo Obispo, Q. Roo. 7 de Mayo de 1964.;
D.O.F. 1994a. Norma Oficial Mexicana (NOM-059-SEMARNAT-1994). Diario Oficial de la Federación. Tomo CDLYYYVIII, No. 10, México, D.F. 16 de Mayo de 1994.;
D.O.F. 1994b. Acuerdo por el que se cede al Gobierno del Estado de Quintana Roo, la superficie que se indica, para destinarla al proyecto Corredor Turístico Costa Maya Punta Herrero-Ycalak. 29 de Noviembre de 1994.;
D.O.F. 2000. Decreto de establecimiento del área, 27 de noviembre de 2000;
D.O.F. 1996a. Decreto de Promulgación del Convenio Básico de Cooperación Técnica y Científica entre el Gobierno de los Estados Unidos Mexicanos y el Gobierno de Belice. 23 de Agosto de 1996.;
D.O.F. 1996b. Decreto que reforma, adiciona y deroga diversas disposiciones de la Ley General del Equilibrio Ecológico y la Protección al Ambiente. 13 de Diciembre de 1996.;
Dotherow, M. 1995. International Tropical Conservation Foundation. Bacalar Chico. lnterim Report. Belize. 35 pp.;
Flores, J. S., I. Espejel. 1994. Etnoflora Yucatanense. Universidad Autónoma de Yucatán. 84 pp.;
García-Madrigal, M. S., N. E. González y C. Campos. 2002. Colección de referencia de Crustáceos de El Colegio de la Frontera Sur Unidad Chetumal. Universidad y Ciencia. En prensa.;
González, M. A., E. A. Chávez, G. de la Cruz y D. Torruco. 1991. Patrones de distribución de gasterópodos y bivalvos en la península de Yucatán. Ciencias Marinas 17(3):147-172.;
González, N. E. 1998. Moluscos pp. 79-115.In: Enciclopedia de Quintana Roo. Tomo 6 Yacur-Maiza, Ed. México.;
Granados, S. D., O. Macias, J. Martínez, M. Navarro. 1995. Formas de Producción en la Península de Ycalak, Quintana Roo. En Prensa.;
Guderjan, T. H. 1993. Ancient Maya Traders of Amber Gris Caye. Cubola Productions. Belize. 39 pp.;
Gutiérrez, C. D. y C. Garcia. 1995. Tercer informe de monitoreo de arrecifes de Quintana Roo. Amigos de Sian Ka’an A. C. y Biocenosis A. C. Mayo de 1995. Documento Interno.;
Gutiérrez, D., M. Lara-Perez Soto y G. García. 1996. Arrecifes Coralinos de Quintana Roo. Tampalam-Bacalar Chico. Biocenosis A.C. y Amigos de Sian Ka’an A.C. Reporte Interno.;
Howeil, S. N. G. y S. Webb. 1995. A guide to the birds of Mexico and Northern Central America. Oxford University Press. Hong Kong. 851 pp.;
INE. 1996. Programa de Medio Ambiente 1995-2000. México: 328 pp.;
INEGI. 1984. Carta Edafológica Bahía de la Ascensión E-16-2-5 escala 1:250,000.;
INEGI. 1985. Carta Hidrológica de Aguas Superficiales Bahía de la Ascensión E-16-2- 5 escala 1: 250,000.;
INEGI. 1984. Carta de Vegetación y Uso del Suelo Bahía de la Ascensión E 16-2-5 escala 1:250,000.;
INEGI. 1996. Quintana Roo, Conteo de Población y Vivienda 1995. Resultados definitivos tabulados básicos.;
IUCN/UNEP. 1988. Coral Reefs of the World. In: Susan M. Wells (Ed.): Atlantic and Eastern Pacific. United Nations Environrnent Prograrn. International Union for Conservation of Nature and Natural Resources (UICN).;
Lázaro-Estrella, A. 1986. Diagnóstico Socio-Cultural de la Isla Holbox y el Puerto de Ycalak en el Estado de Quintana Roo. Investigación realizada por la Dirección General de Culturas Populares/SEP (Unidad Regional Q. Roo) en vinculación con el Programa Cultural de las Fronteras en Chetumal, Capital. Secc. 2 (Ycalak), 48 pp.;
SEMARNAT. 1996. Ley General del Equilibrio Ecológico y Protección al Ambiente. Diario Oficial de la Federación. 13 de diciembre de 1996.;
López, C., J. McCann, C. Molina y P. Rubinoff. 1997. Estrategia Comunitaria para el Manejo de la Zona de Ycalak, Quintana Roo, México. Comité Comunitario para la Protección y Manejo de los Recursos Costeros de Ycalak, Amigos de Sian Ka’an A.C., Centro de Recursos Costeros de la Universidad de Rhode Island. Mérida. 24 pp.;
López-Ramos, E. 1973. Estudio Geológico de la Península de Yucatán. Bol. Asoc. Méx. Geol. Petrol. YYV (1-3): 25-76.;
Meredíz, G y B. Mackinnon.1997. La fauna silvestre de Ycalak. In: Amigos de Sian Ka´an. Número Especial 17:31-37.;
Merino, M. y L. Otero. 1991. Atlas Ambiental Costero. Puerto Morelos-Quintana Roo. CONACYT, UNAM y CIQRO. 80 pp. + 1 Carta.;
Muzik, K. 1982. Octocorallia (Cnidaria) from Carde Bow Cay, Belize. ln: The Atlantic Barrier reef ecosystem at Carrie Bow Cay, Belize. Estructure and communitties. Rutzier, K e I. G. Macintyre (Eds.) Smithsonian Institution Press, Washington.;
National Meteorological Service. 1997. Tide Tables and Astronomical Almanac for Belize. Ministry of Energy, Science, Technology and Tranportation.;
Olsen, S., D. Robadue, y I. Arriaga. 1995. Un enfoque participativo y adaptativo para manejo costero integrado en Ecuador. In: Manejo Costero Integrado en Ecuador. Edit. Ochoa E. CRC, University of Rhode lsland. 417 pp.;
Peissel, M. 1963. The lost World of Quintana Roo.E. P. Dutton &amp; CO., Inc., New York, 219-247.;
Poder Ejecutivo Federal. 1995. Plan Nacional de Desarrollo 1995-2000. México; 177 pp.;
Periódico Oficial del Gobierno del Estado de Quintana Roo. 1995a. Decreto de Regulación Ecológica para la Zona denominada “Costa Maya” (Punta Herrero-Ycalak). 24 de Agosto de 1995.;
Periódico Oficial del Gobierno del Estado de Quintana Roo. 1995b. Reglamento Interior de la Comisión Estatal de Ecología a lo que se refiere el Art. 14 de la Ley de Equilibrio Ecológico y la Protección del Ambiente del Estado de Quintana Roo. 31 de Agosto de 1995.;
Periódico Oficial del Gobierno del Estado de Quintana Roo. 2000. Decreto del Programa de Ordenamiento Ecológico Territorial de la Región Costa Maya. 6 de Octubre de 2000.;
Ramírez Nava, D. J. 1983. Estudio de la Comunidad de Ycalak, Municipio de Othon P. Blanco, Quintana Roo. Tesis Médico Cirujano. Universidad Veracruzana, Fac. de Medicina, Cd. Mendoza, Veracruz. 66 pp.;
Robles Ramos, R. 1950. Apuntes sobre la Morfología de Yucatán. Bol. Soc. Mex. Geogr. Estad. 69 (3): 113-134.;
Shaw, C., J. Boothroyd, J. Kilinger y P. Rubinoff. 1997. Geología costera de la región de Ycalak. In: Amigos de Sian Ka´an, Número Especial 17:16-23.;
SEMARNAP. 1996. Programa de Áreas Naturales Protegidas de México 1995-2000. Secretaría de Medio Ambiente (Eds.), Recursos Naturales y Pesca. Instituto Nacional de Ecología. México, D. F.; 138 pp.;
SEMARNAP. 1998. Programa de Manejo Parque Marino Nacional Costa Occidental de Isla Mujeres, Punta Cancún y Punta Nizuc, México. Instituto Nacional de Ecología. México, D.F. 159 pp.;
SEMARNAP. 2000. Programa de Manejo Parque Nacional Arrecife de Puerto Morelos, México. Instituto Nacional de Ecología. México, D.F. 222 pp.;
SEMARNAP. 2000. Programa de Manejo Reserva de la Biosfera Banco Chinchorro, México. Instituto Nacional de Ecología. México, D.F. 189 pp.;
Snedaker, S. y C. Gelter. 1985. Costas: Pautas para el Manejo de los Recursos Costeros. Research Planning Institute, Inc. Columbia, South Carolina. EUA. 285 pp.;
Somerville, M. F. y A. Samos. 1995. Bacalar Chico National Park and Marine Reserve. Terrestrial Biological Surveys. Manuscrito.;
Tunnell, Jr. J.W., A. Rodríguez, R. L. Lehman y C. R. Beaver. 1993. An ecological characterization of the southern Quintana Roo Coral Reef System. Center for Coastal Studies Texas A&amp;M University. Corpus Christi, EUA. 161 pp.;
UNAM. 1990. Atlas Nacional de México. Vol. II (IV) Instituto de Geografía.;
UNAM. 1996. Tabla de mareas de la Isla de Cozumel, Quintana Roo, México. Instituto de Geofísica.;
UNEP (OCA)/CAR. 1990. Conferencia de Plenipotenciarios Relativa a las Áreas y Flora y Fauna Silvestres Especialmente Protegidas en el Gran Caribe, Acta Final, Kingston, 15 al 18 de Enero de 1990. Original: Español.;
</t>
  </si>
  <si>
    <t>Área de Protección de Flora y Fauna Manglares de Nichupté</t>
  </si>
  <si>
    <t>RAMSAR 1777</t>
  </si>
  <si>
    <t>Rhizophora mangle, Avicennia germinans, Conocarpus erectus, Laguncularia racemosa</t>
  </si>
  <si>
    <t>R, E, S, EM, ED</t>
  </si>
  <si>
    <t>G, Z, P, E</t>
  </si>
  <si>
    <t>C, S, R</t>
  </si>
  <si>
    <t>C, H, P, N, E, O, T</t>
  </si>
  <si>
    <t>ADFERI, Consultores Ambientales, Estudios ecológicos especiales para el proyecto de desarrollo turístico de la 3ª etapa de Cancún, Quintana Roo, México, 2001, 107;
Andrews, A. P., El comercio marítimo de los mayas del Postclásico, en Arqueología Mexicana, 1998, VI(33), 16-23;
Andrews, A. P. y G. Vail, Cronología de sitios prehispánicos costeros de la Península de Yucatán y Belice, en Boletín de la Escuela de Ciencias Antropológicas de la Universidad de Yucatán, 1990, 18, 37-66;
Antochiw, M., Historia cartográfica de la Península de Yucatán, Centro de Investigación y Estudios Avanzados del IPN, Gobierno del estado de Campeche, Grupo TRIBASA, 1994, 308;
Berlanga, M. y P. Wood, Áreas de Importancia para la Conservación de las Aves en la Península de Yucatán, en: Memorias del II Taller sobre áreas de importancia para la conservación de las aves en México (AICAS), Huatulco, Oaxaca 5 a 9 de junio de 1996;
Bourbon, F., Las ciudades perdidas de los mayas. Vida, obra y descubrimientos de Frederick Catherwood, en Artes de México, 1999, 200;
CNA, Hidrodinámica en la Laguna de Nichupté, México, Comisión Nacional del Agua, IMTA, 1993 (mecanoscrito).; CNA, Comisión Nacional del Agua, Gerencia Regional de la Península de Yucatán, disponible en www.gerpycna.gob.mx;
Collado Vides, L., Estudio ecológico de las algas filamentosas como un grupo funcional de la Laguna de Bojórquez, Cancún, tesis de Maestría, Facultad de Ciencias, UNAM, México, 1989;
Collado Vides, L., Estudio arquitectónicofisionómico de las algas del Sistema Lagunar de Nichupté, Q. Roo, México, Tesis de Doctorado, Facultad de Ciencias, UNAM, 1992, 74;
Collado Vides, L. y J. González González, Macroalgas del Sistema Lagunar de Nichupté, en Salazar Vallejo, S. y N. González, editores, Biodiversidad marina y costera de México, México, CIORO-Conabio, 1993, 752-760;
Contreras, F., Las lagunas costeras mexicanas, México, Centro de Ecodesarrollo y Secretaría de Pesca, 1985, 253;
Culhuac, S. S., Importancia ecológica de las algas epífitas de las fanerógamas marinas en la Laguna de Bojórquez, Quintana Roo, informe final del servicio social, México, UAM Iztapalapa, 1987, 33;
Curtis, J. H., M. Brenner y Hodell D. V., Climate variability on the Yucatan Peninsula (Mexico) during the past 3500, and implications for Maya Cultural Evolution, en Quaternary Research, 1996, 46, 37-47;
Daltabuit, M. y O. Pi-Sunyer, Tourism development in Quintana Roo, Mexico, en CS Quarterly, 1991, 14(1), 9-13;
Diario Oficial de la Federación, Decreto por el que se declara de interés público la planeación y desarrollo turístico, habitacional, recreativo y de actividades conexas en terrenos de la Isla Cancún y los aledaños de la costa del Territorio de Quintana Roo, Delegación de Gobierno de Isla Mujeres, 1971, Tomo CCCVII, Número 35;
Diario Oficial de la Federación, Decreto por el que se declara como Área Natural Protegida, con el carácter de Área de Protección de Flora y Fauna Manglares de Nichupté, ubicada en el municipio de Benito Juárez, estado de Quintana Roo, 26 de febrero de 2008;
Dirección General de Estadística e Información Ambiental de la Secretaría de Medio Ambiente y Recursos Naturales, disponible en http://www.semarnat.gob.mx/regiones/lagunanichupte.shtml;
Flores, J. y I. Espejel, Tipos de vegetación en la península de Yucatán, en Etnoflora yucatanense, 1994, Fasc. 3;
Flores Verdugo, F. J., Algunos aspectos sobre la ecología, uso e importancia de los ecosistemas de manglar, en De la Rosa, V. J. y F. González, editores, Temas de oceanografía biológica en México, UABC, 1989, 21-26.; 
Fonatur, LESSER y Asociados S. A. 1992. Estudio para determinar los aportes de agua subterránea al proyecto del río del malecón, Cancún, Q. Roo;
García, E., Modificaciones al sistema de clasificación climática de Köppen para adaptarlo a las condiciones de la República Mexicana, Instituto de Geografía, UNAM, 1973, 246;
García Krasovsky, R., Saneamiento ambiental de la Laguna de Bojórquez y Caleta Cancún, Q. Roo, Informe técnico para el Fondo Nacional para el Turismo por parte de Ingeniería del Medio Ambiente, México, 1985, 200;
González, A., Hidrología y nutrientes en la Laguna de Bojórquez, Cancún, Q. Roo, tesis de Maestría, México, UACP y P-CCH, UNAM, 1990;
González, A., Laguna de Bojórquez, Cancún: un sistema de características marinas controlado por la atmósfera, en An Inst Cienc del Mar y Limnol, UNAM, 1992, 19(1), 57-70;
González Hita, L., Interacción de las aguas subterráneas con la Laguna de Nichupté, Quintana Roo., México, IMTA, 1998;
Grupo de Ingeniería Sagitario, Estudio de caracterización geológica e hidrológica de la tercera etapa de Fonatur, Quintana Roo, 2002, (mecanoscrito);
INE-Semarnat, Programa de Manejo, Parque Marino Nacional Costa Occidental de Isla Mujeres, Punta Cancún y Punta Nizuc, 1a. ed. México, 1998, 160;
INEGI, Anuario estadístico del estado de Quintana Roo, Instituto Nacional de Geografía, Informática y Estadística, 1999, 532;
INEGI, Anuario estadístico del Estado de Quintana Roo, Instituto Nacional de Geografía, Informática y Estadística, 2000, 362;
INEGI, Anuario estadístico del Estado de Quintana Roo, Instituto Nacional de Geografía, Informática y Estadística, 2005, 461;
Instituto Mexicano de Tecnología del Agua, Interacción de las aguas subterráneas con la Laguna de Nichupté, Q. Roo. (Fase II), 1998, mecanoscrito;
Jordán E., M. Angot y R. Torre, Prospección biológica de la Laguna de Nichupté, Cancún, Q. Roo, México, en An lnst Ciencias del Mar y Limnol, UNAM, 1978, 51, 179-188;
Jordán E., M. Angot y R. Torre, Prospección biológica de la Laguna de Nichupté, Cancún, Q. Roo, México, en An lnst Ciencias del Mar y Limnol, UNAM, 1978, 51, 179-188;
Jordán, É., Informe sobre el estudio ecológico de prospección de la Laguna de Cancún, Quintana Roo, Instituto de Biología, UNAM, 1971 (mecanoscrito).; Lee, J. L., An ecogeographic analysis of the herpetofauna of the Yucatan peninsula, Musseum of Natural History and Department of Systematics and Ecology, University of Kansas, EUA, 1980, miscellaneous publication, núm. 67;
Mackinnon, B., Checklist of the birds of northern and central Quintana Roo, Cancún, México, 1986, 11;
Martí, F., Cancún, Fantasía de banqueros, Editorial Uno, 1985;
Méndez Delgado, L. A., Análisis físicoquímico, bacteriológico del agua en el Sistema Lagunar Nichupté, Cancún, Quintana Roo, México, Fonatur, 1998;
Merino, I.; O. Chávez; S. Czitrorn; E. Jordán; O. Moreno y P. Thome, Hydrology and rain flushing of the Nichupté Lagoon System, Cancún, México, en Estuarine, Coastal and Shelf Science, 1988, 30, 223-237;
Merino, M., Hidrology and rain flushing of the Nichupté Lagoon System, Cancún, México, en Estuarine, Coastal and Shelf Science, 1990, 30, 223-237;
Navarro, D., Los mamíferos de Quintana Roo, en Navarro, D. y J. Robinson, editores, Diversidad biológica en la Reserva de la Biosfera de Sian ka’an Quintana Roo, México, CIQRO-University of Florida, 1990, 371-450;
Periódico Oficial del Gobierno de Quintana Roo, Programa de Ordenamiento Ecológico de la Región Denominada Sistema Lagunar Nichupté, municipio de Benito Juárez, estado de Quintana Roo, 1994;
Periódico Oficial del Gobierno del Estado de Quintana Roo, Plan Director de Desarrollo Urbano de la Ciudad de Cancún, Tomo I, No. 2 Extraordinario, 4a. Época, Chetumal, Quintana Roo, 12 de enero de 1993;
Periódico Oficial del Gobierno del Estado de Quintana Roo, Programa de Ordenamiento Ecológico Local del Municipio de Benito Juárez, Quintana Roo, 21 de julio de 2005;
Reyes, E. y M. Merino, Primary production and eutrophication in Bojórquez Lagoon, Cancún, México, en Estuaries, 1991, 14 (4):372-381;
Reyes, E. y M. Merino, Diel dissolved oxigen dynamics and eutrofication in a shallow, well mixed tropical lagoon (Cancún, México), en Estuaries, 1991, 14(4), 372-381, (presentado como anexo de referencia 1);
Rodríguez-Zúñiga, MT. et al., 2013. Manglares de México/Extensión, distribución y monitoreo. Comisión Nacional para el Conocimiento y Uso de la Biodiversidad. México D.F. 128 pp;
Semarnat, Estrategia nacional para un desarrollo sustentable del turismo y la recreación en las Áreas Protegidas de México, México, 78.; Semarnat, Norma Oficial Mexicana Nom-059-Semarnat-2010, Protección ambiental-Especies nativas de México de flora y fauna silvestres-Categorías de riesgo y especificaciones para su inclusión, exclusión o cambio-Lista de especies en riesgo;
Semarnat, Estudio técnico justificativo para el establecimiento del Área Natural Protegida Parque Nacional Manglares de Nichupté, Comisión Nacional de Áreas Naturales Protegidas, Secretaría de Medio Ambiente y Recursos Naturales, 2005 (mecanoscrito);
Semarnat, Programa Nacional de Áreas Naturales Protegidas 2007-2012, Secretaría de Medio Ambiente y Recursos Naturales, Comisión Nacional de Áreas Naturales Protegidas, Dirección de Evaluación y Seguimiento, Dirección de Comunicación y Cultura para la Conservación, 2007 (mecanoscrito);
Serviere Zaragoza, E. Estudio prospectivo de la flora ficológica de la Laguna de Bojórquez, Cancún, tesis de Licenciatura, Facultad de Ciencias, UNAM, México, 1986, 256;
Serviere Zaragoza, E., L. Collado Vides y J. González González, Caracterización Ficológica de la Laguna de Bojórquez, Quintana Roo, México, en Carib J Sci 1992, 28(3-4): 126-136;
Trejo Torres, J. C., R. Durán y I. Olmsted, Manglares de la Península de Yucatán, en Salazar Yañez Arancibia, A., J. L. Rojas Galavíz, G. Villalobos Zapata y O. Zárate Lomelí, Estudio de declaratoria de Términos, Campeche, 1994, en Suman, D., editor, El ecosistema del manglar en América Latina y cuenca del Caribe: su manejo y conservación, EUA, 1993, 152-159.</t>
  </si>
  <si>
    <t>Santuario del Manatí, Bahía de Chetumal</t>
  </si>
  <si>
    <t xml:space="preserve">Rhizophora mangle, Conocarpus erecta, Avicennia germinans, </t>
  </si>
  <si>
    <t>G, S, EM</t>
  </si>
  <si>
    <t>E, Z, G, P</t>
  </si>
  <si>
    <t>A, C, R</t>
  </si>
  <si>
    <t>EC, ED, E, P</t>
  </si>
  <si>
    <t>tourism, sport/recreational fishing, handcrafts, nurseries</t>
  </si>
  <si>
    <t>H, E, P</t>
  </si>
  <si>
    <t>Reserva de la Biosfera Tiburón Ballena</t>
  </si>
  <si>
    <t>CITES, RAMSAR,  CBD, UNFCCC</t>
  </si>
  <si>
    <t>Millepora alcicornis, Oculina spp., Siderastrea spp., Diploria spp., Porites astreoides, Diploria strigosa, Solenastrea bournoni, Siderastrea siderea.</t>
  </si>
  <si>
    <t>R, E, EM, S</t>
  </si>
  <si>
    <t>Syringodium filiforme, Thalassia testudinum</t>
  </si>
  <si>
    <t>R, E, EM</t>
  </si>
  <si>
    <t>M, S, L, G, Z, P</t>
  </si>
  <si>
    <t>A, S, M</t>
  </si>
  <si>
    <t>tourism, nature observation, sport/recreational fishing</t>
  </si>
  <si>
    <t>C, H, P, N, D, E, O, T, B</t>
  </si>
  <si>
    <t xml:space="preserve">Alava, M. N. R. 2002. Elasmobranchs and Whale Sharks. En Ong, P. S.; Afuang, L. E.; Rosell-Ambal, R. G. (eds). Philippine biodiversity conservation priorities: a second iteration of the National Biodiversity Strategy and Action Plan (52-53). Filipinas: DENR-PAWB/CI-Philippines/BCP/UP-CIDS/FPE.; Alava, M. N. R. 2002. Conservation and management of whale sharks in the Philippines (a) and Conservation and management of elasmobranchs in the Philippines (b). (Abstracts). En Shark Conference 2002 (12-17). Taiwán: WildAid-National Taiwan University.; Alava, M. N. R. 2005. National biodiversity indicator profile for endangered sharks &amp; shark-like species in the Philippines: a case study on whale shark. DA-NFRDI/DENR-PAWB/UNEP-WCMC-RIVM Biodiversity Indicators for National Use: Marine and Coastal Ecosystem Component. No publicado.; Alava, M. N. R.; Yaptinchay, A. A. 2000. Whale sharks in the Philippines. En Shark Conference 2000, Honolulu, 21-24 de febrero de 2000.; Alava, M. N. R.; Jayme, K. L. 2002. Multi-stakeholder approaches for sustainability and model building: challenges in community based certification in Negros versus the BFAR ban on whale sharks and manta rays. WWF-Philippines Internal Paper. Paper presentado y distribuido en la 1st WWF-Philippines General Assembly. Filipinas: 9-10 de julio de 2002.; Alava, M. N. R.; Dolumbal, E. R. Z.; Yaptinchay, A. A.; Trono, R. B. 1997. Fishery and trade of whale sharks and manta rays in the Bohol Sea, Philippines. En Fowler, S. L.; Reed, T. M.; Dipper, F. A. (eds). 2002. Elasmobranch Biodiversity, Conservation and Management: Proceedings of the International Seminar and Workshop on Sharks and Ray Biodiversity, Conservation and Management, Sabah, Malaysia, Jul 1997 (132-148). Suiza: IUCN SSC Shark Specialist Group, IUCN.; Alava, M. N. R.; Yaptinchay, A. A.; Acogido, G.; Dolar, M. L. L.; Wood, C. J.; Leatherwood, S. 1997. Fishery and trade of whale shark (Rhincodon typus) in the Philippines (Abstract). En Proceedings of the 13th American Elasmobranch Society (AES) Annual Meeting, Seattle, 26 de junio a 2 de julio de 1997.; Alava, M. N. R.; Yaptinchay, A. A.; Dolumbal, E. R. Z.; Trono, R. B. 2002. Fishery and trade of whale sharks and manta rays in the Bohol Sea, Philippines. En Fowler, S. L.; Reed, T. M.; Dipper, F. A. (eds). Elasmobranch biodiversity, conservation and management (132-148). Suiza: IUCN.; Alava, M. N. R.; Yaptinchay, A. A.; Trono, R.; Dolumbal, E. R. Z. 1998. Conservation of whale sharks in the Philippines. Biota Filipina, 4(2).; Anderson, R. C.; Ahmed, H. 1993. Shark fisheries of the Maldives. Maldivas: Ministry of Fisheries and Agriculture.; Andrade, E.; Iñiguez, L. 2004. Informe final del estudio técnico del PRODERS denominado “Monitoreo de Tiburón Ballena en Bahía de los Ángeles, B. C, un enfoque participativo”. Universidad Autónoma de Baja California, Semarnat-Conanp.; Arreguín Sánchez, F. 1981. Diagnosis de la pesquería de camarón rojo (Penaeus brasiliensis; Latreille, 1817) de Contoy, Q. Roo, México. An. Esc. Nal. Cienc. Biol., 25:39-77.; Arriaga Cabrera, L.; Vázquez Domínguez, E.; González Cano, J.; Jiménez Rosenberg, R.; Muñoz López, E.; Aguilar Sierr, V. (coords.). 1998. Regiones marinas prioritarias de México. México: Comisión Nacional para el Conocimiento y Uso de la Biodiversidad.; Arzoumanian, Z.; Holmberg, J.; Norman, B. 2005. An astronomical pattern-matching algorithm for computer-aided identification of whale sharks Rhincodon typus. J Appl Ecol, 42:999-1011.; Beckley, L. E.; Cliff, G.; Smale, M. J.; Compagno, L. J. V. 1997. Recent strandings and sightings of whale sharks in South Africa. Environmental Biology of Fishes, 50:343-348.; Bonet, F.; Butterlin, J. 1962. Enciclopedia Yucatanense.; Bonfil, R.; Mena, R.; De Anda, D. 1993. Biological parameters of commercially exploited silky sharks, Carcharhinus falciformis, from the Campeche Bank, Mexico. En Branstetter, S. Conservation Biology of Elasmobranchs (73-86). NOAA Technical Report NMFS 115.; Boo, E. 1990. Ecoturismo: potenciales y escollos. Washington, D.C.: World Wildlife Fund &amp; The Conservation Foundation.; Boustany, A. M.; Davis, S. F.; Pyle, P.; Anderson, S. D.; Le Boeuf, B. J.; Block, B. A. 2002. Expand niche for white sharks. Nature, 415.; Bradshaw, C.J.A., Fitzpatrick, B.M., Steinberg, C.C., Brook, B.W., Meekan, M.G. 2008. Decline in whale shark size and abundance at Ningaloo Reef over the past decade: the world’s largest fish is getting smaller. Biol Conserv, 141:1894–1905; Bradshaw, C.J.A., Mollet, H.G., Meekan, M.G. 2007. Inferring population trends of the world’s largest fish from mark-recapture estimates of survival. J Anim Ecol, 76:480–489; Bunge, L., Ochoa, J., Badan, A., Candela, J., Sheinbaum, J. 2002. Deep flows in the Yucatan Channel and their relation to changes in the Loop Current extension. J Geophys Res, 107(C12):3233. doi:10.1029/2001IJ C001256; Burnie, D. 2001. Animal. La mejor y más impactante guía visual de la vida salvaje en nuestro planeta. Dorling Kindersley; Caballero-Vázquez, J.A., Gamboa-Pérez, H.C., Schmitter-Soto, J.J. Composición y variación espacio-temporal de la comunidad de peces en el Sistema Lagunar Chacmochuch, Quintana Roo, México; Cárdenas-Torres, N., Enríquez-Andrade, R., Rodríguez-Dowdell, N. 2007. Community-based management through ecotourism in Bahia de los Angeles, Mexico. Fish Res, 84:114–118; Castro, J.I. 1996. Biology of the blacktip shark, Carcharhinus limbatus, off the southeastern United States. Bull Mar Sci, 59:508–522; Castro, J.I. 2000. The biology of the nurse shark, Ginglymostoma cirratum, off the Florida east coast and the Bahamas Islands. Environ Biol Fishes, 58(1):1–22; Cavanagh, R.D., Kyne, P.M., Fowler, S.L., Musick, J.A., Bennett, M.B. (eds.). 2003. The Conservation Status of Australian Chondrichthyans: Report of the IUCN Shark Specialist Group Australia and Oceania Regional Red List Workshop. Australia: The University of Queensland, School of Biomedical Sciences; Cepeda-Gómez, C. 2008. Relación entre el capital natural y el financiero con el bienestar de la comunidad de Holbox en Quintana Roo, México. Costa Rica: CATIE. Tesis de Maestría; Chambers, R., Conway, G. 1992. Sustainable rural livelihoods: practical concepts for the 21st century. Brighton: IDS Discussion Paper 296; Chang, W.B., Leu, M.Y., Fang, L.S. 1997. Embryos of the Whale Shark Rhincodon typus: early growth and size distribution. Copeia, 97(2):444–446; Chen, C.T., Liu, K.M., Joung, S.L. 1997. Preliminary Report on Taiwan’s Whale Shark fishery. TRAFFIC Bulletin, 17(1):53–57; Chen, G.C.T., Liu, K., Joung, S., Phipps, M.J. 1996. TRAFFIC report on shark fisheries and trade in Taiwan. In: The World Trade in Sharks: a Compendium of TRAFFIC regional studies, 271–322. Cambridge: TRAFFIC Network; Chen, V.Y., Phipps, M.J. 2002. Management and trade of whale sharks in Taiwan. Taiwán: TRAFFIC East Asia; Cifuentes, M. 1990. Capacidad de Carga Turística de la Reserva Ecológica Carara. Servicio de Parques Nacionales y CATIE; Cifuentes, M. 1992. Determinación de la Capacidad de carga turística en Áreas Protegidas. Costa Rica: CATIE; CITES Appendix India &amp; Philippines. Prop. 12.35. Recuperado de http://www.cites.org/eng/cop/12/prop/E12-P35.pdf; CITES. 2002. Consideration of proposals for amendment of Appendices I and II: Inclusion of the whale shark (Rhincodon typus) on Appendix II of CITES. Prop. 12.35; CITES. 1994. Novena Conferencia de las Partes. Fort Lauderdale; Clark, E., Nelson, D.R. 1997. Young whale sharks, Rhincodon typus, feeding on a copepod bloom near La Paz, Mexico. Environ Biol Fishes, 50:63–73; Clark, R.N. 1982. Promises and Pitfalls of the ROVAP in resource management. Aust Parks Recreat; Colman, J. 1997. A review of the biology and ecology of the whale shark. J Fish Biol, 51:1219–1234; Colman, J. 1997. Whale Shark Interaction Management, with particular reference to Ningaloo Marine Park 1997–2007. Western Australian Wildlife Management Program N° 27; Comercio y Ambiente en América del Norte. Segunda parte, Capítulo 4. Recuperado de http://132.248.45.5/secss/docs/tesisfe/LeoLJA/cap4.pdf; Compagno, L.J.V. 1984. FAO Species Catalogue. Vol. 4 Sharks of the World. FAO Fisheries Synopsis. Rome: UNDP/FAO; Conanp. 2011. Fueyo, L., Gutierrez, D., Arellano, A., Remolina, F. Estudio de capacidad de carga de la actividad turístico-recreativa de observación y nado con tiburón ballena en la zona marina al Noreste de la Península de Yucatán. Conanp; Convention on Migratory Species. 2004. Recuperado de http://www.wcmc.org.uk/cms/; Dachary, A.C., Arnaíz, S. 1984. Estudios socioeconómicos preliminares de Quintana Roo. Territorio y población (1902–1983). CIQROO; Davis, D., Banks, S., Birtles, A., Valentine, P., Cuthill, M. 1997. Whale Sharks in Ningaloo Marine Park: managing tourism in an Australian marine protected area. Tourism Management, 18(5):259–271; De Groot, R. 1992. Functions of nature: Evaluation of Nature in Environmental Planning, Management and Decision making. Países Bajos: Wolters-Noordhoff; De Groot, R., Wilson, M., Boumans, R. 2002. A typology for the classification, description and valuation of ecosystem functions, goods and services. Ecol Econ, 41:393–408; De la Parra Venegas, R., Hueter, R., González Cano, J., Tyminski, J., Remolina, J.G., Maslanka, M., Ormos, A., Weigt, L., Carlson, B., Dove, A. 2011. An unprecedented aggregation of whale sharks, Rhincodon typus, in Mexican coastal waters of the Caribbean Sea. PLoS ONE, 6(4):e18994. doi:10.1371/journal.pone.0018994; De la Parra Venegas, R. 2005. Plan de manejo integral para realizar aprovechamiento no extractivo del tiburón ballena en la región norte del Caribe mexicano. Quintana Roo; Demetrios, E. 1979. Tie-tie malie. Calif Wild, 32(1):429; Department of the Environment and Heritage. 2003. Recuperado de http://www.deh.gov.au/biodiversity/threatened/species/r-typus.html; Diaz-Amador, M. 2005. Cross-scale institutional arrangements for whale shark (Rhincodon typus) management and conservation. Lincoln University. Tesis de Maestría.; Eckert, S.A. y Stewart, B.S. 2001. Telemetry and satellite tracking of Whale Sharks, Rhincodon typus, in the Sea of Cortez, Mexico, and the north Pacific Ocean. Environmental Biology of Fishes, (299–308). Países Bajos, Kluwer Academic Publishers; Eckert, S.A., Dolar, L.L., Kooyman, G.L., Perrin, W.F., Rahman, R.A. 2002. Movements of whale sharks (Rhincodon typus) in Southeast Asian waters as determined by satellite telemetry. J Zool, 257(1):111–115;
Enríquez-Andrade, R.R., Rodríguez-Dowdell, N., Zavala-Gonzáles, A., Cárdenas-Torres, N., Vázquez-Haikin, A., Godínez-Reyes, C. 2003. Conservación y aprovechamiento sustentable del tiburón ballena a través del ecoturismo en Bahía de Los Ángeles, Baja California. Ensenada: Universidad Autónoma de Baja California y Dirección Regional en Baja California del Área de Protección de Flora y Fauna-Islas del Golfo de California;
Falfán, E., Ordoñez, U., Órnelas, M. 2008. Variación espacial de larvas de Lutjánidos y Serránidos en la Plataforma de Yucatán. Hidrobiológica, 18:69–76; Fisheries Global Information System. 2004. Recuperado de http://www.fao.org/figis/servlet/FiRefServlet?ds=species&amp;fid=2801; Fitzpatrick, B., Meekan, M.G., Richards, A. 2006. Shark attacks on a whale shark (Rhincodon typus) at Ningaloo Reef, Western Australia. Bull Mar Sci, 78:397–402; Fowler, S. 2000. Whale shark Rhincodon typus: policy and research scoping. Report to WWF, WildAid and the Shark Trust from the Nature Conservation Bureau; Fowler, S.L., Cavanagh, R.D., Camhi, M., Burgess, G.H., Cailliet, G.M., Fordham, S.V., Simpfendorfer, C.A., Musick, J.A. (comps. y eds). 2005. Sharks, Rays and Chimaeras: The Status of the Chondrichthyan Fishes. Status Survey; Galag, J., Laurel, R. 2009. Phytoplankton abundance, composition and distribution in Donsol, Sorsogon. Undergraduate Thesis, State University; Getty, S. 2013. The whale shark industria del turismo en Holbox, México. Informe del Proyecto Final, M.S. Programa de Grado, Center for Animals y Políticas Públicas, Tufts University, Escuela Cummings de Medicina Veterinaria; Gifford, A., Compagno, L.J., Levine, M., Antoniou, A. 2007. Satellite tracking of whale sharks using tethered tags. Fish Res, 84:17–24; Glover, J., Rissolo, D., Amador, F.E. 2005. The Yalahau Preclassic: reflections on initial survey and ceramic data. Austin: The University of Texas, CONEJO, Vol. 3; Graefe, A.R., Kuss, F.R., Vaske, J.J. 1990. Visitor impact management. Planning framework. National Parks and Conservation Association, (21); Graham, R.T., Roberts, C.M. 2007. Assessing the size and structure of a seasonal population of whale sharks (Rhincodon typus Smith 1828) using conventional tagging and photo identification. Fish Res, 84:71–80; Graham, R.T., Witt, M.J., Castellanos, D.W., Remolina, F., Maxwell, S., et al. 2012. Satellite tracking of manta rays highlights challenges to their conservation. PLoS ONE, 7(5):e36834. doi:10.1371/journal.pone.0036834; Gudger, E.W. 1932. The whale shark, Rhincodon typus, among the Seychelles Islands. Nature, 130:16; Hanfee, F. 2001. Trade in whale shark and its products in the coastal state of Gujarat, India. Nueva Delhi: TRAFFIC India; Hanfee, F. 2001. Gentle giants of the sea: India’s whale shark fishery. TRAFFIC India and WWF-India; Heithaus, M.R. 2001. The biology of tiger sharks, Galeocerdo cuvier, in Shark Bay, Western Australia: sex ratio, size distribution, diet and seasonal changes in catch rates. Environ Biol Fishes, 61:25–36; Heyman, W.D., Graham, R.T., Kjerfve, B., Johannes, R.E. 2001. Whale sharks Rhincodon typus aggregate to feed on fish spawn in Belize. Mar Ecol Prog Ser, 215:275–282; Hoffman, W., Fritts, T.H., Reynolds, R.P. 1981. Whale sharks associated with fish schools off south Texas. Northeast Gulf Sci, 5(1):55–57; Hoffmayer, E. Comunicación personal. Assistant Research Scientist, Univ. of Southern Mississippi, Gulf Coast Research Lab; Holder, J.S. 1988. The pattern and impact of tourism on the environment of the Caribbean. En Edwards, F. (ed.), Environmentally Sound Tourism in the Caribbean. Canadá: University of Calgary Press, Calgary; Holmberg, J., Norman, B.M., Arzoumanian, Z. 2008. Robust comparable population metrics through collaborative photomonitoring of whale sharks Rhincodon typus. Ecol Appl, 18:222–233; Holmberg, J., Norman, B.M., Arzoumanian, Z. 2009. Estimating population size, structure, and residency time for whale sharks Rhincodon typus through collaborative photo-identification. Endanger Species Res, 7:39–50; Hueter, R.E. 1998. Philopatry, natal homing and localized stock depletion in sharks. Shark News, 12:1–2; INEGI. 1968. Carta Geológica de la República Mexicana. Comisión de la Carta Geológica de México. INEGI; IOC/UNESCO. 1981. Global oil pollution. Results of MARMOP, the IGOSS Pilot Project on Marine Pollution (Petroleum) Monitoring, (35). París; IUCN/SSC Shark Specialist Group. Suiza: IUCN; Iwasaki, Y. 1970. On the distribution and environment of the whale shark, Rhincodon typus, in skipjack fishing grounds in the western Pacific Ocean [en japonés; resumen en inglés]. J Coll Mar Sci Tech, 4:37–51; Joung, S.J., Chen, C.T. 1995. Reproduction in the sandbar shark, Carcharhinus plumbeus, in the waters of northeastern Taiwan. Copeia, 3:659–665; Joung, S.J., Chen, C.T., Clark, E., Uchida, S., Huang, W.Y.P. 1996. The whale shark, Rhincodon typus, is a livebearer: 300 embryos found in one “megamamma” supreme. Environ Biol Fishes, 223; Ketchum, M.J. Comunicación personal. Investigador en el proyecto “Ecología de Elasmobranquios de Baja California Sur”, CICIMAR-IPN, (612) 122-55-62, agosto de 2003; Klimley, A.P. 1987. The determinants of sexual segregation in the scalloped hammerhead shark, Sphyrna lewini. Environ Biol Fishes, 18:27–40; Kukuyev, E. 1996. The new finds in recently born individuals of the whale shark Rhincodon typus (Rhincodontidae) in the Atlantic Ocean. J Ichthyol, 36(2):203; Kuss, F.R., Graefe, A.R., Vaske, J.J. 1990. Visitor Impact Management. A Review of Research, Vol. 1, Washington: National Parks and Conservation Association; Lankford, R. 1976. Coastal lagoons of Mexico, their origin and classification. Estuarine Process, 2:182–215; Longwell, C.R., Flint, R.F. 1974. Geología física. México: Limusa, Capítulos 9 a 14; Last, P.R., Stevens, J.D. 1994. Sharks and Rays of Australia. East Melbourne, Australia: CSIRO; Leu, M.Y., Chang, W.B., Fang, L.S. 1997. The success of keeping a baby whale shark from its fetal stage in Taiwan. En Proceedings of the Fourth International Aquarium Congress, Tokio, junio de 1996; Lime, D.W., Stankey, G.H. 1971. Carrying capacity: maintaining outdoor recreation quality. En Proceedings 1971 Forest Recreation Symposium, (174–184), Nueva York; Lindsay, J. 1986. Carrying capacity for tourism development in national parks of the U.S. Industry and Environment, 9(17):20.; Logan, B.W., Harding, J.L., Ahr, W.M., Williams, J.D., Snead, R.G. 1969. “Late Cuaternary Sediments of Yucatan Shelf, Mexico”. En: Mac Birney, A.R. (comp.). Carbonate sediments and reefs. Yucatan shelf, Mexico. Am. Ass. Petro. Mem. 11: 5–28; López García, J., Manzo Delgado, L.L. Caso de estudio: Evaluación de la Capacidad de Carga como una Alternativa de Desarrollo Sustentable en un Sendero Ecoturístico del Santuario Cerro Pelón, de la Reserva Especial de la Biosfera “Mariposa Monarca” (México); Lucifora, L.O., Menni, R.C., Escalante, A.H. 2005. Reproduction and seasonal occurrence of the copper shark, Carcharhinus brachyurus, from north Patagonia, Argentina. J Mar Sci, 62:107–115; Maldonado, T., Hurtado de Mendoza, L., Saborío, O. 1992. Análisis de la capacidad de carga para visitación de las Áreas Silvestres de Costa Rica; Marín-Guardado, G. 2000. Holbox, antropología de la pesca en una isla del Caribe Mexicano. COLMICH-CICY; Marshall, A., Ishihara, H., Dudley, S.F.J., Clark, T.B., Jorgensen, S., Smith, W.D., Bizzarro, J.J. 2006. Manta birostris. Lista Roja de Especies Amenazadas de la UICN 2010.4, consultada el 27 de noviembre de 2010; Martin, R.A. 2004. Hearing and Vibration Detection. World Wide Web Publication, recuperado de http://www.elasmo-research.org/education/white_shark/hearing.htm; Mathieson, A., Wall, G. 1982. Tourism: Ecological, Physical and Social Impacts. Londres: Longman, 38; Mc Neely, J. 1988. Economics and Biological Diversity: Developing and Using Economic Incentives to Conserve Biological Resources. Suiza: UICN; McPherson, G.R. 1990. Whale shark tales. Australian Natural History, 23(7):510–511; Meekan, M.G., Bradshaw, C.J.A., Press, M., McLean, C., Richards, A., Quasnichka, S., Taylor, J.G. 2006. Population size and structure of whale sharks Rhincodon typus at Ningaloo Reef, Western Australia. Mar Ecol Prog Ser, 319:275–285; Meekan, M.G., Jarman, S.N., McLean, C., Schultz, M.B. 2009. DNA evidence of whale sharks (Rhincodon typus) feeding on red crab (Gecarcoidea natalis) larvae at Christmas Island, Australia. Mar Freshw Res, 60:607–609; Merino, M. 1997. Upwelling on the Yucatan Shelf: hydrographic evidence. J Mar Systems, 13:101–121; Miller, L.G. 1988. Sectorial Plans for Tourism Development. En Edwards, F. (ed.). Environmentally Sound Tourism in the Caribbean. Canadá: University of Calgary Press; Miller, M. 1988. En Miller, M. y Auyong, J. 1991. Proceedings of the 1990 Congress on Coastal and Marine Tourism; Molina, S. 1987. Planificación del Turismo, Textos 2, Nuevo Tiempo Libre, México. En Chavez, J. 2005; Molinari, R.L., Cochrane, J.D. 1972. The effect of Topography on the Yucatán Current. En Capurro y Reid (eds.). Contributions on the Physical Oceanography of the Gulf of México. Texas: Texas A&amp;M University; Mosiño Alemán, P., García, E. 1966. Evaluación de la sequía intraestival en la República Mexicana. Proc. Conf. Reg. Latinoamericana, Union Geogr. Int., 3:500–516; Mosiño Alemán, P., García, E. 1973. The climate of Mexico. En Bryson, R.A., Hare, F.K. (eds.). Climates of North America. Países Bajos: Elsevier; Motta, P.J., Maslanka, M., Hueter, R.E., Davis, R.L., De la Parra, R., et al. 2010. Feeding anatomy, filter-feeding rate, and diet of whale sharks Rhincodon typus during surface ram filter feeding off the Yucatan Peninsula, Mexico. Zoology, 113:199–212; Myrberg, A.A. 1991. Distinctive markings of sharks: ethological considerations of visual function. J Exp Zool Suppl, 5:156–166; Nelson, D.R. 1990. Telemetry studies of sharks: a review, with applications in resource management. En: Pratt, H.L., Gruber, S.H., Taniuchi, T. (eds.). Elasmobranchs as Living Resources. NOAA Tech. Report No. NOAA-MNFS-SWFSC-90:239–256; Newman, H.E., Colman, J.G., Medcraft, A.J. 2002. Whale shark tagging and ecotourism. En Fowler, S.L., Reed, T.M., Dipper, F.A. (eds.). Elasmobranch Biodiversity, Conservation and Management. IUCN SSC Shark Specialist Group: 230–235; Norman, B.M., Stevens, J.D. 2007. Size and maturity status of the whale shark (Rhincodon typus) at Ningaloo Reef in Western Australia. Fish Res, 84:81–86; Norman, B. 1999. Aspects of the biology and ecotourism industry of the Whale Shark Rhincodon typus in northwestern Australia. MPhil. Murdoch University, Australia; Norman, B. 1999. Observations on the short-term movements and behaviour of whale sharks (Rhincodon typus) at Ningaloo Reef, Western Australia. Marine Biology, 135:553–559; Norman, B. 2002. CITES Identification Manual: Whale Shark (Rhincodon typus Smith 1829). Commonwealth of Australia; Norman, B. 2005. Rhincodon typus. En IUCN 2010. IUCN Red List of Threatened Species. Version 2010.4. Recuperado el 16 de enero de 2010 de www.iucnredlist.org; Norman, B.M. 2000. En 2000 IUCN Red List of Threatened Species. Suiza: IUCN; Norman, B.M. 2004. Review of the current conservation concerns for the Whale Shark (Rhincodon typus): A regional perspective. Technical Report (NHT Coast &amp; Clean Seas Project No. 2127); O’Farrell, S., Smith, I., Woodward, M., Raines, P. 2006. Whale Shark Photo-Identification Project, Sogod Bay, Philippines (March 24–30, 2006). En Ogde, J.C. et al. 2000. Environmental management scenarios: ecological implications; O’Sullivan, J.B., Mitchell, T. 2000. A fatal attack on a whale shark Rhincodon typus by killer whales Orcinus orca off Bahía de los Angeles, Baja California. En American Elasmobranch Society Annual Meeting, México; Oceanus. 2005. Programa de Monitoreo de las Comunidades Arrecifales de Yum Balam. Reporte Técnico a CONANP; O’Malley, M.P., Lee-Brooks, K., Medd, H.B. 2013. El impacto económico global del turismo de observación de mantarraya. PLoS ONE, 8(5):e65051. doi:10.1371/journal.pone.0065051; ONU. 1992. Convenio sobre la Diversidad Biológica. Conferencia de las Naciones Unidas sobre el Medio Ambiente y el Desarrollo. Reunión de Río, junio de 1992; O’Sullivan, J.B., Mitchell, T. 2000. A fatal attack on a Whale Shark Rhincodon typus, by killer whales Orcinus orca off Bahía de Los Angeles, Baja California. Abstract: American Elasmobranch Society Whale Shark Symposium, June 2000. México; Pai, M.V., Nandakumar, G., Telang, K.Y. 1983. On a whale shark, Rhincodon typus Smith landed off Karwar, Karnataka. Indian Journal of Fisheries, 30; Pardini, A.T., Jones, C.S., Noble, L.R., Kreiser, B., Malcolm, H., Bruce, B.D., et al. 2001. Sex-biased dispersal of great white sharks. Nature, 412(6843):139–140.; Pauly, D. 2002. Growth and mortality of the basking shark Cetorhinus maximus and their implications for management of whale sharks Rhincodon typus. En Fowler, S. L., Reed, T. M., Dipper, F. A. (eds.). Elasmobranch Biodiversity, Conservation and Management. Proceedings of the International Seminar and Workshop, Sabah, Malaysia, July 1997. (199-208). Suiza, IUCN SSC Shark Specialist Group. IUCN; Pemex. 1967. Prospección Geológico Petrográfica de la Península de Yucatán. Petróleos Mexicanos; Pine, R. 2007. Donsol: Whale Shark Tourism and Coastal Resource Management. A Case Study on the Philippines. WWF-Philippines publication; Pogonoski, J. J., Pollard, D. A., Paxton, J. R. 2002. Conservation Overview and Action Plan for Australian Threatened and Potentially Threatened Marine and Estuarine Fishes. Commonwealth of Australia; Prater, S. H. 1941. Whale Shark in Indian coastal water. Journal of the Bombay Natural History Society, 42(2): 255-278; Pratt, H. 1979. Reproduction in the blue shark, Prionace glauca. Fish Bull, 77:445-470; Quiroga, B. C. 1983. Diagnóstico de la actividad pesquera en el estado de Quintana Roo y alternativas para su desarrollo. México: UNAM. Tesis Prof. Ciencias; Quiros, A. 2005. Whale Shark Ecotourism in the Philippines and Belize: Evaluating Conservation and Community Benefits. Tropical Resources Bulletin. New Haven: Yale University; Quiros, A. 2007. Tourist compliance to a Code of Conduct and the resulting effects on whale shark (Rhincodon typus) behavior in Donsol, Philippines. Fish Res, 84:102-108; Quiros, A., Campo, L. F., Van Bochove, J., Harding, S., Raines, P. 2007. Whale Shark Photo-Identification Project, Sogod Bay, Philippines. 29 de marzo a 5 de abril de 2007; Graham, R. T., Hawkes, L. A., Castellanos, D. W., Remolina, F., Maxwell, S. et al. The devil in the deep blue sea: tracking the ultimate marine mega-vertebrate; Ramachandran, A. y T. V. Sankar. 1990. Fins and Fin Rays from Whale Shark (Rhincodon typus Smith). Fishery Technology, 27:138-140; Ramírez, D. 2006. Variabilidad genética y hábitats críticos del tiburón ballena (Rhincodon typus) en dos localidades aisladas: Caribe (Isla Holbox) y Pacífico (Golfo de California). Clave: FOSEMAR-NAT-2004-01-457. Centro de Investigaciones Biológicas del Noroeste; Ramírez-Macías, D., Vázquez-Juárez, R., Galván-Magaña, F., Munguía-Vega, A. 2007. Variations of the mitochondrial control region sequence in whale sharks (Rhincodon typus) from the Gulf of California, Mexico. Fish Res, 84:87-95; Ramírez-Macías, D., Meekan, M., De la Parra-Venegas, R., Remolina-Suárez, F., Trigo-Mendoza, M. et al. 2012. Patterns in composition, abundance and scarring of whale sharks Rhincodon typus near Holbox Island, Mexico. J. Fish Biol., 80:1401−1416; Rao, G. S. 1986. Note on the occurrence of the whale shark off Veraval coast. Marine Fisheries Information Service, T&amp;E series 66; Reilly, A. M. 1986. Tourism carrying capacity: concept issues. Tourism Management, 7(4):254-258; Robins, R. L. 2007. Environmental variables affecting the sexual segregation of great white sharks Carcharodon carcharias at the Neptune Islands South Australia. J Fish Biol, 70:1350-1364; Rodríguez Dowdell, N., Enriquez-Andrade, R., Cárdenas-Torres, N., Zavala-González, A., Vázquez-Haikin, A. et al. 2003. Propuesta de Programa de Manejo de tiburón ballena (Rhincodon typus) con referencia específica a Bahía de los Ángeles, Baja California. UABC, APFF-IGC-CONAnp, FMCN, Pew Fellows Program in Marine Conservation; Rodríguez Dowdell, N., Enriquez-Andrade, R., Cárdenas-Torres, N. 2007. Property rights-based management: Whale shark ecotourism in Bahía de los Angeles, Mexico. Fisheries Research, 84:119-127; Rodríguez-Dowdell, N. 2004. Asignación de Derechos de Propiedad. Caso de estudio: tiburón ballena en Bahía de los Ángeles, Baja California. Baja California: Facultad de Ciencias Marinas, Universidad Autónoma de Baja California. Tesina de la Especialidad en Administración de Recursos Naturales; Rowat, D., Meekan, M. G., Engelhardt, U. B., et al. 2007. Aggregation of juvenile whale shark (Rhincodon typus) in the Gulf of Tadjoura, Djibouti. Environ Biol Fish, 80:465-472; Rowat, D., Speed, C. D., Meekan, M. G., Gore, M. A., Bradshaw, C. J. A. 2009. Population abundance and apparent survival of the vulnerable whale shark Rhincodon typus in the Seychelles aggregation. Oryx, 43:591-598; Rowat, D. 2002. Seychelles’ wandering whale sharks. Plymouth: Shark Trust; Rowat, D. 2007. Seychelles: A case study of community involvement in the development of whale shark ecotourism and its socio-economic impact. Fish Res 84:109-113; Rowat, D. y M. Gore. 2007. Regional scale horizontal and local scale vertical movements of whale sharks in the Indian Ocean off Seychelles. Fish Res, 84:32-40; Saedler. 1988. Sustaining tomorrow and endless summer: on linking tourism and environmentally sound tourism in the Caribbean. Canadá: University of Calgary Press; Salinas Chávez, E., Middleton, J. 1998. La ecología del paisaje como base para el desarrollo sustentable en América Latina / Landscape ecology as a tool for sustainable development in Latin America. http://www.brocku.ca/epi/lebk/lebk.html; Santos del Prado-Gasca, K., Rodríguez-Dowdell, N., Cárdenas-Torres, N., Godínez-Reyes, C., Pérez, J., et al. (eds.). 2005. Taller para el análisis de la viabilidad de la población y el hábitat del tiburón ballena (Rhincodon typus), estrategias para su conservación y aprovechamiento sustentable en México. EUA, IUCN/SSC Conservation Breeding Specialist Group. Reporte final; Schwarz, C. J., Arnason, A. N. 1996. A general methodology for the analysis of open-model capture recapture experiments. Biometrics, 52:860-873; Sectur. http://www.sectur.gob.mx/wb2/sectur/sect_Guias_de_Turistas_Especializados; Sectur. www.sectur.gob.mx; Semarnap. 1997. Asentamientos pesqueros en el municipio de Isla Mujeres. Departamento de obras pesqueras; Semarnat. Secretaría de Medio Ambiente y Recursos Naturales. Norma Oficial Mexicana. NOM-059- Semarnat-2010. Protección ambiental-Especies nativas de México-Flora y fauna silvestres-Categorías de riesgo y especificaciones para su inclusión, exclusión o cambio-Lista de especies en riesgo; Seshagiri Rao, C. V. 1992. On the occurrence of whale shark Rhincodon typus along the Kakinada coast. Marine Fisheries Information Service, Technical and Extension Series, 116:19; Shelby, B. y T. Heberlein. 1984. A conceptual framework for carrying capacity determination. Leisure Sciences, 6(4):432-4552; Shepard, F. P. 1967. Submarine geology. Nueva York: Harper and Row; Silas, E. G. y Rajagopalan, M. S. 1963. On a recent capture of a whale shark (Rhincodon typus) Smith at Tuticorin, with a note on information to be obtained on whale sharks from Indian waters. J. Mar. Biol. Ass. India, 157; Silas, E. G. 1986. The whale shark (Rhincodon typus Smith) in Indian coastal waters: Is the species endangered or vulnerable? Marine Fisheries Information Service, Technical and Extension Series, 66:1-19.; Simpfendorfer, C. A. 1992. Reproductive strategy of the Australian sharpnose shark, Rhizoprionodon taylori (Elasmobranchii: Carcharhinidae), from Cleveland Bay, northern Queensland. Aust J Mar. Freshw Res, 43:67-75; Sims, D. W., Nash, J. P., Morritt D. 2001. Movements and activity of male and female dogfish in tidal sea lough: alternative behavioural strategies and apparent sexual segregation. Mar Biol, 139:1165-1175; Smith, A. 1828. Descriptions of new or imperfectly known objects of the animal kingdom, found in the south of Africa. S. Afr. Commercial Advertiser, 3(145):2; Smith, A. 1829. Contributions to the natural history of South Africa. Zool. J., 16:443-444; Smith, A. 1849. Illustrations of the zoology of South Africa. Londres: Smith, Elder Co.; Speed, C. W., Meekan, M. G., Bradshaw, C. J. A. 2007. Spot the match - wildlife photo-identification using information theory. Front Zool, 4:2; Speed, C. W., Meekan, M. G., Rowat, D., Pierce, S. J., Marshall, A. D., et al. 2008. Scarring patterns and relative mortality rates of Indian Ocean whale sharks. J Fish Biol, 72:1488-1503; Springer, S. 1967. Social organization of shark populations. En Gilbert, P. W., Mathewson, R. F., Rall, D. P. (eds.). Sharks, skates and rays. (149-174). Baltimore: Johns Hopkins Press; Stevens, J. D. 2007. Whale shark (Rhincodon typus) biology and ecology: a review of the primary literature. Fish Res, 84:5-9; Stretta, J. M. 1996. Les especes associees aux peches thonieres tropicales. Montpellier: OSTROM; Tamayo, J. L. 1970. Geografía moderna de México. México: Trillas; Taylor, G. 1994. Whale sharks: The Giants of Ningaloo Reef. Nueva York: Angus &amp; Robertson; Taylor, J. G. 1996. Seasonal occurrence, distribution and movements of the whale shark, Rhincodon typus, at Ningaloo Reef, Western Australia. Mar Freshwater Res, 47:637-642; Taylor, J. G. 1997. Whale shark population study. Preliminary report on whale shark research undertaken in 1996. Perth: Department of Conservation and Land Management; Taylor, J. G. y A. F. Pearce. 1999. Ningaloo Reef currents: Implications for coral spawn dispersal, zooplankton and whale shark abundance. J Royal Soc West Aust, 82; Theberge, M. M. y P. Dearden. 2006. Detecting a decline in whale shark (Rhincodon typus) sightings in the Andaman Sea, Thailand, using ecotourist operator-collected data. Oryx, 40:337-342; Tiburón ballena. Recuperado de http://www.ifaw.org/ifaw/dfiles/import/1221_2.pdf [19/04/2006]; Trono, R. 1996. </t>
  </si>
  <si>
    <t>Área de Protección de Flora y Fauna “La porción norte y la franja costera oriental, terrestres y marinas de la Isla de Cozumel”</t>
  </si>
  <si>
    <t>RAMSAR (1921)</t>
  </si>
  <si>
    <t>Ramsar, UNFCCC, Sea Turtle, MAB</t>
  </si>
  <si>
    <t>ED, O</t>
  </si>
  <si>
    <t>Acropora cervicornis; Acropora palmata; Agaricia fragilis; Agaricia grahamae; Agaricia lamarcki; Agaricia undata; Anthipathes sp.; Antipathes dichotoma; Antipathes sp.; Briareum asbestinum; Cladocora orbuscula; Colpophyllia breviserialis; Colpophyllia natans; Dendrogyra cylindrus; Dichocoenia stokesii; Diploria clivosa; Diploria labyrinthiformis; Diploria sp.; Diploria strigosa; Diodogorgia nodulifera; Erythropodium caribaeorum; Eusmillia fastigiata; Eunicea calyculata; Eunicea fusca; Eunicea mammosa; Eunicea palmeri; Eunicea sp.; Eunicea succinea; Favia fragum; Gorgonia flabellum; Gorgonia mariae; Gorgonia ventalina; Gorgonia sp.; Iciligorgia schrammi; Isophyllia rigida; Isophyllia sinuosa; Madracis decactis; Madracis formosa; Madracis mirabillis; Manicina areolata; Meandrina meandrites; Montastraea annularis; Montastraea cavernosa; Mussa angulosa; Muricea elongata; Muricea laxa; Muricea muricata; Muricea pinnata; Muriceopsis flavida; Mycetophyllia aliciae; Mycetophyllia feroz; Mycetophyllia lamarckiana; Orbicella annularis; Orbicella faveolata; Plexaura flexuosa; Plexaura homomalla; Plexaurella sp.; Porites asteroides; Porites branneri; Porites colonensis; Porites divaricata; Porites furcata; Porites sp.; Pseudodiploria clivosa; Pseudodiploria strigosa; Pseudoplexaura flagellosa; Pseudoplexaura porosa; Pseudoplexaura sp.; Pseudoplexaura wagenaari; Pseudopterogorgia acerosa; Pseudopterogorgia americana; Pseudopterogorgia bipinnata; Pseudopterogorgia sp.; Pterogorgia citrina; Pterogorgia guadalupensis; Scolymia cubensis; Scolymia lacera; Scolymia wellsi; Siderastrea radians; Siderastrea siderea; Solenastrea bournoni; Stephanocoenia intersepta; Stephanocoenia michelinii</t>
  </si>
  <si>
    <t>R, S, E, G, O</t>
  </si>
  <si>
    <t>Thalassia testudinum; Syringodium filiforme</t>
  </si>
  <si>
    <t>E, ED</t>
  </si>
  <si>
    <t>H, E, N, D, O, P, T</t>
  </si>
  <si>
    <t xml:space="preserve">Álvarez-Romero, J., R. A. Medellín, H. Gómez de Silva y A. Oliveras de Ita. 2005. *Anolis allisoni. Vertebrados superiores exóticos en México: diversidad, distribución y efectos potenciales*. Instituto de Ecología, UNAM. Bases de datos SNIB-Conabio. Proyecto u020;
Anderson, R. P. y C. O. Handley. 2002. *Dwarfism in insular sloths: biogeography, selection and evolutionary rates*. Evolution 56:1045-1058;
Antochiw, M. y A. Dachary. 1991. *Historia de Cozumel*. Consejo Nacional para la Cultura y las Artes. Colección Regiones;
Arnaiz-Burne, S. M. 1988. *Cozumel: del repoblamiento al auge turístico*. En *Memorias del I Encuentro de historia sobre la Isla de Cozumel*, pp. 83–88. Fondo de Publicaciones y Ediciones de Quintana Roo;
Arriaga, L. 2000. *Aguas continentales y diversidad biológica de México*. CONABIO;
Barillas-Gómez, A. L. 2006. *Influencia de la exposición al borde sobre la estructura de la vegetación de la selva mediana en la Isla de Cozumel*. Tesis, UNAM;
Barraza, L., I. Ruíz-Mallén y A. D. Cuarón. 2006. *Percepciones socio-ambientales sobre los efectos del huracán Emily en Cozumel*. Primer Congreso del Caribe: Naturaleza, Sociedad y Desarrollo;
Bautista, S. M. 2006. *Distribución, abundancia y dieta de perros y gatos ferales en la Isla de Cozumel*. Tesis de Maestría, Instituto de Ecología A. C.;
Beutelspacher, C. R. y B. L. F. de Armas. 1998. *Dos especies nuevas de Diplocentrus (Scorpiones: Diplocentridae) del sureste de México*. Revista Nicaragüense de Entomología 45:17-31;
Buffa, J. y C. Morris. 1999. *Occurrence of four neotropical migrants on Cozumel Island, México*. Cotinga 11:14-16;
Campbell, J. A. 1998. *The Amphibians and Reptiles of Northern Guatemala, Yucatán, and Belize*. University of Oklahoma Press;
CAPA. 2005. *Informe sobre el manejo de aguas residuales en la isla de Cozumel*. Comisión de Agua Potable y Alcantarillado;
Cervantes-Martínez, A. 2007. *Estudios limnológicos de sistemas cársticos (cenotes)*. En L. M. Mejía-Ortíz (ed.), *Biodiversidad acuática de la Isla de Cozumel*. Universidad de Quintana Roo;
Comisión Nacional del Agua. 2002. *Determinación de la disponibilidad de agua en el acuífero Isla de Cozumel, Q. R.*;
Consorcio de Ingeniería Mexicana S.A. de C.V. 1993. *Salinización de la Isla de Cozumel, Q. R., y alternativas de solución*. CAPA;
Copa Álvaro, M. A., D. Valenzuela Galván y A. D. Cuarón. 2006. *Efectos de los huracanes Emily y Wilma en la abundancia de mamíferos medianos en Cozumel*. Primer Congreso del Caribe;
Cortés-Ramírez, G., A. Gordillo-Martínez y A. G. Navarro-Sigüenza. 2012. *Patrones biogeográficos de las aves de la península de Yucatán*. Revista Mexicana de Biodiversidad 83:530-542;
Cuarón, A. et al. 2009. *Conservation of the endemic dwarf carnivores of Cozumel Island, México*. Small Carnivore Conservation 41;
Cuarón, A., M. A. Martínez-Morales, K. W. McFadden, D. Valenzuela y M. E. Gompper. 2004. *The status of dwarf carnivores on Cozumel Island, México*. Biodiversity and Conservation 13:317-331;
Dachary, A. C. y S. M. Arnaiz-Burne. 1988. *Repoblamiento y desarrollo de la Isla de Cozumel 1847-1900*. En *Memorias del I Encuentro de historia sobre la Isla de Cozumel*;
Boyd, D. W., L. S. Kornicker y R. Rezak. 1963. *Coralline algal microatolls near Cozumel Island, México*. Rocky Mountain Geology 2:105-108;
Escalante, P. et al. *Ficha técnica AICA SE-33, Isla de Cozumel*. CONABIO. Disponible en [http://conabioweb.conabio.gob.mx/aicas/doctos/SE-33.html](http://conabioweb.conabio.gob.mx/aicas/doctos/SE-33.html);
Escalante, P. et al. *Lista de especies presentes en: Ficha técnica AICA SE-33*. CONABIO. Disponible en [http://conabioweb.conabio.gob.mx/aicas/doctos/SE-33.html](http://conabioweb.conabio.gob.mx/aicas/doctos/SE-33.html);
FIDECARIBE. 2003. *Plano topográfico, Cozumel zonificación*. Municipio de Cozumel;
Fortes Corona, I. A. 2004. *Ecología de los roedores endémicos de la Isla de Cozumel*. Tesis, Universidad de Guadalajara;
Fuentes-Montemayor, E. et al. 2009. *Living on the edge: roads and edge effects on small mammal populations*. Journal of Animal Ecology 78:857-865;
García B, G. y M. R. Viruel. 1997. *Caracterización de los arrecifes coralinos de Isla de Cozumel, Q. R.* Informe Final, Amigos de Sian ka’an;
García Vasco, D. 2005. *Distribución, abundancia y aspectos poblacionales del mapache enano (Procyon pygmaeus)*. Tesis, Universidad Veracruzana;
Garduño-Solórzano, M., J. L. Godínez y M. M. Ortega. 2005. *Distribución y afinidad de Chlorophyceae bénticas…* Boletín Soc. Botánica de México 76:61-78;
González-Baca, C. A. 2006. *Ecología de forrajeo de Boa constrictor introducida en Cozumel*. Tesis, UNAM;
Gutiérrez Granados, G. 2003. *Ecología de roedores de Cozumel y su interacción con el sotobosque*. Tesis, UNAM;
Gutiérrez-Aguirre, M. A., A. Cervantes-Martínez y I. Coronado-Álvarez. 2008. *Limnology of groundwater exposures with urban influence in Cozumel island, México*. Limnology 30(2):000-000;
Herrera-Silveira, J. A. et al. 2010–2012. *Monitoreo de salinidad intersticial y productividad de hojarasca de los manglares de Cozumel*. Informes anuales, CINVESTAV-CONANP;
Herrera-Silveira, J., A. Zaldívar-Jiménez, A. teutli-Hernández y C. Pérez-Ceballos. 2008. *Caracterización y monitoreo de comunidades de manglares en Cozumel*. Informe final, CINVESTAV-CONANP;
Howell, N. G. S. 2004. *An update on status of birds from Isla de Cozumel, México*. Cotinga 22:15-19;
INEGI. 2004b. *Cuaderno estadístico municipal de Cozumel*;
Jordán, E. 1988. *Arrecifes profundos de Cozumel*. Anales Inst. Ciencias Mar y Limnol. UNAM 15(2):195-208;
Jordán-Dahlgren, E. 2008. *Arrecifes coralinos de Cozumel*. En L. M. Mejía (ed.), *Biodiversidad acuática de la Isla de Cozumel*;
Machkour-M’Rabet, S. et al. 2009. *Between introgression events and fragmentation…* Marine Biology 156:1321-1333;
Macouzet, F. T. y P. Escalante-Pliego. 2001. *Registros del Cuitlacoche de Cozumel*. Cotinga 15:32-33;
Macouzet, F. T. et al. *Two notable records of birds for Cozumel Island…* (unpublished);
Manríquez-Morán, N. L. y F. R. Méndez-de la Cruz. 2008. *Homogeneidad genética de Aspidoscelis cozumelae*. Rev. Mexicana de Biodiversidad 79:421-426;
Martínez Godínez, D. y D. Valenzuela Galván y A. D. Cuarón. 2006. *Variación espacio-temporal de la dieta del mapache pigmeo*. Primer Congreso del Caribe;
Martínez, C. I. 2008. *Configuración territorial del turismo en Cozumel*. Teoría y Praxis 5:343-357;
Martínez, D. 1998. *Distribución y abundancia de Strombus gigas en Cozumel*. Tesis, UNAM;
Martínez-Meyer, E., M. Martínez-Morales y J. Sosa-Escalante. 1998. *First record of the kinkajou…* Southwestern Naturalist 43(1);
Martínez-Morales, M. A. 1999. *Conservation status and Cozumel habitat preferences of the curassow*. The Condor 101:14-20;
Martínez-Morales, M. A. y A. D. Cuarón. 1999. *Boa constrictor…* Biodiversity and Conservation 8:957-963;
Mateo-Cid, L. E. y A. C. Mendoza-González. 2007. *Spongites yendoi…* Polibotanica 24:75-82;
Mateo-Cid, L. E., A. C. Mendoza-González y R. B. Searles. 2006. *Checklist and seasonal account of deepwater Rhodophyta…* Caribbean Journal of Science 42(1):39-52;
Mateo-Cid, L. E. y A. C. Mendoza-González. 1991. *Algas marinas bénticas de la Isla de Cozumel*. Acta Botánica Mexicana 16:57-87;
Mejía-Ortíz, L. M., G. Yánez, M. López-Mejía &amp; E. Zarza-Gonzalez. 2007. *Cenotes (anchialine caves) on Cozumel Island…* Journal of Cave and Karst Studies 69(2):250-255;
Mendoza-Martínez, A. 2011. *Variabilidad y estructura genética del murciélago zapotero…* Tesis, UNAM;
Merediz, G. 1995. *Abundancia y aprovechamiento sustentable del jabalí de collar…* Tesis, UNAM;
Navarro Ramírez, M. G. 2005. *Conocimientos y percepciones sobre la fauna…* Tesis, Universidad de Guadalajara;
Navarro, A. G. &amp; A. T. Peterson. 2007. *Chlorostilbon forficatus…*;
Ochoa-Rivera, V., A. Granados-Barba &amp; V. Solís-Weiss. 2000. *The polychaete cryptofauna from Cozumel Island…* Bulletin of Marine Science 67(1):137-146;
Pablo Caballero Cruz. 2007. *Estado de conservación de Crax rubra griscomi…* Tesis, UA de Hidalgo;
Palafox, A. 2009. *Distribución territorial y turismo en Cozumel*. Gestión Turística 11:69-88;
Perdomo-Velázquez, H. 2006. *Caminos como barreras para el movimiento de aves…* Tesis, UNAM;
Plasencia-Vázquez, A. H. y G. Escalona-Segura. 2012. *Nuevo registro del loro frente blanca…*;
Reyes-Bonilla, H., M. Millet-Encalada &amp; Álvarez-Filip. 2011. *Community structure of scleractinian corals…* Atoll Research Bulletin 591:1-18;
Rincón-Sandoval, M. 2013. *Descripción de secuencias de ecolocación y uso de hábitat de murciélagos…* Tesis, UA de Morelos;
Romero-Nájera, I., A. D. Cuarón &amp; C. González-Baca. 2004. *Distribution, abundance, and habitat use of introduced Boa constrictor…* Biodiversity and Conservation (DOI:10.1007/s10531-006-9101-2);
SAGARPA. 2008. *Estimación de biomasa explotable de Strombus gigas…*;
Steneck, R. S., P. A. Kramer &amp; R. M. Loreto. 2003. *The Caribbean’s western-most algal ridges in Cozumel, Mexico*. Coral Reefs 22:27-28;
Téllez-Valdés, O., E. F. Cabrera-Cano, E. Linares &amp; R. Bye. 1989. *Las plantas de Cozumel. Guía botánico-turística*. Instituto de Biología, UNAM;
Vázquez-Domínguez, E. et al. 2012. *Genetic evidence of a recent successful colonization of introduced species on islands…* Springer;
Vázquez-Lule, A. D., J. R. Díaz-Gallegos &amp; M. F. Adame. 2009. *Caracterización del sitio de manglar Cozumel…* CONABIO;
Vega Bernal, R. 2006. *Estructura y variación genética de los roedores nativos de Cozumel*. Tesis, UNAM;
Vega, E., E. Vázquez-Domínguez, A. Mejía-Puente &amp; A. D. Cuarón. 2007. *Unexpected high levels of genetic variability and population structure of Oryzomys couesi cozumelae*;
Walton, K. W. McFadden. 2004. *The ecology, evolution and natural history of the endangered carnivores of Cozumel Island, México*. Columbia University;
Winfield, I. &amp; E. Escobar-Briones. 2007. *Anfípodos (Crustacea: Gammaridae) del sector norte del Mar Caribe…* Revista Mexicana de Biodiversidad 78:51-61;
Zaldívar-Jiménez, A. 2011. *Evaluación de la salud de los manglares y plan para la restauración…* Informe final, CINVESTAV Mérida-CONANP.
</t>
  </si>
  <si>
    <t>Reserva de la Biosfera Caribe Mexicano</t>
  </si>
  <si>
    <t>Laguncularia racemosa, Avicennia germinans, Laguncularia racemosa, Conocarpus erectus</t>
  </si>
  <si>
    <t>E, S, EM, R, G</t>
  </si>
  <si>
    <t>Acropora cervicornis; Acropora palmata; Acropora sp.; Agaricia agaricites; Agaricia fragilis; Agaricia humilis; Agaricia lamarcki; Agaricia sp.; Agaricia tenuifolia; Agaricia undata; Antipathes atlantica; Antipathes caribbeana; Antipathes gracilis; Antipathes hirta; Antipathes lenta; Antipathes pennacea; Antipathes sp.; Briareum asbestinum; Cladocora orbuscula; Colpophyllia amaranthus; Colpophyllia breviserialis; Colpophyllia natans; Colpophyllia sp.; Dendrogyra cylindrus; Dichocoenia stokesii; Diploria clivosa; Diploria labyrinthiformis; Diploria sp.; Diploria strigosa; Erythropodium caribaeorum; Eusmillia fastigiata; Gorgonia; Gorgonia fabellum; Gorgonia mariae; Gorgonia ventalina; Iciligorgia schrammi; Isophyllia sinuosa; Isophyllastrea rigida; Leptoseris cucullata; Manicina areolata; Madracis decactis; Madracis mirabilis; Meandrina meandrites; Millepora alcicornis; Millepora complanata; Millepora sp.; Montastraea annularis; Montastraea cavernosa; Montastraea sp.; Mussa angulosa; Mycetophyllia aliciae; Mycetophyllia danaana; Mycetophyllia ferox; Orbicella annularis; Orbicella faveolata; Orbicella franski; Orbicella sp.; Plexaura flexuosa; Plexaura homomalla; Plexaurella dichotoma; Plexaurella sp.; Porites asteroides; Porites branneri; Porites colonensis; Porites divaricata; Porites furcata; Porites sp.; Pseudodiploria clivosa; Pseudodiploria strigosa; Pseudoplexaura flagellosa; Pseudoplexaura porosa; Pseudoplexaura sp.; Pseudoplexaura wagenaari; Pseudopterogorgia acerosa; Pseudopterogorgia americana; Pseudopterogorgia bipinnata; Pseudopterogorgia elisabethae; Pseudopterogorgia hummelincki; Pseudopterogorgia rigida; Pseudopterogorgia sp.; Pterogorgia anceps; Pterogorgia citrina; Pterogorgia guadalupensis; Scolymia cubensis; Scolymia lacera; Scolymia wellsi; Siderastrea radians; Siderastrea siderea; Solenastrea bournoni; Solenastrea hyades; Stephanocoenia intersepta; Stephanocoenia michelini.</t>
  </si>
  <si>
    <t>E, G</t>
  </si>
  <si>
    <t>Syringodium filiforme, Halophila engelmannii, Syngonium podophyllum oochil Syringodium fliforme Halophila engelmannii Alismatales Hydrocharitaceae Thalassia testudinum Halodule wrightii</t>
  </si>
  <si>
    <t>M, S, L, G, E, EC</t>
  </si>
  <si>
    <t>NA, E, Z</t>
  </si>
  <si>
    <t>H, P, C, E, B, N</t>
  </si>
  <si>
    <t>Aguilar‐Martínez, P. (2015). Variación estacional de parámetros ambientales e hidrológicos de la Laguna Chacmochuch, Quintana Roo. Tesis de Maestría, CICY;
Aguilera, J. A. (1982). “Geopolítica y petróleo en la cuenca del Caribe.” Nueva Sociedad 58:43–54;
Albins, M. A. &amp; M. A. Hixon (2013). “Worst‐case scenario: potential long‐term effects of invasive predatory lionfish (Pterois volitans) on Atlantic and Caribbean coral‐reef communities.” Environmental Biology of Fishes 96:1151. https://doi.org/10.1007/s10641-011-9795-1;
Aldana‐Moreno, A., J. Montero‐Muñoz &amp; D. Aldana‐Aranda (2016). “Variación espacio‐temporal de la ictiofauna del parque marino Yel‐Há, Caribe Mexicano y su relación con parámetros fisicoquímicos.” Revista de Biología Tropical 64(4):…;
Arellano‐Méndez, L., S. Morales‐Ojeda &amp; J. Herrera‐Silveira (2014). “Carbono orgánico de las praderas de Thalassia testudinum en Bahía de la Ascensión…”. En Estado Actual del Conocimiento del Ciclo del Carbono… Programa Mexicano del Carbono;
Arellano‐Guillermo, A., R. Robles de Benito &amp; F. Aguilar‐Salazar (2009). Manual coordinado de procedimientos ambientales, administrativos y legales para la atención inmediata a los arrecifes por encallamientos. 172 pp.;
Ardisson, P. L., M. A. May‐Kú, M. T. Herrera‐Dorantes &amp; A. Arellano‐Guillermo (2011). “El Sistema Arrecifal Mesoamericano‐México: consideraciones para su designación como Zona Marítima Especialmente Sensible.” Hidrobiológica 21(3):261–280;
Arrivillaga, A. &amp; N. Windevoxhel (2008). Evaluación ecorregional del Arrecife Mesoamericano: plan de conservación marina. The Nature Conservancy, Guatemala, 30 pp.;
Arroyo, L., A. López &amp; R. Segrado (2015). “Estructura hotelera como modificadora del espacio litoral en Tulum, México.” Teoría y Praxis Núm. Esp. 2015:116–137;
Athié, G., J. Candela, J. Sheinbaum, A. Badan &amp; J. Ochoa (2011). “Yucatan Current variability through the Cozumel and Yucatán channels.” … 4ª ed.:471–492;
Barrera‐Escorcia, G. &amp; P. E. Namihira‐Santillán (2004). “Contaminación microbiológica en la zona costera de Akumal, Quintana Roo, México.” Hidrobiológica 14(1):27–35;
BID (2010). Estrategia integrada del BID para mitigación y adaptación al cambio climático… 57 pp.;
Blanco‐Parra, M. P., C. A. Niño‐Torres, A. Ramirez‐González &amp; E. Sosa‐Cordero (2016). “Tendencia histórica de la pesquería de elasmobranquios en el estado de Quintana Roo, México.” Revista Ciencia Pesquera 24:115–120;
Bonfil, R. (1997). “Status of shark resources in the southern Gulf of Mexico and Caribbean: implications for management.” Fisheries Research 29(2):101–117;
Botello, A., J. Rendón von Osten, J. Benítez &amp; G. Gold‐Bouchot (2014). Golfo de México. Contaminación e impacto ambiental: diagnóstico y tendencias. UAC/UNAM-ICMyL;
Brenes‐Rodríguez, C. (2014). Fenómeno de El Niño… posibles impactos sobre sectores productivos de América Latina. Nota Técnica, UE;
Brock, R. J., E. Kenchington &amp; A. Martínez Arroyo (2012). Directrices científicas para la creación de redes de Áreas Marinas Protegidas… CCA-Montréal, 82 pp.;
Bulanienkov, S. K. &amp; C. García (1973). “Influencia de los procesos atmosféricos en el afloramiento del Banco de Campeche.” Informe CIPI-Cuba, 28 pp.;
Calderón, L., H. Reyes, C. Norzagaray &amp; R. López (2017). “Los arrecifes coralinos de México: servicios ambientales y secuestro de carbono.” Elementos para Políticas Públicas 1(1):…;
Carballo, J., P. Gómez &amp; J. Cruz‐Barraza (2014). “Biodiversidad de Porifera en México.” Revista Mexicana de Biodiversidad 85 (Supl.):S143–S153;
Cárdenas Palomo, N. et al. (2008). “Un dócil gigante en mares mexicanos, el tiburón ballena.” Biodiversitas 80:8–11;
Cárdenas‐Palomo, N. (2015). “Ecología trófica del tiburón ballena (Rhincodon typus)…” Tesis doctoral, CINVESTAV‐IPN;
Castillo‐Rodríguez (2014). “Biodiversidad de moluscos marinos en México.” Revista Mexicana de Biodiversidad 85 (Supl.):S419–S430;
Cereida‐Estrada, S. et al. (1998). “La densidad de pigmentos fotosintéticos… occidente del Gran Caribe.” Boletín SOMETCUBA 4:1–13;
Cervantes, A. &amp; E. Quintero (2016). “La importancia de conservar las praderas de pastos marinos.” Biodiversitas 128:12–16;
Chávez‐Hidalgo, A. (2009). Conectividad de los arrecifes coralinos del Golfo de México y Caribe Mexicano. Tesis de Maestría, CICIMAR;
Chiappone, M. et al. (2003). “Density and gorgonian host‐occupation patterns by flamingo tongue snail (Cyphoma gibbosum) in Florida Keys.” Caribbean Journal of Science 39(1):116;
Cochrane, J. D. (1966). The Yucatán Current. In Oceanography and Meteorology of the Gulf of Mexico, Texas A&amp;M;
CONAPESCA (2013). Anuario Estadístico de Acuacultura y Pesca;
––– (2015). Base de datos de producción anuario 2014. https://www.gob.mx/conapesca/...;
CONANP-FMCN-TNC (2011). Programa de adaptación al cambio climático en áreas naturales protegidas del Caribe Mexicano;
CONAGUA (2010). Atlas del agua en México 2009;
––– (2015). Programa Hídrico Regional 2014-2018 de la Península de Yucatán;
––– (2016). Atlas del Agua en México 2016;
CONABIO (2009). Manglares de México: Extensión y distribución;
––– (2009a). Manglares de México;
––– (2016). “Servicios ambientales.” http://www.biodiversidad.gob.mx/ecosistemas/serviciosam.html;
––– (2016a). Ficha Técnica: Sitios Prioritarios para la Conservación de Ambientes Costeros…;
CDI (2010). Catálogo de localidades indígenas. www.cdi.gob.mx;
CONABIO-CONANP-TNC-UNAM (2007). Análisis de vacíos y omisiones en la conservación de la biodiversidad marina de México;
CONANP (2007). Anteproyecto de Programa de Conservación y Manejo Sistema Arrecifal Veracruzano, 208 pp.;
––– (2009). Manual coordinado de procedimientos… encallamientos, 170 pp.;
––– (2016). Estudio Previo Justificativo para la declaratoria de la Reserva de la Biosfera Caribe Mexicano, 305 pp.;
Conde‐Álvarez, A. C. &amp; J. López‐Blanco (coords.) (2016). Variabilidad y Cambio Climático… INECC;
CEPF (2004). Perfil de Ecosistema: Norte de Mesoamérica. [En línea] http://www.cepf.net/...;
Cuevas, E. et al. (2012). “Tracking Turtles off Mexico’s Yucatán Peninsula.” SWOT Report VII:8–9;
De Waelle, J. et al. (2011). “Geomorphology and natural hazards in karst areas: a review.” Geomorphology 134:1–8;
Díaz‐Aguilar, C. (2017). Efectos de eventos estacionales e interanuales en la biomasa y producción fitoplanctónicas… Tesis de Maestría, CICESE;
Doria‐Buitrago, A. &amp; V. Villegas‐Ibáñez (2016). Deforestación de manglares… Tesis Esp. Educ. Ambiental;
Downs, C. et al. (2014). “Toxicological effects of the sunscreen UV filter benzophenone‐2 on coral planulae.” Ecotoxicology 23:175–191;
Espinoza‐Avalos, J. &amp; P. Cetz‐Navarro (2011). “Pastos marinos y macroalgas.” En C. Pozo et al. (eds.), Riqueza Biológica de Quintana Roo, Vol. 2:38–43;
FAO (2012). Estado de las áreas marinas y costeras protegidas en América Latina, 620 pp.;
Ferré‐D’Amare, A. R. (1985). “Coral reefs of the Mexican Atlantic: a review.” Proc. 5th Int. Coral Reef Congr. Tahiti 6:349–354;
FIR (2012). Ficha Informativa de los Humedales de RAMSAR: Parque Nacional Isla Contoy;
Flora, Fauna y Cultura de México (2016). Programa de Conservación de Tortugas Marinas Riviera Maya-Tulum, Informe final Temporada 2016;
Fragoso‐Servón, P. et al. (2014). “Caracterización de las depresiones kársticas… Quintana Roo.” Revista Mexicana de Ciencias Geológicas 31(1):127–137;
Fragoso‐Servón, P. et al. (2017). “Distribución de suelos en ambientes tectokársticos… Península de Yucatán.” GEOS 36:265–273;
Fulton, S. et al. (2016). Reporte técnico de validación y monitoreo de sitios de agregación reproductiva de pargos y meros… Comunidad y Biodiversidad A.C.;
Gadea, G. R. (2004). “Los buques tanque y su clasificación.” Petrotecnia Abril:10–16;
García, C. (1990). “Influencia del campo de presiones en la circulación del estrecho de Yucatán.” Congreso Chapman, St. Petersburg;
García, E. (1981). Modificaciones al sistema de clasificación climática de Köppen. UNAM–Geografía;
García‐Salgado, M. A. &amp; G. Nava‐Martínez (2006). Guía de procedimientos en eventos de impacto en arrecifes coralinos. OCEANUS A.C.;
Garza‐Pérez, J. R. et al. (2010). Reporte de caracterización y evaluación de condición arrecifal Akumal, Q. Roo;
Gómez, F. R. (2013). “Recursos, asociaciones y financiación sostenible.” En J. A. Morris Jr. (ed.), El pez león invasor… GCFI Spec. Pub. 2:90–96;
GCOOS (2014). Data Portal. http://data.gcoos.org;
Gutiérrez‐Carbonell, D. et al. (1995). “Caracterización de los arrecifes coralinos en el Corredor Cancún-Tulum.” Sian Ka’an Serie Documentos 4:3–34;
Haskell, W. et al. (2014). “Robust protection of fisheries with compasses.” In IAAI;
Haynes, J. et al. (2007). “Yeast actin-binding protein 1 SH3 domain…” Genetics 176(1):193–208;
Herbario CICY (2010). Flora de la Península de Yucatán. http://www.cicy.mx/…;
Hernández‐Delgado, E. A. &amp; B. Sandoz‐Vera (2011). “Impactos antropogénicos en arrecifes de coral.” En J. Seguinot-Barbosa (ed.), Islas en Extinción… Ediciones SM, pp. 62–72;
Hernández‐Terrones, L. M. et al. (2015). “Water quality assessment in the Mexican Caribbean…” Continental Shelf Research 102:62–75;
Herrera, R. et al. (2016). “Agregación reproductiva de tortugas marinas en Isla Mujeres, Quintana Roo.” …;
Hirales‐Cota, M. et al. (2010). “Agentes de deforestación de manglar en Mahahual-Ycalak…” Ciencias Marinas 36(2):147–159;
Hueter, R. E. et al. (2013). “Horizontal movements… of whale sharks.” PLoS ONE 8(8):e71883;
Huston, M. (1985). “Patterns of species diversity on coral reefs.” Annual Review of Ecology and Systematics 16:149–177;
Iniciativa Arrecifes Saludables (2012). Reporte de la Salud Ecológica del Arrecife Mesoamericano;
INEGI (2008). Generación de escenarios de cambio climático… 72 pp.;
––– (2010). Censo de Población y Vivienda 2010. http://www.inegi.org.mx/…;
––– (2011). Estadísticas Quintana Roo. http://mapserver.inegi.org.mx/…;
Islebe, G. A. et al. (2009). “Efectos del huracán Dean en la vegetación del Sureste de Quintana Roo.” Foresta Veracruzana 11(1):1–6;
Kramer, P. et al. (2015). Reporte de la Salud Ecológica del Arrecife Mesoamericano 2015;
Lara‐Lara, J. R. (2013). “Consortium on Science and Technology for Sustainability.” En Kramer et al. (eds.), Role of science centres… Daya Pub. House:145–152;
Leal‐Bautista, R. M. et al. (2013). “Assessing fecal contamination in groundwater from the Tulum region, Quintana Roo.” Journal of Environmental Protection 4:1272–1279;
Littler, D. et al. (1989). Marine Plants of the Caribbean: field guide from Florida to Brazil. Smithsonian;
Manson, R. H. &amp; E. Jardel‐Peláez (2009). “Perturbaciones y desastres naturales…” En Capital Natural de México II, CONABIO:131–184;
Massei, N. et al. (2006). “Interpreting tracer breakthrough tailing in a conduit-dominated karstic aquifer.” Hydrogeology Journal 14:849–858;
Mateos‐Jasso, A. (2009). Estudio sobre la estacionalidad de la surgencia en Yucatán. Tesis de Maestría, UNAM;
McField &amp; Kushner (2011). Informe de Avances de los Países del Arrecife Mesoamericano 2011;
Medellín, R. A. et al. (2009). “Conservación de especies migratorias…” En Capital Natural de México II, CONABIO:459–515;
Medina‐Quej, A. et al. (2002). “La agregación de mero Epinephelus striatus en El Blanquizal…” …;
Méndez, D. et al. (2013). “Rastreo satelital de tortugas…” Biología Marina y Oceanografía 48(3):497–509;
Merediz, G. et al. (2006). Estrategia de conservación de tierras del norte de Quintana Roo. Amigos de Sian Ka’an;
Merediz‐Alonso, G. (2012). Caracterización y monitoreo de la condición arrecifal… Amigos de Sian Ka’an;
Merino, I. M. (1992). Afloramiento en la plataforma de Yucatán… Tesis doctoral, UNAM;
––– (1997). “Upwelling on the Yucatán shelf: hydrographic evidence.” Journal of Marine Systems 13:101–121;
Morales, J. J. (2004). “El joven Mar Caribe.” Ciencias 76(Oct-Dec):35–41;
Muñoz‐Chagín, R. F. &amp; de la Cruz‐Aguera (2004). “Corales del Arrecife de Akumal…” Revista de Biología Tropical 52(4):761–771;
Naciones Unidas (2013). Los océanos y el derecho del mar. A/68/71;
Niño‐Torres, C. A. et al. (2015). “Aquatic mammals from the Mexican Caribbean: a review.” Hidrobiológica 25(1):127–138;
Nobre, P. &amp; J. Shukla (1996). “Variations of sea surface temperature, wind stress, and rainfall…” Journal of Climate 9:2464–2479;
Orgaz‐Agüera, F. (2015). “Los impactos económicos… en el ecoturismo: revisión de la literatura.” Nómadas 42(2):139–148;
Ortegón‐Aznar, I. et al. (2013). “Cambio de fase alga-coral en Arrecife Alacranes.” Proc. 65th GCFI;
Pedraza, J. (2015). México y el Caribe: el derecho del mar en la construcción de una frontera. Tesis, UNAM;
Pérez‐Santos, I. et al. (2015). “Variabilidad y características de la contracorriente cubana…” Ciencias Marinas 41(1):65–83;
Pineda‐Suazo, D. (2016). Modelos matemáticos para la estimación de la razón de sexos en la tortuga prieta… Tesis de Maestría, CICESE;
Porter, J. M. &amp; W. M. Targett (1988). “Allelochemical interactions between sponges and corals.” Biological Bulletin 175:230–239;
Pozo, C., N. Armijo &amp; S. Calmé (2011). Riqueza Biológica de Quintana Roo, Vol. I. El Colegio de la Frontera Sur;
Prezas, H. B. (1996). Y’cacel: propuesta para el establecimiento y manejo de un área protegida. Tesis de Maestría, ECOSUR;
Ramos, A. (2013). Estudio numérico de los forzamientos que generan la surgencia de Yucatán. Tesis de Físico, UNAM;
Ramos‐Cruz, M. et al. (2012). Integración y asistencia para la elaboración de políticas públicas para los recursos pesqueros… INP-Pesquera Pacífico;
Reichert, R. (2014). “El contrabando y sus redes… Siglo YVIII.” H. Mex 63(4);
Reyes, M. A. (2005). “El sistema circulatorio del planeta azul.” Avance y Perspectiva 24(3):71–75;
Ríos‐Meneses, M. B. (1988). “Cozumel: centro prehispánico…” En E. Saavedra-Silva &amp; J. Sobrino-Sierra (eds.), Cozumel: un encuentro en la historia, pp. 62–67;
Rojas, M. &amp; A. Ríos (2012). CONABIO – Coordinación de Corredores y Recursos Biológicos;
Romero, R. (1997). “Dilemas del turismo ecológico en el Caribe Mexicano.” Revista Mexicana del Caribe 2(4):80–128;
Roy, R. E. (2004). “Akumal’s reefs: stony coral communities…” Revista de Biología Tropical 52(4):…;
Ruíz, A. M. (2008). Biología de Chelonia mydas en Akumal, México. Tesis de Maestría, Univ. de Valencia;
Rzedowski, J. (1978). Vegetación de México. Limusa;
Sánchez‐Jiménez, J. (2016). Caracterización biológica, ecológica y molecular del pez león… Tesis de Maestría, CICY;
Sánchez‐Sánchez, J. et al. (2015). “Caracterización hidrogeoquímica de las aguas subterráneas…” Revista Mexicana de Ciencias Geológicas 32(1):62–76;
Santander‐Botello, L. C. &amp; E. Propin-Frejomil (2009). “Impacto ambiental del turismo de buceo en arrecifes de coral.” Cuadernos de Turismo 24:207–227;
SAGARPA-Q. Roo (2014). Estatus y perspectivas de la pesca ribereña en Quintana Roo;
––– (2015, 08 Feb). Exitoso cierre de captura de langosta. Comunicado informativo;
SAGARPA-CONAPESCA (web). Información estadística por especie y entidad. http://www.conapesca.gob.mx/…;
SEGOB (2014). Diagnóstico de peligros e identificación de desastres en México. Atlas Nacional de Riesgos;
SEMARNAR (1987). Mediciones de corrientes en la desembocadura del Río Jamapa;
SEMARNAT (2012). Sistema Arrecifal Mesoamericano. http://www.semarnat.gob.mx/…;
SEDETUR Q. Roo (2013). http://sedetur.qroo.gob.mx/;
––– (2016). Indicadores 2016 de turismo en Quintana Roo. http://sedetur.qroo.gob.mx/…;
SMN (2017). Ciclones tropicales que impactaron a México 1970–2008. http://smn.cna.gob.mx/…;
Shaver, D. et al. (2016). “Migratory corridors of adult female Kemp’s ridley turtles…” Biological Conservation 194:158–167;
Shaver, D. et al. (2013). “Foraging area fidelity for Kemp’s ridleys…” Ecology and Evolution 3(7):2002–2012;
Sosa‐Cordero (2009). Programa de Ordenamiento Pesquero en el Estado de Quintana Roo: meros y afines. ECOSUR;
Techera, E. J. &amp; N. Klein (2013). “The role of law in shark‐based eco-tourism: lessons from Australia.” Marine Policy 39:21–28;
Trejo-Torres, J. C., R. Durán &amp; I. Olmsted (1993). “Manglares de la Península de Yucatán.” En S. Salazar-Vallejo &amp; N. E. González (eds.), Biodiversidad Marina y Costera de México, pp. 660–672;
Trujillo-Córdova, N. et al. (2016). “Whale shark behavior with swimmers and boats present…” QScience Proceedings 4:63;
UQRoo (2013). Agenda de competitividad turística: Cozumel. SEDETUR Q. Roo;
Van Benthem, S. et al. (2013). “Tectonic evolution and mantle structure of the Caribbean.” J. Geophys. Res. Solid Earth 118:3019–3036;
Vázquez-Cuevas, M. (2015). Identificación de rutas migratorias… tortugas post-anidantes. Tesis, BUAP;
Vega, C. et al. (2014). Manual de arrecifes coralinos en Honduras. IDAMHO;
Venegas-Pérez, M. (2001). Estudio de oferta y demanda de productos pesqueros en Quintana Roo. Univ. La Salle;
Verini, N. (2004). “Mercados internacionales y transporte marítimo.” Petrotecnia Abril:56–64;
Vilchis, M. (2015). Biogeografía de las grandes macroalgas en el Golfo de México… Tesis Maestría, UAM;
Villanueva, F. (2003). Boca Iglesias: where the conquest of Mexico began. Municipio de Isla Mujeres;
Wells, S. M. (1988). Coral Reefs of the World, Vol. I. UNEP–IUCN;
Wilhelm, O. &amp; M. Ewin (1972). “Geology and history of the Gulf of Mexico.” AAPG Bulletin 83(3):575–600;
Zavala Hidalgo, J. &amp; A. F. Eguiarte (2004). “Propuesta para la regionalización de los mares mexicanos…” Taller de Ordenamiento Ecológico Costero;
Zubillaga, A. L., S. M. Pauls &amp; A. Croquer (2003). “Evaluación de actividades de buceo recreativo…” Rev. Biol. Trop. 51(Sup. 4):189–195;
Zúñiga, C. (2014). “Costa Oriental Maya: un acercamiento al comercio y navegación.” Revista Digital de Historia y Arqueología desde el Caribe Colombiano 10(3):111–127.</t>
  </si>
  <si>
    <t>Área de Protección de Flora y Fauna Jaguar</t>
  </si>
  <si>
    <t>CBD, UNFCCC</t>
  </si>
  <si>
    <t>Conocarpus erectus</t>
  </si>
  <si>
    <t>NA, NM</t>
  </si>
  <si>
    <t>E, C, N, P, T</t>
  </si>
  <si>
    <t>Adame, M. F., N. S. Santini, O. Torres-Talamante y K. Rogers. 2021. Mangrove sinkholes (cenotes) of the Yucatan Peninsula, a global hotspot of carbon sequestration. Biol.Lett.17:20210037; Aguirre-Acosta E., M. Ulloa, S. Aguilar, J. Cifuentes y R. Valenzuela. 2014. Biodiversidad de hongos en México. Revista Mexicana de Biodiversidad. Supl. 85: 76-81; Álvarez-Romero, J. G., R. A. Medellín, A. Oliveras de Ita, H. Gómez de Silva y O. Sánchez. 2008. Animales exóticos en México: una amenaza para la biodiversidad. Comisión Nacional para el Conocimiento y Uso de la Biodiversidad, Instituto de Ecología, UNAM, Secretaría de Medio Ambiente y Recursos Naturales. México; Arriaga, L., E. Vázquez, J. González, R. Jiménez, E. Muñoz y V. Aguilar (Coords.). 1998. Regiones marinas prioritarias de México. Comisión Nacional para el Conocimiento y uso de la Biodiversidad. México; Arriaga, L., V. Aguilar y J. Alcocer. 2002. Aguas Continentales y diversidad biológica de México. Escala 1: 4 000 000. Comisión Nacional para el Conocimiento y Uso de la Biodiversidad. México; Arriaga, L., V. Aguilar y J. M. Espinoza. 2009. Regiones prioritarias y planeación para la conservación de la biodiversidad. En: Dirzo, R., R. González e I. March (Comps.). Capital Natural de México, Vol. II: Estado de Conservación y Tendencias de Cambio. Comisión Nacional para el Conocimiento y Uso de la Biodiversidad. México. pp. 433-457; ASM. 2023. The American Society of Mammalogists. Disponible en: www.mammalsociety.org/mammals-list Fecha de consulta: 29 de enero de 2023; Barragán-Vázquez, M.R. 2019. Anfibios. En: CONABIO (Ed.). La biodiversidad en Tabasco. Estudio de Estado. Volumen II. Comisión Nacional para el Conocimiento y Uso de la Biodiversidad y Gobierno del Estado de Tabasco, México. pp. 293-299; Beccaloni, G., M. Scoble, I. Kitching, T. Simonsen, G. Robinson, B. Pitkin, A. Hine y C. Lyal. (Eds.). 2003. The Global Lepidoptera Names Index (LepIndex). Disponible en: https://www.nhm.ac.uk/our-science/data/lepindex/lepindex/. Fecha de consulta: 14 de junio de 2023; Bennet, A. F. 1998. Linkages in the Landscape: The Role of Corridors and Connectivity in Wildlife Conservation. Gland, Suiza y Cambridge, RU. IUCN. 254 pp; Berlanga, H., V. Rodríguez-Contreras, A. Oliveras de Ita, M. Escobar, L. Rodríguez, J. Vieyra y V. Vargas. 2023. Red de Conocimientos sobre las Aves de México (AVESMX). CONABIO. Disponible en: http://avesmx.conabio.gob.mx/Inicio.html. Fecha de consulta: 2 de enero de 2023; Bezaury-Creel, J. E. 2009. El Valor de los Bienes y Servicios que las Áreas Naturales Protegidas Proveen a los mexicanos. The Nature Conservancy Programa México - Comisión Nacional de Áreas Naturales Protegidas. México; Biocenosis. 2021. El Programa de Manejo del Parque Tulum. Entregables 1 y 2 como parte integral de la Estrategia Técnica Jurídica de Manejo y Conservación del Parque Nacional Tulum. FONATUR; CABI. 2022. Oeceoclades maculata (monk orchid). Disponible en: https://www.cabi.org/isc/datasheet/115853 Fecha de consulta: 10 de noviembre de 2022; Camacho-Valdez, V. y A. Ruiz-Luna. 2012. Marco conceptual y clasificación de los servicios ecosistémicos. Biociencias 1(4): 3-15; Calderón-Mandujano, R. R. y Cedeño-Vázquez, J. R. 2011. Reptiles. En: Pozo, C. (Ed). Riqueza Biológica de Quintana Roo. Un análisis para su conservación, Tomo 2. El Colegio de la Frontera Sur, Comisión Nacional para el Conocimiento y Uso de la Biodiversidad, Gobierno del Estado de Quintana Roo y Programa de Pequeñas Donaciones. México. pp. 247-251; Carnevali, F. C. G., J. L. Tapia-Muñoz, R. Duno de Stefano e I. Ramírez. 2010. Flora ilustrada de la Península de Yucatán: Listado Florístico. Centro de Investigación Científica de Yucatán, A. C. México; Carbajal, J., A. Rodríguez, L. Ávila, A. Rodríguez y H. Hernández. 2017. Captura de carbono por una fachada vegetada. Acta universitaria. 27(5). 55-61. Disponible en: https://www.scielo.org.mx/scielo.php?script=sci_arttext&amp;pid=S0188-62662017000500055 Fecha de consulta: 13 de julio de 2023; Carbajal, J. 2017. Captura de carbono por una fachada vegetada. Acta universitaria. 27(5). 55-61. Disponible en: https://www.scielo.org.mx/scielo.php?script=sci_arttext&amp;pid=S0188-62662017000500055 Fecha de consulta: 13 de julio de 2023; Ceballos, G., C. Chávez, A. Rivera y C. Manterota. 2002. Tamaño poblacional y conservación del Jaguar (Panthera onca) en la Reserva de la Biosfera Calakmul, Campeche, México. En: Medellín, R., C. Equihua, C. Chetkiewtcz, P. G. Grawshaw, A. Rabinowitz, K. Kedford, J. G. Robinson y A. Tuber (Comps.). El jaguar en el Nuevo Milenio: Una evaluación de su estado, detección de prioridades y recomendaciones para la conservación de los jaguares en América; Ceballos, G., H. Zara, G. Cerecedo-Palacios, M. A. Lazcano, M. Huerta, A. de la Torre, Y. Rubio y J. Job. (Eds.). 2018. Corredores biológicos y áreas prioritarias para la conservación del jaguar en México. Alianza Nacional para la Conservación del Jaguar. SEMARNAT, CONANP, WWF. México; Ceballos, G., J. A. de la Torre, H. Zarza, M. Huerta, M. A. Lazcano-Barrero, H. Barcenas, I. Cassaigne, C. Chávez G. Carreón, A. Caso, S. Carvajal, A. García, J. J. Morales, O. Moctezuma, O. Monroy-Vilchis, F. Ruiz y E. J. Torres-Romero. 2021. Jaguar distribution, biological corridors and protected areas in Mexico: from science to public policies. Landscape Ecology 36: 3287-3309; Cedeño-Vázquez, J. R. y R. R. Calderón-Mandujano. 2011. Anfibios. En: Pozo, C. (Ed). Riqueza Biológica de Quintana Roo. Un análisis para su conservación, Tomo 2. El Colegio de la Frontera Sur, Comisión Nacional para el Conocimiento y Uso de la Biodiversidad, Gobierno del Estado de Quintana Roo y Programa de Pequeñas Donaciones. México. pp. 242-246; Cevallos-Ferriz, S. R., E. A. González-Torres y L. Calvillo-Canadell. 2012. Perspectiva Paleobotánica y Geológica de la Biodiversidad en México. Acta Botanica Mexicana 100: 317-350; Challenger, A. y J. Soberón. 2008. Los ecosistemas terrestres. En: Soberón, J., G. Halfter y J. Llorente-Bousquets (Comps.). Capital natural de México, Vol. I: Conocimiento actual de la biodiversidad. Comisión Nacional para el Conocimiento y Uso de la Biodiversidad. México. pp. 87-108; Chávez, C., H. Zarza, J. de la Torre, R. Medellín y G. Ceballos. 2016. Distribución y estado de conservación del jaguar en México. En: Medellín, R. A., J. A. de la Torre, H. Zarza, C. Chávez y G. Ceballos (Eds.). El Jaguar en el Siglo XXI: La Perspectiva Continental. Fondo de Cultura Económica. Universidad Nacional Autónoma de México, Ciudad de México, pp. 47–92; Chesser, R. T., S. M. Billerman, K. J. Burns, C. Cicero, J. L. Dunn, B. E. Hernández-Baños, R. A. Jiménez, A. W. Kratter, N. A. Mason, P. C. Rasmussen, J. V. Remsen, Jr., D. F. Stotz y K. Winker. 2023. Check-list of North American Birds. American Ornithological Society. Disponible en: https://checklist.aou.org/taxa. Fecha de consulta: 21 de septiembre de 2022; Clements, J. F., T. S. Schulenberg, M. J. Iliff, S. M. Billerman, T. A. Fredericks, J. A. Gerbracht, D. Lepage, B. L. Sullivan y C. L. Wood. 2023. The eBird/Clements checklist of birds of the world: v2021. Disponible en: https://www.birds.cornell.edu/clementschecklist/download/. Fecha de consulta: 2 de septiembre de 2022; CONABIO (Coord.). 2007. Sitios prioritarios marinos para la conservación de la biodiversidad. Escala 1:1 000 000. Comisión Nacional para el Conocimiento y Uso de la Biodiversidad, Comisión Nacional de Áreas Naturales Protegidas, The Nature Conservancy-Programa México, Pronatura. México; CONABIO. 1997. Provincias biogeográficas de México. Escala 1:4000000. Comisión Nacional para el Conocimiento y Uso de la Biodiversidad. México; CONABIO. 2020a. México megadiverso. Comisión Nacional para el Conocimiento y Uso de la Biodiversidad. Disponible en: https://www.biodiversidad.gob.mx/pais/quees.html Fecha de consulta: 23 de abril de 2022; CONABIO. 2021. Corredores bioclimáticos. Comisión Nacional para el Conocimiento y Uso de la Biodiversidad, México. https://www.biodiversidad.gob.mx/pais/planeacion-para-la-conservacion/corredores-bioclimaticos. Fecha de consulta: 28 de junio de 2023; CONABIO. 2021a. Sitios prioritarios para la conservación de la biodiversidad terrestre. Comisión Nacional para el Conocimiento y Uso de la Biodiversidad. México. Disponible en: https://www.biodiversidad.gob.mx/region/quees. Fecha de consulta: 21 de octubre de 2022; CONABIO. 2021b. Sitios prioritarios para la conservación de la biodiversidad acuática epicontinental. Comisión Nacional para el Conocimiento y Uso de la Biodiversidad, México. Disponible en: https://www.biodiversidad.gob.mx/pais/planeacion-para-la-conservacion/sitios-acuatica-epicontinental. Fecha de consulta: 21 de octubre de 2022; CONABIO. 2021c. Sitios prioritarios para la restauración. Comisión Nacional para el Conocimiento y Uso de la Biodiversidad, México. Disponible en: https://www.biodiversidad.gob.mx/pais/planeacion-para-la-conservacion/sitiosp-restauracion. Fecha de consulta: 22 de septiembre de 2022; CONABIO. 2021d. Sitios de atención prioritaria para la conservación. Comisión Nacional para el Conocimiento y Uso de la Biodiversidad, México. Disponible en: https://www.biodiversidad.gob.mx/pais/planeacion-para-la-conservacion/sitios-atencion-prioritaria Fecha de consulta: 22 de octubre de 2022; CONABIO. 2021e. Sitios prioritarios para los primates. Comisión Nacional para el Conocimiento y Uso de la Biodiversidad, México. Disponible en: https://www.biodiversidad.gob.mx/pais/planeacion-para-la-conservacion/sitiosp-primates Fecha de consulta: 01 de diciembre de 2022; CONABIO. 2022. Polinización. Comisión Nacional para el Conocimiento y Uso de la Biodiversidad, Ciudad de México. México. Disponible en: https://biodiversidad.gob.mx/ecosistemas/procesose/polinizacion/. Fecha de consulta: 28 de junio de 2023; CONABIO. 2023a. Base de Datos Sistema Nacional de Información sobre Biodiversidad (SNIB). Comisión Nacional para el Conocimiento y Uso de la Biodiversidad. México; CONABIO (comp.). 2023b. Catálogo de autoridades taxonómicas de especies de flora y fauna con distribución en México. Base de datos SNIB-CONABIO. México. Fecha de consulta: 2 de septiembre de 2022; CONABIO. 2023c. Especies Exóticas Invasoras. Comisión Nacional para el Conocimiento y Uso de la Biodiversidad, Ciudad de México. México. Disponible en: https://www.biodiversidad.gob.mx/especies/Invasoras. Fecha de consulta: 03 de enero de 2023; CONABIO, CONANP y PNUD. 2019. Corredores bioclimáticos para la conservación de la biodiversidad. Escala 1:250 000. Comisión Nacional para el Conocimiento y Uso de la Biodiversidad, Comisión Nacional de Áreas Naturales Protegidas y Programa de las Naciones Unidas para el Desarrollo; Conde, D.A., F. Colchero, H. Zarza, N.L. Cristensen, J. Sexton, C. Manterola, C. Chávez, A. Rivera, D. Azuara y G. Ceballos. 2010. Sex matters: modelling male and female habitat differences for jaguar conservation. Biol. Conserv. 143: 1980-1988; CONAGUA. 2023. Actualización de la disponibilidad media anual de agua en el acuífero Península de Yucatán (3105), Estado de Yucatán. Comisión Nacional del Agua. México; CONAGUA. 2020. Actualización de la disponibilidad media anual de agua en el acuífero Península de Yucatán (3105), Estado de Yucatán. Comisión Nacional del Agua. México; CONAGUA. 2022. Normales Climatológicas por Estado-Quintana Roo. Disponible en: https://smn.conagua.gob.mx/es/informacion-climatologica-por-estado?estado=qroo Fecha de consulta: 06 de mayo de 2022; CONANP-PNUD. 2019. Resiliencia. Áreas Naturales Protegidas: Soluciones naturales a retos globales. Comisión Nacional de Áreas Naturales Protegidas y Programa de las Naciones Unidas para el Desarrollo. México; CONANP. 2019a. Conectividad de los ecosistemas ante el cambio climático en las Áreas Naturales Protegidas. Disponible en: https://www.conanp.gob.mx/ProyectoResiliencia/ResilienciaANP_SolucionesNaturalesARetosGlobales.pdf. Fecha de consulta: 24 de noviembre de 2022; CONANP. 2019b. Resiliencia Áreas Naturales Protegidas Soluciones naturales a retos globales. Programa de las Naciones Unidas para el Desarrollo. Disponible en: https://www.conanp.gob.mx/ProyectoResiliencia/ResilienciaANP_SolucionesNaturalesARetosGlobales.pdf. Fecha de consulta: 24 de noviembre de 2022; CONANP. 2021. Programa Nacional de Áreas Naturales Protegidas (PNANP). Comisión Nacional de Áreas Naturales Protegidas. Secretaría de Medio Ambiente y Recursos Naturales. México; CONANP. 2022. Estudio Previo Justificativo para el establecimiento del Área Natural Protegida Área de Protección de Flora y Fauna Jaguar. Comisión Nacional de Áreas Naturales Protegidas. México; Correa, S. J. y B. MacKinnon. 2011. Aves. En: Pozo, C. (Ed). Riqueza Biológica de Quintana Roo. Un análisis para su conservación, Tomo 2. El Colegio de la Frontera Sur, Comisión Nacional para el Conocimiento y Uso de la Biodiversidad, Gobierno del Estado de Quintana Roo y Programa de Pequeñas Donaciones. México. pp. 252-266; Costanza, R., R. d'Arge, R. de Groot, S. Farber, M. Grasso, B. Hannon, K. Limburg, S. Naeem, R. O´Neil, J. Paruelo, R. Raskin, P. Sutton y M. van den Belt. 1997. The value of the world's ecosystem services and natural capital. Nature 387(6630), 253–260. https://doi.org/10.1038/387253a0; Côté, I. M. y E. S. Darling. 2010. Rethinking Ecosystem Resilience in the Face of Climate Change. PLoS Biol 8(7): e1000438. doi.org/10.1371/journal.pbio.1000438; DATATUR. 2022. Compendio Estadístico del Turismo en México 2021. Secretaría de Turismo. Disponible en: https://www.datatur.sectur.gob.mx/SitePages/CompendioEstadistico.aspx Fecha de consulta: 07 de febrero de 2023; De la Fuente, J. I., J. García-Jiménez, C. Y. López, I. Oros-Ortega, R. Y. Vela-Hernández, G. Guevara-Guerrero, F. Garza-Ocañas, J. A. Chay-Casanova, L. E. Ibarra-Garibay y V. M. Bandala. 2020. An annotated checklist of the macrofungi (Ascomycota, Basidiomycota, and Glomeromycota) from Quintana Roo, Mexico. Check List 16(3): 627-648; De la Torre, J. M. Rivero, G. Camacho, L. Álvarez-Márquez y R. Medellín. 2018. First assessment of the conservation status of the jaguar Panthera onca in the Sierra Madre de Chiapas, Mexico. Oryx. 53. 1-4. 10.1017/S0030605318000558; De Wit, L. A., D.A. Croll, B. Tershy, K.M. Newton, D.R. Spatz, N.D. Holmes y A. Marm. 2017. Estimating Burdens of Neglected Tropical Zoonotic Diseases on Islands with Introduced Mammals. Am J Trop Med Hyg 96: 749–757; Delfín-González, H., V. Meléndez-Ramírez, P. Manrique-Saide, D. Chay-Hernández y E. Reyes-Novelo. 2010a. Arácnidos y ácaros. En: Durán R. y M. Méndez (Eds). 2010. Biodiversidad y Desarrollo Humano en Yucatán. CICY, PPD-FMAM, CONABIO, SEDUMA. 496 pp; Delfín-González, H., V. Meléndez-Ramírez, P. Manrique-Saide, E. Reyes-Novelo y D. Chay-Hernández. 2010b. Insectos. En: Durán R. y M. Méndez (Eds). 2010. Biodiversidad y Desarrollo Humano en Yucatán. CICY, PPD-FMAM, CONABIO, SEDUMA. 496 pp; DGRU. 2023. Portal de Datos Abiertos UNAM, Colecciones Universitarias. Dirección General de Repositorios Universitarios, Universidad Nacional Autónoma de México. https://datosabiertos.unam.mx/. Fecha de consulta: 9 de enero de 2023; Difrieri, S. y L. Saibine. 1982. México y el Caribe. Geografía universal ilustrada. UTEHA-NOGUER. Barcelona, España; DOF. 2014. ACUERDO por el que se da a conocer la lista de especies y poblaciones prioritarias para la conservación. Diario Oficial de la Federación. Secretaría de Medio Ambiente y Recursos Naturales. México. Publicado el 5 de marzo de 2014; DOF. 2019. MODIFICACIÓN del Anexo Normativo III, Lista de especies en riesgo de la Norma Oficial Mexicana NOM-059-SEMARNAT-2010, Protección ambiental-Especies nativas de México de flora y fauna silvestres-Categorías de riesgo y especificaciones para su inclusión, exclusión o cambio-Lista de especies en riesgo. Diario Oficial de la Federación. Publicada el 30 de diciembre de 2010. Secretaría de Medio Ambiente y Recursos Naturales. México. Publicada el 14 de noviembre de 2019; DOF. 2020. ACUERDO por el que se actualiza la disponibilidad media anual de las aguas nacionales superficiales de las 757 cuencas hidrológicas que comprenden las 37 regiones hidrológicas en que se encuentra dividido los Estados Unidos Mexicanos. Diario Oficial de la Federación. Publicado el 21 de septiembre de 2020; Donato, D. C., J. Kauffman, D. Murdiyarso, S. Kurnianto, M. Stidham y M. Kanninen. 2011. Mangroves among the most carbon-rich forests in the tropics. Nature Geoscience 4, 293–297. https://doi.org/10.1038/ngeo1123; Ek, D. A. 2011. Vegetación. En: Pozo, C., N. Armijo-Canto y S. Calmé (Eds). Riqueza Biológica de Quintana Roo. Un análisis para su conservación, Tomo I. El Colegio de la Frontera Sur, Comisión Nacional para el Conocimiento y Uso de la Biodiversidad, Gobierno del Estado de Quintana Roo y Programa de Pequeñas Donaciones. México; Escobar, N. A. 1986. Geografía general del Estado de Quintana Roo. Gobierno del Estado de Quintana Roo. México; Escobedo, C. E. 2011. Mamíferos terrestres. En: Pozo, C. (Ed). Riqueza Biológica de Quintana Roo. Un análisis para su conservación, Tomo 2. El Colegio de la Frontera Sur, Comisión Nacional para el Conocimiento y Uso de la Biodiversidad, Gobierno del Estado de Quintana Roo y Programa de Pequeñas Donaciones. México. pp. 267-271; Fricke, R., W. N. Eschmeyer y R. van der Laan (Eds.). 2023. Eschmeyer's Catalog of Fishes: genera, species, references. Disponible en: https://www.calacademy.org/scientists/projects/eschmeyers-catalog-of-fishes Fecha de consulta: 2 de enero de 2023; Flores-Tolentino, M., L. Beltrán-Rodríguez, J. Morales-Linares, J. R. Ramírez Rodríguez, G. Ibarra-Manríquez, Ó. Dorado y J. L. Villaseñor. 2021. Biogeographic regionalization by spatial and environmental components: Numerical proposal. PLoS ONE 16(6): e0253152; Froese, R. y D. Pauly. 2023. FishBase. World Wide Web electronic publication. Disponible en: www.fishbase.org. Fecha de consulta: 29 de agosto de 2022; Frost, D. R. 2023. Amphibian Species of the World: an Online Reference. Version 6.1 American Museum of Natural History, New York, USA. Disponible en: https://amphibiansoftheworld.amnh.org/index.php. Fecha de consulta: 28 de agosto de 2022; García, E. 2004. Modificación al Sistema de Clasificación Climática de Köppen. Para adaptarlo a las condiciones de la República Mexicana. Universidad Nacional Autónoma de México. México; GBIF. 2023. Global Biodiversity Information Facility Home Page. Disponible en: https://www.gbif.org. Fecha de consulta: 2 de septiembre de 2022; GloBI. 2023. Global Biotic Interactions. Disponible en: https://www.globalbioticinteractions.org/. Fecha de consulta: 2 de enero de 2023; Gondwe, B. 2010. Exploration, modeling, and management of groundwater-dependent ecosystems in karst – the Sian Ka'an case study, Yucatan México. PhD Thesis. Technical University of Denmark; Herrera, S. J. y J. D. Heredia. 2011. Recursos hídricos. Hidrología superficial. En: Pozo, C., N. Armijo-Canto y S. Calmé (Eds). Riqueza Biológica de Quintana Roo. Un análisis para su conservación, Tomo I. El Colegio de la Frontera Sur, Comisión Nacional para el Conocimiento y Uso de la Biodiversidad, Gobierno del Estado de Quintana Roo y Programa de Pequeñas Donaciones. México. pp. 42-49; Hilty, J., G. L. Worboys, A. Keeley, S. Woodley, B. Lausche, H. Locke, M. Carr, I. Pulsford, J. Pittock, J. W. White, D. M. Theobald, J. Levine, M. Reuling, J. E. M. Watson, R. Ament y G. M. Tabor. 2021. Lineamientos para la conservación de la conectividad a través de redes y corredores ecológicos. Serie Directrices para buenas prácticas en áreas protegidas. No. 30. Gland, Suiza: UICN; INEGI-CONABIO-INE. 2008. Ecorregiones terrestres de México. Escala 1:1,000,000. Instituto Nacional de Estadística y Geografía, Comisión Nacional para el Conocimiento y Uso de la Biodiversidad e Instituto Nacional de Ecología. Disponible en: http://www.conabio.gob.mx/informacion/gis/ Fecha de consulta: 18 de abril de 2022. México; INEGI. 1984. Conjunto de datos vectoriales de la carta de Aguas superficiales. Escala 1:250,000. Serie I. Cozumel. Instituto Nacional de Estadística y Geografía. México; INEGI. 2007. Conjunto de datos vectoriales Edafológicos. Serie II Continuo Nacional Cozumel. Escala 1:250,000. Instituto Nacional de Estadística y Geografía. México; INEGI. 2011a. Censo de población y vivienda 2010. Disponible en: https://www.inegi.org.mx/programas/ccpv/2010/#Tabulados Fecha de consulta: 04 de abril de 2022; INEGI. 2016. Carta Topográfica F16C78 Xel-Ha 1: 50,000 Serie III. Instituto Nacional de Estadística y Geografía. México; INEGI. 2018. Carta Topográfica F16C88 Tulum 1: 50,000 Serie III. Instituto Nacional de Estadística y Geografía. México; INEGI. 2021. Censo de población y vivienda 2020. Disponible en: https://www.inegi.org.mx/programas/ccpv/2020/#Tabulados Fecha de consulta: 07 de febrero de 2023; ITIS. 2023. On-line database. Integrated Taxonomic Information System. Disponible en: www.itis.gov. Fecha de consulta: 25 de julio de 2023; Kambesis, P. N. y J. G. Coke. 2016. The Sac Actun Systetm, Quintana Roo, México. Boletín Geológico y Minero 127 (1): 177-192; Koleff, P., M. Tambutti, I. J. March, R. Esquivel, C. Cantú y A. Lira-Noriega. 2009. Identificación de prioridades y análisis de vacíos y omisiones en la conservación de la biodiversidad de México. En: Dirzo, R., R. González e I. March (Comps.). Capital natural de México, Vol. II: Estado de conservación y tendencias de cambio. CONABIO, México, pp: 651-718; Kuri-Morales, P. A., E. Guzmán-Morales, E. De La Paz-Nicolau y A. Salas-Fernández. 2015. Enfermedades emergentes y reemergentes. Gaceta Médica de México 151(5): 674-680; Lara-Lara, J. R., J. A. Arreola, L. E. Calderón, V. F. Camacho, G. De la Lanza, A. Escofet, M. I. Espejel, M. Guzmán. L. B. Ladah, M. López, E. Meling. P. Moreno, H. Reyes-Bonilla, E. Ríos-Jara y J. A. Zertuche. 2008. Los ecosistemas costeros, insulares y epicontinentales. En: Soberón, J., G. Halffter y J. Llorente-Bousquets (Comps.). Capital natural de México. Vol. I: Conocimiento actual de la biodiversidad. Comisión Nacional para el Conocimiento y Uso de la Biodiversidad. México. pp. 109-134; Lepage, D. y J. Warnier. 2014. The Peters Check-list of the Birds of the World (1931-1987). Base de datos desde Avibase, the World Database. Disponible en: https://avibase.bsc-eoc.org/peterschecklist.jsp. Fecha de consulta: 1 de septiembre de 2022; Lira-Noriega, A., V. Aguilar, J. Alarcón, M. Kolb, T. Urquiza-Haas, L. González-Ramírez, W. Tobón y P. Koleff. 2015. Conservation planning for freshwater ecosystems in Mexico. Biological Conservation. 191: 357-366; Liu, Y., B. Fu, S. Wang y W. Zhao. 2018. Global ecological regionalization: from biogeography to ecosystem services. Current Opinion in Environmental Sustainability 33: 1-8; Llorente-Bousquets, J. y S. Ocegueda. 2008. Estado del conocimiento de la biota. En: Soberón, J., G. Halfter y J. Llorente-Bousquets (Comps.). Capital Natural de México, Vol. I: Conocimiento actual de la biodiversidad. Comisión Nacional para el Conocimiento y Uso de la Biodiversidad. México. pp. 283-322; Lonsdale, W. N. 1999. Global patterns of plant invasions and the concept of invasibility. Ecology. 80: 1522-1536; López, C.Y., G. Guevara y J. I. Alonso. 2011. Hongos macromicetos. En: Pozo, C. (Ed.). Riqueza Biológica de Quintana Roo. Un análisis para su conservación, Tomo 2. El Colegio de la Frontera Sur, Comisión Nacional para el Conocimiento y Uso de la Biodiversidad, Gobierno del Estado de Quintana Roo y Programa de Pequeñas Donaciones. México. pp. 24-29; López, R. E. 1975. Geological summary of the Yucatan peninsula. En: Nairn, A. y F. Stehli (Eds.). The Ocean Basins and Margins: The Gulf of Mexico and the Caribbean. New York. pp. 257-258; López-Solís, C. y R. Segrado-Pavón. 2019. Economic Contribution of Tourism in Tulum National Park. Journal of tourism and hospitality management. 7.10.15640/jthm.v7n2a9; Maes, J.M. 1998. Insectos de Nicaragua Vol. I: Catálogo de los insectos y Artrópodos Terrestres de Nicaragua. Print-León, Nicaragua pp. 3-4; Madrid, S., Galeana, J. M. y C. L. Navarro (Coords.). 2021. Análisis de los procesos de Deforestación en Quintana Roo. Con información de los mapas del Sistema Satelital de Monitoreo Forestal de la CONAFOR 2003-2018. Consejo Civil Mexicano para la Silvicultura Sostenible, Comisión Nacional Forestal, CentroGeo; Manterola, C., D. Amor, F. Colchero, A. Rivera, E. Huerta, A. Soler y E. Pallares. 2011. El jaguar como elemento estratégico para la conservación. Corredor Biológico Mesoamericano México. Serie Acciones / Número 8, 130 pp; Matteucci, S. D. 2010. La conectividad del hábitat y nuestras áreas protegidas. Fronteras 9(9): 1-11; Medellín, R. A., C. Equihua, C. L. B. Chetkiewics, P. G. Crawshaw, A. Rabinowitz, K. H. Redford, J. G. Robinson, E. W. Sanderson y A. B. Taber (Comps.). 2002. El jaguar en el nuevo milenio, Fondo de Cultura Económica / Universidad Nacional Autónoma de México / Wildlife Conservation Society, México; Merediz, A. 2022. Criterios Geohidrológicos para el Desarrollo Sustentable de Tulum. Amigos de Sian Ka'an A.C. México; Miller, B. R., J. Reading, C. J. Srittholt, R. C. Carroll, M. R. Noss, O. M. Soule, J. O. Sanchez, D. J. Terborgh, T. D. Brightsmith, K. T. Cheeseman y D. Foreman. 1998. Using focal species in the design of nature reserve networks. Wild Earth, 8: 81-92; Miller, B. y A. Rabinowitz. 2002. ¿Por qué conservar al Jaguar? En: Medellín, R., C. Equihua, C. Chetkiewicz, P. G. Crashaw Jr., A. R. Rabinowitz, K. Redford, J. G. Robinson, E. Sanderson y A. Taber (Eds.). El jaguar en el nuevo milenio. Fondo de Cultura Económica. México. pp. 303-315; Miranda, F. 1958. Rasgos fisiográficos (de interés para los estudios biológicos). En: Beltrán, E. (Ed). Los recursos naturales del sureste y su aprovechamiento. Tomo II. Instituto Mexicano de Recursos Naturales Renovables, A. C. México. pp 161-173; Miranda, F. y E. Hernández-X. 1963. Los tipos de vegetación de México y su clasificación. Bol. Soc. Bot. México. 28: 29-179; Montero, G. I. A. 2013. El sello del Sol en Chichén Itzá. Fundación Armella Spitalier. México; Moreno-Molina, I. y C. R. Beutelspacher. 2014. Situación actual en Chiapas de Oeceoclades maculata (Lindl.) Lindl. (1833), Orquídea terrestre invasora. Lacandonia. 8(2): 39-46; Morrone, J. J. 2019. Regionalización biogeográfica y evolución biótica de México: encrucijada de la biodiversidad del Nuevo Mundo. Rev. Mex. Biodiv. 90: e902980; Morrone, J. J., T. Escalante y G. Rodríguez-Tapia. 2017. Mexican biogeographic provinces: Map and shapefiles. Zootaxa 4277(2): 277-279; Moyano, A. L., L. L. Rusinque y G. A. Montoya. 2021. Análisis de la conectividad ecológica de las áreas protegidas a través del paisaje del departamento de Caquetá, Colombia. Revista cartográfica 104: 37-61; Nava-Bolaños, A., L. Osorio-Olvera y J. Soberón. 2022. Estado del arte del conocimiento de biodiversidad de los polinizadores de México. Revista Mexicana de Biodiversidad 93(2022): e933948; Parrish, J., D. Braun y R. Unnasch. 2003. Are we conserving what we say we are? Measuring ecological integrity within protected areas. Bioscience 53(9): 851-860; POEQRoo, 2008. Periódico Oficial del Estado de Quintana Roo. Decreto número 007 por el que se crea el municipio de Tulum, con cabecera municipal en la ciudad de Tulum. H. Congreso del Estado Libre y Soberano de Quintana Roo. XII Legislatura 2008-2011. Publicado el 06 de mayo de 2008; Pompa, G. A., E. Aguirre, A. V. Encalada, A. de Anda, J. Cifuentes y R. Valenzuela. 2011. Los Macromicetos del Jardín Botánico de ECOSUR "Dr. Alfredo Barrera Marín", Puerto Morelos, Quintana Roo. Corredor Biológico Mesoamericano México. Serie Diálogos / Número 6. Comisión Nacional para el Conocimiento y Uso de la Biodiversidad. México; Ponce-Saavedra, J., M. L. Jiménez, A. F. Quijano-Ravell, M. Vargas-Sandoval, D. Chamé-Vázquez, C. Palacios-Cardiel y J. Maldonado-Carrizales. 2023. The fauna of arachnids in the Anthropocene of Mexico. En: Jones, R. W., C. P. Ornelas-García, R. Pineda-López y F. Álvarez (Eds.). Mexican Fauna in the Anthropocene. Springer, Cham. pp. 17–46; Pozo, C., N. Armijo Canto y S. Calmé (Eds). 2011. Riqueza Biológica de Quintana Roo. Un análisis para su conservación, Tomo I. El Colegio de la Frontera Sur (Ecosur), Comisión Nacional para el Conocimiento y Uso de la Biodiversidad (CONABIO), Gobierno del Estado de Quintana Roo y Programa de Pequeñas Donaciones. México; Pozo, C., N. Salas y A. Maya. Mariposas. 2011a. En: Pozo, C. (ed). Riqueza Biológica de Quintana Roo. Un análisis para su conservación, Tomo 2. El Colegio de la Frontera Sur, Comisión Nacional para el Conocimiento y Uso de la Biodiversidad, Gobierno del Estado de Quintana Roo y Programa de Pequeñas Donaciones. México. pp. 186-196; POWO. 2023. Plants of the World Online. Royal Botanic Gardens, Kew. Disponible en: www.plantsoftheworldonline.org. Fecha de consulta: 3 de enero de 2023; Programa Nacional de Áreas Naturales Protegidas (PNANP). 2021. Comisión Nacional de Áreas Naturales Protegidas. Secretaría de Medio Ambiente y Recursos Naturales; Quintana, P. 2014. Fragmentación del ecosistema, un problema ecológico, político y social. Ciencia y luz. Disponible en: https://www.uv.mx/cienciauv/files/2014/05/fragmentacion-00.pdf. Fecha de consulta: 7 de febrero de 2023; Quijano-Cuervo, L.G., L.E. Robledo-Ospina, L.F. García-Hernández y F. Escobar-Sarria. 2021. Arañas: tejiendo un eslabón crucial para el equilibrio de los agroecosistemas. Revista Digital Universitaria 22(3): 40-49; Quiroz C. L., A. Pauchard, A. L. Cavieres y C. B. Anderson. 2009. Análisis cuantitativo de la investigación en invasiones biológicas en Chile: tendencias y desafíos. Revista chilena de historia natural. 82(4), 497-505; Ramírez-Albores, J. E y L. Chapa-Vargas. 2015. Presence of exotic birds in San Luis Potosi, Mexican Plateau. Revista Bio Ciencias 3(2): 132-143; Ramírez-Forero, S., A. López-Caloca y J. Silván-Cárdenas. 2011. Multitemporal spatial pattern analysis of Tulum's tropical coastal landscape. Proceedings of SPIE - The International Society for Optical Engineering. 8174. 10.1117/12.897925; Ramírez-Pulido, J., N. González-Ruíz, A. Gardner y J. Arroyo-Cabrales. 2014. List of recent land mammals of Mexico. Special Publications. Museum of Texas Tech University. Natural Science Research Laboratory. 63: 1-69; Rendón, C. A., F. Dorantes, S. Mejía y L. Alamilla. 2021. Características macroscópicas, propiedades y usos de la madera de especies nativas y exóticas en México. Comisión Nacional para el Conocimiento y Uso de la Biodiversidad. México; Rico, Y. 2017. La conectividad del paisaje y su importancia para la biodiversidad. Saber más 6(34): 28-30; Robert, V., G. Stegehuis y J. Stalpers. 2005. The MycoBank engine and related databases. Disponible en: https://www.mycobank.org/. Fecha de consulta: 1 de septiembre de 2022; Rosas-Rosas, O. C. y R. Núñez-Pérez. 2015. Jaguar and Puma. En: R. Valdez (Ed.). Ecología, Aprovechamiento y Manejo de Fauna Silvestre en México. Colegio de Postgraduados. Texcoco, México; Roubik, D., W. Colli-Ucán y R. Villanueva-Gutiérrez. 2011. Abejas sociales, solitarias y parásitas. En: Pozo, C. (Ed). Riqueza Biológica de Quintana Roo. Un análisis para su conservación, Tomo 2. El Colegio de la Frontera Sur, Comisión Nacional para el Conocimiento y Uso de la Biodiversidad, Gobierno del Estado de Quintana Roo y Programa de Pequeñas Donaciones. México. pp. 205-211; Rzedowski, J. 2006. Vegetación de México. 1ra. Edición digital, Comisión Nacional para el Conocimiento y Uso de la Biodiversidad. México; Sánchez-Cordero, V., F. Botello, J. J. Flores-Martínez, R. A. Gómez-Rodríguez, L. Guevara, G. Gutiérrez-Granados y A. Rodríguez-Moreno. 2014. Biodiversidad de Chordata (Mammalia) en México. Revista Mexicana de Biodiversidad, Supl. 85: S496-S504; Schiller, A., R. Supper, I. Schattauer, K. Motschka, G. Merediz y A. López. 2017. Advanced Airborne Electromagnetics for Capturing Hydrogeological Parameters Over the Coastal Karst System of Tulum, Mexico. In: Renard, P. and C. Bertrand (Eds.). EuroKarst, Neuchâtel, Advances in Karst Science; Schmitter-Soto, J. J. 1996. Catálogo de los peces continentales de Quintana Roo. El Colegio de la Frontera Sur Unidad Chetumal. México; Schmitter-Soto, J. J. 2011. Peces. En: Pozo, C. (Ed). Riqueza Biológica de Quintana Roo. Un análisis para su conservación, Tomo 2. El Colegio de la Frontera Sur, Comisión Nacional para el Conocimiento y Uso de la Biodiversidad, Gobierno del Estado de Quintana Roo y Programa de Pequeñas Donaciones. México. pp: 227-232; Schmitter-Soto, J. J. 2020. La ictiofauna cenotícola (peces de cenote) más relevante de la península de Yucatán. Bioagrociencias 13(1): 9-22; Schmitter</t>
  </si>
  <si>
    <t>calls specifically for use of science to inform decision making</t>
  </si>
  <si>
    <t>Área de Protección de Flora y Fauna Cenote Aerolito</t>
  </si>
  <si>
    <t>Área de Protección de Flora y Fauna Jacinto Pat</t>
  </si>
  <si>
    <t>Área de Protección de Flora y Fauna Playa Delfines</t>
  </si>
  <si>
    <t>Área de Protección de Flora y Fauna San Buenaventura</t>
  </si>
  <si>
    <t>Área de Protección de Flora y Fauna Manglares de Puerto Morelos</t>
  </si>
  <si>
    <t>Mary C</t>
  </si>
  <si>
    <t>Hol Chan Marine Reserve</t>
  </si>
  <si>
    <t>Belize</t>
  </si>
  <si>
    <t>Rhizophora mangle, Laguncularia racemosa,Avicennia
germinans, Conocarpus erectus</t>
  </si>
  <si>
    <t>Gorgonia ventalina, Plexurella sp., Pseudopterogorgia sp,Montastrea sp.,
Porites astreoides,A. palmata, P. porites, A. agaricites,Millepora complanata,Diploria sp, Agaricia agaricites, Siderastrea siderea, Manicina aerolata</t>
  </si>
  <si>
    <t>M, E, ED, S, SM, EM</t>
  </si>
  <si>
    <t>G, E, SM, ED, EM, S</t>
  </si>
  <si>
    <t>M, P, L, Z, G, EC, E</t>
  </si>
  <si>
    <t>C, R</t>
  </si>
  <si>
    <t>P, B, T, H, O, D</t>
  </si>
  <si>
    <t>Azueta, James, et. al. December 12, 1991. Conch Die-off in the Hol Chan Marine
Reserve. Draft Report. Presented to the Fisheries Department.,
Baker, Pamela Barrick. 1992. Effects of the Hol Chan Marine Reserve (Belize) on
Associated Coral Reef Finfish Populations. A Thesis in Partial Fulfillment of the
Requirements for the Degree of Masters of Arts in Marine Affairs. University of
Rhode Island.,
Beardsley, Kate. Spring, 1996. Feeding Frenzy. An Impact Analysis of
Recreational activities on Shark Ray Alley. School for International Training.
College Semester Abroad.,
Bonilla, Jaime and, Cynthia Córdoba. 2000. Assessment of Tourism’s Sustainability
at the Hol Chan Marien Reserve and Rapid Economic Valuation of Environmental
Services. Sustainable Marine Biodiversity Conservation: Linking Tourism to
Marine and Coastal Protected Areas.,
Borowitzka, M.A. 1981. Algae and grazing in coral reef ecosystems. Endeavor,
5:99-106.,
Brock, R.E. 1979. An experimental study on the effects of grazing by
parrotfishes and role of refuges in benthic community structure. Marine Biology
51, 381-388.,
Carter, Jacque, Janet Gibson and James Azueta. 1994. Creation of the Hol Chan
Marine Reserve in Belize: A Grass-Roots Approach to Barrier Reef Conservation.
Coastal Zone Management Act, 1998. S.I. No. 5 of 1998.,
Dahl et al, 1974. A comparative study of coral reef research sites. Atoll Res. Bull.
172, 37-120.,
Davis, Regina Marcel. Fall 1997. Fish Species Composition and Biological
Diversity. A Comparative Analysis at Hol Chan Marine Reserve. 1988 - 1997.
School for International Training. College Semester Abroad.
Ecotech Inc. Limited. Framework for a National Parks Commission. Final Report.
Commissioned by the Caribbean Tourism Organization.,
Fisheries (Hol Chan Marine Reserve) Order, 1987. Declaration of HCMR.,
Fisheries (Hol Chan Marine Reserve) (Amendment) Order, 1999. S.I. No. 100 of
1999. Declaration of Zone D.,
Fisheries (Hol Chan Marine Reserve) (Amendment) Regulations, 1999. S.I. No.
101 of 1999.,
Gibson, Janet. Hol Chan Marine Reserve. Management Plan. April 1986.,
Gulf of Mexico and South Atlantic Fishery Management Councils, April 1982.,
Fishery Management Plan Final Environmental Impact Statement For Coral and
Coral Reefs.,
Hol Chan Marine Reserve Regulations, 1988. S.I. No. 107 of 1988.,
Hol Chan Marine Reserve (Amendment) Regulations, 1994. S.I. No. 170 of 1994.
Establishment of Board of Trustees.,
HCMR Six-month Progress Report. April 1989,
HCMR Six-month Progress Report. October 1989.,
HCMR Six-month Progress Report. April 1990,
HCMR Six-month Progress Report. September 1991,
HCMR Six-month Progress Report. March 1992.,
HCMR Six-month Porgress Report. October 1992,
HCMR Six-month Progress Report. September 1993.,
HCMR Annual Report. Jan-Dec, 1998.,
James, N.P. and Ginsburg, R.N., 1979. The Seaward Margin of Belize Barrier and
Atoll Reefs. Blackwell Scientific Publications,
Lugo, A.E. and Snedaker, S.C., 1974. The Ecology of Mangroves. Annual Review
of Ecology and Systematics, 5:39-64.,
Mascia, Mike. 2000.,
Mazzullo, S.J. and Reid II, A.M. 1985. Field Trip Guidebook - Modern and
Pleistocene Shelf Carbonates of Belize. Permian Basin, Graduate Center, Midland,
Texas.,
Mcfield, M. 2000. Evaluation of Management Effectiveness: Belize Marine
Protected Areas System. CZMA/I.,
Miller, J.A. and Macintyre, I.G., 1977. Field Guidebook to the Reefs of Belize. 3rd
International Symposium on Coral Reefs,
Miller, Kenton R., 1978. Planning National Parks for Ecodevelopment — Methods
and Cases from Latin America.,
Peck, Alison. Spring, 1996. A Survey of Caribbean Marine Flora. School for
International Training. College Semester Abroad.,
Peckol, Paulette, et. al. July 14, 2000. Assessment of the Condition of Forereef and
Backreef Sites of Northern and South-Central Belize, Including Recovery from
Bleaching and Hurricane Disturbances. For AGRA Reports Volume. Atoll
Research Bulletin.,
Perkins, J.S., 1983. The Belize Barrier Reef Ecosystem: An Assessment of its
Resources, Conservation Status and Management. New York Zoological Society,
Polunin, Nicholas V.C., and Ivor D. Williams. 1999. Ecological Impacts of
Caribbean Marine Reserves. Newcastle upon Tyne, Uk. Department of Marine
Science and Coastal Management, University of Newcastle.,
Polunin, M. 2000. Ecological and Social Impacts in Planning Caribbean Marine
Reserves. Natural Resources Systems Programme Final Technical Report. London
Department of International Development.,
Roberts, CM (1995). Rapid Build-up of Fish Biomass in a Caribbean Marine
Reserve. Cons Biol, 9: 815-826.,
Robinson, Alan H. 1976. Recreation, Interpretation and Environmental Education
in Marine Parks: Concepts, Planning, Techniques and Future Directions. IUCN
Publication (n.s.) 37.,
Salm, Rodney V. and Clark, John R., 1984 Marine and Coastal Protected Areas: A
Guide for Planners and Managers. IUCN,
San Pedro Tour Guide Association. Reef Enhancement Project - Slackchwe. Reef
Ball.,
Schmidt, Paul Joseph. May 1990. An Economic Evaluation of Tourism and
Conservation: A Case Study of the Hol Chan Marine Reserve; San Pedro, Belize.
A Thesis Presented to the Faculty of the Department of Economic and Business, the
Colorado College, in partial fulfillment of the requirements for the Degree of
Bachelor of Arts.,
Sedberry, G, Carter J, Barrick, P (1992). The Effects of Fishing and Protective
Management on Coral Reefs of Belize. In: Proceedings of the Gulf and Caribbean
Fisheries Institute, No. 11. Merida, Mexico, pp. 1-25.,
Wantland, K.F. and Pusey III, W.C. (eds.) 1975. Belize Shelf - Carbonate
Sediments, Clastic Sediments, and Ecology. Amer. Assn. of Petrol. Geol, Studies
in Geology No. 2.,
Zelaya, 1999. Financial Report for the Hol Chan Marine Reserve, 1990-1999.
89</t>
  </si>
  <si>
    <t>CBD</t>
  </si>
  <si>
    <t>M, G, S, EM</t>
  </si>
  <si>
    <t>Manicina areolata, Favia fragum, Montastrea spp, Diploria spp., Siderastrea spp., Acropora cervicornis, Gorgonia spp., Porites spp., Agaricia spp., Millepora spp.,M. annularis, Dendrogyra cylindrus</t>
  </si>
  <si>
    <t>EM, M, G, S, ED, R</t>
  </si>
  <si>
    <t>EM, S</t>
  </si>
  <si>
    <t>M, G, L, S, P, Z, ED, E</t>
  </si>
  <si>
    <t>S, L, M, ED, P, Z, E</t>
  </si>
  <si>
    <t>C, H, P, O, B, N, D, E</t>
  </si>
  <si>
    <t xml:space="preserve">APAMO 2009.The Status of Protected Areas in Belize. 200pp,
Association of Protected Areas Management Organizations. 2010. Effective Management of the
Belize MPA System – NGO Co-management Perspective. Belmopan, Belize, 5p,
Cesar, H. and P. van Beukering. 2004. Sustainable Financing of Marine Managed Areas:
Experiences from Around the World. Cesar Environmental Economics Consulting, The
Netherlands, 24p,
Government of Belize. 2003. Fisheries Act, Chapter 210 Revised Edition 2003. Belmopan,
Belize, 226p,
Government of Belize. 2015. Fisheries (Hol Chan Marine Reserve) Regulations 2015.
Belmopan, Belize, 35p,
HCMR. 2013. 2012 Research and Monitoring Report. Hol Chan Marine Reserve, San Pedro,
Ambergris Caye, 46p,
HCMR. 2014. 2013 Research and Monitoring Report. Hol Chan Marine Reserve, San Pedro,
Ambergris Caye, 41p,
HCMR. 2016. 2015 Research and Monitoring Report. Hol Chan Marine Reserve, San Pedro,
Ambergris Caye, 43p,
HCMR. 2017. 2016 Research and Monitoring Report. Hol Chan Marine Reserve, San Pedro,
Ambergris Caye, 44p , HCMR. 2019. 2017 Research and Monitoring Report. Hol Chan Marine Reserve, San Pedro,
Ambergris Caye, 40p,
Healthy Reefs Initiative, 2015. Mesoamerican Reef Report Card 2015. 17p,
Healthy Reefs Initiative, 2018. Mesoamerican Reef Report Card 2018. 31p,
Hol Chan Marine Reserve. 2010. Hol Chan Policies and Administrative Procedures. San Pedro
town, Ambergris Caye, Belize, 58p,
Hol Chan Marine Reserve. 2013. Yearly Report 2012. San Pedro, Ambergris Caye, 20p,
Hol Chan Marine Reserve. 2014. Yearly Report 2013. San Pedro, Ambergris Caye, 21p,
Hol Chan Marine Reserve. 2015. 2014 Research and Monitoring Report. Hol Chan Marine
Reserve, San Pedro, Ambergris Caye, 43p,
Hol Chan Marine Reserve. 2016. Yearly Report 2015. San Pedro, Ambergris Caye, 27p,
Hol Chan Marine Reserve. 2016. Implementation Plan 2016. San Pedro, Ambergris Caye, 4p
Hol Chan Marine Reserve. 2017. Yearly Report 2016. San Pedro, Ambergris Caye, 26p,
IMF. 2018. Belize Climate Change Policy Assessment. IMF Country Report No. 18/329,
Washington D.C., 63p,
Karwacki, J. And D. Russell. 2013. Belize Bacalar Chico Marine Reserve and National Park –
Sustainable Tourism Business Plan. Belize City, Belize, 67p,
Launchpad Consulting. 2005. Management Capacity in Belize’s Protected Areas System. An
Assessment of the Management of Eight Protected Area Sites and Discussion on System
Implications. Belize City, Belize, 115p,
Mojica. A. M. 2015. Rapid Evaluation of Management Effectiveness: South Water Caye Marine
Reserve. Conservation of Marine Resources in Central America Project – Phase II. 76pp.,
McField, M.D. 1999. Coral response during and after mass bleaching in Belize. Bull. Mar. Sci.
64(1): 155-172.,
McField, M.D. 2017. Impacts of Climate Change on Coral in the Coastal and Marine Environments
of Caribbean Small Island Developing States (SIDS). Science Review 2017: pp 52-59,
Meerman, J. and W. Sabido. 2001. Central American Ecosystems: Belize. Programme for Belize,
Belize City. 2 volumes 50 + 88 pp., HCMR 2019-2024 MANAGEMENT PLAN
90,
Mumby P.J. 2009. Herbivory vs. corallivory: Are parrotfish good or bad for Caribbean
reefs? Coral Reefs 28: 761-773,
Obura, D.O. and Grimsdith, G. (2009). Resilience Assessment of coral reefs – Assessment
protocol for coral reefs, focusing on coral bleaching and thermal stress. IUCN working group on
Climate Change and Coral Reefs. IUCN, Gland, Switzerland. 70 p,
PGT Professionals Limited. 2016. Hol Chan Marine Reserve – Financial Performance Analysis.
Belize City, Belize, 13p,
Pierre-Louis, K. 2017. The Secret of Successful Marine Protected Areas? People. Popular
Science. https://www.popsci.com/successful-marine-protected-areas, United Nations Environment Programme. 2010. Proposed Areas for Inclusion in the SPAW List:
Hol Chan Marine Reserve. Belize. 27p,
Young, E. and B. Bilgre. 2002. Hol Chan Marine Reserve Management Plan. Edited by
Francisco Pizarro. 1st Edition, IUCN – Regional Office for Mesoamerica, Published by IUCN and
the Ministry of Agriculture, Fisheries and Cooperatives, 128p,
Wildtracks, 2019. Draft Hol Chan Marine Reserve Management Plan 2018-2022, 180p,
World Bank, 2001. Mesoamerican Barrier Reef Systems Project (MBRS). Project Appraisal
Document, 34p + 16 Annexes </t>
  </si>
  <si>
    <t>New version mentioned current management keywords (resilience, seascape, etc). number of management strategies increased for key ecosystem types and fisheries with the exception of seagrasses where the strategies got more broad. There were less refrences cited in the new version for both gray and peer reviewed works. There was mention of science engagement in both but no action steps for the new version.</t>
  </si>
  <si>
    <t>Jessica</t>
  </si>
  <si>
    <t>Shipstern Nature Reserve</t>
  </si>
  <si>
    <t>changed from wildlife to nature preferve in 1989</t>
  </si>
  <si>
    <t>UNFCCC, CBD, MAB, CITES</t>
  </si>
  <si>
    <t>Private</t>
  </si>
  <si>
    <t>ED</t>
  </si>
  <si>
    <t>O, E, P, H</t>
  </si>
  <si>
    <t>Laughing Bird Caye National Park</t>
  </si>
  <si>
    <t>World Heritage</t>
  </si>
  <si>
    <t>CITES, CBD,CCAD</t>
  </si>
  <si>
    <t>Co-managed</t>
  </si>
  <si>
    <t>ED, E, EM, S, R</t>
  </si>
  <si>
    <t>Acropora palmata, Acropora cervicornis, Montastraea annularis, Montastraea faveolata, Agaricia lamarcki, Dendrogyra cylindrus, Dichocoenia stokesii, Montastraea franksi</t>
  </si>
  <si>
    <t>M, E, S, EM, ED</t>
  </si>
  <si>
    <t>M, Z, G, P, E</t>
  </si>
  <si>
    <t>M, S, L, ED, G</t>
  </si>
  <si>
    <t>Not mentioned</t>
  </si>
  <si>
    <t>C, O, T, N, H, B</t>
  </si>
  <si>
    <t>Acosta, C.A. &amp; D.N. Robertson. (2001). Population assessments of exploited species at Glover’s Reef
Marine Reserve. Annual Progress Report to the Wildlife Conservation Society, 2001. 21 p.
Almada-Villela Patricia, Melanie Mcfield, Philip Kramer,Patricia Richards Kramer and Ernesto AriasGonzalez (2002). In: Status of Coral Reefs of the World, 2002. Ed. C. Wilkinsons. Global Coral Reef
Monitoring Network.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Balick M. J., Nee M. H. and D.E. Atha (2000). Checklist of the vascular plants of Belize with common
names and uses. Memoirs of the New York Botanical Garden, Volume 85. New York Botanical Garden
Press. ISBN: 0-89327-440-2
Belize Spawning Aggregation Working Group, 2009. Newsletter 2009
Belize Tourism Board (2008) Tourism and Travel Statistics - 2009
Bevier, W. (1994). Draft Laughing Bird Caye National Park Management Plan. Belize Audubon Society,
Placencia Chapter.Laughing Bird Caye National Park – Management Plan,
2011-2016
Wildtracks, 2010 186
Bevier, W. and B. Young (1999). Draft Laughing Bird Caye National Park Management Plan. Friends of
Laughing Bird Caye National Park, Placencia.
Bood, N. (2001).Ecological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Bravo P. (2010). Southern Environmental Association Financial Plan
Carilli JE, Norris RD, Black BA, Walsh SM, McField M (2009) Local Stressors Reduce Coral Resilience to
Bleaching. PLoS ONE 4(7): e6324.
Choi D. and C. W. Hol (1982). Foundations of Quaternary Reefs in South-Central Belize Lagoon, Central
America: GEOLOGIC NOTES AAPG Bulletin Volume 66 (1982)
Copeland C. (2005). Cruise ship pollution: Background, laws and regulations and key issues.
Congrssional Research Service, The Library of Congress, USA.
De’ath Glenn, J. M. Lough, and K..E. Fabricius (2009). Declining Coral Calcification on the Great Barrier
Reef. Science, Vol. 323, 2 JANUARY 2009. Downloaded from www.sciencemag.org on April 14, 2010
FAO (2010). www.fao.org/fishery/countrysector/FI-CP_BZ/en downloaded 2010
Gibson J., M. McField and S. Wells (1998). Coral reef management in Belize: an approach through
Integrated Coastal Zone Management. Ocean and Coastal Management 39: 229-244
Gillet V. (2003) The Fisheries of Belize. Fisheries Centre Research Report (2003), Vol. 11(6)
Government of Belize. (2000) Belize Port Authority Act. Chapter 233 (Revised 2000)
Government of Belize. 1991. National Parks (Laughing Bird Caye) Order. Statutory Instrument No. 167
of 1991.
Government of Belize. 1996. National Parks (Laughing Bird Caye) Order. Statutory Instrument No. 94 of
1996.
Government of Belize. 1996. National Parks (Entry Fees) Regulations. Statutory Instrument No. 128 of
1996.Laughing Bird Caye National Park – Management Plan,
2011-2016
Wildtracks, 2010 187
Heyman and Kjerfve (2001). The Gulf of Honduras in Ecological Studies, Vol 144. Coastal Marine
Ecosystems of Latin America (Eds. U. Seeliger and B. Kjerfve). Springer-Verlag Berlin Heidelberg.
Heyman W. (2001). Spawning Aggregations in Belize, The Nature Conservancy.
Heyman W. and N. Renquena, (2002). Status of multi-species reef fish spawning aggregations in Belize,
The Nature Conservancy, Belize
Heyman W. and N. Renquena,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IUCN 2010. IUCN Red List of Threatened Species. Version 2010.4. &lt;www.iucnredlist.org&gt;. (Downloaded
2010)
IUCN/WCMC (1996). World Heritage Nomination – IUCN Summary: Belize Barrier Reef System (Belize).
Jacobs, N. and A. Castenada (1998). The Belize National Biodiversity and Action Plan. Ministry of Natural
Resources and the Environment, Belize.
Jones H. L. (2003). Birds of Belize. University of Texas Press. ISBN: 0-292-74066-2
Key C. and V. K. Pillai (2006). Community Participation and Tourism Attitudes in Belize. Interamerican
Journal of Environment and Tourism. Volume 2 Number 2.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Kramer P.A. and P.R. Kramer, (2002). Ecoregional Conservation Planning for the Mesoamerican
Caribbean Reef, WWF, Edited by McField M.
Majil, I. (2005). Belize First Annual Report to the Inter-American Convention for the Protection and
Conservation of Sea Turtles: Second Conference of the Parties, Nov 16-18, 2004 - Isla de Margarita,
VenezuelaLaughing Bird Caye National Park – Management Plan,
2011-2016
Wildtracks, 2010 188
Majil I. (2007). Belize National Report, in: Dow et al., (2007) Sea Turtle Nesting in the Wider Caribbean
Region ~ WIDECAST Technical Report No. 6 (National Report)
McField M.D. (2000). Influence of disturbance on coral reef community structure in Belize.
Proceedings 9th International Coral Reef Symposium, Bali, Indonesia 23-27 October 2000, Vol. 1.
McField, Melanie, L. Carne, A. Thompson and V. Rosado (2010). Managing People for Healthy Reefs: An
Evaluation of Visitor Impacts and the Effectiveness of Voluntary Standards for Sustainable Reef Tourism
in Belize. Presentation at Belize Science to Action Symposium, February 5th, 2010.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 C. (2005). Ecosystems Map of Belize – 2004 edition: http://biological-diversity.info
Ministry of Natural Resources (1998) Belize’s Interim First National Report. Submitted to the
Convention on Biodiversity, GoB, January, 1998
Ministry of Natural Resources (2003). National Report on Protected Areas. Government of Belize
NARMAP (1995). National Protected Areas System Plan for Belize
National Hurricane Centre. www.nhc.noaa.gov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Sala E, E. Ballesteros and R.M. Starr, (2001), Rapid decline of Nassau Grouper Spawning Aggregations in
Belize: Fishery Management and Conservation Needs., Fisheries 26(10): 23-30
Sarteneja Alliance for Conservation and Development (2009). Sarteneja Tourism Development Plan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managementLaughing Bird Caye National Park – Management Plan,
2011-2016
Wildtracks, 2010 189
success.. Grant report for the Belize Ecological Monitoring Project: 2006 – 2009. Marine Managed Areas
Science Programme, Conservation International.
Smith, G. W., K. L. Eckert, and J. P. Gibson. (1992). WIDECAST Sea Turtle Recovery Action Plan for
Belize. (Karen L. Eckert, Editor). CEP Technical Report No. 18. UNEP Caribbean Environment Programme,
Kingston, Jamaica. 86p.
Stoddart D. R (1969). Post hurricane changes on the British Honduras Reefs and Cayes. Atoll Research
Bulletin. 95: 1-42
Tal Ezer, D. V. Thattai, B. Kjerfve, and W. D. Heyman (2005). On the variability of the flow along the
Meso-American Barrier Reef system: a numerical model study of the influence of the Caribbean current
and eddies Ocean Dynamics (2005) 55: 458–475
Tang, L., J. Sheng, B. G. Hatcher, and P. F. Sale (2006). Numerical study of circulation, dispersion, and
hydrodynamic connectivity of surface waters on the Belize shelf. Journal Of Geophysical Research, Vol.
111, 2006
Wantland and Pusey (1971). A guidebook for the field trip to the southern shelf of British Honduras,.
October 10-13, 1971 (New Orleans: New Orleans Geological Society)
Westphall, Michael J. (1986). Anatomy and History of a Ringed-Reef Complex, Belize, Central America.
Master Thesis for the University of Miami
Wilkinson, C. (ed.) (1998). Status of Coral Reefs of the World: 1998. Global Coral Reef Monitoring
Network and Reef and Rainforest Research Center, Townsville, Australia.
Wilkinson, C. (ed.) (2000). Status of Coral Reefs of the World: 2000. Global Coral Reef Monitoring
Network and Reef and Rainforest Research Center, Townsville, Australia.
Wilkinson, C. (ed.) (2002). Status of Coral Reefs of the World: 2002. Global Coral Reef Monitoring
Network and Reef and Rainforest Research Center, Townsville, Australia.
Wilkinson, C. (ed.) (2004) Status of Coral Reefs of the World: 2004. Global Coral Reef Monitoring
Network and Reef and Rainforest Research Center, Townsville, Australia.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World Resources Institute (2005). Belize Coastal Threat Atla</t>
  </si>
  <si>
    <t xml:space="preserve">Earliest management plan for the site was published in 2000. Could not find </t>
  </si>
  <si>
    <t>CBD, CCAD</t>
  </si>
  <si>
    <t>S, E, R</t>
  </si>
  <si>
    <t>Acropora palmata, A.
cervicornis, Dendrogyra cylindrus, Agaricia (Undaria) tenuifolia, Colpophyllia
natans, Orbicella annularis, O. faveolata, O. franski, Diploria strigosa, A. prolifera, Montastraea annularis, Montastraea faveolata, Agaricia lamarcki, Dendrogyra cylindrus, Dichocoenia stokesii, Montastraea franksi, Mycetophyllia ferox</t>
  </si>
  <si>
    <t>M, Z, E</t>
  </si>
  <si>
    <t>Seaweed farming, tourism</t>
  </si>
  <si>
    <t>H, T, C, P</t>
  </si>
  <si>
    <t>Acosta, C.A. &amp; D.N. Robertson (2001) Population assessments of exploited
species at Glover’s Reef Marine Reserve. Annual Progress Report to the
Wildlife Conservation Society.,
Andréfouët, S., P.J. Mumby, M. McField, C. Hu &amp; F.E. Muller-Karger (2002)
Revisiting coral reef connectivity. Coral Reefs 21:43-48.,
Belize National Protected Areas Policy and System Plan (2005) Meerman, J.
and Wilson, J.R. (Eds.). Government of Belize.,
Belize National Protected Areas Policy and System Plan - Revised Edition
(2015) Salas, O. and Shal, V. (Eds.) Ministry of Forestry, Fisheries and
Sustainable Development, Government of Belize.,
Belize Tourism Board (2014). http://www.belizetourismboard.org/belizetourism/statistics/. Accessed 5/3/2018.,
Belize Tourism Board (2016) Travel and Tourism Digest, 2016.,
Bood, N. (2001) 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Bowden-Kerby, A. &amp; L. Carne. (2012) Thermal Tolerance as a factor in
Caribbean Acropora Restoration. Proceedings of the 12th International Coral
Reef Symposium, Cairns, Australia, 9- 13 July 2012.,
Carilli J.E., Norris R.D., Black, B.A., Walsh, S.M., McField, M. (2009) Local
Stressors Reduce Coral Resilience to Bleaching. PLoS ONE 4(7): e6324.,
Carne, L. &amp; Baums, I. (2016) Demonstrating effective Caribbean acroporid
population enhancement: all three nursery-grown, out-planted taxa spawn
August 2015 &amp; 2016 in Belize. Reef Encounter, 31(2): 42-43.,
Carne, L. &amp; Kaufman, L. (2015) The meaning of success in Caribbean
acroporids restoration: the first eight years’ results from Belize. Proceedings of
the 67th Gulf and Caribbean Fisheries Institute; 3–7 November 2014; Christ
Church, Barbados. pp. 380–387.,
Choi, D. &amp; Hol, C.W. (1982) Foundations of Quaternary Reefs in SouthCentral Belize Lagoon, Central America: Geologic Notes AAPG Bulletin, Vol. 66.,
De’ath, G., Lough, J.M. and Fabricius, K. E (2009) Declining Coral
Calcification on the Great Barrier Reef. Science, Vol. 323, 2 January, 2009. Downloaded from www.sciencemag.org on April 14, 2010.,
Food and Agricultural Organization (2010).
www.fao.org/fishery/countrysector/FI-CP_BZ/en downloaded 2010,
Guardian (2017).
https://www.theguardian.com/environment/2017/aug/22/belize-coralreefs-improving-grassroots-restoration.,
Heyman, W. &amp; Kjerfve, B. (2001). The Gulf of Honduras. In: Ecological
Studies, Vol. 144. Coastal Marine Ecosystems of Latin America (Eds.
Seeliger, U. and Kjerfve, B.). Springer-Verlag, Berlin, Heidelberg.,
IUCN (2017) The IUCN Red List of Threatened Species. Version 2018-1.
&lt;http://www.iucnredlist.org&gt;. Downloaded 2017.,
Jevrejeva, S., Moore, J.C., Grinsted, A. and Woodworth, P.L. (April 2008)
Recent global sea level acceleration started over 200 years ago? Geophysical Research Letters. 35 (8).,
Kleypas, J. A., Feely, R.A., Fabry, V.J., Langdon, C., Sabine, C.L. and
Robbins, L.L. (2006). Impacts of Ocean Acidification on Coral Reefs and Other Marine Calcifiers: A Guide for Future Research. A report from a workshop sponsored by the National Science Foundation, the National Oceanic and Atmospheric Administration, and the U.S. Geological Survey.,
Kramer, P.A. &amp; Kramer, P.R. (2002). Ecoregional Conservation Planning for
the Mesoamerican Caribbean Reef. World Wildlife Fund. Ed. McField, M.,
McField, M., Kramer, P., Filip, L.A., Drysdale, I., Flores, M.R., Petersen, A.G. and Soto, M. (2018). 2018 Report Card for the Mesoamerican Reef.,
Meerman, J. C. (2005). Ecosystems Map of Belize – 2004 edition:
http://biological-diversity.info/Ecosystems.htm,
National Hurricane Centre. www.nhc.noaa.gov,
National Oceanic and Atmospheric Association (NOAA) (2017)
https://oceanservice.noaa.gov/facts/sealevel.html,
Paz, G. &amp; Grimshaw, T. (2001). Status report on Nassau groupers for Belize,
Central America. Internal report for Green Reef Environmental Institute,
Ambergis Caye, Belize. pp 20.,
Ramos, E., Castelblanco-Martínez, N., Klavdija, J., Niño, T. and Auil Gomez,
N. (2016). A Review of the Aquatic Mammals of Belize. Aquatic Mammals. 42.
476-493.,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Programme, Conservation International.,
Smith, G. W., Eckert, K. L. and Gibson, J. P. (1992). WIDECAST Sea Turtle
Recovery Action Plan for Belize. Ed. Eckert, K. L. CEP Technical Report No.
18. UNEP Caribbean Environment Programme, Kingston, Jamaica.,
Stoddart, D.R. (1964) Storm conditions and vegetation in equilibrium of reef
islands. Proc. 9th Conf. Coastal Engineering (Lisbon, 1964): 89 3-906.,
Stoddart, D.R., Fosberg, F. R. and Spellman, D. L. (1982). Cays of the Belize
Barrier Reef and Lagoon. Atoll Research Bulletin. No. 256. 76 pp.,
The Nature Conservancy (2007). Conservation Action Planning Handbook:
Developing Strategies, Taking Action and Measuring Success at Any Scale.
The Nature Conservancy, Arlington, VA.,
Walker Z. (2010). Southern Belize Reef Complex: Planning for Climate
Change. Workshop output for the Southern Environmental Association.,
Wantland and Pusey (1971). A guidebook for the field trip to the southern
shelf of British Honduras. October 10-13, 1971 (New Orleans: New Orleans
Geological Society).,
Wildtracks (2005). Guidelines for Developing a Management Plan: Level 2 –
conservation organizations/non-governmental organizations. National
Protected Area System Policy and Plan Project Consultancy Report, 29 pp +
appendices.,
Wildtracks (2011). Laughing Bird Caye National Park Management Plan -
2011-2016.,
Wildtracks (2012). Guidelines for Integrating Climate Change Adaptation
Strategies into Management Plans.</t>
  </si>
  <si>
    <t>No changes to the type of management strategies metnioned, but there was a decrease in number of action strategies across ecosystem types and fishereis. The newest version did not mention science engagement at all, when the older version did. There was also a decreasse in the number of citations in the new version.</t>
  </si>
  <si>
    <t>Glover’s Reef Marine Reserve</t>
  </si>
  <si>
    <t>WHC, CBD, Sea Turtle, Cartagena Convention, ALIDES,  UNCLOS</t>
  </si>
  <si>
    <t xml:space="preserve">Rhizophora mangle, Avicennia germinans, Laguncularia racemosa, Conocarpus erectus </t>
  </si>
  <si>
    <t>ED, EM</t>
  </si>
  <si>
    <t>Many - see page 29 for inventory</t>
  </si>
  <si>
    <t>S, EM, ED</t>
  </si>
  <si>
    <t>Background: genera Halodule, Halophila and Syringodium, Thalassia (see page 29)</t>
  </si>
  <si>
    <t>EM</t>
  </si>
  <si>
    <t>Z, P, G, S, E, M, ED</t>
  </si>
  <si>
    <t>C, A, S, R</t>
  </si>
  <si>
    <t>General</t>
  </si>
  <si>
    <t>O, C, P, T, B, N, E</t>
  </si>
  <si>
    <t>Acosta, C.A. (1998); Acosta, C.A. (2001); Acosta, C.A. &amp; D.N. Robertson. (2001); Acosta, C.A. (2001); Andréfouët, S., P.J. Mumby, M. McField, C. Hu &amp; F.E. Muller-Karger. (2002); Arana R, (2002); Aronson R. B., W.F. Precht, I.G. MacIntyre and T.J.T. Murdoch (2000); Arrivillaga A &amp; Garcia MA, (2004); Balick M. J., Nee M. H. and D.E. Atha (2000); Belize Fisheries Dept. (2002); Belize Fisheries Dept. (2002); Belize Fisheries Dept. (2005); Belize Fisheries Dept. (2006); Belize Fisheries Dept. (2007); Belize Fisheries Dept. (2007); Belize Fisheries Dept. (2005); Belize Tourism Board (2004); Berlin, C. &amp; L. Quiroz. (1998); Briceno J. (2003); Briceno J. (2003); Boback, S.M. (2005); Bood, N. D. (2001); Bright, T. (1999); Bush, M. (2000); Caribbean Community Secretariat (2003); Carter, J. (1993); Central Statistics Office (2000); Central Statistics Office (2000); Central Statistics Office (2004); CZMP (1996); Conservation International (2003); Copeland C. (2005); Dahl, A.L., I.G. Macintyre &amp; A. Antonius. (1974); Deloach N. and P. Humann, (1999); Eagles, P.F.J., S. F. McCool and C. D. Haynes. (2002); Gibson, J. (1988); Gibson J. (2003); Gibson J., M. McField and S. Wells (1998); Gibson, J., S. Hoare, S. Strindberg &amp; C. D'Agrosa (2004); Gibson, J. and S. Hoare (2006); Gillet V. (2003); Gischler, E. (1994); Gishler, E. &amp; A. J. Lomando. (1999); Government of Belize. (2000); Graham, E. (1999); Graham R., E. Hickerson, N. Barker and A. Gall. (2005); Hartshorn, G. et al. (1984); Hawkins J. and C. Roberts (1997); Heyman W. (2001); Heyman W. and N. Requena, (2002); Heyman W. and N. Requena, (2003); Heyman W., B. Kjerfve, R.T. Graham, K.L. Rhodes and L. Garbutt (2005); Huitric M. and M. McField (2000); IUCN (2007); IUCN Wildlife Thematic Area, Regional Office for Mesoamerica, World Conservation Union (IUCN); IUCN/WCMC (1996); Jacobs, N. and A. Castenada (1998); James, W.J. &amp; R.N. Ginsburg, R.N. (1979); Jones H. L. (2003); Jones H. L., A.C. Vallely (2001); Kelleher, G. (1999); Kramer P. and B. Bischof. (1999); Kramer, P.A. &amp; P.R. Kramer. (2000); Kramer P.A. and P.R. Kramer, (2002); Lavery T.M.P. and R. Coles. (1999); Lee, J.C. (1996); Lee, J.C. (2000); Leikam G., S. Otis, T. Raymond, N. Sielken, and T. Sweeney (2004); Linhart, Y.B. (1980); Low G. (2003); Majil, I. (2005); Marin, A. (2001); McClanahan, T.R. &amp; N. A. Muthiga. (1998); McClanahan, T.R., K. Bergman, M. Huitric, M. McField, T.Elfwing, M. Nystrom, &amp; I. Nordemar. (2000); McClanahan, T.R., B.A. Cokos &amp; E. Sala. (2002); McField, M. D. (1999); McField, M.D. (2000); McField, M.D. (2001); McLaughlin W. J. (2001); McManus J. W. (Editor). (2001); Meadows, M. (1998); Meerman, J.C. (1995); Meerman, J. C. and J. Clabaugh (ed.) (2005); Meyer, F. O. (1990); Ministry of Natural Resources (2003); Morris, B. (2002); Mumby, P.J., (1998); Mumby, P.J., A.R. Harborne &amp; P.S. Raines. 1998); Mumby, P.J. (1999); Nicolait, L &amp; Wright, T. (1999); Paz G. and T. Grimshaw, (2001); Peckol P.M., H. A. Curran, E. Y. Floyd, M. L. Robbart, B. J. Greenstein and K. L. Buckman. (2000); Perkins J.S. (1983); Pikitch, E.K., D.D.F. Chapman, D.L. Abercrombie, E. Babcock &amp; J. Drew. (2001); Platt S.G., J. C. Meerman, &amp; T. R. Rainwater. (1999); Ramirez, N. (2002); Ravndal (2002); Sala, E., &amp; E. Ballesteros. (2000); Sala E, E. Ballesteros and R.M. Starr, (2001); Salm, R.V., J. Clark &amp; E. Siirila (2000); Sanderson E.W., K.H. Redford, A. Vedder, P. B. Coppolillo, S.E. Ward (2001); Schafersmann, S.D. (1972); Smith, G.W. (1990); Smith, Gregory W., Karen L. Eckert, and Janet P. Gibson. (1992); Stafford and Meyer (2000); Standley, P.C. &amp; Record, S.J. (1936); Stoddart D.R. (1962); Stoddart D.R. (1969); Stoddart, D.R., F.R. Fosberg, &amp; M.- H. Sachet. (1982); The Belize Biodiversity Strategy (1998); The Nature Conservancy (2000); Thoney, D.A. (2000); Tsuda, R.T. &amp; C.J. Dawes. (1974); Veitch D. (1997); Veitch, D. (1997); Wallace, R.J. (1975); Wallace R.J. &amp; S.D. Schafersmann. (1977)</t>
  </si>
  <si>
    <t>Talks about transboundary concerns from Hond/Guat fishers (pg 108)</t>
  </si>
  <si>
    <t xml:space="preserve">later mentions coral restoration, later has no evidence comm engae used, science engagement action only in earlier </t>
  </si>
  <si>
    <t>WHC, CBD, CITES, Cartagena Convention</t>
  </si>
  <si>
    <t>ED, E</t>
  </si>
  <si>
    <t>Many species - see page 11 for threatened/endangered, see page 108 for conservation target species (staghorn, elkhorn, fire, boulder star, diadema)</t>
  </si>
  <si>
    <t>EM, R, ED</t>
  </si>
  <si>
    <t>Conservation priority grassess: Turtle grass
Manatee grass
Shoalweed
Star grass</t>
  </si>
  <si>
    <t>Z, E, G, L, ED, S</t>
  </si>
  <si>
    <t xml:space="preserve">N/A </t>
  </si>
  <si>
    <t>N, C, P, O, T, B</t>
  </si>
  <si>
    <t xml:space="preserve">Acosta, C.A. (1998). Population dynamics of exploited species and “reserve effects” in the Glover’s Reef
Marine Reserve, Belize. Annual Progress Report to the Wildlife Conservation Society, June 1998. 19 p.;
Acosta, C.A. (2001). Glover’s Reef Long-term Atoll Monitoring Program (LAMP). Glover’s Reef Marine
Research Station, Wildlife Conservation Society, Belize. 12 p;
Acosta, C.A. &amp; D.N. Robertson. (2001). Population assessments of exploited species at Glover’s Reef
Marine Reserve. Annual Progress Report to the Wildlife Conservation Society, 2001. 21 p.;
Acosta, C.A. (2001). Glover’s Reef Long-term Atoll Monitoring Program (LAMP). Glover’s Reef Marine
Research Station, Wildlife Conservation Society, Belize. 12 p.;
Anderson E. R. (2016). Tropical Storm and Hurricane Strikes per Coastal Municipality and Department in
Central America, 1851 – 2009. Servir. Poster.;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Aronson, R. B., W. F. Precht &amp; I. G. Macintyre (1998). Extrinsic control of species replacement on a
Holocene reef in Belize: the role of coral disease. Coral Reefs 17: 223–230.;
Babcock, E.A., R. Coleman, M. Karnauskas, J. Gibson (2013). Length-based indicators of fishery and
ecosystem status: Glover's Reef Marine Reserve, Belize, Fish. Res. 147 (2013) 434–445;
Belize Fisheries Department (2018). Annual Biodiversity Report, 2017;
Belize Fisheries Department (2017). Fisher permit data;
Belize Fisheries Department (2018). Annual Biodiversity Report, 2016;
Belize Fisheries Department (2006). Annual Report, 2006;
Belize Fisheries Department (2005). Annual Report, 2005;
Belize Fisheries Department (2004). Annual Biodiversity Report, 2004;
Belize Tourism Board (2017). BTB Travel Digest 2016;
Belize Tourism Board (2018). BTB Travel Digest 2017;
Berlin, C. &amp; L. Quiroz. (1998). Lethal yellowing survey – Glovers. 4 p.;
Boback, S.M. (2005). Natural History and Conservation of Island Boas (Boa constrictor) in Belize. Copeia,
2005 (4), pp. 879;
Bright T. and A. Tilley, (2013). A list of species from Glover's Reef Atoll, Belize. Wildlife Conservation
Society.;
Burke L. and Z. Sugg (2006). Hydrologic Modeling of Watersheds Discharging Adjacent to the
Mesoamerican Reef Analysis Summary;
Burns Perez V. and A. Tewfik (2016). Brief history of management and conservation of Nassau grouper
and their spawning aggregations in Belize: A Collaborative Approach. Wildlife Conservation Society.; 
Burns Perez V. (2015). In-water Surveys of Marine Turtles at Glover’s Reef Marine Reserve. Wildlife
Conservation Society.;
Blunden, J., D. S. Arndt, and G. Hartfield , Eds., (2018). State of the Climate in 2017. Bull. Amer. Meteor.
Soc., 99 (8), Si–S310, doi:10.1175/2018 BAMS State of the Climate;
Bood, N. (2011). Watershed Influences on Belize’s Southern Reefs. WWF;
Bright, T. (1999). Glover’s Reef CD.;
Carilli, J.E., R. D. Norris, B. A. Black, S. M. Walsh, M. McField (2009). Local Stressors Reduce Coral
Resilience to Bleaching. PLoS ONE 4(7): e6324.;
Chacón, D. (2004). Caribbean hawksbills – An introduction to their biology and conservation status. WWF-
Regional Program for Latin America and the Caribbean, San José, Costa Rica.;
Convention on Biological Diversity (2010). Convention on Biological Diversity, http://www.cbd.int/
Montreal;
CCAD (2010). Central American Commission for Environment and Development
http://www.ccad.ws/siam.html;
Chapman, D., Pikitch, E. K., Babcock, E. A., M. Shivji (2007). Deep-diving and diel changes in vertical
habitat use by Caribbean reef sharks Carcharhinus perezi. Marine Ecology Progress Series. Vol. 344: 271–
275.;
Chapman D D, E K Pikitch, E A Babcock, M S Shivji (2005). Marine Reserve Design and valuation Using
Automated Acoustic Telemetry: A Case Study Involving Coral Reef-associated Sharks in the
Mesoamerican Caribbean. Marine Technology Society Journal. Vol 39: 42-55;
CITES (2010). Convention on International Trade in Endangered Species of Wild Fauna and Flora -
Appendices I, II and III, CITES, Geneva, Switzerland;
Coastal Zone Management Authority and Institute (2014). Integrated Coastal Zone Management Plan;
Coastal Zone Management Authority and Institute (2016). South-Northern Region Coastal Zone
Management Guidelines. Belize Integrated Coastal Zone Management Plan. CZMAI, Belize City.;
Cooper, E., Burke, L. and Bood N. (2008). Coastal Capital: Belize – The Economic Contribution of Belize’s
Coral Reefs and Mangroves. World Resources Institute, Washington DC, USA.;
Dahl, A.L., I.G. Macintyre &amp; A. Antonius. (1974). A comparative study of coral reef research sites. Atoll
Res. Bull. 172:37-120;
Day J., Dudley N., Hockings M., Holmes G., Laffoley D., Stolton S. &amp; S. Wells (2012). Guidelines for
applying the IUCN Protected Area Management Categories to Marine Protected Areas. Gland, Switzerland;
Gibson, J. and S. Hoare (2006). Management Effectiveness Evaluation of the Glover’s Reef Marine
Reserve. Wildlife Conservation Society.;
Gibson J., S. Hoare, S. Strindberg &amp; C. D’Agrosa (2004) Glover's Reef Seascape Species Selection
Workshop, Belize City, 21st - 22nd April 2004;
Gibson J., M. McField and S. Wells (1998). Coral reef management in Belize: an approach through
Integrated Coastal Zone Management. Ocean and Coastal Management 39: 229-244;
Gischler, E. (1994). Sedimentation on three Caribbean atolls: Glovers Reef, Lighthouse Reef and Turneffe
Islands, Belize. Facies 31:243-254;
Gishler, E. &amp; A. J. Lomando. (1999). Recent sedimentary facies of isolated carbonate platforms, Belize-
Yucatan system, Central America. Journal of Sedimentary Research 69(3):747-763;
Government of Belize (2016). Belize National Climate Change Policy, Strategy and Action Plan (NCCPSAP);
Government of Belize (2015). Growth and Sustainable Development Strategy for Belize 2015-2018;
Government of Belize (2015). National Protected Areas Policy and System Plan (revised);
Government of Belize (2015). Belize National Stocktaking and Target Setting Report to the CBD; 
Graham, E. (1999). Archaeological field season, Middle Caye, Glover’s Reef, Belize. York University,
Canada. 4 p.;
Greenfield, D.W. and T. Greenfield, (1973). Triathalassothia gloverensis, A new species of toadfish from
Belize (=British Honduras) with remarks on the genus. Copeia 3: 561-565.;
Greenfield, D.W., R. Winterbottom, and B.B. Collette (2008). Review of the toadfish genera (Teleostei:
Batrachoididae). Proceeding of the California Academy of Sciences 59(15): 665-710;
Harborne, A.R., P.J. Mumby, F. Micheli, C., T. Perry, C.P., Dahlgren, K. E. Holmes and D. R. Brumbaugh
(2006). The functional value of Caribbean coral reef, seagrass and mangrove habitats to
ecosystem processes. Adv Mar Biol. 2006 -50:57-189.;
Harford, W.J., E.A. Babcock (2016). Aligning monitoring design with fishery decision making: examples of
management strategy evaluation for reef-associated fisheries, Aquatic Living Resources (2016) 29.;
Heathy Reefs (2016). Healthy Reef Initiative Report Card, 2015;
Healthy Reefs (2016). Healthy Reef Initiative Eco-Audit Results for Belize, 2016;
Heathy Reefs (2018). Healthy Reef Initiative Report Card, 2017;
Heyman W. and N. Requena, (2003). Fish Spawning Aggregation Sites in the MBRS Region:
Recommendations for Monitoring and Management, MBRS;
Heyman W. and N. Requena, (2002). Status of multi-species reef fish spawning aggregations in Belize,
The Nature Conservancy, Belize;
Hiers H. and L. Sautter (2016). Geomorphic Characterization of Submarine Canyons within Glovers Reef.
Academic Poster. College of Charleston. 2017 US Hydro Conference;
IAC Secretariat (Compiler) (2010). Report of the “Regional Workshop on the Hawksbill turtle in
the Wider Caribbean and Western Atlantic.” Puerto Morelos, Quintana Roo, México. 23-25
September 2009. IAC, CITES, SPAW, CONANP, SEMARNAT, WWF. 56 pp.;
Intergovernmental Panel on Climate Change, 2014: Climate Change 2014: Synthesis Report.;
Contribution of Working Groups I, II and III to the Fifth Assessment Report of the Intergovernmental Panel
on Climate Change [Core Writing Team, R.K. Pachauri and L.A. Meyer (eds.)]. IPCC, Geneva, Switzerland,
151 pp;
IUCN (2019). IUCN Red List of Threatened Species. Version 2010.4. &lt;www.iucnredlist.org&gt;. (Downloaded
2019);
IUCN (2018). IUCN Red List of Threatened Species. Version 2010.4. &lt;www.iucnredlist.org&gt;. (Downloaded
2018);
IUCN and World Commission on Protected Areas (WCPA) (2016). IUCN Green List of Protected and
Conserved Areas: Standard, Version 1.1. Gland, Switzerland: IUCN.;
IUCN World Commission on Protected Areas (WCPA) (1996). World Heritage Nomination – IUCN
Summary: Belize Barrier Reef System (Belize).;
Jackson JBC, Donovan MK, Cramer KL, Lam VV (editors). (2014) Status and Trends of Caribbean Coral
Reefs: 1970-2012. Global Coral Reef Monitoring Network, IUCN, Gland, Switzerland.;
Jackson JBC, Cramer KL, M. Donovan, A. Friedlander, A. Hooten and V. Lam (2012). Tropical Americas
Coral Reef Resilience Workshop. Global Coral Reef Monitoring Network,;
James, W.J. &amp; R.N. Ginsburg, R.N. (1979). The Seaward Margin of Belize Barrier and Atoll Reefs. Spec.
Publ. 3, Assoc. Sediment. Blackwell Scientific Publ., Oxford. 191;
M. Karnauskas and E. A.Babcock (2014). An analysis of indicators for the detection of effects of marine
reserve protection on fish communities. Ecological Indicators, Volume 46: 254-465;
Kramer P.A. and P.R. Kramer, (2002). Ecoregional Conservation Planning for the Mesoamerican
Caribbean Reef, WWF, Edited by M. McField;
Ktona K. and L. Sautter Geomorphologic Analysis of Eastern Slope of Glover’s Reef: A Coral Atoll on the
Continental Margin of Belize;
Lee, J.C. (2000). A Field Guide to the Amphibians and Reptiles of the Maya World the Lowlands of Mexico,
Northern Guatemala, and Belize. Comstock Publishing Associates, Cornell University Press. ISBN 0-8014-
8587-8;
Liddell, W.D., Ohlhorst, S.L. (1986). Changes in benthic community composition following the mass
mortality of Diadema at Jamaica. Journal of Experimental Marine Biology and Ecology. 95:271 – 278;
Linhart, Y.B. (1980). Local biogeography of plants on a Caribbean atoll. Journal of Biogeography 7:159-
171;
Maaz, J. (2015). Inventory of Caye Development at Glover’s Reef. Wildlife Conservation Society.;
Maaz, J. (2015). Socio‐Economic Assessment of Managed Access Fishers at GRMR for Period 2012‐
2015. Wildlife Conservation Society.;
Marshall, P. and H. Schuttenberg (2006). A reef manager’s guide to coral bleaching. IUCN / Great Barrier
Reef Marine Park Authority, Townsville, Australia;
McDonald G., B. Harford, A. Arrivillaga, E. A. Babcock R. Carcamo, J. Foley, R. Fujita, T. Gedamke, J.
Gibson, K. Karr, J. Robinson, J. Wilson. (2017). An indicator-based adaptive management framework and
its development for data-limited fisheries in Belize, Marine policy, Volume 76: 28-37;
McField M.D. (2001). Influence of disturbance on coral reef community structure in Belize. Proceedings
9th International Coral Reef Symposium, Bali, Indonesia 23-27 October 2000, Vol. 1.;
McField, M. D. (1999). Coral response during and after mass bleaching in Belize. Bulletin of Marine
Science 64(1): 155-172;
McField, M.D. (2000). Evaluation of management effectiveness - Belize marine protected areas system.
Prepared for the CZM Authority &amp; Institute, Belize City, Belize. August 2000. 20 p.;
McField, M. D. , P. Kramer, M. Gorrez and M. McOherson (2007). Healthy Reefs for Healthy People: A
Guide to Indicators of Reef Health and Social Well-being in the Mesoamerican Reef Region.;
McClanahan and N. A. Muthiga (1998). An ecological shift in a remote coral atoll of Belize over 25 years.
Environmental Conservation, Volume 25, Issue 2 June 1998 , pp. 122-130;
McClanahan, T.R., B.A. Cokos &amp; E. Sala. (2002). Algal growth and species composition under
experimental control of herbivory, phosphorus and coral abundance in Glover’s Reef, Belize. Marine
Pollution Bulletin 44:441-451;
McLeod, E. and R V. Salm, (2006). Managing Mangroves for Resilience to Climate Change.;
Meadows, M. (1998). Middle Caye and birds. 14 – 18 October 1998.;
Meerman, J.C. (2005). National List of Critical Species. National Protected Areas Policy and System Plan.;
Meerman, J. C. (2004, revised 2017). Ecosystems Map of Belize http://biological-diversity.info;
Meerman, J.C. (1995). Western Long Caye, Glover’s Atoll Terrestrial Biological Survey. Belize Tropical
Forest Studies Publication #4. 9 p.;
Ministry of Tourism (2011). National Sustainable Tourism MasterPlan of Belize 2030;
Morozova, A. (2016). Sustainable Community Tourism in Belize: Assessing Community Involvement,
Product Development, and Social and Economic Impact. Thesis submitted to the Faculty of Graduate
Studies, University of Manitoba;
Mumby P. J., Harborne A. R. (2010) Marine Reserves Enhance the Recovery of Corals on Caribbean Reefs.
PLoS ONE 5:e8657;
Mumby P. J., Harborne A. R. (1999) Development of a systematic classification scheme of marine habitats
to facilitate regional management and mapping of Caribbean coral reefs. Biological Conservation
88(2):155-163;
Mumby P. J., Edwards A. J., Arias-Gonzalez J. E., Lindeman K. C., Blackwell P. G., Gall A., Gorczynska M.
I., Harborne A. R., Pescod C. L., Renken H, Wabnitz C. C. C., Llewellyn G. (2004) Mangroves enhance the
biomass of coral reef fish communities in the Caribbean. Nature 427:533-536;
Nellemann, C., Corcoran, E., Duarte, C.M., Valdes, L., De Young, C., Fonseca, L. &amp; Grimsditch, G. (2009).;
Blue Carbon. A Rapid Response Assessment. Birkeland: United Nations Environmental Programme, GRID-
Arendal, Birkeland Trykkeri;
Olson D. and E. Dinerstein (1998). The Global 200: A Representation Approach to Conserving the Earth's
Most Biologically Valuable Ecoregions. Ann. Missouri Bot. Gard. 89: 199–224. 2002.;
Paz G. and T. Grimshaw, (2001). Status report on Nassau groupers for Belize, Central America., Internal
report for Green Reef Environmental Institute, Ambergis Caye, Belize. pp 20;
Pikitch, E. K., D. D. Chapman, E. A. Babcock, M. S. Shivji (2005). Habitat use and demographic
population structure of elasmobranchs at a Caribbean atoll (Glover’s Reef, Belize). Marine Ecology
Progress Series v 302. 187 - 197;
Purdy, E. G., W. C. Pusey III, and K. F. Wantland (1975). Continental shelf of Belize—regional shelf
attributes, in K. F. Wantland and W. C. Pusey III, eds., Belize shelf—carbonate sediments, clastic
sediments, and ecology: AAPG Studies in Geology 2, p. 1–39.;
Ramos, E.A., D. N. Castelblanco-Martínez, C. A. Niño-Torres, K. Jenko, and N. Auil Gomez. (2016). A
Review of the Aquatic Mammals of Belize. Aquatic Mammals 2016, 42(4), 476-493, DOI;
Sala, E. and R.M. Starr (2001). Rapid decline of Nassau grouper spawning aggregation in Belize: Fishery
management and conservation needs. Fisheries 26: 23-30.;
Sala, E., &amp; E. Ballesteros. (2000). Conservation Status and dynamics of the Glover’s Reef, Belize, grouper
spawning aggregation December 1999- January 2000. Scientific Report to Wildlife Conservation Society’s
Glover’s Reef Marine Research Station, Belize, Central America. 24 p.;
Sarteneja Alliance for Conservation and Development (2014). Community survey data, Sarteneja; 
Schafersman, S D. (1972). Carbonate sediments and Foraminifera of patch reefs, Glover's Reef, British
Honduras. Northern Illinois University, Master's thesis. Cited in: Stoddart, D. R., F.R. ;Fosberg and
M.H.Sachet. Ten years of change on the Glover’s Reef cayes (1982). Atoll Research Bulletin No. 257; 
Smith, G.W. (1990). Ground Surveying for Sea Turtle Nesting Sites in Belize, 1990. Belize Audubon
Society, Belize City. 24 p.;
Smith, Gregory W., Karen L. Eckert, and Janet P. Gibson. (1992). WIDECAST Sea Turtle Recovery Action
Plan for Belize (Karen L. Eckert, Editor). CEP Technical Report No. 18. UNEP Caribbean Environment
Programme, Kingston, Jamaica. 86p.;
Soto, I., S. Andréfouët, C. Hu, F. E. Muller-Karger. C. C. Wall, J. Sheng, B. G. Hatcher (2009). Physical
connectivity in the Mesoamerican Barrier Reef System inferred from 9 years of ocean color
observations. Coral Reefs, 28:415;
Statistical Institute of Belize (2018). Belize Labour Force Survey.;
Stoddart, D.R., F.R. Fosberg, and M. H. Sachet. (1982). Ten years of change in the Glover’s Reef Cays.
Atoll Res, Bull. 257;
Stoddart D.R. (1962). Three Caribbean Atolls: Turneffe Islands, Lighthouse Reef and Glover’s Reef, British
Honduras. Atoll Research Bulletin. Washing DC: Pacific Science Board, No. 87;
Strindberg, S. R. A. Coleman, Vi. R. Burns Perez, C. L. Campbell, I. Majil, J. Gibson (2016). In-water
assessments of sea turtles at Glover’s Reef Atoll, Belize. Endangered Species Research. Vol. 32:211-225
Tewfik, A. (2016). Glover’s Reef Marine Reserve LAMP II (Enhanced Long-term Atoll Monitoring Program)
Report. Wildlife Conservation Society, Belize. 40 pp.;
Tewfik, A. (2016). Spawning Aggregation Monitoring at Glover’s Reef Marine Reserve (Draft);
Tewfik, A. (2015). Catch Data Report: Glover’s Reef Marine Reserve: June 2013 – June 2014. Wildlife
Conservation Society.;
Tewfik, A. (2015). Nassau Grouper Spawning Aggregations at Northeast Point, Glover’s Reef Marine
Reserve. Report for the 2005 to 2015 spawning periods. Wildlife Conservation Society.;
Tewfik, A. (2014). 2014 Coral Monitoring – Benthic Cover Summary. Wildlife Conservation Society.;
Tewfik, A. (2014). Fisheries Catch Data: Glover’s Reef Marine Reserve: 2014 – 2015. Wildlife Conservation
Society.;
Tewfik, A. (2015). A Review of the Benefits of the No-take Area at Glover’s Atoll (2007 – 2013);
Tullio Rossi, Jennifer C. A. Pistevos, Sean D. Connell, and Ivan Nagelkerken (2018). On the wrong track:
ocean acidification attracts larval fish to irrelevant environmental cues. Sicentific Reports, 2018 8:5840;
van Tussenbroek, B.I., Corte ́s J, Collin, R, Fonseca, A.C., Gayle, P.M.H., H.M. Guzman, G.E. Jacome, R.
Juman, K. H. Koltes, H. A. Oxenford, A. Rodrıguez-Ramirez, J. Samper-Villarreal, S. R. Smith, J. J. Tschirky,
E. Weil (2014). Caribbean-Wide, Long-Term Study of Seagrass Beds Reveals Local Variations, Shifts in
Community Structure and Occasional Collapse. PLoS ONE 9(3): e90600;
Tsuda, R. and C.J. Dawes (1974). Preliminary checklist of the marine benthic plants from Glover's Reef,
British Honduras. Atoll Research Bulletin. 173:1–13.;
Walker Z. and P. Walker (2012). Rationalization Exercise of the Belize National Protected Areas System.;
Belize Forest Department, Ministry of Forest, Fisheries and Sustainable Development
World Travel and Tourism Council (2018);
Walker P. (2007). Glover’s Reef Management Plan – Ecosystems and plant inventory.;
Wallace, R.J. (1975). A reconnaissance of the sedimentology and ecology of Glover’s Reef Atoll, Belize.
Ph.D. Thesis, Princeton University. 140 p;
Wallace R.J. &amp; S.D. Schafersmann. (1977). Patch-reef ecology and sedimentology of Glover’s Reef Atoll,
Belize. Am. Ass. Petrol. Geol. Studies in geology 4: 37-53;
Wells, S., Ravilious, C., Corcoran, E. (2006). In the front line: Shoreline protection and other ecosystem
services from mangroves and coral reefs. UNEP-WCMC Biodiversity Series, 24.;
Westmacott, S., K. Teleki, S. Wells and J. West (2000). Management of Bleached and Severely Damaged
Coral Reefs. IUCN, Gland, Switzerland and Cambridge, UK. vi + 37 pp.;
World Travel &amp; Tourism Council: Travel &amp; Tourism Economic Impact (2018). Travel and Tourism
Economic Impact 2018 Belize.;
Wildlife Conservation Society (2005). Biodiversity Conservation at the Landscape Sale: Glover’s Reef
Living Seascape: Safeguarding Marine Resources and Rural Livelihoods in Belize. Annual Report, October
2004 – September 2005.;
World Resources Institute (2005) Belize Coastal Threat Atlas (draft).;
World Resources Institute / E. Cooper, L. Burke and N. Bood (WWF-CA) (2008) Belize's Coastal Capital:
The Economic Contribution of Belize's Coral Reefs and Mangroves.;
Smithsonian Caribbean Coral Reef Ecosystems Programme. Accessed data 2018.
http://nmnhmp.riocean.com/site.php?siteIndex=0;
Statistical Institute of Belize (2018) http://sib.org.bz/;
United Nations Environment Programme - World Conservation Monitoring Center (2018)
http://www.unep-wcmc.org/protected_areas/categories/index.html;
Central Intelligence Agency - The World Factbook 2016 – 2017.
https://www.cia.gov/library/publications/the-world-factbook/index.html;
https://whc.unesco.org/en/list/764;
http://meteoblue.com. Accessed 2018;
http://coast.noaa.gov. Accessed 2018;
</t>
  </si>
  <si>
    <t xml:space="preserve">community engagement really focused one way (ie. managers &gt; community), large focus on fishers/tourism </t>
  </si>
  <si>
    <t>Payne's Creek National Park</t>
  </si>
  <si>
    <t>amended in 2024 with SI 149 of 2024. (Eliceo Cobb)</t>
  </si>
  <si>
    <t>CITES, CBD</t>
  </si>
  <si>
    <t xml:space="preserve">Rhizophora mangle, </t>
  </si>
  <si>
    <t>M, P</t>
  </si>
  <si>
    <t>ecotourism, sustainable palmetto seed harvesting</t>
  </si>
  <si>
    <t>H, E, B</t>
  </si>
  <si>
    <t>Ramsar</t>
  </si>
  <si>
    <t>M</t>
  </si>
  <si>
    <t>P</t>
  </si>
  <si>
    <t>H, P, O, C, N</t>
  </si>
  <si>
    <t>Has specific goal RE evidence-based DM "To ensure research and monitoring results are meaningful and integrated in decision making"</t>
  </si>
  <si>
    <t>Sarstoon-Temash National Park</t>
  </si>
  <si>
    <t>Does not specify</t>
  </si>
  <si>
    <t>Avicennia germinans, Laguncularia racemosa, Rhizophora mangle</t>
  </si>
  <si>
    <t>O, R</t>
  </si>
  <si>
    <t>M, E, ED</t>
  </si>
  <si>
    <t xml:space="preserve">ecotourism, cottage industries based on crafts, agro-forestry, small scale fish farming enerprise </t>
  </si>
  <si>
    <t>H, E, O, P, N</t>
  </si>
  <si>
    <t>includes a transboundary agreement with FUNDAECO in Guat. "In addition to the co-management agreement with government, SATIIM has entered into an inter-institutional agreement with the Fundacion para el Ecodesarrollo y la Conservacion (FUNDAECO) of Guatemala for the development of joint management strategies for the Belizean and Guatemalan protected areas adjacent to each other within the Sarstoon River watershed. The goal of the collaboration is to combine efforts and resources to protect the remaining natural ecosystems and support the zoning and appropriate management of the area for the benefit of the neighboring communities."</t>
  </si>
  <si>
    <t>Laura</t>
  </si>
  <si>
    <t>Bacalar Chico Marine Reserve &amp; National Park</t>
  </si>
  <si>
    <t>Red Mangrove (Rhizophora mangle), White mangrove (Laguncularia racemosa), Black Mangrove (Avicennia germinans), and Buttonwood (Conocarpus erectus)</t>
  </si>
  <si>
    <t>TABLE 6: CORAL SPECIES OF THE BACALAR CHICO MARINE RESERVE</t>
  </si>
  <si>
    <t>Thalassia testudinum and Syringodium filiforme; tutrle grass, manatee grass, shoal grass Diplanthera wrightii</t>
  </si>
  <si>
    <t>S, Z</t>
  </si>
  <si>
    <t>C,R</t>
  </si>
  <si>
    <t>Z</t>
  </si>
  <si>
    <t>tourism-related activities</t>
  </si>
  <si>
    <t>P, H, D</t>
  </si>
  <si>
    <t>1. Ebanks, WJ. 1975. Holocene carbonate sedimentation and diagenesis, Ambergris Cay, Belize. In: ecology and sedimentary architecture, Northern Belize, Central America. Palaios 7: 591-601.;
2. Gregg, J.M., Howard, S.A., and Mazzullo, S.A. 1992. Early diagenetic recrystallization of Holocene (&lt;3000 years old) peritidal dolomites, Ambergris Cay, Belize. Sedimentology (1992) 39, 143-160.;
3. Mazzullo, S.J., Anderson-Underwood, K.E., Burke, C.D. and Bischoff, W.D. 1992. Holocene coral patch reef.;
4. Mazzullo, S.J. Teal, C.S. Bischoff, W.D., Dimmick-Wells, K., And Wilhite, B.W. 2003.Sedimentary Architecture And Genesis Of Holocene Shallow-Water Mud-Mounds, Northern Belize Sedimentology 50, 743-770.;
5. Tebbutt, G.E. 1975. Paleoecology and diagenesis of Pleistocene limestone on Ambergris Caye, Belize. In:;
6. Wantland, K.F. and Pusey, W.C. (Eds). 8e//ze Shelf-Carbonate Sediments, Clastic Sediments and Ecology. Am. Ass. Petrol. Geol. Stud. Geol. 2: 297-331.;
7. Wantland, K.F. and Pusey, W.C. (Eds). Belize Shelf - carbonate sediments, clastic sediments and ecology. Am. Ass. Petrol. Geol. Stud. Geol. 2: 234-296.;
8. Wantland, K.F. and Pusey, W.C. (Eds). 1975. Belize Shelf-Carbonate Sediments, Clastic Sediments and Ecology. Am. Ass. Petrol. Geol. Stud. Geol., Tulsa, Oklahoma, USA.;
9. Beulig, A. 1988. Coral composition of a fringing reef within the Belizean Barrier Reef system. Proc. 6th Int.Coral Reef Symp. Townsville3: 205-210.;
10. Burke, R.B. 1982. Reconnaissance study of the geomorphology and benthic communities of the outer barrier reef platform, Belize. In: Ruetzler, K. and Macintyre, I.G. (Eds). The Atlantic Barrier Reef Ecosystem at Carrie Bow Cay, Belize 1. Smithsonian Contributions to Marine Sciences 12:1-7.;
11. Gibson, J. and Carter, J. 2003.Latin American Coral Reefs.Jorge Cortes (Ed.) Elsevier Science B.V. 32pp.;
12. Kramer, P.A. &amp; P.R. Kramer. 2000. Ecological status of the Mesoamerican Barrier Reef System: impacts of hurricane Mitch and 1998 coral bleaching. Final Report to the World Bank. 73 p.;
13. McField, M. D. 1999. Coral response during and after mass bleaching in Belize. Bulletin of Marine Science 64(1): 155-172;
14. Mumby, P.J., A.R.Harborne and P.S.Raines. 1998. Classification scheme for marine habitats of Belize. Unpublished report for the UNDP/GEF Belize Coastal Zone Management Project.;
15. Raines, P., Wells, S. and Harborne, A. 1995. Coral Cay Conservation Interim Report. April-December 1994. Belize Coastal Zone Management Programme, B7-5040/93. Report to European Union.;
16. Smith G. W. 1998. Coral Bleaching And Mortality in The Basil Jones Area Of Bacalar Chico National Park And Marine Reserve. Unpublished proposal.;
17. Fosberg, F. R., Stoddard, D.R., Sachet, M.H. and Spellman, D.L. 1982. Plants of Belize Cays. Atoll Research Bulletin. No 258. i + 77 pp.;
18. Stoddard, D. R. 1974 Post Hurricane Changes on a British Honduras Reef. Proceedings of the second international Coral Reef Symposium.;
19. Stoddard, D.R., Fosberg, F.R. and Sachet, M.H. 1982b. Plants of the Belize Cays. Atoll Res Bul V257. ii + 41 pp.;
20. Stoddard, D.R. Fosberg, F. R. and Spellman, D. L. 1982a. Cays of Belize Barrier Reef and Lagoon. Atoll Research Bulletin. No 256. 76 pp.;
21. McField, M.D. Paz, G. M., and Grimshaw, T. 2003. A Pilot Study of Larval Transport Linkages Between the Western Caribbean, Central America, Cuba, and South Florida: Critical Information for the Design of a Marine Reserve Network Report;
22. Meadows, M. 1995. Bacalar Chico Bird Report. Report to ITCF.;
23. Majil, I. 2000. Sea Turtle Monitoring And Conservation Programme, Unpublished Report. 8 Pp.;
24. Paz, G.M. and T. Grimshaw. 2001. Status report for Nassau groupers in Belize. Workshop Report “Towards a sustainable management of Nassau groupers in Belize”, Belize City, 30 July 2001.;
25. Paz, G. M. and T. Grimshaw 2003. Report to UNDP/GEF Programme On Fisher Training In Marine Protected Area Zoning Effectivneness Evaluation. 24 pp.;
26. Platt, S. G., Thorbjarnarson, J. B. 1997. Status and Life History of the American Crocodile in Belize. ix + 164 Pgs.;
27. Sedberry, G.R. and Carter, J. 1993. The fish community of a shallow tropical lagoon in Belize, Central America. Estuaries 16 (2): 198-215.;
28. Smith, G. W. 1995. Survey of Reptiles and Mammals in the Proposed Bacalar Chico Marine Reserve and Wildlife Sanctuary.;
29. Smith, G. W. 1990. Ground Surveying for Sea Turtle Nesting Sites in Belize, 1990. Belize Audubon Society, Belize City. 24 p.;
30. Azueta, J. 2002. Draft Revised Management Plan For Bacalar Chico Marine Reserve, Unpublished Report.;
31. BCES 1993. Rapid Ecological Assessment of Northern Ambergris Caye. Unpublished report. Belize Center for Environmental Studies.;
32. Dachary, A.C., Burne, S. M.A., and Navarro L. D. 1991. Los Impactos Del Turismo Y Sus Alternativas. El caso de San Pedro, Ambergris, Belize. Programa De Cooperatcion Mexico Belize Convenio Ciqro- ministerio De Recursos Naturales. x + 116p + 1 Addenda.;
33. Gibson, J. 1991. Trip Report. Reef Pt - Bacalar Chico, Ambergris Cay.;
34. Hartshorn, G., Nicolait, L., Harshorn, L., Bevier, G., Brightman, R., Cal, J., Cawich, A., Davidson, W., Dubois, R., Dyer, C., Gibson, J., Hawley, W., Leonard, J., Nicolait, R., Weyer, D., White, H. and Wright, C. 1984. Belize Country Environmental Profile: a Field Study. Robert Nicolait and Associates, Belize. 151 pp.;
35. King, R. B., Baillie, I.C., Abel, T.M.B., Dunsmore, J.R., Gray, D.A., Pratt, J.H., Versey, H.R., Wright, A.C.S., and Zisman, S.A. 1992. Land Resource Assessment of Northern Belize. Natural Resources Institute Bulletin No 43. 513pp. (2 volumes);
36. Meerman, J. C. &amp; W. Sabido. 2001. Belize Ecosystems Map and classification. Programme for Belize.;
37. Mumby, P.J., A.R.Harborne and P.S.Raines. 1998. Classification scheme for marine habitats of Belize. Unpublished report for the UNDP/GEF Belize Coastal Zone Management Project.;
38. Woods, R.L., ST. Reid, &amp; A.M. Reid. 1988. The field guide to Ambergris Caye Belize. C.A. including other areas. 176 p;
39. Woods, T.L. 1998. An Overview of Belizean History (html document).;
40. Godfrey, G.D. 1983. Ambergris Cay: Paradise with a Past. Cubola Productions, Belize.;
41. Guderjan, T.H. 1993. Ancient Maya Traders of Ambergris Caye. Cubola Publications, Benque Viejo del Carmen, Belize. 39 pp.;
42. Almada-Villela, P.C., Sale, P.F. Gold-Bouchot, G. and Kjerfve, B. 2003. Manual of Methods For The MBRS Synoptic Monitoring Program. Mesoamerican Barrier Reef Systems Project. Report. 146 pp.;
43. Anon. 1992. Proposed Master Plan For Ambergris Caye. 88 pp.;
44. CZMA/I. 2003. Operationalizing A Financing System For Coastal And Marine Resource Mangment in Belize. Strategy Paper. 63 pp.;
45. Dotherow, M., Wells, S. and Young. E. , 1995. Bacalar Chico Marine Reserve And Wildlife Sanctuary Preliminary Draft Management Plan;
46. Ishmael, L. 1994. Development of North Ambergris Caye, Belize: An Investment in the Future. Report to the Inter-American Development Bank, Washington D.C.;
47. McField, M.D. 2000. Evaluation of management effectiveness - Belize marine protected areas system. Prepared for the CZM Authority &amp; Institute, Belize City, Belize. August 2000. 20 p.;
48. Programme For Belize. 1995. Towards A National Protected Areas Systems Plan For Belize Synthesis Report. NARMAP Contract No 001/94/USAID, xi + 114 pp + 2 Addenda.;
49. Paz G. M., Grimshaw, T., McField, M. and Alimilla, M. 2003. Visitor Impact Analysis and Management Recommendations For the Hol Chan Marine Reserve. Report to Kaplan Fund. 25 pp.;</t>
  </si>
  <si>
    <t>Laura/Jessica</t>
  </si>
  <si>
    <t xml:space="preserve">CITES, CBD, WHC, CCAD, ALIDES, CARICOM, Sea Turtles, Cartagena Convention, Tulum </t>
  </si>
  <si>
    <t>Red mangrove (Rhizophora mangle), white mangrove (Laguncularia racemosa) and black mangrove
(Avicennia germinans)),</t>
  </si>
  <si>
    <t>R, ED, E, EM</t>
  </si>
  <si>
    <t>Table 14, table 15</t>
  </si>
  <si>
    <t>ED, E, EM, R</t>
  </si>
  <si>
    <t>turtle grass (Thalassia testudinum),Manatee grass (Syringodium filiforme),shoal grass
(Halodule wrightii)</t>
  </si>
  <si>
    <t>Z, P, E, G, ED</t>
  </si>
  <si>
    <t>S, R, C, M</t>
  </si>
  <si>
    <t>G, M, Z</t>
  </si>
  <si>
    <t>B, C, E, O, N, H, T, P</t>
  </si>
  <si>
    <t>Almada-Villela, Patricia, M. Mcfield, P. Kramer, P. R. Kramer and E. Arias-Gonzalez (2002). In: Status of Coral Reefs of the World, 2002. Ed. C. Wilkinsons. Global Coral Reef Monitoring Network; Anderson E. R. (2016). Tropical Storm and Hurricane Strikes per Coastal Municipality and Department in Central America, 1851 – 2009. Servir Poster;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Auil N. (1998). Belize Manatee Recovery Plan. BZE/92/G31. UNEP 67.pp; Balick M. J., Nee M. H. and D.E. Atha (2000). Checklist of the vascular plants of Belize with common names and uses. Memoirs of the New York Botanical Garden, Volume 85. New York Botanical Garden Press. ISBN: 0-89327-440-2; Belize Sea Turtle Conservation Network (2017). Belize Marine Turtle Report, 2017; Belize Tourism Board (2017) BTB Travel Digest 2016; Blue Ventures (2017). Five Years in Bacalar Chico Marine Reserve - An Evaluation. Blue Ventures Conservation Report, Blue Ventures, London; Carilli JE, Norris RD, Black BA, Walsh SM, McField M (2009) Local Stressors Reduce Coral Resilience to Bleaching. PLoS ONE 4(7): e6324; Chapman, J. K. (2012). Status of marine resources in Bacalar Chico Marine Reserve 2011. Blue Ventures Conservation Report, Blue Ventures, London; Chapman, J. K. (2011). Status of Marine Resources in Bacalar Chico Marine Reserve 2011. Blue Ventures Conservation Report, Blue Ventures, London; Chapman, J. K. and Gough, C.L.A. (2013). An assessment of the ecological intergrity of Bacalar Chico Marine Reserve and National Park: Recommendations for a renewed, science-based management plan. Blue Ventures Conservation; Chapman, J. K., Anderson, L. G., Gough, C. L. A., &amp; Harris, A. R. (2016). Working up an appetite for lionfish: A market-based approach to manage the invasion of Pterois volitans in Belize. Marine Policy, 256–262. https://doi.org/10.1016/j.marpol.2016.07.023; Convention on Biological Diversity (2010). Convention on Biological Diversity, http://www.cbd.int/ Montreal; CCAD (2010). Central American Commission for Environment and Development http://www.ccad.ws/siam.html; CITES (2017). Convention on International Trade in Endangered Species of Wild Fauna and Flora - Appendices I, II and III, CITES, Geneva, Switzerland; Castelblanco-Martínez D. N., C. Nourisson, Ester Quintana-Rizzo, J. Padilla-Saldivar, J. J. Schmitter-Soto (2012). Potential effects of human pressure and habitat fragmentation on population viability of the Antillean manatee Trichechus manatus manatus: a predictive model. Endangered Species Research Vol. 18: 129 – 145; Cherrington et al. (2010). Technical Report: Identification of Threatened and Resilient Mangroves in the Belize Barrier Reef System. Water Center for the Humid Tropics of Latin America and the Caribbean (Cathalac). Revised October 2010; Cho‐Ricketts L. and E. Cherrington (2011). Technical report: Validation of the 2010 Belize mangrove cover map; Coastal Zone Management Authority and Institute (CZMAI). 2016. Ambergris Caye Region Coastal Zone Management Guidelines. Belize Integrated Coastal Zone Management Plan. CZMAI, Belize City; Cooper, E., Burke, L. and Bood N. (2008). Coastal Capital: Belize – The Economic Contribution of Belize's Coral Reefs and Mangroves. World Resources Institute, Washington DC, USA; Courtene-Jones, W., J. Rubin, K. Jenko,C.L.A. Gough and J.K.Chapman (2014). Manatees of Bacalar Chico Marine Reserve and National Park, Belize: project summary; Deutsch, C.J., Self-Sullivan, C. &amp; Mignucci-Giannoni, A. (2008). Trichechus manatus. The IUCN Red List of Threatened Species 2008: e.T22103A9356917. http://dx.doi.org/10.2305/IUCN.UK.2008.RLTS.T22103A9356917.en. Downloaded on 30 March 2016; Department of Environment (2008). National Plan of Action for the Control of Land-Based Sources of Marin</t>
  </si>
  <si>
    <t>Overall management goal highlights evidence-based decision making AND traditional knowledge "To ensure effective management of Bacalar Chico Marine Reserve through strengthened, informed
management that is based on long-term monitoring data and traditional knowledge and creates a
supportive management environment, with engaged, aware stakeholders demonstrating good
stewardship, with active participation in conservation and management actions in a region targeted
for extensive further development"</t>
  </si>
  <si>
    <t>Sapodilla Cayes Marine Reserve</t>
  </si>
  <si>
    <t>CCAD, CITES, CBD, Sea Turtle</t>
  </si>
  <si>
    <t>(Avicennia germinans)),</t>
  </si>
  <si>
    <t>Acropora cervicornis, Acropora palmata, Agaricia lamarcki, Dendrogyra cylindrus, Dichocoenia stokesii, Millepora striata, Montastraea annularis, Montastraea faveolata, Montastraea franksi, Mycetophyllia ferox</t>
  </si>
  <si>
    <t>S, ED, EM, E, M</t>
  </si>
  <si>
    <t>Z, G, M, ED, P, S</t>
  </si>
  <si>
    <t>R, C, S</t>
  </si>
  <si>
    <t>M, ED, S, G</t>
  </si>
  <si>
    <t>C, B, O, T, P, N</t>
  </si>
  <si>
    <t>Acosta, C.A. &amp; D.N. Robertson. (2001). Population assessments of exploited species at
Glover’s Reef Marine Reserve. Annual Progress Report to the Wildlife Conservation Society,
2001. 21 p.,
Almada-Villela Patricia, Melanie Mcfield, Philip Kramer,Patricia Richards Kramer and Ernesto
Arias-Gonzalez (2002). In: Status of Coral Reefs of the World, 2002. Ed. C. Wilkinsons. Global
Coral Reef Monitoring Network.,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
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Balick M. J., Nee M. H. and D.E. Atha (2000). Checklist of the vascular plants of Belize with
common names and uses. Memoirs of the New York Botanical Garden, Volume 85. New York
Botanical Garden Press. ISBN: 0-89327-440-2,
Belize Spawning Aggregation Working Group, 2009. Newsletter 2009,
Belize Tourism Board (2008) Tourism and Travel Statistics - 2009,
Bood, N. (2001).Ecological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Burke L. and Z. Sugg (2006). Hydrologic Modeling of Watersheds Discharging Adjacent to the
Mesoamerican Reef Analysis Summary,
Caribbean Disaster Emergency Response Agency (CDERA),
Carilli JE, Norris RD, Black BA, Walsh SM, McField M (2009) Local Stressors Reduce Coral
Resilience to Bleaching. PLoS ONE 4(7): e6324.,
Carilli J. E., N. G. Prouty, K. A. Hughen, R. D. Norris (2009). Century-scale records of landbased activities recorded in Mesoamerican coral cores. Marine Pollution Bulletin
Volume 58, Issue 12, December 2009, Pages 1835-1842,
Choi D. and C. W. Hol (1982). Foundations of Quaternary Reefs in South-Central Belize
Lagoon, Central America: GEOLOGIC NOTES AAPG Bulletin Volume 66 (1982),
Copeland C. (2005). Cruise ship pollution: Background, laws and regulations and key issues.
Congrssional Research Service, The Library of Congress, USA.,
De’ath Glenn, J. M. Lough, and K..E. Fabricius (2009). Declining Coral Calcification on the
Great Barrier Reef. Science, Vol. 323, 2 January 2009. Downloaded from www.sciencemag.org
on April 14, 2010,
FAO (2010). www.fao.org/fishery/countrysector/FI-CP_BZ/en downloaded 2010,
Gibson J., M. McField and S. Wells (1998). Coral reef management in Belize: an approach
through Integrated Coastal Zone Management. Ocean and Coastal Management 39: 229-244,
Gillet V. (2003). The Fisheries of Belize. Fisheries Centre Research Report (2003), Vol. 11(6),
Government of Belize (2000). Belize Port Authority Act. Chapter 233 (Revised 2000),
Government of Belize (1996). National Parks (Entry Fees) Regulations. Statutory Instrument
No. 128 of 1996.,
Heyman and Kjerfve (2001). The Gulf of Honduras in Ecological Studies, Vol 144. Coastal
Marine Ecosystems of Latin America (Eds. U. Seeliger and B. Kjerfve). Springer-Verlag Berlin
Heidelberg.,
Heyman W. (2001). Spawning Aggregations in Belize, The Nature Conservancy.
Heyman W. and N. Renquena, (2002). Status of multi-species reef fish spawning aggregations
in Belize, The Nature Conservancy, Belize,
Heyman W. and N. Renquena,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Hudson T. and J. Millard Burr (1986). The Sapodilla Cays: Geopolitical Asterisk in the Bay of
Honduras. Conference of Latin Americanist Geographers' Yearbook, Fall 1986,
IUCN (2010). IUCN Red List of Threatened Species. Version 2010.4. &lt;www.iucnredlist.org&gt;.
(Downloaded 2010),
IUCN/WCMC (1996). World Heritage Nomination – IUCN Summary: Belize Barrier Reef System
(Belize).,
Jacobs, N. and A. Castenada (1998). The Belize National Biodiversity and Action Plan. Ministry
of Natural Resources and the Environment, Belize.,
Jones H. L. (2003). Birds of Belize. University of Texas Press. ISBN: 0-292-74066-2,
Key C. and V. K. Pillai (2006). Community Participation and Tourism Attitudes in Belize.
Interamerican Journal of Environment and Tourism. Volume 2 Number 2.,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Kramer P.A. and P.R. Kramer, (2002). Ecoregional Conservation Planning for the
Mesoamerican Caribbean Reef, WWF, Edited by McField M.,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McField M.D. (2000). Influence of disturbance on coral reef community structure in Belize.
Proceedings 9th International Coral Reef Symposium, Bali, Indonesia 23-27 October 2000, Vol.
1.,
McField, Melanie, L. Carne, A. Thompson and V. Rosado (2010). Managing People for Healthy
Reefs: An Evaluation of Visitor Impacts and the Effectiveness of Voluntary Standards for
Sustainable Reef Tourism in Belize. Presentation at Belize Science to Action Symposium,
February 5th, 2010.,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 C. (2005). Ecosystems Map of Belize – 2004 edition: http://biologicaldiversity.info,
Ministry of Natural Resources (1998). Belize’s Interim First National Report. Submitted to the
Convention on Biodiversity, GoB, January, 1998,
Ministry of Natural Resources (2003). National Report on Protected Areas. Government of
Belize,
NARMAP (1995). National Protected Areas System Plan for Belize,
National Hurricane Centre. www.nhc.noaa.gov,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Perez A. (2009). Fisheries Management at the tri-national border between Belize, Guatemala
and Honduras. Marine Policy 33 (2009) 195 - 200,
Sala E, E. Ballesteros and R.M. Starr, (2001). Rapid decline of Nassau Grouper Spawning
Aggregations in Belize: Fishery Management and Conservation Needs., Fisheries 26(10): 23-30,
Sarteneja Alliance for Conservation and Development (2009). Sarteneja Tourism
Development Plan,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Programme, Conservation International.,
Smith, G. W., K. L. Eckert, and J. P. Gibson. (1992). WIDECAST Sea Turtle Recovery Action Plan
for Belize. (Karen L. Eckert, Editor). CEP Technical Report No. 18. UNEP Caribbean Environment
Programme, Kingston, Jamaica. 86p.,
Soto 1., S. Andréfouët, C. Hu, F. E. Muller-Karger, C. C. Wall, J. Sheng, B. G. Hatcher (2009).
Physical connectivity in the Mesoamerican Barrier Reef System inferred from 9 years of ocean
color observations. Coral Reefs (2009) 28:415–425,
Stoddart D. R (1969). Post hurricane changes on the British Honduras Reefs and Cayes. Atoll
Research Bulletin. 95: 1-42,
Tal Ezer, D. V. Thattai, B. Kjerfve, and W. D. Heyman (2005). On the variability of the flow
along the Meso-American Barrier Reef system: a numerical model study of the influence of
the Caribbean current and eddies Ocean Dynamics (2005) 55: 458–475,
Tang, L., J. Sheng, B. G. Hatcher, and P. F. Sale (2006). Numerical study of circulation,
dispersion, and hydrodynamic connectivity of surface waters on the Belize shelf. Journal Of
Geophysical Research, Vol. 111, 2006,
Tietze, U.; Haughton, M.; Siar, S.V. (eds.) Socio-economic indicators in integrated coastal zone
and community-based fisheries management – Case studies from the Caribbean.(Belize). FAO
Fisheries Technical Paper. No. 491. Rome. FAO. 2006. 208p.,
Wantland and Pusey (1971). A guidebook for the field trip to the southern shelf of British
Honduras,. October 10-13, 1971 (New Orleans: New Orleans Geological Society),
Wilkinson, C. (ed.) (1998). Status of Coral Reefs of the World: 1998. Global Coral Reef
Monitoring Network and Reef and Rainforest Research Center, Townsville, Australia.,
Wilkinson, C. (ed.) (2000). Status of Coral Reefs of the World: 2000. Global Coral Reef
Monitoring Network and Reef and Rainforest Research Center, Townsville, Australia.,
Wilkinson, C. (ed.) (2002). Status of Coral Reefs of the World: 2002. Global Coral Reef
Monitoring Network and Reef and Rainforest Research Center, Townsville, Australia.,
Wilkinson, C. (ed.) (2004) Status of Coral Reefs of the World: 2004.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Wilkinson, C. (ed.) (2008). Status of Coral Reefs of the World: 2008. Global Coral Reef
Monitoring Network and Reef and Rainforest Research Center, Townsville, Australia.,
World Resources Institute (2005). Belize Coastal Threat Atlas</t>
  </si>
  <si>
    <t xml:space="preserve">CBD, CITES, ALIDES, CCAD, Cartagena Convention, WHC, Sea Turtle, UNCLOS </t>
  </si>
  <si>
    <t>Red mangrove (not scientific name)</t>
  </si>
  <si>
    <t>ED, EM, S, E</t>
  </si>
  <si>
    <t>elkhorn coral, black coral, Acropora cervicornis
, Acropora palmata, Agaricia lamarcki, Dendrogyra cylindrus, Dichocoenia stokesii, Millepora striata, Montastraea annularis, Montastraea faveolata, Montastraea franksi, Mycetophyllia ferox</t>
  </si>
  <si>
    <t>M, E, ED, EM, R, S</t>
  </si>
  <si>
    <t>ED, E, M, Z, P, S</t>
  </si>
  <si>
    <t>C, R, S</t>
  </si>
  <si>
    <t>N, E, C, P, T, O, B</t>
  </si>
  <si>
    <t>All sources were footnotes. Most were not full citations, just intext so only 15 could be confirmed as peer-reviewed. Currently under transition to a co-management system but at the time of the plan writing were still gov only</t>
  </si>
  <si>
    <t>Seascape was mentioned in the old version but not in the new version. Number of action strategies for seagrass and fisheries stayed the same while the others increased. Gender equity wa smentioned in the new version but not the old, while alternative livlihood was mentioned in the old but not the new. Number of citations increased.</t>
  </si>
  <si>
    <t>Ninon</t>
  </si>
  <si>
    <t>Southwater Caye Marine Reserve</t>
  </si>
  <si>
    <t xml:space="preserve">
Cartagena Convention, CCAD, CBD, ALIDES, Sea Turtles, CITES, UNCLOS, WHC</t>
  </si>
  <si>
    <t>Rhizophora mangle, Avicennia germinans, Laguncularia racemosa</t>
  </si>
  <si>
    <t>Acropora palmata, Acropora cervicornis, Agaricia tenuifolia, Montastraea annularis, Montastrea faveolata, Millepora striata, Porites astreoides, Siderastrea siderea</t>
  </si>
  <si>
    <t>R, EM, S</t>
  </si>
  <si>
    <t>Thalassia testudinum Syringodium filforme</t>
  </si>
  <si>
    <t>E, ED, Z, P, G, S</t>
  </si>
  <si>
    <t>S, NM, C, A, R</t>
  </si>
  <si>
    <t>not specified</t>
  </si>
  <si>
    <t>B, O, C, P, H, T, Y</t>
  </si>
  <si>
    <t>Acosta, C.A. &amp; D.N. Robertson. (2001). Population assessments of exploited species at Glover’s Reef Marine Reserve. Annual Progress Report to the Wildlife Conservation Society, 2001. 21 p.;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Antonius, A. (1973). "New observations on coral destruction in reefs.". 10th Meeting Assoc. 1st. Mar. Lab. Carib. 10;
Aronson R. B., W.F. Precht, I.G. MacIntyre and T.J.T. Murdoch (19980); Extrinsic control of species replacement on a Holocene reef in Belize: the role of coral disease. Coral reefs 17:223‐230;
Aronson R. B., W.F. Precht, I.G. MacIntyre and T.J.T. Murdoch (2000); Ecosystems: Coral bleach‐out in Belize, Nature 405, 36.;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Balick M. J., Nee M. H. and D.E. Atha (2000). Checklist of the vascular plants of Belize with common names and uses. Memoirs of the New York Botanical Garden, Volume 85. New York Botanical Garden Press. ISBN: 0‐89327‐440‐2;
BBIS Belize Biodiversity Information System;
Belize Spawning Aggregation Working Group, 2009;
Belize Tourism Board (2008) Tourism and Travel Statistics ‐ 2009;
Birdlife International (2003) BirdLife’s Online World Bird Database. www.birdlife.net;
Boback, S.M. (2005) Natural History and Conservation of Island Boas (Boa constrictor) in Belize. Copeia, 2005 (4), pp. 879;
Caribbean Community Secretariat (2003) The Caricom Environment in Figures 2002. ISBN 976‐600‐156‐1;
Caribbean Coral Reef Ecosystems Program, 2005;
Carilli JE, Norris RD, Black BA, Walsh SM, McField M (2009) Local Stressors Reduce Coral Resilience to Bleaching. PLoS ONE 4(7): e6324.;
Catch of the Quarter (2005). The quarterly newsletter of the Belize Fisheries Department.;
Central Statistics Office (2000) Environmental Statistics for Belize 2000., Government of Belize;
Central Statistics Office (2000). Data for 2000 Census;
Central Statistics Office (2004). Environmental Statistics for Belize;
Conservation International (2003) Biodiversity Hotspots ‐ Mesoamerica. www.biodiversityhotspots.org;
Copeland C. (2005). Cruise ship pollution: Background, laws and regulations and key issues. Congrssional Research Service, The Library of Congress, USA.;
Deloach N. and P. Humann, (1999). Reef Fish Behaviour, New World Publications, Jacksonville. pp 300;
Dinerstein E., D. M. Olson, D. J. Graham, A. L. Webster, S. A. Primm, A. P. Bookbinder, G. Ledoc (1995). Conservation Assessment of the Terrestrial Ecoregions of Latin America and the Caribbean (1995). World Wildlife Fund / World Bank;
Eagles, P.F.J., S. F. McCool and C. D. Haynes. (2002).Sustainable Tourism in Protected Areas ‐ Guidelines for Planning and Management. Best Practice Protected Area Guidelines Series No. 8. World Commission on Protected Areas.IUCN;
FAO (2005). Fishery Country Profile: Belize. www.fao.org/fi/fcp/en/blz/profile.htm;
Gibson J., M. McField and S. Wells (1998). Coral reef management in Belize: an approach through Integrated Coastal Zone Management. Ocean and Coastal Management 39: 229‐244;
Gillet V. (2003) The Fisheries of Belize. Fisheries Centre Research Report (2003), Vol. 11(6);
Government of Belize. (2000) Belize Port Authority Act. Chapter 233 (Revised 2000);
Hawkins J. and C. Roberts (1997). Estimating the carrying capacity of coral reefs for scuba diving. Proceedings of the 8th International Coral Reef Symposium, 1923 ‐ 1928;
Heyman W. (2001). Spawning Aggregations in Belize, The Nature Conservancy.;
Heyman W. and N. Renquena, (2002). Status of multi‐species reef fish spawning aggregations in Belize, The Nature Conservancy, Belize;
Heyman W. and N. Renquena,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Huitric M. and M. McField (2000). Effects of multiple disturbances on hard coral recruits in Glovers Reef Atoll’s lagoon, Belize;
Huys R. and T. M. Iliffe, (1998). Novocriniidae, A new family of harpacticoid copepods from anchihaline caves in Belize.;
International Travel Maps: ITMB Publishing Ltd. Belize. Scale: 1:350,000;
IUCN Red List 2004 (Downloaded 2006);
IUCN/WCMC (1996). World Heritage Nomination – IUCN Summary: Belize Barrier Reef System (Belize).;
Jacobs, N. and A. Castenada (1998). The Belize National Biodiversity and Action Plan. Ministry of Natural Resources and the Environment, Belize.;
Jones A. and R. F. Dill. (2000). Great Blue Hole of Lighthouse Reef Atoll, Belize, Central America: Deep Technical Diving to collect sea‐level records. In: Caribbean Geology Into the Third Millenium: Transactions of the Fifteenth Caribbean Geological Conference. University of the West Indies Press. Editor: T. A. Jackson. ISBN 976‐640‐100‐4;
Jones H. L. (2003). Birds of Belize. University of Texas Press. ISBN: 0‐292‐74066‐2;
Jones H. L., and A.C. Vallely (2001). Annotated Checklist of the Birds of Belize. Lynx Ediciones. ISBN 84‐ 87334‐35‐0;
Kramer P. and B. Bischof. (1999). Assessment tables for Abaco, Bahamas (fish), Lighthouse Atoll, Belize (corals, fishes), and Bonaire, Netherlands Antilles (corals, algae, fishes). Atoll Research Bulletin.;
Kramer P.A. and P.R. Kramer, (2002). Ecoregional Conservation Planning for the Mesoamerican Caribbean Reef, WWF, Edited by McField M.;
Lee, J.C. (1996). The Amphibians and Reptiles of the Yucatan Peninsula. Comstock Publishing Associates, Cornell University Press. ISBN 0‐8014‐2450‐Y;
Lee, J.C. (2000). A Field Guide to the Amphibians and Reptiles of the Maya World the Lowlands of Mexico, Northern Guatemala, and Belize. Comstock Publishing Associates, Cornell University Press. ISBN 0‐8014‐ 8587‐8;
Macintyre, I.G., M.A. Toscano, I. C. Feller, and M. A. Faust (2009). Decimating Mangrove Forests for Commercial Development in the Pelican Cays, Belize: Long‐Term Ecological Loss for Short‐Term Gain? Smithsonian Contributions To The Marine Sciences No. 38;
Majil, I. (2005). Belize First Annual Report to the Inter‐American Convention for the Protection and Conservation of Sea Turtles: Second Conference of the Parties, Nov 16‐18, 2004 ‐ Isla de Margarita, Venezuela;
Margoluis R. and Salafsky N. Measures of Success ‐ Designing, managing and monitoring conservation and development projects. Island Press. ISBN 1‐55963‐612‐2;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J.C. &amp; Sabido, W. (2001). Central American Ecosystems Map: Belize. Programme for Belize.;
Meerman, J. C. (2005). Ecosystems Map of Belize – 2004 edition: http://biological‐diversity.info ;
Meerman, J.C. and T. Garel. Tokay Gecko (Gecko gekko) Established on South Water Caye, Belize. www.biodiversity.bz;
Miller B. and C. Miller (1995). Avian surveys: Half Moon Caye Natural Monument.;
Ministry of Natural Resources (1998) Belize’s Interim First National Report. Submitted to the Convention on Biodiversity, GoB, January, 1998;
Ministry of Natural Resources (1998). First National Report Submitted to the Convention on Biological Diversity. Government of Belize;
Ministry of Natural Resources (2002). Belize National Report to the World Summit on Sustainable Development;
Ministry of Natural Resources (2003). National Report on Protected Areas. Government of Belize;
Mitton S., C. Seabird McKeon and I. C. Feller (2004). Winter and summer bird communities of Twin Cayes, Belize. Atoll Research Bulletin No. 527. Smithsonian Institute.;
NARMAP (1995). National Protected Areas System Plan for Belize;
National Hurricane Centre. www.nhc.noaa.gov;
New York Botanical Gardens. Ethnobotany and Floristics of Belize: Family Index. www.nybg.org/bsci/belize/families.html;
Nicolait, L &amp; Wright, T. (1999). Wildlife Legislation and Institutional Framework in Belize., Publ. Wildlife Thematic Area for Central America, ORMA‐IUCN;
Olson D.M., E. D. Dinerstein, K. E. Wikramanaya, N. D. Burgess, G. V. N. Powell, E. C. Underwood, J. A. D’Amico, I. Itoua, H. E. Strand, J. C. Morrison, C. J. Loucks, T. F. Allnutt, T. H. Ricketts, Y. Kura, J. F. Lamoreux, W. W. Wettengel , P. Hedao, and K. R. Kassem (2001) Terrestrial ecosystems of the World: A New Map of Life on Earth. Bioscience Vol. 51 No. 11;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Perkins J. (1983). The Belize Barrier Reef Ecosystem: An Assessment of its resources, Conservation status and management.;
Platt S.G., J. C. Meerman, &amp; T. R. Rainwate. (1999). Diversity, observations, and conservation of the herpetofauna of Turneffe, Lighthouse, and Glovers Atolls, Belize. British Herpetological Society Bulletin. No. 66.;
Pomeroy C. (1989). Internship Report, Rosenstiel School of Marine and Atmospheric Science. 1989;
Ravndal (2002) Community Co‐managed Park System for Belize ‐ Final Project Evaluation. UNDP/GEF BZE/98/G32/A/1G/99;
Rodriguez W. and I Feller (2004). Mangrove landscape Characterization and Change n Twin Cays, belize using Aerial Photography and Ikonos Satellite data.Atoll Research Bulletin 513. Smithsonian inst;
Rome A. (1999) Ecotourism Impact Monitoring ‐ A review of methodologies and recommendations for developing monitoring programmes in Latin America. Ecotourism Techinical Report Series Number 1.;
Sala E, E. Ballesteros and R.M. Starr, (2001), Rapid decline of Nassau Grouper Spawning Aggregations in Belize: Fishery Management and Conservation Needs., Fisheries 26(10): 23‐30;
Seabird McKeon C. and I.C. Feller (2004). The Supratidal Fauns aof Twin Cays, Belize. Atoll Research Bulletin, N9. 526. Smithsonian Institute;
Smith, Gregory W., Karen L. Eckert, and Janet P. Gibson. (1992). WIDECAST Sea Turtle Recovery Action Plan for Belize (Karen L. Eckert, Editor). CEP Technical Report No. 18. UNEP Caribbean Environment Programme, Kingston, Jamaica. 86p.;
Stafford and Meyer (2000). A Guide to the Reptiles of Belize. Academic Press. ISBN 0‐12‐662760‐6;
Standley, P.C. &amp; Record, S.J. (1936). Forest and Flora of British Honduras. Field Museum of Natural History, Botanical Series 12, 432pp.;
Stoddart D. R. (1962). Three Caribbean Atolls: Turneffe Islands, Lighthouse Reef and Glover’s Reef, British Honduras. Atoll Research Bulletin. Washing DC: Pacific Science Board, No. 87;
Stoddart D. R (1969). Post hurricane changes on the British Honduras Reefs and Cayes. Atoll Research Bulletin. 95: 1‐42.;
The Nature Conservancy (2000). Stakeholder Analysis Exercise – A Quick Process for Identifying Stakeholders and Developing Community Outreach Strategies.;
The Nature Conservancy (2000). The Five‐S Framework for Site Conservation: A Practitioner's Handbook for Site Conservation Planning and Measuring Conservation Success. Volume I and II.;
The Nature Conservancy (2003) The Enhanced 5‐S Project Management Process: An overview of proposed standards for developing strategies, taking action, and measuring effectiveness and status at any scale.;
The Nature Conservancy and University of Miami’s Rosenstiel School of Marine and Atmospheric Science (2004). The Diadema Workshop, March 19th – 20th, 2004;
Thomas M, P. Lavery and R. Coles. (1999). Monitoring and Assessment of Seagrass;
Veitch D. (1997). 1997 Field assessment of ship rats on Half Moon Caye, towards the development of an eradication programme. Veitch, D. (1997). Eradication of Rats from Half Moon Caye. Unpublished report for the Belize Audubon Society.;
Vreugdenhil, Daan, Jan Meerman, Alain Meyrat, Luis Diego Gómez,;
and Douglas J. Graham. (2002). Map of the Ecosystems of Central America: Final Report. World Bank, Washington, D.C.;
Waight L. and Lumb J. (1999). Belize Audubon Society: The First 30 Years. Belize Audubon Society. ISBN: 976‐8142‐14‐6;
Wildlife Conservation Society Landscape Bulletins 1 – 7. www.wcslivinglandscapes.org;
Wildlife Conservation Society Living Landscapes Programme ‐ Brief Guidelines for Creating a Conceptual Model (D.S. Wilkie). www.wcslivinglandscapes.org;
Williams I.D, and N.V.C. Polunin, (2000) Differences between protected and unprotected reefs of the western Caribbean in attributes preferred by dive tourists. Environmental Conservation 27: 382‐ 391;
reefs of the western Caribbean in attributes preferred by dive tourists. Environmental Conservation 27: 382‐ 391;
Wilson J. R. (2001). Guidelines for the preparation and content for terrestrial protected areas under co‐ management agreements;
World Resources Institute (2005). Belize Coastal Threat Atlas (Draft);
Wright A.C.S., Romney, D.H., Arbuckle, R.H. &amp; Vial, V.E. (1959). Land in British Honduras: Report of the British Honduras land use survey team. Colonial Research Publications (24). London: Her Majesty’s Stationary Office.;
Zisman, Simon (1996). The Directory of Belizean Protected Areas and Sites of Conservation Interest.;</t>
  </si>
  <si>
    <t>Cartagena Convention, CCAD, CBD, ALIDES, Sea Turtle, CITES, UNCLOS, WHC</t>
  </si>
  <si>
    <t>R, E, S, ED, EM</t>
  </si>
  <si>
    <t>Acropora palmata, Acropora cervicornis, Millipora striata, Orbicella faveolata, Orbicella annularis, Agaricia lamarcki, Dendrogyra cylindrus, Dichocoenia stokesi, Orbicella franksi, Mycetophyllia ferox</t>
  </si>
  <si>
    <t>EM, S, E</t>
  </si>
  <si>
    <t>E, EM, S, ED</t>
  </si>
  <si>
    <t>S, E, Z, P, G</t>
  </si>
  <si>
    <t>C, S, A, R</t>
  </si>
  <si>
    <t>P, E</t>
  </si>
  <si>
    <t>investment, tourism, sport fishing</t>
  </si>
  <si>
    <t>B, O, C, H, P, N, T, E</t>
  </si>
  <si>
    <t>Acosta C. A., Robertson D. N. (2003) Comparative spatial ecology of fished spiny lobsters Panulirus argus and an unfished congener P. guttatus in an isolated marine reserve at Glover's Reef atoll, Belize. Coral Reefs 22:1-9;
Almada-Villela, Patricia, M. Mcfield, P. Kramer, P. R. Kramer and E. Arias-Gonzalez (2002). In: Status of Coral Reefs of the World, 2002. Ed. C. Wilkinsons. Global Coral Reef Monitoring Network.;
Anderson E. R. (2016). Tropical Storm and Hurricane Strikes per Coastal Municipality and Department in Central America, 1851 – 2009. Servir. Poster.;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Ariola, E. (2016). Erosion Study at South Water Caye Marine Reserve Headquarters at Twin Cayes. Belize Fisheries Department;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Auil N. (1998). Belize Manatee Recovery Plan. BZE/92/G31. UNEP 67.pp;
Balick M. J., Nee M. H. and D.E. Atha (2000). Checklist of the vascular plants of Belize with common names and uses. Memoirs of the New York Botanical Garden, Volume 85. New York Botanical Garden Press. ISBN: 0-89327-440-2;
Belize Tourism Board (2017) BTB Travel Digest 2016;
Boback, S.M. (2005) Natural History and Conservation of Island Boas (Boa constrictor) in Belize.;
Copeia, 2005 (4), pp. 879;
Carilli JE, Norris RD, Black BA, Walsh SM, McField M (2009) Local Stressors Reduce Coral Resilience to Bleaching. PLoS ONE 4(7): e6324.;
Convention on Biological Diversity (2010). Convention on Biological Diversity, http://www.cbd.int/ Montreal;
CCAD (2010). Central American Commission for Environment and Development http://www.ccad.ws/siam.html;
CITES (2010). Convention on International Trade in Endangered Species of Wild Fauna and Flora - Appendices I, II and III, CITES, Geneva, Switzerland;
Castelblanco-Martínez D. N., C. Nourisson, Ester Quintana-Rizzo, J. Padilla-Saldivar, J. J. Schmitter-Soto (2012). Potential effects of human pressure and habitat fragmentation on population viability of the Antillean manatee Trichechus manatus manatus: a predictive model. Endangered Species Research Vol. 18: 129 – 145;
Cherrington et al. (2010). Technical Report: Identification of Threatened and Resilient Mangroves in the Belize Barrier Reef System. Water Center for the Humid Tropics of Latin America and the Caribbean (Cathalac). Revised October 2010.;
Cho‐Ricketts L. and E. Cherrington (2011). Technical report: Validation of the 2010 Belize mangrove cover map;
Choi D. and C. W. Hol (1982). Foundations of Quaternary Reefs in South-Central Belize Lagoon, Central America: GEOLOGIC NOTES AAPG Bulletin Volume 66 (1982);
Coastal Zone Management Authority and Institute (2014). Integrated Coastal Zone Management Plan;
Coastal Zone Management Authority and Institute (CZMAI). 2016. South-Northern and South- Central Regions Coastal Zone Management Guidelines. Belize Integrated Coastal Zone Management Plan. CZMAI, Belize City.;
Cooper, E., Burke, L. and Bood N. (2008). Coastal Capital: Belize – The Economic Contribution of Belize’s Coral Reefs and Mangroves. World Resources Institute, Washington DC, USA.;
Copeland C. (2005). Cruise ship pollution: Background, laws and regulations and key issues. Congrssional Research Service, The Library of Congress, USA.;
Deutsch, C.J., Self-Sullivan, C. &amp; Mignucci-Giannoni, A. (2008). Trichechus manatus. The IUCN Red List of Threatened Species 2008: e.T22103A9356917. http://dx.doi.org/10.2305/IUCN.UK.2008.RLTS.T22103A9356917.en. Downloaded on 30 March 2016.;
Department of Environment (2008). National Plan of Action for the Control of Land-Based Sources of Marine Pollution in Belize.;
Environmental Research Institute (2011). National Biodiversity Monitoring Program, University of Belize;
Ezer T., D. V. Thattai, B. Kjerfve, and W. D. Heyman (2005). On the variability of the flow along the Meso-American Barrier Reef system: a numerical model study of the influence of the Caribbean current and eddies Ocean Dynamics (2005) 55: 458–475;
FAO (2010). www.fao.org/fishery/countrysector/FI-CP_BZ/en downloaded 2010 Fedler A. J. (2011).The Economic Value of Turneffe Atoll. Turneffe Atoll Trust.;
Gibson J., M. McField and S. Wells (1998). Coral reef management in Belize: an approach through Integrated Coastal Zone Management. Ocean and Coastal Management 39: 229-244;
Gillet V. (2003) The Fisheries of Belize. Fisheries Centre Research Report (2003), Vol. 11(6) Government of Belize (2016). Belize National Climate Change Policy, Strategy and Action Plan (NCCPSAP);
Government of Belize (2015). Growth and Sustainable Development Strategy for Belize 2015- 2018;
Government of Belize (2015). National Protected Areas Policy and System Plan (revised) Government of Belize (2015). Belize National Stocktaking and Target Setting Report to the CBD;
Graham R., K. L. Rhodes, D. Castellanos (2009). Characterization of the goliath grouper Epinephelus itajara fishery of southern Belize for conservation planning. Endangered Species Research, Vol. 7: 195–204, 2009;
Heathy Reefs (2015). Healthy Reef Initiative Report Card, 2015;
Healthy Reefs (2016). Healthy Reef Initiative Eco-Audit Results for Belize, 2016 Heyman W. (2001). Spawning Aggregations in Belize, The Nature Conservancy.;
Heyman W. and N. Renquena, (2002). Status of multi-species reef fish spawning aggregations in Belize, The Nature Conservancy, Belize;
Heyman W. and N. Renquena,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Huitric M. and M. McField (2000). Effects of multiple disturbances on hard coral recruits in Glovers Reef Atoll’s lagoon, Belize;
Huys R. and T. M. Iliffe, (1998). Novocriniidae, A new family of harpacticoid copepods from anchihaline caves in Belize.;
Jones H. L. (2003). Birds of Belize. University of Texas Press. ISBN: 0-292-74066-2;
Jones, H.L., Balderamos, P., (2011). Status and distribution of seabirds in Belize: threats and conservation opportunities. In: Palomares, M.L.D., Pauly, D. (eds.), Too Precious to Drill: the Marine Biodiversity of Belize, pp. 25-33. Fisheries Centre Research Reports 19(6). Fisheries Centre, University of British Columbia [ISSN 1198-6727].;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Koenig C. C., Coleman F. C., Eklund A. M., Schull J., Ueland J. (2007). Mangroves as essential nursery habitat for goliath grouper (Epinephelus itajara). Bull Mar Sci 80:567-585;
Kramer P.A. and P.R. Kramer, (2002). Ecoregional Conservation Planning for the Mesoamerican Caribbean Reef, WWF, Edited by McField M.;
Lee, J.C. (1996). The Amphibians and Reptiles of the Yucatan Peninsula. Comstock Publishing Associates, Cornell University Press. ISBN 0-8014-2450-Y;
Macintyre, I.G., M.A. Toscano, I. C. Feller, and M. A. Faust (2009). Decimating Mangrove Forests for Commercial Development in the Pelican Cays, Belize: Long-Term Ecological Loss for Short-Term Gain? Smithsonian Contributions To The Marine Sciences No. 38;
Majil I. (2007). Belize National Report, in: Dow et al. (2007) Sea Turtle Nesting in the Wider Caribbean Region ~ WIDECAST Technical Report No. 6 (National Report);
McField M.D. (2000). Influence of disturbance on coral reef community structure in Belize. Proceedings 9th International Coral Reef Symposium, Bali, Indonesia 23-27 October 2000, Vol. 1. ;
McSweeney, C., M. New and G. Lizcano. UNDP Climate Change Country Profiles Belize. UNDP Climate Change Country Profiles. http://country-profiles.geog.ox.ac.uk;
Meerman, J. C. (2005). Ecosystems Map of Belize – 2011 edition: http://biological-diversity.info;
Meerman, J.C. and T. Garel. Tokay Gecko (Gecko gekko) Established on South Water Caye, Belize. www.biodiversity.bz;
Ministry of Agriculture, Fisheries, Forestry, Environment and Sustainable Development (2015).;
5th National Report to the United Nations Convention on Biological Diversity;
Ministry of Natural Resources and the Environment (2010). Belize Environmental Outlook – GEO Belize 2010.;
Ministry of Tourism (2011). National Sustainable Tourism MasterPlan of Belize 2030;
Mitton S., C. Seabird McKeon and I. C. Feller (2004). Winter and summer bird communities of Twin Cayes, Belize. Atoll Research Bulletin No. 527. Smithsonian Institute.;
Mumby P. J. (2006) The impact of exploiting grazers (scaridae) on the dynamics of Caribbean coral reefs. Ecol Appl 16:747-769;
Mumby P. J., Edwards A. J., Arias-Gonzalez J. E., Lindeman K. C., Blackwell P. G., Gall A., Gorczynska M. I., Harborne A. R., Pescod C. L., Renken H, Wabnitz C. C. C., Llewellyn G. (2004) Mangroves enhance the biomass of coral reef fish communities in the Caribbean. Nature 427:533- 536;
Mumby P. J., Harborne A. R. (2010) Marine Reserves Enhance the Recovery of Corals on Caribbean Reefs. PLoS ONE 5:e8657;
Mumby P. J. (2009) Fishing Down the Food Web. Report to the Belize Fisheries Department National Hurricane Centre. www.nhc.noaa.gov;
Padilla Plaza G. M., Ferguson III R. P. (2010) A Longitudinal Assessment of the Socioeconomic Impacts of the Port Honduras Marine Reserve on the Coastal Communities of Southern Belize, Central America (1999-2009). American University;
Paz G. and T. Grimshaw, (2001). Status report on Nassau groupers for Belize, Central America., Internal report for Green Reef Environmental Institute, Ambergis Caye, Belize. pp 20;
Pruski S. and J. Foley (2014). Caribbean Spiny Lobster (Panulirus argus) Juvenile Recruitment Study Port Honduras Marine Reserve, Belize 2014, TIDE;
Quintana-Rizzo E, Reynolds JEI (2010). Regional management plan for the West Indian manatee (Trichechus manatus). CEP Tech Rep. United Nations Environment Programme, Kingston;
Richardson, R. (2009). Belize and Climate Change: The Cost of Inaction. UNDP;
Robinson J., Cushion N., Coleman R., Gomez L., Diamond E., Villafranco J., Garbutt D., Martin L., Muschamp M. (2004). A Biological Study and Resource Value Assessment of the Port Honduras Marine Reserve., Toledo Institute for Development and Environment;
Rodriguez W. and I Feller (2004). Mangrove landscape Characterization and Change n Twin Cays, belize using Aerial Photography and Ikonos Satellite data.Atoll Research Bulletin 513. Smithsonian institute;
Sala E, E. Ballesteros and R.M. Starr, (2001), Rapid decline of Nassau Grouper Spawning Aggregations in Belize: Fishery Management and Conservation Needs., Fisheries 26(10): 23-30;
Seabird McKeon C. and I.C. Feller (2004). The Supratidal Fauns aof Twin Cays, Belize. Atoll Research Bulletin, N9. 526. Smithsonian Institute;
Seidemann R.M., McKillop H. (2007). Dental indicators of diet and health from the postclassic coastal Maya on Wild Cane Caye, Belize Ancient Mesoamerica 18:303-313;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 Conservation International.;
Smith, G. W., K. L. Eckert, and J. P. Gibson. (1992). WIDECAST Sea Turtle Recovery Action Plan for Belize. (Karen L. Eckert, Editor). CEP Technical Report No. 18. UNEP Caribbean Environment Program, Kingston, Jamaica. 86p.;
Stafford and Meyer (2000). A Guide to the Reptiles of Belize. Academic Press. ISBN 0-12-662760- 6;
Standley, P.C. &amp; Record, S.J. (1936). Forest and Flora of British Honduras. Field Museum of Natural History, Botanical Series 12, 432pp.;
Stoddart D. R (1969). Post hurricane changes on the British Honduras Reefs and Cayes. Atoll Research Bulletin. 95: 1-42.;
Tang, L., J. Sheng, B. G. Hatcher, and P. F. Sale (2006). Numerical study of circulation, dispersion, and hydrodynamic connectivity of surface waters on the Belize shelf. Journal Of Geophysical Research, Vol. 111, 2006;
Walker Z. and P. Walker (2008). Conservation Action Plan for the Southern Belize Reef Complex. Friends of Nature, TNC and Belize Fisheries Department;
Walker Z. (2010). The Southern Belize Reef Complex – Managing for Climate Change. Southern Environmental Association;
Walker Z. and P. Walker (2010). Status of Protected Areas in Belize. Report for APAMO;
Walker Z. and P. Walker (2013). Rationalization Exercise of the Belize National Protected Areas;
System. Belize Forest Department, Ministry of Forest, Fisheries and Sustainable Development;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World Resources Institute (2005). Belize Coastal Threat Atlas;
;</t>
  </si>
  <si>
    <t>Caye Caulker Marine Reserve</t>
  </si>
  <si>
    <t>the Buttonwood (Conocarpus erectus), alternatively termed the Grey Mangrove. The three remaining species include the Red Mangrove (Rhizophora mangle), White Mangrove (Laguncularia racemosa), and Black
Mangrove (Avicennia germinans).</t>
  </si>
  <si>
    <t>O, EM, R</t>
  </si>
  <si>
    <t>Appendix 1</t>
  </si>
  <si>
    <t>E, G, EM, M</t>
  </si>
  <si>
    <t>Thalassia testudinum, Syringodium filiforme, and Halodule wrightii</t>
  </si>
  <si>
    <t>G, E, M, EM</t>
  </si>
  <si>
    <t>L, E, P, Z</t>
  </si>
  <si>
    <t>tourism, ecotourism, research</t>
  </si>
  <si>
    <t>C, P, T</t>
  </si>
  <si>
    <t>Almada-Villela, PC, PF Sale, G Gold-Bouchot, &amp; B Kjerfve, 2003. Manual of Methods For the MBRS Synoptic Monitoring Program. Conservation &amp; Sustainable Use of the Mesoamerican Barrier Reef Systems Project (MBRS). MBRS Tech. Doc. No. 4, 114 p + Appendices;
American Bird Conservancy, 1997. What’s a bird worth? Bird Cons. Spring 1997. pp 6-9;
Amos, O &amp; DS Correll, 1985. Orchids of Guatemala and Belize, v 1-3. Dover Pub., NY, 779 p.;
Aronson, R &amp; Precht, 2001. White band disease and the changing face of Caribbean coral reefs. In: The Ecology and Etiology of Newly Emerging Marine Diseases, JW Porter, ed. Reprinted from Hydrobiologia, 460(2001). Kluwer Academic Publishers, Dordrecht, Boston, London, pp 25-38;
Askins, RA, 1995. Hostile landscapes and the decline of migratory songbirds. Science 267:1956-1957;
Atkinson, IAE, 1985. The spread of commensal species of Rattus to oceanic islandsand their effects on island avifauna. In: Conservation of Island Birds, PJ Moors, ed. Intl. Council for Bird Pres. Tech. Pub. No. 3, pp 35- 81;
Auil, N, 1998. Belize Manatee Recovery Plan. Sust. Dev. Mgt. of Biol. Diverse Coast. Res.-Belize No. BZE/92/G31. 67 p.;
Beletsky, L, 1999. Tropical Mexico. The Ecotraveller’s Wildlife Guide. Academic Press Natural World. 497 p.;
Bortone, SA &amp; JL Williams, 1986. Species profiles: Life histories and environmental requirements of coastal fishes and invertebrates (South Florida). Gray, Lane, Mutton and Yellowtail Snappers. Biol. Rept. 82(11.52) TR EL-82-4. 18 p.;
Burkett, EW, L Digman, J Gasele, H Kerr, B Mitchell, M Poore, S Putz, L Slattery, M Swanson, 2003. CCRI Phase II Report- Benthic Community Structure. U Wisconsin (Superior) Caribbean Coral Reef Studies.;
_____, ______, _______, Je Lind, Jo Lind, M Poore, S Putz, K Stephenson, 2002. CCRI Phase I Report. – ibid. above.;
Carter, J, Marrow, G &amp; V Pryor, 1994. Aspects of the ecology and reproduction of Nassau Grouper, Epinephalus striatus,off the coast of Belize, Central America. Proc. Gulf Carib. Fish. Inst. 45;
Chamberlain, TC, 1995. Laboratory Manual for Oceanography Class. 200 p.;
Cifuentes A, M, A Izurieta V, HH de Faria, 2000. Measuring Protected Area Management Effectiveness. Tech. Ser./WWF No. 2. WWF, IUCN, GTZ Turrialba, CR, 105 p.;
CZMA/I, 2000. State of the Coast 2000. Report by CZMA/I. 57 p. + Maps;
______, 2000. Planificacion comunitaria participative en Cayo Ycaco, Belize. Map for Caye Caulker Development Advisory Committee exercise.;
______, 2003a. Cayes Development Policy, Draft. CZMA/I, 6 p.;
______, 2003b. State of the Coast Report 2001-2001 (Belize). 67 p.;
CZMP, 1998. Solid Waste Site Visit –Caye Caulker. Site Visit report. 8 p.;
Coral Caye Conservation, Ltd.,1993. A preliminary ecological assessment of the marine resources of Caye Caulker, Belize. Report.;
Cortes, JN &amp; MJ Risk, 1985. A reef under siltation stress: Cahuita, Costa Rica. Bull. Mar. Sci. 36(2):339-356;
DeVries, PJ, 1987. The Butterflies of Costa Rica, vol. 1: Papilionidae, Pieridae, Nymphalidae. Princeton U Press, 325 p.;
Ditzler, L, 2003. Lobster fishing and the Caye Caulker Marine Reserve: A study of traditional trap fishermen and zonation of the Reserve. SIT study abroad, Fall 2003. 44 p.;
Dodge, RE, BJ Baca, AK Knap, SC Snedaker, &amp; TD Sleeter, 1995. The Effects of Oil and Chemically-dispersed Oil in Tropical Ecosystems: 10 Years of Monitoring Experimental Sites. Marine Spill Response Corporation, Washington DC. MSRC Tech. Rep. Ser. 95-014, 82 p. + app.;
Duarte, CM, J Terrados, NSR Agawin, MD Fortes, S Bach, WJ Kenworthy, 1997. Response of a mixed Philippine seagrass meadow to experimental burial. Mar. Ecol. Prog. Ser. 147:285-294;
Emmons, LH, 1990. Neotropical Rainforest Mammals. U Chicago Press, 281 p.;
Forest Department, 1995. Site Report-Proposed Caye Caulker National Park.;
Fosberg, FR, DR Stoddart, M-H Sachet, &amp; DL Spellman, 1982. Plants of the Belize Cayes. Atoll Res. Bull. No.258;
French, A, 2002. Draft Integrated Management Plan—Caye Caulker Forest and Marine Reserves. Prepared by FAMRACC for Fisheries Department, CZMA/I, and Forestry Department. 38 p.;
Gaston, GR and J Hall, 2000. Lunar periodicity and bioluminescence of swarming Odontoscyllis luminosa (Polychaeta:Syllidae) in Belize. Gulf Carib. Res. 12:47-51;
Gibson, J, 2003. Glover’s Reef Marine Reserve &amp; World Heritage Site Management Plan. Prepared for BCZMA/I 64 p + App.;
_______, and J Carter, 2003. The reefs of Belize. In: Latin American Coral Reefs. Ed. by: J Cortes. Elsevier, Amsterdam etc., pp171-202;
Goreau, T, jr, 1991. Keynote Speech Presented to: Reef Relief Negril Reef Mooring Installation Programme.;
Greenfield, DW &amp; JE Thomerson, 1997. Fishes of the Continental Waters of Belize. U. Press of Florida, 311 p.;
Hanson, GH &amp; B Von Twistern, 1996. Tidal Program Belize 1996. Report of Master’s Degree Research. 50 p.;
Heck, KL &amp; Orth, 1980. Seagrass habitats: the roles of habitat complexity, competition, and predation in structurally associated fish and motile macroinvertebrate assemblages. In: Estuarine Perspectives, ed. by VS Kennedy; Academic Press; pp 449-463.;
Hill, NP &amp; JM Hagan, JM, 1991. Population trends of some NE North American landbirds: a half-century of data. Wils. Bull. 103(2):1655.;
Hoegh-Guldberg, O, M Takabayashi &amp; G Moreno, 1997. The impact of long-term nutrient enrichment on coral calcification and growth. Proc. 8th Int. Coral Reef Sym 1:861-866.;
IUCN, 2002. Red Data List. IUCN, Gland, Switzerland.;
Jackson, JB, JD Cubit, BD Keller, V Batista, K Burns, HM Caffey, RL Caldwell, SD Garrity, CD Getter, C Gonzalez, HM Guzman, KW Kaufman, AH Knap, SC Levings, MJ Marshal, R Steger, RC Thompson, E Weil, 1989. Ecological effects of a major oil spill on Panamanian coastal marine communities. Science 243:37-44;
Jacobs &amp; A Castaneda, eds. (National Biodiversity Committee), 1998. Belize National Biodiversity Strategy, ND Ministry of Natural Resources and the Environment, Belmopan, Belize. 101 p. + Annexes.;
Johannes, RE &amp; BG Hatcher, 1986. Shallow tropical marine environments. In: Conservation Biology, ME Soule, ed. Sinauer Assoc. Sunderland , Mass. Pp. 371-382;
Jones, HL, P Balderamos, G Crawford, J &amp; A Caulfield, TM Donegan, E McRae, M Meadows, M Muschamp, T Rodriguez, J Urbina, P Saqui, V van der Spek, &amp; B Zimmer, 2002. Fourteen new bird species reported from Belize. Cotinga 17:;
______ &amp; AC Vallely, 2001. Annotated Checklist of the Birds of Belize. Lynx Ediciones. Barcelona, Spain. 71 p.;
______, E McRae, M Meadows &amp; SNG Howell, 2000. Status updates for selected bird species in Belize, including several species previously undocumented from the country. Cotinga 13:17-31.;
Kaplan, EH, 1988. Southeastern and Caribbean Seashores. Peterson Field Guide Series No 36. Houghton Mifflin Co., Boston. 425 p.;
______, 1982. A Field Guide to Coral Reefs of the Caribbean and Florida. Peterson Field Guides No. 27, ibid. above. 289 p.;
Kerlinger, P, RH Payne, &amp; T Eubanks, 1997. Not just for the birds. American Bird Conservancy. Bird Cons. Spring 1997, pp. 12-13;
Kikuchi, T &amp; JM Peres, 1977. Consumer ecology of seagrassbeds. Seagrass Ecosystems: a Scientific Perspective. Ed. by: McRoy &amp; Helferrich; Marcel Dekker Pub. NY; pp. 148-186;
King, T, 1996. [Traditional Lobster Fishery at Caye Caulker]. Ms Thesis.;
Klots, AB, 1951. A Field Guide to the Butterflies of Eastern North America. Peterson Field Guide Series No. 4. Houghton Mifflin Co., Boston. 349 p.;
Klumpp, DW and H van Westernhagen,1995. Biological effects of pollutants in Australian tropical coastal waters: embryonic malformations and chromosomal aberrations in developing fish eggs. Mar. Poll. Bull. 30(2):158-165;
Knopf, A, 2003. Animal encounters: An assessment of tourguide practices at Shark/Ray Alley. SIT Student project document.;
Kricher, J. A Neotropical Companion, Second Edition. Princeton U. Press. 451 p.;
LaPointe, B_, 1992. Water quality in the Florida Keys and its effect on marine systems. Presentation to: 1st Ann. Conf., Coral Reef Coalition;
Lessios, HA 1988. Mass mortality of Diadema antillarum in the Caribbean—what have we learned? Ann. Rev. Ecol. Sys. 19:371-393;
Littler, DS, MM Littler, KE Bucher &amp; JN Norris, 1989. Marine Plants of the Caribbean. Smithsonian Inst Press. 263 p.;
Longhurst, AR and D Pauly, 1987. Ecology of Tropical Oceans. Academic Press, NY. 407 p.;
Lopez-Ornat, A &amp; J F Lynch, 1990. Landbird communities of the coastal dune scrub in the Yucatan Peninsula: species composition, ecology and zoogeographic affinities. Vida Sylv Neotrop. 2(2):21-31;
McCalla, W, 1995. Compendium on Environmental Protection and Natural Resource Management Legislation in Belize. NRMP project for DOE, Min. Tourism &amp; Environment, GoB. 192 p. + App.;
McField, MD, 2001. The influence of disturbance and management on coral reef community structure in Belize. PhD Thesis, College of Marine Science, University of South Florida. 155 p.;
______, 2000. Evaluation of management effectiveness-Belize marine protected areas system. Prepared for: BCZMA/I. 21 p + tables, app.;
______, S Wells, &amp; J Gibson, eds.,1996. State of the Coastal Zone: Belize, 1995. Sustainable Development and Management of Biologically Diverse Coastal Resources-Belize. Project No. Bze/92/G31. 221 9 + Annexes, Tables.;
McKinnon H, B, 1992. Check-list of the Birds of theYucatan Peninsula. Amigos de Sian Ka’an. 32 p.;
McRae, EM, 2003a. Belize City Drainage Works-Marine Monitoring Report. Hurricane Preparedness Project. 47 p + App.;
_______, 2003b. Advance Marine Tourguide Training Program: A Specialty Course for Marine Tourguides. Participants Training Manual. Funding by COMPACT (UNDP, GEF) for BTIA and BTB. 232 p.;
______, 1999. Caye Caulker Reef Mooring Installation and Marine Tourguide Training Seminar- final document. With Financial Report by Susan Scott. p.;
_______, 1992. Development of small coral islands: inevitable destruction or sustainability? The case of Caye Caulker, Belize, C.A. Proc. 1st World Congr., Tourism &amp; Envt., 27 Apr-2 May, 1992.;
_______, 1990. Draft Proposal—Siwa-ban Preserve—Caye Caulker, Belize, CA. Siwa-ban Foundation, Caye Caulker. 33 p. + App.;
Meadows, M, 1995. Bacalar Chico Bird Report, Ambergris Caye, Belize. Report to Chief Fisheries Administrator. 10 p.;
Meerman, JC, 1993. Survey Caye Caulker. 21-24 April 1993-Insects and Reptiles. Report to Forestry Department, 5 p.;
Miller &amp; Miller, Ltd, 1997. Eden Isles. Environmental Impact Assessment. Report to DOE.;
Miller, BM &amp; CW Miller, 1997. An avian risk assessment: bird species of conservation concern in Belize. Report to Programme For Belize and The Nature Conservancy. ___ p. + App.;
______ &amp; ______, 1993. A re-evaluation of Black Catbird populations and habitat on Caye Caulker, Belize. Field Survey Report, 21-28 April, 1993. Report to Forestry Department;
______ &amp; ______, 1991. The status of the Black Catbird (Melanoptila glabirostris) on Caye Caulker, Belize. Bird Consvtn. 1:283-292;
Moore, FR &amp; TR Simons, 1992. Habitat suitability and stopover ecology of Neotropical landbird migrants. In: Ecology and Conservation of Neotropical Migrant Landbirds. JM Hagan, III &amp; DW Johnston, eds. Smithsonian Inst. Press, pp 345-355;
Morgenthaler, A, 2003. Ecology of the Black Catbird, Melanoptila glabirostris, at Shipstern Nature Reserve (Belize), and distribution in Yucatan. MS Thesis, U. Neuchatel, Switzerland-Institut of Zoology. 44 p. + Appendices;
Mumby, P, 1999. Bleaching and hurricane disturbances to populations of coral recruits in Belize. Mar. Ecol. Prog. Ser. 190:27-35;
_____, AR Harborne, PS Raines,1997. Classification Scheme for Marine Habitats of Belize. U. Sheffield, Coral Caye Cons. For BCZMP. 43 p.;
Murphy, SD, 1980. Pesticides. Ch 16 in: Casarett and Duell’s Toxicology-The Basic Science of Poisons, Second Edition. J Doull, CD Klaassen, MO Amdur, eds. pp 357-408;
Nippon Jogesuido Sekkei Co., Ltd/ Global Group 21, Inc. , 2001. The Feasibility Study for a Potable and Wastewater Facility, Caye Caulker (TC-9903006-BL). Prepared for IDB. 77 p + App. ;
Northern Fishermen’s Cooperative, Ltd., 2002, 2003. Annual Reports. 15 p. + intro, budgets;
O’Connor, J, 2001. The future of development at Caye Caulker. SIT project, Spring 2001. 35 p + App., Maps;
Ogden, JC &amp; JC Zieman, 1977. Ecological aspects of coralreef-seagrass bed contacts in the Caribbean. Proc. 3rd Int. Coral Reef Sym, Miami, pp 377-382.;
Parham, August, A, 1996. Caye Caulker Marine Reserve and National Park-Preliminary Draft Management Plan. Fisheries Department;
_____, 1994. Status Report, Caye Caulker Proposed Multihabitat Reserve. Report to BCZMU. 9 p.;
Patterson, KL, JW Porter, KB Ritchie, SW Polson, E Mueller, EC Peters, DL Santavy, &amp; GW Smith, 2002. The etiology of white pox, a lethal disease of the Caribbean Elkhorn Coral, Acropora palmata. PNAS, 99(13):8725-8730;
Perkins, J, 1983. The Belize Barrier Reef Ecosystem: An Assessment of its Resources, Conservation Status and Management. NYZS, 215 p. + App;
Pimentel, D &amp; L Leviton, 1986. Pesticides: amounts applied and amounts reaching pests. Biosci. 36(2):86-91;
Reed, JM, 1989. A system for ranking conservation priorities for Neotropical migrant birds based on relative susceptibility to extinction. Manomet Symposium:524-536.;
Reinthal, PN &amp; IG Macintyre, 1994. Spatial and temporal variations in grazing pressure by herbivorous fishes: Tobacco Reef, Belize. Atoll Res. Bull. 1994. 10 p.;
Roberts, CM, 1996. Effects of fishing and reserve protection on Caribbean fish communities. Presentation to: 8th Int. Coral Reef Sym., Panama City.;
Ross, PS, 1995. Seals, Pollution and Disease: Environmental-induced Immunosuppression. PhD Thesis, U Utrecht, Netherlands. 175 p.;
Santavy, DL, E Mueller, EC Peters, L MacLaughlin, JW Porter, KL Patterson, J Campbell, 2001. In: The Ecology and Etiology of Newly Emerging Marine Diseases, JW Porter, ed. Reprinted from Hydrobiologia, 460(2001). Kluwer Academic Publishers, Dordrecht, Boston, London, pp 39-52;
Sauer, JR, 2002. Breeding Bird Survey results, Website address;
_____, and S Droege,1992. Geographic patterns in population trends of Neotropical migrants in North America. In: Ecology and Conservation of Neotropical Migrant Landbirds, JM Hagan, III &amp; DW Johnston, eds. Smithsonian Inst. Press, pp. 26-43;
Scurlock, JP, 1996. Native Trees and Shrubs of the Florida Keys-also South Florida, Cuba, the Bahamas, Islands of the Caribbean, Parts of Mexico, South and Central America. Laurel &amp; Herbert Inc. Lower Sugarloaf Key, Florida, 219 p.;
Sibley, DA, 2001. The Sibley Guide to Bird Life and Behaviour. National Audubon Society-A. Knopf, NY. 587 p. + index;
Stoddart, DR, FR Fosberg &amp; M-H Sachet, 1982. Cays of the Belize Barrier Reef and Lagoon. Atoll Res. Bull. No. 256. Smithsonian Inst. 76 p. + Maps, Photos;
Sorensen, J &amp; N West, 1992. A Guide to Impact Assessment in Coastal Environments. Coastal Resources Centre, U Rhode island. 100 p.;
Sullivan, S, 2001. Study of Heavy Metals in Caye Caulker groundwater. SIT Student Project Spring 2001;
Swancar, A, 1996. Water Quality, Pesticide Occurrence, and Effects of Irrigation With reclaimed Water at Golf Courses in Florida. US Geol. Survey, Water-Resources Investigations Report 95-4250, for Florida Department of Environmental Protection. Tallahassee Fla, 60 p + Tables, App.;
Terborgh, J, 1989. Where Have All The Songbirds Gone? Essays on the Biology and Conservation of Birds that Migrate to the American Tropics. Princeton U Press, 207 p.;
Terrados, J, CM Duarte, MD Fortes, J Borum, NSR Agawin, S Bach, U Thampanya, L Kamp-Nielsen, WJ Kenworthy, O Geertz-Hansen, J Vermaat, 1998. Est, Coast. Shelf Sci 46:757-768;
Veitch, CR, 1985. Methods of eradicating feral cats from offshore islands in New Zealand. In: Conservation of Island Birds, PJ Moors, ed. Intl. Council for Bird Pres. Tech. Pub. No. 3, pp 35-81;
Ward, S &amp; PL Harrison, 1997. The effects of elevated nutrient levels on settlement of coral larvae during the ENCORE experiment, Great Barrier reef, Australia. Proc. 8th Int. Coral Reef Sym. 1:891-896;
Warmke, GL, &amp; RT Abbott, 1962. Caribbean Seashells. Dover Publications, Inc, NY. 348 p.;
Weiss, &amp; Goddard, 1977. Man’s impact on coastal reefs—an example from Venezuela. In: Reefs and Related Carbonates—Ecology and Sedimentology. SH Frost, MP Weiss &amp; JB Saunders, eds. Stud. In Geol. No. 4, Am. Assoc. Petr. Geol., Tulsa Oklahoma USA;
Zieman, JC, 1982. The ecology of seagrasses of South Florida: a community profile. FWS/OBS 82/25. 123 p + app;
Zisman, S, 1992. Mangroves in Belize: Their Characteristics, Use and Conservation. FPMP. 151 p. + Refs, App.</t>
  </si>
  <si>
    <t xml:space="preserve">CBD, ALIDES, CCAD, Sea Turtle, CITES, Cartagena Convention, WHC, UNCLOS </t>
  </si>
  <si>
    <t>Rhizophora mangle</t>
  </si>
  <si>
    <t>TABLE 19: Most frequently noted living hexacoral and cotocoral species</t>
  </si>
  <si>
    <t>E, G, EM, M, S, R</t>
  </si>
  <si>
    <t>flat shoal grass Halodule wrighti, the Manatee grass (Syringodium filiforme) and the broad-bladed Turtle grass
(Thalassia testudinum)</t>
  </si>
  <si>
    <t>G, E, M, EM, S</t>
  </si>
  <si>
    <t>L, E, P, Z, G</t>
  </si>
  <si>
    <t>C, R, S, M, A</t>
  </si>
  <si>
    <t>C, P, T, H, N, D</t>
  </si>
  <si>
    <t>Almada-Villegas, P.C., Sale, P. F., Gold-Bouchot, G., &amp; Kjerfve, B. (2003). Manual of Methods For the MBRS Synoptic Monitoring Program. Conservation and Sustainable of the MesoAmerican Barrier Reef Systems Project (MBRS).
Arias-Gonzalez, JE., Fung, T., Seymour, R.M., Garza-Perez, J.R., Acosta-Gonzalez, G., Bozec, Y.M., &amp; Johnson, C.R. (2017). A coral-algal phase shift in Mesoamerica not driven by changes in herbivorous fish abundance. PLoS ONE, 12(4), Article e0174855.
Aronson, R., &amp; Precht, W.F. (2001). White band disease and the changing face of Caribbean coral reefs. In: J.W. Porter (Ed.), The Ecology and Etiology of Newly Emerging Marine Diseases. Kluwer Academic Publishers. (Reprinted from Hydrobiologia, pp. 25-38).
Auil, N. (1998). Belize Manatee Recovery Plan. Sust. Dev. Mgt. of Biol. Diverse Coast. Res. – Belize No. BZE/92/G31. 67 p.
Balick, M. J., Nee, M. H., &amp; Atha, D.E. (2000). Checklist of the vascular plants of Belize with common names and uses (Vol. 85). New York Botanical Garden Press.
Belize Fisheries Department. (2013). About Us. Ministry of Agriculture, Fisheries, Forestry, the Environment and Sustainable Development. http://www.fisheries.gov.bz/about-us/
Brodie, G., &amp; De Ramon N’Yeurt, A. (2018). Effects of Climate Change on Seagrasses and Seagrass Habitats Relevant to the Pacific Islands. Pacific Marine Climate Change Report Card, Science Review, 112-131.
Burkett, E.W., Digman, L., Gasele, K., Kerr, H., Mitchell, B., Poore, M., Putz, S., Slattery, L., &amp; Swanson, M. (2003). CCRI Phase II Report- Benthic Community Structure. U Wisconsin (Superior) Caribbean Coral Reef Studies.
McRae, E. M. (2004). Caye Caulker Forest and Marine Reserve Integrated Management Plan, 2004-2009. Belize Coastal Zone Management Authority &amp; Institute and the Belize Fisheries Department.
Chamberlain, T.C. (1995). Laboratory Manual for Oceanography Class. (pp. 200).
Coastal Zone Management Authority and Institute (CZMP). (1998). Solid Waste Site Visit – Caye Caulker. (pp. 8).
Coastal Zone Management Authority and Institute (CZMAI). (2000). State of the Belize Coastal Zone Report 2000. (pp. 57).
Coastal Zone Management Authority and Institute (CZMAI). (2003). Cayes Development Policy, Draft. (pp. 6). CCMR Management Plan (2021-2026) Page | 128
Coastal Zone Management Authority and Institute (CZMAI). (2016). Caye Caulker Coastal Zone Management Guidelines. Belize Integrated Coastal Zone Management Plan.
Coastal Zone Management Authority and Institute (CZMAI). (2016). Belize Integrated Coastal Zone Management Plan, Belize City.
Corozal Bay Wildlife Sanctuary (CBWS). (2009). Corozal Bay Wildlife Sanctuary Management Plan 2010 – 2014. Sarteneja Alliance for Conservation and Development (SACD).
Cortes, J.N., &amp; Risk, M.J. (1985). A reef under siltation stress: Cahuita, Costa Rica. Bulletin of Marine Science, 36(2), 339-356.
Dahlgren, C. (2009). An evaluation of the effectiveness of the Caye Caulker and Bacalar Chico Marine Reserves in Belize: An Ecological, Socioeconomic and Governance Analysis [Doctoral dissertation, Perry Institute for Marine Science].
Diedrich, A. (2007). The impacts of tourism on coral reef conservation awareness and support in coastal communities in Belize. Coral Reefs, 26(4), 985-996.
Ditzler, L. (2003). Lobster fishing and the Caye Caulker marine reserve: A study of traditional trap fishermen and zonation of the Reserve. SIT Study Abroad. (pp. 44).
Dodge, R.E., Baca, B.J., Knap, A.K., Snedaker, S.C., &amp; Sleeter, T.D. (1995). The Effects of Oil and Chemically Dispersed Oil in Tropical Ecosystems: 10 Years of Monitoring Experimental Sites. Marine Spill Response Corporation (MSRC) Technical Report Series. (pp. 82).
Duarte, C.M., Terrados, J., Agawin, N.S.R., Fortes, M.D., Bach, S., &amp; Kenworthy, W.J. (1997). Response of a mixed Philippine seagrass meadow to experimental burial. Marine Ecology Progress Series, 147, 285-294.
Emrich, K. L. Lynn. (2014). Assessing the Impact of Untreated Sewage on the Coral Reef System off the Coast of Caye Caulker, Belize: Applying the Foram Index.
Emrich, K., Martinez-Colon, M., &amp; Alegria, H.A. (2017). Is untreated sewage impacting coral reefs of Caye Caulker, Belize? The Journal of Foraminiferal Research, 47(1), 20-33.
Engineering ToolBox, (2005). Oxygen - Solubility in Fresh Water and Seawater. https://www.engineeringtoolbox.com/oxygen-solubility-water-d_841.html
Food and Agriculture Organization. (2018). Fishery and Aquaculture Country Profiles: Belize. http://www.fao.org/fishery/facp/BLZ/en
Forman-Castillo, K. (2017) Hol Chan Marine Reserve: Research and Monitoring Annual Report Draft. CCMR Management Plan (2021-2026) Page | 129
Fondriest Environmental, Inc. (2013). Dissolved Oxygen. Fundamentals of Environmental Measurements. https://www.fondriest.com/environmentalmeasurements/parameters/water-quality/dissolved-oxygen/
Gaston, G.R., &amp; Hall, J. (2000). Lunar Periodicity and Bioluminescence of Swarming Odontoscyllis luminosa (Polychaeta: Syllidae) in Belize. Gulf and Caribbean Research, 12(1), 47-51.
Gibson, J., &amp; Carter, J. (2003.) The Reefs of Belize. In J. Cortes (Ed.), Latin American Coral Reefs (pp. 171-202). Elsevier, Amsterdam.
Gongora, M. (2010). Assessment of the Spiny Lobster (Panulirus argus) of Belize Based on Fishery-Dependent Data. United Nations University Fisheries Training Programme, Iceland.
Goreau, T., Jr. (1991). Reef Relief Negril Reef Mooring Installation Programme. Keynote Speech.
Hanson, G.H., &amp; Von Twistern, B. (1996). Tidal Program Belize 1996 [Master’s thesis].
Heck , K.L., &amp; Orth, L.M. 1980. Seagrass habitats: the roles of habitat complexity, competition and predation in structurally associated fish and motile macroinvertebrate assemblages. In: V.S. Kennedy (Ed.), Estuarine Perspectives (pp. 449-463). Academic Press.
Herrera, A. (2017). Caye Chapel Residential and Tourism Development Project. Environmental and Social Impact Assessment. Nextera Environmental and Engineering Consultants.
Hoegh-Guldberg, O., Takabayashi, M., &amp; Moreno, G. (1997). The impact of long-term nutrient enrichment on coral calcification and growth. Proceedings of the 8th International Coral Reef Symposium, 1, 861-866.
Jones, H. L. (2003). Birds of Belize. University of Texas Press.
Kikuchi, T., &amp; Peres, J.M. (1977). Consumer ecology of seagrass beds. In McRoy &amp; Helferrich (Eds.), Seagrass Ecosystems: a Scientific Perspective (pp.148-186). Marcel Dekker Pub.
King, R. B., Baillie, I. C., Dunsmore, J. R., Grimble, R. J., Johnson, M. S., Williams, J. B., &amp; Wright, A.C.S. (1989). Land Resource Assessment of Northern Belize, Volumes I and II. Overseas Development Natural Resources Institute.
Klumpp, D.W., &amp; van Westernhagen, H. (1995). Biological effects of pollutants in Australian tropical coastal waters: embryonic malformations and chromosomal aberrations in developing fish eggs. Marine Pollution Bulletin, 30(2),158-165.
LaPointe, B. (1992). Water quality in the Florida Keys and its effect on marine systems [Conference presentation]. 1st Annual Conference, Coral Reef Coalition. CCMR Management Plan (2021-2026) Page | 130
Lessios, H.A. (1988). Mass mortality of Diadema antillarum in the Caribbean—what have we learned? Annual Review of Ecology and Systematics, 19, 371-393.
Mazzullo, S. J. (2006). Late Pliocene to Holocene platform evolution in northern Belize, and comparison with coeval deposits in southern Belize and the Bahamas. Sedimentology, 53, 1015-1047.
Mazzullo, S. J., Teal, S. T., Bischoff, W. D., Dimmick-Wells, K., &amp; Wilhite, B. W. (2003). Sedimentary architecture and genesis of Holocene shallow-water mud-mounds, northern Belize. Sedimentology, 50, 743-770.
McField, M.D. (2001). The influence of disturbance and management on coral reef community structure in Belize [Doctoral dissertation, University of South Florida].
McField, M.D., Wells, S., &amp; Gibson, J. (1996). State of the Coastal Zone: Belize, 1995. Sustainable Development and Management of Biologically Diverse Coastal Resources-Belize. Project No. Bze/92/G31. 221 9 + Annexes, Tables.
McKenzie, L. J. (2003). Guidelines for the rapid assessment, and mapping of tropical seagrass habitats. Cairns: QFS, NFC.
McKenzie, L. J., Finkbeiner, M. A., &amp; Kirkman, H. (2001). Methods for mapping seagrass distribution. In F. T. Short &amp; R. G. Coles, Global Seagrass Research Methods (pp. 101-121). Amsterdam: Elsevier Science B.V.
McRae, E. M. (1999). Caye Caulker Reef Mooring Installation and Marine Tour Guide Training Seminar-Final document. GEF-SGP No. 1
McRae, E. M. (2004). Caye Caulker Forest and Marine Reserve Integrated Management Plan 2004-2009. Belize Coastal Zone Management Institute/Authority.
McRae, E. M. (2007). Scientific basis for enactment of 100 + Acres of Caye Caulker’s Terrestrial Protected Area as a National Park or other secure classification.
Meerman, J. C. (2005). National List of Critical Species. Protection Area System Assessment and Analysis. Protected Areas System Plan Office (PASPO).
Moll, D. (1985). The Marine Turtles of Belize. Oryx, 19(3), 155-157.
MacDonald, M. (2019). Environmental Impact Assessment. Sixth Power Project, Caye Caulker Submarine Cable. Belize Electricity Ltd. (pp. 281).
Mumby, P., AHarborne, A. R., &amp; Raines, P.S. (1997). Classification Scheme for Marine Habitats of Belize. UNDP/GEF Belize Coastal Zone Management Project.
National Meteorological Service. 2019. Climate Summary: The Climate of Belize. http://www.hydromet.gov.bz/climatology/climate-summary CCMR Management Plan (2021-2026) Page | 131
National Meteorological Service. (2020). List of Historical Storms. https://www.hydromet.gov.bz/tropical-weather/list-of-historical-storms
National Oceanic and Atmospheric Administration (NOAA). (2012). Queen Conch, Strombus gigas (Linnaeus 1758) Status Report.
News 5. (2009). 3 post-earthquake sinkholes form near Caye Caulker. https://edition.channel5belize.com/archives/1530
Nextera Environmental and Engineering Consultants. (2017). Caye Chapel Tourism and Residential Development Project. Environmental and Social Impact Assessment
Parham, A. (1996). Caye Caulker Marine Reserve and National Park- Preliminary Draft Management Plan. Fisheries Department.
Patterson, K.L., Porter, J.W., Ritchie, K.B., Polson, S.W., Mueller, E., W., Santavy, D.L., &amp; Smith, G.W. (2002). The etiology of white pox, a lethal disease of the Caribbean Elkhorn Coral, Acropora palmata. PNAS, 99(13), 8725-8730
Perkins, J. (1983). The Belize Barrier Reef Ecosystem: An Assessment of its Resources, Conservation Status and Management. Biological Conservation 31, 291-301.
Platt, G. S., &amp; Thorbjarnarson, B. J. (2000). Status and Conservation of the American Crocodile (Crocodylus acutus) in Belize. Biological Conservation, 96, 13-20.
Platt, G. S., Thorbjarnarson, B. J., Rainwater, R. T., &amp; Martin, R. D. (2013). Diet of the American Crocodile (Crocodylus acutus) in Marine Environments of Coastal Belize. Journal of Herpetology, 47(1), 1-10.
Ramos, A. E., Castelblanco-Martínez, N., Jenko, K., &amp; Torres, N. A. C. (2016). A Review of the Aquatic Mammals of Belize. Aquatic Mammals, 42(4), 476-493.
Renfro, B., &amp; Chadwick, N.E. (2017). Benthic community structure on coral reefs exposed to extensive recreational snorkeling. PLoS ONE, 12(9): e0184175.
Roberts, C.M. (1996). Effects of fishing and reserve protection on Caribbean fish communities [Conference presentation]. 8th International Coral Reef Symposium, Panama City.
Roff, G., Chollett, I., Doropoulos, C., Golbuu, Y., Steneck, R.S., ; Isechal, A.L., ; van Woesik, R., &amp; Mumby, P.J. (2015). Exposure-driven macroalgal phase shift following catastrophic disturbance on coral reefs. Coral Reefs, 34, 715–725
Sadovy, Y., Aguilar-Perera, A. &amp; Sosa-Cordero, E. (2018). Epinephelus striatus. The IUCN Red List of Threatened Species 2018. CCMR Management Plan (2021-2026) Page | 132
Salas, O. (2015). Development of Destination Development Plans and Small Scale Investment Project Plans for Corozal and Caye Caulker. Ministry of Tourism, Culture and Civil Aviation.
San Pedro Sun. (2009). Powerful 7.1 quake shakes Belize, Honduras and Mexico. https://ambergriscaye.com/sanpedrosun/old/09-213.html
Sibley, D.A. (2009). The Sibley Guide to Bird Life and Behavior. National Audubon Society. (pp. 587).
Smith, S. V. (1984). Phosphorus versus nitrogen limitation in the marine environment. Limnology and Oceanography, 6, doi: 10.4319/lo.1984.29.6.1149.
Smith, D.A.Y., Hendry, M., Warner, P., Diaz, P., &amp; Gayle, P. (1994). Environmental Assessment of Sediment Transport and Resuspension: Ambergris Caye Power II Project. Belize Electricity Limited.
Stoddart, D.R. (1961). Effects of Hurricane Hattie on the British Honduras reefs and cays October 20-31, 1961. Atoll Research Bulletin, 95, 1-142.
Stoddart, D.R., Fosberg, F.R., &amp; Sachet, M, H. (1982). Cays of the Belize Barrier Reef and Lagoon. Atoll Research Bulletin, 256, pp. 76.
Terrados, J., Duarte, C.M., Fortes, M.D., Borum, J., Agawin, N.S.R., Bach, S., Thampanya, U., Kamp-Nielsen, L., Kenworthy, W.J., Geertz-Hansen, O., &amp; Vermaat, J.E. (1998). Changes in community structure and biomass of seagrass communities along gradients of siltation in SE Asia. Estuarine Coastal and Shelf Science, 46, 757-768
Tunich Nah Consultants and Engineering (TNCE). (2015). Environmental Impact Assessment (EIA). North Ambergris Caye Water System and Sewage Collection and Treatment for Belize Water Services Limited (BWSL).
Tunich Nah Consultants and Engineering (TNCE). (2017). Final Environmental Impact Assessment for Cayo Rosario Development Project Ambergris Caye Area for the Cayo Rosario Group.
UNESCO. (2020). Belize Barrier Reef Reserve System. https://whc.unesco.org/en/list/764/
Valdiva, A., Cox, C.E. &amp; Bruno, J.F. (2017). Predatory fish depletion and recovery potential on Caribbean reefs. Science Advances, 3(3).
Ward, S., &amp; Harrison, P.L. (1997). The effects of elevated nutrient levels on settlement of coral larvae during the ENCORE experiment, Great Barrier Reef, Australia. Proceedings of the 8th International Coral Reef Symposium, 1:891-896.
Weather Underground. (2019). Hurricane and Tropical Cyclones. https://www.wunderground.com/hurricane/atlantic/2010/Hurricane-Richard CCMR Management Plan (2021-2026) Page | 133
Weinstein, M. P., &amp; Heck, K. L. (1979). Ichtyofauna of seagrass meadows along the Caribbean coast of Panamá and in the Gulf of Mexico: composition, structure and community ecology. Marine Biology, 50, 7-107.
Wildtracks/WCS. (2007). Glover’s Reef Marine Reserve World Heritage Site 2008-2013 Management Plan.
WIldtracks. (2016). Marine Protected Areas Atlas of Belize.
Wildtracks. (2019). National Protected Areas System – Management Effectiveness Evaluation (Draft).
World Wildlife Federation (WWF). (2017). Belize Marine Turtle Report 2017.
World Wildlife Federation (WWF). (2018). Belize Barrier Reef Removed from Danger List.
WWF. (2020). Sea Turtle Facts. https://www.worldwildlife.org/species/sea-turtle
Young, R.E., &amp; Bilgre, B. (2002). Hol Chan Marine Reserve Management Plan. International Union for Conservation of Nature (IUCN). Ministry of Agriculture, Fisheries and Cooperatives.
Zieman, J.C. (1982). The ecology of seagrasses of South Florida: a community profile. U.S. Fish and Wildlife Service Biological Report, 82(25), pp.12.3</t>
  </si>
  <si>
    <t xml:space="preserve">  </t>
  </si>
  <si>
    <t xml:space="preserve">addition of seascape; resilience keywords in newest MP; addition of science/research action for coral habitat; add restoration action for mangroves, corals; add science/research action for coral and seagrass; add gear restrictions for fisheries species, expanded fisheries action scale; expanded threats to talk abuot habitat degradation, non-native species, and disease </t>
  </si>
  <si>
    <t>Corozal Bay Wildlife Sanctuary</t>
  </si>
  <si>
    <t>2008: established active monitoring managemetn with SACD (Sarteneja Alliance for Conservation and Development)</t>
  </si>
  <si>
    <t>CBD,</t>
  </si>
  <si>
    <t>Avicennia germinans, Laguncularia racemosa and Rhizophora mangle</t>
  </si>
  <si>
    <t>Thalassia testudinum and Halodule wrighti</t>
  </si>
  <si>
    <t>E, EM</t>
  </si>
  <si>
    <t>Z, E, P</t>
  </si>
  <si>
    <t>B, P, O, C</t>
  </si>
  <si>
    <t>has in line citations but no reference list</t>
  </si>
  <si>
    <t>Other</t>
  </si>
  <si>
    <t>EM, E, S</t>
  </si>
  <si>
    <t>Z, P, E</t>
  </si>
  <si>
    <t>E, Z, G, EC</t>
  </si>
  <si>
    <t>E, EM, ED, S, O</t>
  </si>
  <si>
    <t>EM, E</t>
  </si>
  <si>
    <t>Syringodium filiforme, Halodule wrightii, Thalassia testudinum</t>
  </si>
  <si>
    <t>Z, P, E, S, L, G</t>
  </si>
  <si>
    <t>C, R, S, A, M</t>
  </si>
  <si>
    <t>E, Z, G, EC, ED</t>
  </si>
  <si>
    <t>ecotourism, mariculture, agriculture</t>
  </si>
  <si>
    <t>B, P, O, C, N, H, T</t>
  </si>
  <si>
    <t>Allen Aarin C. (2014). Diet of the Antillean Manatee (Trichechus manatus manatus) in Belize, Central America. MS Thesis. Nova Southeastern University Oceanographic Center. http://nsuworks.nova.edu/occ_stuetd/9;
Alvarez Legorreta (2019). Transboundary Integral Diagnosis of the Water Quality of the Chetumal/Corozal Bay System, 2017 2018;
Anderson, E.R., Cherrington, E.A., Flores, A.I., Perez, J.B., Carrillo R., and E. Sempris (2008). Potential Impacts of Climate Change on Biodiversity;
Anderson E. R. (2016). Tropical Storm and Hurricane Strikes per Coastal Municipality and Department in Central America, 1851 – 2009. Servir. Poster.;
Arrivillaga A. and N. Windevoxhel (2008). Mesoamerican Reef Ecoregional Assessment: Marine Conservation Plan. The Nature Conservancy.;
Auil Gomez N. (2011). The fate of manatees in Belize. In: Palomares, M.I.D., Pauly, D (eds.). Too Precious to Drill: The Marine Biodiversity of Belize, pp 19 – 24.;
Auil N. (1998). Belize Manatee Recovery Plan. BZE/92/G31. UNEP 67.pp;
Balick M. J., Nee M. H. and D.E. Atha (2000). Checklist of the vascular plants of Belize with common names and uses. Memoirs of the New York Botanical Garden, Volume 85. New York Botanical Garden Press. ISBN: 0-89327-440-2;
Bayly, N.J. &amp; Gomez, C. (2008). Evaluating a stepping stone for Neotropical migratory birds – the Belizean northeast biological corridor. November 2008. Final Report to Belize Forest Department, Belmopan, Belize.;
Belize Audubon Society / Sarteneja Alliance for Conservation and Development (2018). Chunox Local Early Action Plan (Draft);
Belize Audubon Society / Sarteneja Alliance for Conservation and Development (2018). Copper Bank Local Early Action Plan (Draft);
Belize Audubon Society / Sarteneja Alliance for Conservation and Development (2018). Sarteneja Local Early Action Plan (Draft);
Belize Tourism Board (2016). Belize Travel and Tourism Digest, 2016: Annual Compilation of Travel Statistics.;
Birdlife International (2018): BirdLife’s Online World Bird Database. www. Birdlife.net;
Björk M., Short F., Mcleod E. (2008); Managing Seagrasses for resilience to Climate change, IUCN.;
Burke L. and Z. Sugg (2006). Hydrologic Modeling of Watersheds Discharging Adjacent to the Mesoamerican Reef Analysis Summary;
Carneiro, F. (2016). Belize: Right Choices, Bright Future. Systematic Country Diagnostic. World Bank Group.;
Castelblanco-Martínez D. N., C. Nourisson, Ester Quintana-Rizzo, J. Padilla-Saldivar, J. J. Schmitter-Soto (2012). Potential effects of human pressure and habitat fragmentation on population viability of the Antillean manatee Trichechus manatus manatus: a predictive model. Endangered Species Research Vol. 18: 129 – 145;
Castillo, G. (2016). Socio-economic Needs Assessment for Northern Communities – Copper Bank, Chunox &amp; Sarteneja. Belize Audubon Society / Sarteneja Alliance for Conservation and Development.;
Central Statistics Office (2010). Data for 2010 Census;
Cherrington et al. (2010). Technical Report: Identification of Threatened and Resilient Mangroves in the Belize Barrier Reef System. Water Center for the Humid Tropics of Latin America and the Caribbean (Cathalac). Revised October 2010.;
Cho‐Ricketts L. and E. Cherrington (2011). Technical report: Validation of the 2010 Belize mangrove cover map;
Convention on Biological Diversity (2010). Convention on Biological Diversity, http://www.cbd.int/ Montreal;
Cornec J. H. (1986) Provisional geologic map of Belize: Belmopan, Belize, Petroleum Office, Ministry of Natural Resources (Unpublished);
CCAD (2010). Central American Commission for Environment and Development http://www.ccad.ws/siam.html;
Coastal Zone Management Authority and Institute (2016). Northern Region Coastal Zone Management Guidelines. Belize Integrated Coastal Zone Management Plan. CZMAI, Belize City.;
Coastal Zone Management Authority and Institute (CZMAI). (2016). Ambergris Caye Region;
Coastal Zone Management Guidelines. Belize Integrated Coastal Zone Management Plan. CZMAI, Belize City.;
Cooper, E., Burke, L. and Bood N. (2008). Coastal Capital: Belize – The Economic Contribution of Belize’s Coral Reefs and Mangroves. World Resources Institute, Washington DC, USA.;
Courtene-Jones, W., J. Rubin, K. Jenko, C.L.A. Gough and J.K.Chapman (2014). Manatees of Bacalar Chico Marine Reserve and National Park, Belize: project summary;
Department of Environment (2008). National Plan of Action for the Control of Land-Based Sources of Marine Pollution in Belize.;
ECOSUR (El Sistema Ecológico De La Bahía De Chetumal / COROZAL: COSTA OCCIDENTAL DEL MAR CARIBE [ECOLOGICAL SYSTEM BAY Chetumal / Corozal: CARIBBEAN SEA WEST COAST], El Colegio de la Frontera Sur (ECOSUR) Unidad Chetumal;
Environmental Research Institute (2011). National Biodiversity Monitoring Program, University of Belize;
Deutsch, C.J., Self-Sullivan, C. &amp; Mignucci-Giannoni, A. (2008). Trichechus manatus (2016). The IUCN Red List of Threatened Species 2008. Downloaded on 30 March 2016.;
Dinerstein E., D. M. Olson, D. J. Graham, A. L. Webster, S. A. Primm, A. P. Bookbinder, G. Ledoc (1995). Conservation Assessment of the Terrestrial Ecoregions of Latin America and the Caribbean. World Wildlife Fund / World Bank;
European Union (2015). BASE evaluation criteria for climate adaptation. BASE Policy Brief 3, Issue No. 3, June 2015;
Gischler E. and A.J. Lomando (1999). Recent sedimentary facies of isolated carbonate platforms, Belize-Yucatan System, Central America. Jour. Sedimentary Res., Vol. 69, No. 3.;
Greenfield D. W. and J. E. Thomerson (1997). Fishes of the Continental Waters of Belize. University Press of Florida. ISBN: 0-8130-1497-2;
Government of Belize (2017). Press Release: Protection of the Seabed and Protection of 66 feet Reserve. Commissioner of lands, Ministry of Natural Resources.;
Government of Belize (2016). Belize National Climate Change Policy, Strategy and Action Plan (NCCPSAP);
Government of Belize (2016). National Biodiversity Strategy and Action Plan (NBSAP);
Government of Belize (2015). Growth and Sustainable Development Strategy for Belize 2015-2018;
Government of Belize (2015). National Protected Areas Policy and System Plan (revised);
Government of Belize (2015). Belize National Stocktaking and Target Setting Report to the CBD;
Halls, A.S.; Arthur, R.; Bartley, D.; Felsing, M.; Grainger, R.; Hartmann, W.; Lamberts, D.; Purvis, J.; Sultana, P.; Thompson, P.; Walmsley, S. (2005). Guidelines for designing data collection and sharing systems for co-managed fisheries. Part 2: Technical guidelines. FAO Fisheries Technical Paper. No. 494/2. Rome, FAO..;
Healthy Reefs (2014). Healthy Reef Initiative Eco-Audit Results for Belize, 2014;
Intergovernmental Panel on Climate Change, (2014): Climate Change 2014: Synthesis Report.;
Contribution of Working Groups I, II and III to the Fifth Assessment Report of the;
Intergovernmental Panel on Climate Change [Core Writing Team, R.K. Pachauri and L.A. Meyer (eds.)]. IPCC, Geneva, Switzerland;
IUCN (2019). IUCN Red List of Threatened Species. Version 2010.4. &lt;www.iucnredlist.org&gt;. (Downloaded 2019);
James, W.J. &amp; R.N. Ginsburg, R.N. (1979). The Seaward Margin of Belize Barrier and Atoll Reefs. Spec. Publ. 3, Assoc. Sediment. Blackwell Scientific Publ., Oxford. 191;
Jones H. L. (2003). Birds of Belize. University of Texas Press. ISBN: 0-292-74066-2;
Jones, H.L., Balderamos, P., (2011). Status and distribution of seabirds in Belize: threats and conservation opportunities. In: Palomares, M.L.D., Pauly, D. (eds.), Too Precious to Drill: the Marine Biodiversity of Belize, pp. 25‐33. Fisheries Centre Research Reports 19(6). Fisheries Centre, University of British Columbia [ISSN 1198‐6727].;
Koenig C. C., Coleman F. C., Eklund A. M., Schull J., Ueland J. (2007). Mangroves as essential nursery habitat for goliath grouper (Epinephelus itajara). Bull Mar Sci 80:567-585;
Kramer P.A. and P.R. Kramer, (2002). Ecoregional Conservation Planning for the Mesoamerican Caribbean Reef, WWF, Edited by M. McField;
Lloyd, A. and K. Lloyd (2012). Corozal Bay Wildlife Sanctuary: Coastal Mapping for Sarteneja Alliance for Conservation and Development;
Marshall, P., A. Lyons, C. Luder. J. Maynard and R. Beeden (2015). A Reef Manager’s Guide to Fostering Community Stewardship. Gland, Switzerland: IUCN.;
Mazzullo S.J. (2006). Late Pliocene to Holocene platform evolution in northern Belize, and comparison with coeval deposits in southern Belize and the Bahamas. :1015–1047.;
McGray, H., A. Hammill and R. Bradley (2007). Weathering the Storm: Options for Framing Adaptation and Development. World Resources institute.;
McLeod, E. and R V. Salm, (2006). Managing Mangroves for Resilience to Climate Change. McSweeney, C., M. New and G. Lizcano. UNDP Climate Change Country Profiles Belize. UNDP Climate Change Country Profiles. http://country-profiles.geog.ox.ac.uk;
Meerman, J. C. (2004, revised 2017). Ecosystems Map of Belize http://biological-diversity.info;
Ministry of Tourism (2011). National Sustainable Tourism MasterPlan of Belize 2030;
Olson D. and E. Dinerstein (1998). The Global 200: A Representation Approach to Conserving the Earth's Most Biologically Valuable Ecoregions. Ann. Missouri Bot. Gard. 89: 199–224. 2002.;
Perez-Cobb, A. U., J. J. Schmitter-Soto, A. J. Adams, W. D. Heyman (2019). Connectivity mediated by seasonal bonefish (Albula vulpes) migration between the Caribbean Sea and a tropical estuary of Belize and Mexico. Environmental Biology of Fishes Vol. 102: Issue 2. 197 – 207;
Perez, A. U., A. M. Arce-Ibarra, M. García-Ortega, M. Valdéz-Moreno and J. O. Azueta (2014). Artisanal Recreational Fisheries: Using a Combined Approach to Fishery Assessment Aimed at Providing Insights for Fishery Managers. Marine Resource Economics, Vol. 29, No. 2 (June 2014), pp. 89-109;
Pomeroy, R. S. and R. Rivera-Guieb (2006). Fishery Co-Management: A practical handbook. International Development Research Centre;
Purdy, E.G. and Gischler, E. (2000). The Belize margin revisited: 1. Holocene marine facies. International Journal of Earth Sciences, 92: 532-551.;
Purdy, E. G., W. C. Pusey III, and K. F. Wantland (1975). Continental shelf of Belize—regional shelf attributes, in K. F. Wantland and W. C. Pusey III, eds., Belize shelf—carbonate sediments, clastic sediments, and ecology: AAPG Studies in Geology 2, p. 1–39.;
Purdy, E.G. (1974). Karst-determined facies patterns in British Honduras: Holocene carbonate sedimentation model. Am. Ass. Petrol. Geol. Bull. 58: pp. 825-855.;
Praxi 5 (2018). Corozal Rural Belt: Tourism Development Action Plan. Belize Marine Conservation and Climate Adaptation Project (MCCAP): Project documents;
Quintana-Rizzo E, Reynolds JEI (2010). Regional management plan for the West Indian manatee (Trichechus manatus). CEP Tech Rep. United Nations Environment Programme, Kingston;
Ramos, E.A., D. N. Castelblanco-Martínez, C. A. Niño-Torres, K. Jenko, and N. Auil Gomez. (2016). A Review of the Aquatic Mammals of Belize. Aquatic Mammals 2016, 42(4), 476-493, DOI;
Rasmussen, K. A., Ian G. Macintyre and Leslie Prufert, (1993). Modern Stromatolite Reefs Fringing a Brackish Coastline, Chetumal Bay, Belize Geology March, 1993 v. 21, no. 3;
Richardson, R. (2009). Belize and Climate Change: The Cost of Inaction. UNDP;
Sanders A. and A. Reyes (2014). SOCMON Assessment: Fishery Livelihoods in Copper Bank, Chunoxand Belize City. Belize Audubon Society;
Sarteneja Alliance for Conservation and Development (2018). Strategic Plan;
Sarteneja Alliance for Conservation and Development (2014). Community survey data, Sarteneja;
Sarteneja Alliance for Conservation and Development (2012). Corozal Bay Wildlife Snactuary: Planning for a Sustainable Fishery;
Secretariat of the Pacific Community (2010). A community-based ecosystem approach to fisheries management: guidelines for Pacific Island Countries / compiled by the Secretariat of the Pacific Community;
Self-Sullivan, C. &amp; Mignucci-Giannoni, A. (2008). Trichechus manatus ssp. manatus. The IUCN Red List of Threatened Species. Version 2014.3. &lt;www.iucnredlist.org&gt;. Downloaded on 11 January 2015.;
Shal V., O. Salas and N. Requena (2014). Economic Alternatives &amp; Fisheries Diversification Plan. Produced for The Nature Conservancy and Belize Fisheries Department.;
Short F. T., B. Polidoro, S. R. Livingstone, K. E. Carpenter, S. Bandeira, J. S. Bujang, H. P. Calumpong, T.J.B. Carruthers, R. G. Coles, W. C. Dennison, P. L.A. Erftemeijer, M. D. Fortes, A. S. Freeman, T.G. Jagtap, A. H. M. Kamal, G. A. Kendrick, W. J. Kenworthy, Y. A. La Nafie, I. M. Nasution, R. J. Orth, A. Prathep, Jonnell C. Sanciangco, B. van Tussenbroek, S. G. Vergara, M. Waycott, J. C. Zieman (2011). Extinction risk assessment of the world’s seagrass species. Biol. Conserv.: 144(7); 2011; 1961-1971.;
Short F.T., E.W. Koch, J.C. Creed, K.M. Magalhaes. (2006). SeagrassNet monitoring across the Americas: case studies of seagrass decline. Marine Ecology 27, 277–289;
Silvestrini, S., I. Bellino and S. Väth (2015). Impact Evaluation Guidebook for Climate Change Adaptation Projects. Federal Ministry for Economic Cooperation and Development - GIZ, in cooperation with UNDP and the Centre for Evaluation;
Sullivan, K.M., G.A. Delgado, G.A. Meester, and W.K. Miller. (1994). Rapid Ecological Assessment Methods for Tropical Estuarine Ecosystems: Port Honduras, Belize. The Nature Conservancy, Florida and Caribbean Conservation Science Center, University of Miami.;
Sulzner K, Kreuder Johnson C, Bonde RK, Auil Gomez N, Powell J, et al. (2012). Health Assessment and Seroepidemiologic Survey of Potential Pathogens in Wild Antillean Manatees (Trichechus manatus manatus). PLoS ONE 7(9):;
Walker Z. (2018). Community Engagement and Investment Strategy – Northern Coastal Communities 2019 – 2024. For Belize Audubon Society / Sarteneja Alliance for Conservation and development;
Walker Z. and P. Walker (2013). Rationalization Exercise of the Belize National Protected Areas System. Belize Forest Department, Ministry of Forest, Fisheries and Sustainable Development;
Walker Z. (2012). Corozal Bay Wildlife Sanctuary: Research and Monitoring Plan. For Sarteneja Alliance for Conservation and development;
Walker Z. and P. Walker (2012). Rationalization Exercise of the Belize National Protected Areas System. Belize Forest Department, Ministry of Forest, Fisheries and Sustainable Development;
Walker Z. (2011). Corozal Bay Wildlife Sanctuary Management Plan 2013 – 2018;
Walker z. and Walker P. (2010). State of Protected Areas of Belize. Prepared for the Association of Protected Areas Management Organizations;
Weil E. (2014). Caribbean-Wide, Long-Term Study of Seagrass Beds Reveals Local Variations, Shifts in Community Structure and Occasional Collapse. PLoS ONE 9(3): e90600;
Wells, S.; Ravilious, C.; Corcoran, E. (2006). In the front line: Shoreline protection and other ecosystem services from mangroves and coral reefs. UNEP-WCMC Biodiversity Series, 24.;
World Travel &amp; Tourism Council: Travel &amp; Tourism Economic Impact (2018). Travel and Tourism Economic Impact 2018 Belize.;
World Resources Institute (2005). Belize Coastal Threat Atlas (draft).;
World Resources Institute / E. Cooper, L. Burke and N. Bood (WWF-CA) (2008). Belize's Coastal Capital: The Economic Contribution of Belize's Coral Reefs and Mangroves.;
http://meteoblue.com. Accessed 2018;
Statistical Institute of Belize (2018) http://sib.org.bz/;
United Nations Environment Programme - World Conservation Monitoring Center (2018);
http://www.unep-wcmc.org/protected_areas/categories/index.html;
http://coast.noaa.gov. Accessed 2018</t>
  </si>
  <si>
    <t>addition of seascape and resilience keywords; Expanded mangrove action in newest: added education/outreach, ecological monitoring; Expansion of coral references to the plan itself; addition of ecological monitoring and enforcement for coral habitat; addition of science/research for seagrass habitat; add size limit, seasons, and gear restrictions for fisheries species, expanded scale of action to include artisinal and small-scale; add enforcement, zoning gear restrictions, and education for charismatic species; added action to include scientist input into management; added discussion and actions associated with increasing gender equity; expanded alternative livelihoods discussed to include agriculture/mariculture; increased threats discussed to include non-native species, tourism, and habitat degradation</t>
  </si>
  <si>
    <t>Gladden Spit and Silk Cayes Marine Reserve</t>
  </si>
  <si>
    <t>regulations implemented 2003</t>
  </si>
  <si>
    <t>CBD, WHC, CITES</t>
  </si>
  <si>
    <t>Turtle Grass (Thalassia testudinum) and Shoal Grass (Syringodium filiforme)</t>
  </si>
  <si>
    <t>G, EM, ED</t>
  </si>
  <si>
    <t>Z, P, S, G</t>
  </si>
  <si>
    <t>A, C</t>
  </si>
  <si>
    <t>C, P, O, T</t>
  </si>
  <si>
    <t>Almada-Villela Patricia, Melanie Mcfield, Philip Kramer,Patricia Richards Kramer and Ernesto Arias-Gonzalez (2002). In: Status of Coral Reefs of the World, 2002. Ed. C. Wilkinsons. Global Coral Reef Monitoring Network.;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17:223- 230;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Balick M. J., Nee M. H. and D.E. Atha (2000). Checklist of the vascular plants of Belize with common names and uses. Memoirs of the New York Botanical Garden, Volume 85. New York Botanical Garden Press. ISBN: 0-89327-440-2;
Belize Spawning Aggregation Working Group, (2009). Newsletter 2009;
Belize Tourism Board (2008). Tourism and Travel Statistics - 2009;
Bevier, W. (1994). Draft Laughing Bird Caye National Park Management Plan. Belize Audubon Society, Placencia Chapter.;
Bevier, W. and B. Young (1999). Draft Laughing Bird Caye National Park Management Plan. Friends of Laughing Bird Caye National Park, Placencia.;
Bood, N. (2001). 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Carilli JE, Norris RD, Black BA, Walsh SM, McField M (2009) Local Stressors Reduce Coral Resilience to Bleaching. PLoS ONE 4(7): e6324.;
Carne, Lisa (2007) Proposed Zoning Program for Gladden Spit and the Silk Cayes Marine Reserve (GSSCMR).;
Choi D. and C. W. Hol (1982). Foundations of Quaternary Reefs in South-Central Belize Lagoon, Central America: GEOLOGIC NOTES AAPG Bulletin Volume 66 (1982);
Copeland C. (2005). Cruise ship pollution: Background, laws and regulations and key issues.;
Congressional Research Service, The Library of Congress, USA.;
Death Glenn, J. M. Lough, and K.E. Fabricius (2009). Declining Coral Calcification on the Great Barrier Reef. Science, Vol. 323, 2 JANUARY 2009. Downloaded from www.sciencemag.org on April 14, 2010;
Finch, J. R., C. Garcia, J. Stockbridge, D. Neal (2008). Comparing Conch (Strombus gigas) and Lobster (Panulirus argus) Populations at Two Marine Protected Areas in Belize: Status and Lessons for the Future. 61st Annual Gulf and Caribbean Fisheries Institute.;
Finch, J. R., J. Stockbridge, L. Garbutt, S. Pech. (2008) Fish Spawning Aggregations at Gladden Spit Belize- A slippery subject. 11th Annual International Coral Reef Symposium, Fort Lauderdale, Florida.;
FAO (2010). www.fao.org/fishery/countrysector/FI-CP_BZ/en downloaded 2010;
Friends of Nature (2003). Gladden Spit and Silk Cayes Marine Reserve Management Plan Graham, Rachel, R. Carcamo, K. L. Rhodes, C. M. Roberts and N. Requena (2008). Historical and contemporary evidence of a mutton snapper (Lutjanus analis Cuvier, 1828) spawning aggregation fishery in decline. Coral Reefs, Vol. 27 (2): 311-319.;
Gibson J., M. McField and S. Wells (1998). Coral reef management in Belize: an approach through Integrated Coastal Zone Management. Ocean and Coastal Management 39: 229-244;
Gillet V. (2003). The Fisheries of Belize. Fisheries Centre Research Report (2003), Vol. 11(6);
Government of Belize (2000). Belize Port Authority Act. Chapter 233 (Revised 2000) Heyman and Kjerfve (2001). The Gulf of Honduras in Ecological Studies, Vol 144. Coastal Marine Ecosystems of Latin America (Eds. U. Seeliger and B. Kjerfve). Springer-Verlag Berlin Heidelberg.;
Heyman W. D., R. T. Graham, B. Kjerfve, R E. Johannes. (2001). Whale sharks Rhincodon typus aggregate to feed on fish spawn in Belize. Marine Ecology Progress Series Vol. 215: 275–282, 2001;
Heyman W. (2001). Spawning Aggregations in Belize, The Nature Conservancy.;
Heyman W. and N. Requena, (2002). Status of multi-species reef fish spawning aggregations in Belize, The Nature Conservancy, Belize;
Heyman W. and N. Requena, (2003). Fish Spawning Aggregation Sites in the MBRS Region: Recommendations for Monitoring and Management, MBRS;
Heyman, W. D. B. Kjerfve, R. T. Graham, K. L. Rhodes and L. Garbutt (2005). Spawning Aggregations of Lutjanus Cyanopterus (Cuvier) on The Belize Barrier Reef Over A 6 Year Period. Journal of Fish Biology (2005) 67, 83—101;
Heyman, W.D. and B. Wade. (2007). Status of reef fish spawning aggregations in Belize. Proceedings of the Gulf and Caribbean Fisheries Institute 58:301-306.;
Heyman W. D. and B. Kjerfve (2008). Characterization of transient multi-species reef fish spawning aggregations at Gladden Spit, Belize . Bulletin of Marine Science, 83(3): 531–551, 2008;
IUCN (2010). IUCN Red List of Threatened Species. Version 2010.4. &lt;www.iucnredlist.org&gt;. (Downloaded 2010);
IUCN/WCMC (1996). World Heritage Nomination – IUCN Summary: Belize Barrier Reef System (Belize).;
Jacobs, N. and A. Castenada (1998). The Belize National Biodiversity and Action Plan. Ministry of Natural Resources and the Environment, Belize.;
Jones H. L. (2003). Birds of Belize. University of Texas Press. ISBN: 0-292-74066-2;
Key C. and V. K. Pillai (2006). Community Participation and Tourism Attitudes in Belize.;
Interamerican Journal of Environment and Tourism. Volume 2 Number 2.;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Kramer P.A. and P.R. Kramer, (2002). Ecoregional Conservation Planning for the Mesoamerican Caribbean Reef, WWF, Edited by McField M.;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McField M.D. (2000). Influence of disturbance on coral reef community structure in Belize. Proceedings 9th International Coral Reef Symposium, Bali, Indonesia 23-27 October 2000, Vol. 1.;
McField, Melanie, L. Carne, A. Thompson and V. Rosado (2010). Managing People for Healthy Reefs: An Evaluation of Visitor Impacts and the Effectiveness of Voluntary Standards for Sustainable Reef Tourism in Belize. Presentation at Belize Science to Action Symposium, February 5th, 2010.;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 C. (2005). Ecosystems Map of Belize – 2004 edition: http://biological-diversity.info;
Ministry of Natural Resources (1998). Belize’s Interim First National Report. Submitted to the Convention on Biodiversity, GoB, January, 1998;
Ministry of Natural Resources (2003). National Report on Protected Areas. Government of Belize;
NARMAP (1995). National Protected Areas System Plan for Belize;
National Hurricane Centre. www.nhc.noaa.gov;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Sala E, E. Ballesteros and R.M. Starr, (2001). Rapid decline of Nassau Grouper Spawning Aggregations in Belize: Fishery Management and Conservation Needs., Fisheries 26(10): 23-30;
Sarteneja Alliance for Conservation and Development (2009). Sarteneja Tourism Development Plan;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Programme, Conservation International.;
Smith, G. W., K. L. Eckert, and J. P. Gibson. (1992). WIDECAST Sea Turtle Recovery Action Plan for Belize. (Karen L. Eckert, Editor). CEP Technical Report No. 18. UNEP Caribbean Environment Programme, Kingston, Jamaica. 86p.;
Stoddart D. R (1969). Post hurricane changes on the British Honduras Reefs and Cayes. Atoll Research Bulletin. 95: 1-42;
Tal Ezer, D. V. Thattai, B. Kjerfve, and W. D. Heyman (2005). On the variability of the flow along the Meso-American Barrier Reef system: a numerical model study of the influence of the Caribbean current and eddies Ocean Dynamics (2005) 55: 458–475;
Tang, L., J. Sheng, B. G. Hatcher, and P. F. Sale (2006). Numerical study of circulation, dispersion, and hydrodynamic connectivity of surface waters on the Belize shelf. Journal Of Geophysical Research, Vol. 111, 2006;
Wantland and Pusey (1971). A guidebook for the field trip to the southern shelf of British Honduras,. October 10-13, 1971 (New Orleans: New Orleans Geological Society);
Westphall, Michael J. (1986). Anatomy and History of a Ringed-Reef Complex, Belize, Central America. Master Thesis for the University of Miami;
Wildtracks (2008). Conservation Action Planning Southern Barrier Reef Complex: Final Report;
Wilkinson, C. (ed.) (1998). Status of Coral Reefs of the World: 1998. Global Coral Reef Monitoring Network and Reef and Rainforest Research Center, Townsville, Australia.;
Wilkinson, C. (ed.) (2000). Status of Coral Reefs of the World: 2000. Global Coral Reef Monitoring Network and Reef and Rainforest Research Center, Townsville, Australia.;
Wilkinson, C. (ed.) (2002). Status of Coral Reefs of the World: 2002. Global Coral Reef Monitoring Network and Reef and Rainforest Research Center, Townsville, Australia.;
Wilkinson, C. (ed.) (2004) Status of Coral Reefs of the World: 2004. Global Coral Reef Monitoring Network and Reef and Rainforest Research Center, Townsville, Australia.;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World Resources Institute (2005). Belize Coastal Threat Atlas</t>
  </si>
  <si>
    <t>Avicennia germinans and Rhizophora mangle</t>
  </si>
  <si>
    <t xml:space="preserve">Table 5 </t>
  </si>
  <si>
    <t>(turtle grass (Thalassia testudinum), manatee grass (Syringodium filiforme)</t>
  </si>
  <si>
    <t>Z, E</t>
  </si>
  <si>
    <t>S, Z, E, P</t>
  </si>
  <si>
    <t>H, P, O, T, N, C, B</t>
  </si>
  <si>
    <t>Andréfouët, S., P.J. Mumby, M. McField, C. Hu &amp; F.E. Muller-Karger. Revisiting coral reef connectivity. Coral Reefs 21:43-48;
Anthony, KRN, Kline, DI, Diaz-Pulido, G, Dove, S and Hoegh-Guldberg, O(2008). Ocean acidific ation causes bleaching and productivity loss in coral reef builders. Proceedings of the National Academy of Sciences 105(45): 17442-17446.;
Belize National Protected Areas Policy and System Plan (2005). Editors. Meerman, J. and Wilson, J.R.;
Belize National Protected Areas Policy and System Plan - Revised Edition (2015) Editors. Salas, O. and Shal, V. Ministry of Forestry, Fisheries and Sustainable Development, Government of Belize. 108 pp.;
Belize Tourism Board (2014). http://www.belizetourismboard.org/belize-tourism/statistics/. Accessed 5/3/2018.;
Belize Tourism Board (2016). Travel and Tourism Digest, 2016.;
Bood, N. (2001). 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Carilli JE, Norris RD, Black BA, Walsh SM, McField M (2009) Local Stressors Reduce Coral Resilience to Bleaching. PLoS ONE 4(7): e6324.;
Death Glenn, J. M. Lough, and K.E. Fabricius (2009). Declining Coral Calcification on the Great Barrier Reef. Science, Vol. 323, Issue 5910, pp. 116-119. DOI: 10.1126/science.1165283. Downloaded from www.sciencemag.org on April 14, 2010;
Friends of Nature (2003). Gladden Spit and Silk Cayes Marine Reserve Management Plan.;
Gillet V. (2003). The Fisheries of Belize. Fisheries Centre Research Report (2003), Vol. 11(6);
Heyman &amp; Kjerfve (2001) The Gulf of Honduras in Ecological Studies, Vol 144. Coastal Marine Ecosystems of Latin America (Eds. U. Seeliger and B. Kjerfve). Springer-Verlag Berlin Heidelberg.;
Heyman, W. and Requena, N. (2002), Status of multi-species reef fish spawning aggregations in Belize. The Nature Conservancy. Belize;
IUCN (2017) The IUCN Red List of Threatened Species. Version 2018-1. &lt;http://www.iucnredlist.org&gt;. Downloaded 2017.;
IUCN (2018). The IUCN Red List of Threatened Species. Version 2018-1. &lt;http://www.iucnredlist.org&gt;. Downloaded January 2018.;
Jacobs, N.D. and A. Castaneda (Eds.) (1998). The Belize National Biodiversity Action Plan. Ministry of Natural Resources and the Environment, Belmopan, Belize.;
Jevrejeva, Svetlana; J. C. Moore; A. Grinsted; P. L. Woodworth (April 2008). "Recent global sea level acceleration started over 200 years ago?". Geophysical Research Letters. 35 (8).;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Kramer P.A. and P.R. Kramer (2002). Ecoregional Conservation Planning for the Mesoamerican Caribbean Reef, WWF, Edited by McField M. McField M.D. (2000). Influence of disturbance on coral reef community structure in Belize. Proceedings 9th International Coral Reef Symposium, Bali, Indonesia 23-27 October 2000, Vol. 1.;
McField, M, Patricia Kramer, Lorenzo Alvarez Filip, Ian Drysdale, Marisol Rueda Flores, Ana Giro Petersen, and Melina Soto (2018). 2018 Report Card for the Mesoamerican Reef.;
Meerman, J . C. (2005). Ecosystems M a p o f B e l i z e http://biological- diversity.info;
National Hurricane Centre (2018). www.nhc.noaa.gov;
Paz G. and T. Grimshaw, (2001). Status report on Nassau groupers for Belize, Central America., Internal report for Green Reef Environmental Institute, Ambergis Caye, Belize. pp 20;
Sarteneja Alliance for Conservation and Development (2009). Sarteneja Tourism Development Plan.;
Smith, G. W., K. L. Eckert, and J. P. Gibson. (1992). WIDECAST Sea Turtle Recovery Action Plan for Belize. (Karen L. Eckert, Editor). CEP Technical Report No. 18. UNEP Caribbean Environment Programme, Kingston, Jamaica. 86p.;
Stoddart, D.R. 1964. Storm conditions and vegetation in equilibrium of reef islands. Proc. 9th Conf. Coastal Engineering (Lisbon, 1964): 89 3-906;
Wildtracks (2011). Gladden Spit and Silk Cayes Marine Reserve Management Plan – 2011-2016. Pp 206.;
Wildtracks (2012). Guidelines for Integrating Climate Change Adaptation Strategies into Management Plans;
World Bank (2018). https://data.worldbank.org/country/Belize.;
Galoustian, Gisele. 2015. Sex and Sea Turtles: Climate Change, Sea Level Rise Impacts. Florida Atlantic University. http://www.fau.edu/newsdesk/articles/Sex_SeaTurtles-Study.php.;
Gillett, V. and O. Salas. 2008. Recommended Best Practices for the Cayes of Belize: based on Lessons Learned at Glover’s Reef Atoll (Final Draft). Fisheries Department.;
praxi5 Advisory Group Ltd, 2017. Updated Carrying Capacity Study Report for the Gladden Spit &amp; Silk Cayes Marine Reserve and Laughing Bird Caye National Park.;
Salas, O and G. Haas, 2012. Carrying Capacity Study Report for the Gladden Spit &amp; Silk Cayes Marine Reserve and Laughing Bird Caye National Park.;
Salas, O and S. Finnetty, 2008. Southern Environmental Association Strategic Plan.;
SEA Annual Reports, 2011 to 2016.;
Southern Environmental Association (SEA) Strategic Plan 2015 – 2019 (Draft);
The Nature Conservancy. Conservation Action Planning Workbook.;
Wildtracks, 2005. Guidelines for Developing a Management Plan: Level 2 –conservation organizations/non-governmental organizations. National Protected Area System Policy and Plan Project Consultancy Report, 29 pp + appendices.;
Wildtracks, 2013. Rationalization Exercise of the Belize National Protected Areas System.;</t>
  </si>
  <si>
    <t>very few actual actions/solid plans mentioned; could be because the version I found was 'volume one'</t>
  </si>
  <si>
    <t>references to specific mangrove and coral species added in newest MP; most specific actions removed</t>
  </si>
  <si>
    <t>Port Honduras Marine Reserve</t>
  </si>
  <si>
    <t>Not Specified</t>
  </si>
  <si>
    <t>E, EM, S</t>
  </si>
  <si>
    <t xml:space="preserve">Siderastrea radians, Oculina diffusa, </t>
  </si>
  <si>
    <t>M, G, E, S, EM</t>
  </si>
  <si>
    <t>P, G, M, Z, E</t>
  </si>
  <si>
    <t>Sport fishing, tourism</t>
  </si>
  <si>
    <t>Y</t>
  </si>
  <si>
    <t>Alvarez-Guillen et al., 1986.,
Belize Center for Environmental Studies, 1990. Belize Critical Habitat Survey.,
Belize Center for Environmental Studies, 1992. Monkey River Special Development
Area Management Plan. Prepared for the United States Agency for International Development
Mission to Belize, C.A. 37 pp. + appendices.,
Belize Center for Environmental Studies, 1995. Manatees slaughtered in Port Honduras
Environmental Alert Bulletin #43, BCES, Belize City, Belize. February, 1995.,
Belize Tourist Board (BTB), 1994. Belize Visitor Expenditure and Motivation Survey (Draft).
BTB, Central Bank of Belize and the Caribbean Tourism Organization,.
Belize Tourist Board (BTB), 1996. Abstract of Tourism Statistics (draft) Data.,
Boo, E. 1990. Ecotourism: The Potentials and Pitfalls. World Wildlife Fund for nature.
Washington D.C.,
Dillon, W. P. and J. G. Vedder. 1993. Structure and development of the continental margin of
British Honduras. Geological Society of America Bulletin 84:2713-2732.,
Fisheries Act, Chapter 174, Laws of Belize.,
Franklin, S., 1995. Land Tenure Analysis in the Maya Mountain Marine Area Transect. Belize
Center for Environmental Studies. Belize City, Belize.,
CARICOMP 1991. Methods for mapping and monitoring of physical and biological parameters
in the coastal zone of the Caribbean. Working draft.,
Garbutt personal communication. 1996.,
Heyman, W. 1996. CARICOMP Site Characterization: Port Honduras, Belize (Draft).
Publication for Belize Center for Environmental Studies. Belize City, Belize.,
Heyman, W. 1996. Climate and Hydrological Modeling for Watersheds Upstream of Port
Honduras (Draft). Technical report produced for the Belize Center for Environmental Studies.,
Heyman, W. D. 1996. Integrated Coastal Zone Management and Sustainable Development for
Tropical Estuarine Ecosystems: A case Study of Port Honduras, Belize.,
Heyman, W. and Hyatt, T. 1996. An analysis of commercial and sport fishing in the Proposed
Honduras Marine Reserve. Belize Center for Environmental Studies.,
Heyman, W. D. and B. Kjerfve. Hydrological and oceanographic considerations for integrated
coastal zone management in southern Belize. Environmental Management. (accepted w/ revisions.),
McGill, J. N. A. 1994. Special Development Areas. The formulation of a Development Plan for
Monkey River, Burrell Boom/Hattieville, Ladyville, Manatee, Corozal District East and Cayo
District West SDAs. Forest Planning and Management Project. Ministry of Natural Resources, Belmopan.,
McKillop, H. 1987. Wild Cane Caye, Belize: An Insular Classic Period to Postclassical Period
Maya Trading Station. Ph.D. dissertation, University of California, Santa Barbara. University
Microfilms, Ann Arbor.,
McKillop. H. 1993. Sea level change and ancient Maya salt production in south coastal Belize.
Paper presented at the American Anthropological Association Annual Meeting, Washington,
D.C. November 17-21, 1993.,
Muskin et al., 1994 Monkey River Special Development Area. 2 volumes.,
National Oceanic and Atmospheric Administration. 1995. Strategy for Stewardship: Florida
Keys National Marine Sanctuary Draft Management Plan/Environmental Impact Statement.
Volume 1: Management Plan. U.S. Department of Commerce.,
Nieuwolt, S. 1977. Tropical Climatology: An Introduction to the Climates of the Low
Latitudes. John Wiley &amp; Sons. London.,
Nurse, E. A. 1993. Global Marine Biological Diversity. A strategy for building conservation
into decision making. IUCN, WWF, UNEP, World Bank. Island Press, Washington D.C.,
O'Shea, T. J. and C. A Salisbury. 1991. Belize - a last stronghold for managees in the
Caribbean. ORYY 25(3): 154 - 156. July, 1991.,
Portig, W. H. 1976. Climate of Central America, p. 405 – 478. In W. Schwerdtfeger (ed.),
World Survey of Climatology. Vol. 12: Climates of Central and South America. Elssevier,
Amsterdam.,
Sorensen, J., S. T. McCreary, and M. J. Hershman, 1984. Institutional Arrangements for
Management of Coastal Resources. Renewable Resources Information Series, coastal
Management Publication No. 1. Prepared by Research Planning Institute, Inc. Columbia, SC for
U. S. National Park Service and U. S. Agency for international Development.,
Sullivan, K. M., G. A. Delgado, G. A. Meester, W.K. Miller and W. D. Heyman. 1994.
Rapid Ecological Assessment (REA) methods for tropical estuarine ecosystems: Port Honduras,
Belize. The Nature Conservancy. 163 pp,
Sullivan, K., G. A. Delgado, K. bustamante. 1996. Ecology, Oceanography, and Geography
of Port Honduras - A prooposed marine protected area. Florida and Caribbean marine
Conservation Science Center, Coral Gables, Florida. Prepared for Belize Center for
Environmental Studies.,
Rausher, F. 1991.,
Valdez-Munoz et al., 1990.,
Wright t., W. heyman, W. Maheia. 1996. Ecotourism in southern Belize: A visitor survey
with policy recommendation and an analysis of the economic impact of ecotoruism to the local
and national economy. (Draft). Belize Center for environmental Studies. Belize City</t>
  </si>
  <si>
    <t xml:space="preserve">This is a draft plan before the MPA was officially recognized. They dont list threats, but mention one goal is do a threat analysis. </t>
  </si>
  <si>
    <t xml:space="preserve">CBD, ALIDES, CCAD, Cartagena Convention, Sea Turle, WHC, UNCLOS </t>
  </si>
  <si>
    <t>EM, ED, S</t>
  </si>
  <si>
    <t>Acropora palmata, Acropora cervicornis, Montastraea annularis, Montastraea faveolata, Agaricia agaricites, Agaricia tenuifolia, Madracis spp., and Porites porites</t>
  </si>
  <si>
    <t>S, M, E, EM</t>
  </si>
  <si>
    <t>E, Z, M, L, S, P, ED, G</t>
  </si>
  <si>
    <t>E, M, S, ED</t>
  </si>
  <si>
    <t>Barber shop, mangrove honey production, seaweed farming, tourism, craft making</t>
  </si>
  <si>
    <t>O, C, B, H, D, P, N</t>
  </si>
  <si>
    <t>http://www.biodiversity.bz/downloads/ecosystem.jpg (Belize ecosystems map),
(1996) World Heritage Site - Belize Barrier Reef System 764. UNESCO World Heritage Centre,
France,
Acosta CA, Robertson DN (2003) Comparative spatial ecology of fished spiny lobsters Panulirus
argus and an unfished congener P. guttatus in an isolated marine reserve at Glover's
Reef atoll, Belize. Coral Reefs 22:1-9,
Avila D, Castillo K, Palacio V (2005) A Carrying Capacity Assessment of the Port Honduras Marine
Reserve, Toledo Institute for Development and Environment, Punta Gorda Town,
Avila LA (2001) Tropical Cyclone Report - Hurricane Iris: 4-9 October 2001,
http://www.nhc.noaa.gov/2001iris.html. National Hurricane Center,
Brown BE (1997) Coral bleaching: causes and consequences. Coral Reefs 16:S129-S138,
Catarci C (2004) World markets and industry of selected commercially-exploited aquatic species
with an international conservation profile, FAO,
CBD (2010) Convention on Biological Diversity, http://www.cbd.int/ Montreal,
CCAD (2010) Central American Commission for Environment and Development
http://www.ccad.ws/siam.html,
Cho-Ricketts L (2006) Management Effectiveness Evaluation of Port Honduras Marine Reserve,
Toledo Institute for Development and Environment, Punta Gorda,
CITES (2010) Convention on International Trade in Endangered Species of Wild Fauna and Flora -
Appendices I, II and III, CITES, Geneva, Switzerland,
Coleman R, Diamond E (2005) Resource Value Assessment of the Port Honduras Marine Reserve,
Toledo District, Belize. Proceedings of the 14th Biennial Coastal Zone Conference 1:1-5,
Collins EV (2004) Socioeconomic impacts of the Port Honduras Marine Reserve on the coastal
communities of southern Belize, Central America (1999-2004). University of Miami,
Dillon WP, Vedder JG (1973) Structure and Development of the Continental Margin of British
Honduras. Geol Soc Am Bull 84:2713-2732,
Dubinsky Z, Stambler N (1996) Marine pollution and coral reefs. Global Change Biology 2:511-526,
Fenner D (1999) New observations on the stony coral (Scleractinia, Milleporidae and
Stylasteridae) species of Belize (Central America) and Cozumel (Mexico). Bulletin of
Marine Science 64:143-154,
Fitt WK, Brown BE, Warner ME, Dunne RP (2001) Coral bleaching: interpretation of thermal
tolerance limits and thermal thresholds in tropical corals. Coral Reefs 20:51-65,
Foster NL (2010a) Port Honduras Marine Reserve Annual Monitoring Report, 2009, Toledo
Institute for Development and Environment, Punta Gorda, Belize,
Foster NL (2010b) Proposal to increase the size of No Take Zones and the size of Port Honduras
Marine Reserve, Punta Gorda, Southern Belize, Toledo Institute for Development and
Environment, Punta Gorda, Belize,
Friedlander A, Nowlis JS, Sanchez JA, Appeldoorn R, Usseglio P, McCormick C, Bejarano S,
Mitchell-Chui A (2003) Designing effective marine protected areas in seaflower
biosphere reserve, colombia, based on biological and sociological information.
Conservation Biology 17:1769-1784,
Harborne A (2000) Fish and coral species list compiled by Coral Caye Conservation: Belize 1990-
1998, Coral Caye Conservation, London,
Heyman WD (1996) Integrated coastal zone management and sustainable development for
tropical estuarine ecosystems: A case study of Port Honduras, Belize. University of South
Carolina,
Heyman WD, Kjerfve B (1999) Hydrological and oceanographic considerations for integrated
coastal zone management in southern Belize. Environmental Management 24:229-245,
Jackson LJ, McKillop H (1987) Maya Trade at Wild Cane Caye, Belize. Archaeology 40:62-63,
Jacobs ND, Castaneda A (1998) Belize National Biodiversity Strategy, National Biodiversity
Committee, Belmopan,
Kjerfve B (1981) Tides of the Caribbean Sea. J Geophys Res 86:4243-4247,
Koenig CC, Coleman FC, Eklund AM, Schull J, Ueland J (2007) Mangroves as essential nursery
habitat for goliath grouper (Epinephelus itajara). Bull Mar Sci 80:567-585,
Kramer PA, Kramer PR (2002) Ecoregional Conservation Planning for the Mesoamerican
Caribbean Reef (MACR), World Wildlife Fund, Washington DC,
McField M, Bood N (2007) Our Reefs in Peril - Can we use it without abusing it?, The University
of Vermont,
McKillop H (1984) Prehistoric Maya reliance on marine resources - analysis of a middnen from
Moho Caye, Belize. Journal of Field Archaeology 11:25-35,
McKillop H (2005) Finds in Belize document Late Classic Maya salt making and canoe transport.
Proc Natn Acad Sci USA 102:5630-5634,
McLaughlin R (2004) Access to Marine Genetic Resources in Belize: cooperation rather than
capture. In: Scheiber HN, Caron DD (eds) Bringing New Law to Ocean Waters. Kluwer
Publishing,
McLeod E, Salm R, Green A, Almany J (2009) Designing marine protected area networks to
address the impacts of climate change. Frontiers in Ecology and the Environment 7:362-
370,
Miller K, Chang E, Johnson N (2001) Defining Common Ground for the MesoAmerican Biological
Corridor, World Resources Institute, Washington DC,
Mumby PJ (2006) The impact of exploiting grazers (scaridae) on the dynamics of Caribbean coral
reefs. Ecol Appl 16:747-769,
Mumby PJ, Edwards AJ, Arias-Gonzalez JE, Lindeman KC, Blackwell PG, Gall A, Gorczynska MI,
Harborne AR, Pescod CL, Renken H, Wabnitz CCC, Llewellyn G (2004) Mangroves
enhance the biomass of coral reef fish communities in the Caribbean. Nature 427:533-
536,
Mumby PJ, Harborne AR (2010) Marine Reserves Enhance the Recovery of Corals on Caribbean
Reefs. PLoS ONE 5:e8657,
Mumby PJ (2009) Fishing Down the Food Web. Report to the Belize Fisheries Department,
Munday PL, Jones GP, Pratchett MS, Williams AJ (2008) Climate change and the future for coral
reef fishes. Fish And Fisheries 9:261-285,
Nellemann C, Corcoran E, Duarte CM, Valdes L, DeYoung C, Fonseca L, Grimsditch GD (2009)
Blue carbon: the role of healthy oceans in binding carbon. A rapid response assessment,
UNEP, Nairobi,
Nieuwolt S (1977) Tropical climatology: an introduction to the climates of low latitudes, Vol.
John Wiley, Chichester and New York,
Padilla Plaza GM, Ferguson III RP (2010) A Longitudinal Assessment of the Socioeconomic
Impacts of the Port Honduras Marine Reserve on the Coastal Communities of Southern
Belize, Central America (1999-2009). American University,
Portig WH (1976) The Climate of Central America. In: Schwerdtfeger W (ed) World survey of
climatology, Vol 12: Climates of Central and South America. Elsevier, Amsterdam,
Ramsar (2000) The Annotated Ramsar List of Wetlands of International Importance: Belize
http://wwwramsarorg/cda/en/ramsar-pubs-annolist-annotated-ramsar-
16673/main/ramsar/1-30-168%5E16673_4000_0__,
Roberts CM, Andelman S, Branch G, Bustamante RH, Castilla JC, Dugan J, Halpern BS, Lafferty
KD, Leslie H, Lubchenco J, McArdle D, Possingham HP, Ruckelshaus M, Warner RR (2003)
Ecological criteria for evaluating candidate sites for marine reserves. Ecol Appl 13:S199-
S214,
Robinson J, Cushion N, Coleman R, Gomez L, Diamond E, Villafranco J, Garbutt D, Martin L,
Muschamp M (2004) A Biological Study and Resource Value Assessment of the Port
Honduras Marine Reserve., Toledo Institute for Development and Environment,
Salm RV (1984) Ecological boundaries for coral-reef reserves - principles and guidelines.
Environmental Conservation 11:209-215,
Secretariat RC (2006) The Ramsar Convention Manual: a guide to the Convention on Wetlands
(Ramsar, Iran, 1971), Ramsar Convention Secretariat, Gland, Switzerland,
Secretariat RC (2008) Ramsar: The Convention on Wetlands, Switzerland,
Seidemann RM, McKillop H (2007) Dental indicators of diet and health from the postclassic
coastal Maya on Wild Cane Caye, Belize Ancient Mesoamerica 18:303-313,
Shanks AL, Grantham BA, Carr MH (2003) Propagule dispersal distance and the size and spacing
of marine reserves. Ecological Applications 13:S159-S169,
Sullivan KM, Delgado GA, Bustmante G (1995) Site Characterization for Integrated Coastal
Management: Ecology, Oceanography, and Geography of Port Honduras, Belize - a
proposed marine protected area, The Nature Conservancy and the University of Miami,
Miami,
TNC (2010) Belize - Maya Mountain Marine Corridor -
http://www.nature.org/wherewework/centralamerica/belize/work/art8603.html,
United Nations Statistics Division (2007) World Statistics Pocketbook,
Valiela I, Bowen JL, York JK (2001) Mangrove Forests: One of the World's Threatened Major
Tropical Environments. BioScience 51:807-815,
Vermeij MJA, Fogarty ND, Miller MW (2006) Pelagic conditions affect larval behavior, survival,
and settlement patterns in the Caribbean coral Montastraea faveolata. Mar Ecol Prog
Ser 310:119-128,
Walker Z, Walker P (2005) Developing a management plan - level two - conservation
organisations/non-government organisations, Wildtracks, Belize,
Wilkinson C, Souter D (2008) Status of Caribbean coral reefs after bleaching and hurricanes in
2005, Vol. Global Coral Reef Monitoring Network, and Reef and Rainforest Research
Centre, Townsville</t>
  </si>
  <si>
    <t>CBD, ALIDES, CCAD, Sea Turtle, CITES, WHC</t>
  </si>
  <si>
    <t>M, R, E, O, ED</t>
  </si>
  <si>
    <t>Acropora cervicornis, Acropora palmata, Orbicella annularis, Orbicella faveolata, Agaricia tenuifolia, Millepora
complanata, Diploria spp. and Obicella spp</t>
  </si>
  <si>
    <t>ED, EM, S, E, M</t>
  </si>
  <si>
    <t>E, ED, Z, L, G, P, S</t>
  </si>
  <si>
    <t>ED, Z, E, S, P</t>
  </si>
  <si>
    <t xml:space="preserve">tourism, sport fishing, small scale agriculture, education scholarships to increase opportunities </t>
  </si>
  <si>
    <t>C, O, B, N</t>
  </si>
  <si>
    <t>Acosta C. A., Robertson D. N. (2003) Comparative spatial ecology of fished spiny lobsters
Panulirus argus and an unfished congener P. guttatus in an isolated marine reserve at Glover's
Reef atoll, Belize. Coral Reefs 22:1-9,
Almada-Villela, Patricia, M. Mcfield, P. Kramer, P. R. Kramer and E. Arias-Gonzalez (2002). In:
Status of Coral Reefs of the World, 2002. Ed. C. Wilkinsons. Global Coral Reef Monitoring Network.,
Alvarez M. and J. Foley (2015). Lionfish awareness study: tracking changes in public perceptions
– 3 year summary report 2011-2014, TIDE,
Anderson E. R. (2016). Tropical Storm and Hurricane Strikes per Coastal Municipality and
Department in Central America, 1851 – 2009. Servir. Poster.,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Arias J. (2013). Establishment of a Baseline Information for Tursiops truncatus for a Monitoring
Program in the Marine Reserve of Port Honduras, Belize. Master Thesis for El Colegio de la
Frontera Sur Universidad de Sherbrooke,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Auil N. (1998). Belize Manatee Recovery Plan. BZE/92/G31. UNEP 67.pp,
Avila D., Castillo K., Palacio V. (2005). A Carrying Capacity Assessment of the Port Honduras
Marine Reserve, Toledo Institute for Development and Environment, Punta Gorda Town,
Balick M. J., Nee M. H. and D.E. Atha (2000). Checklist of the vascular plants of Belize with
common names and uses. Memoirs of the New York Botanical Garden, Volume 85. New York
Botanical Garden Press. ISBN: 0-89327-440-2,
Belize Tourism Board (2017) BTB Travel Digest 2016,
Belize Tourism Board (2015) Destination Development Plan &amp; Small Scale Investment Project
Plan: Specific Focus on the Toledo District, Belize 2016 - 2020,
Carilli JE, Norris RD, Black BA, Walsh SM, McField M (2009) Local Stressors Reduce Coral
Resilience to Bleaching. PLoS ONE 4(7): e6324.,
Convention on Biological Diversity (2010). Convention on Biological Diversity,
http://www.cbd.int/ Montreal,
CCAD (2010). Central American Commission for Environment and Development
http://www.ccad.ws/siam.html,
Cho-Ricketts L. (2006). Management Effectiveness Evaluation of Port Honduras Marine Reserve,
Toledo Institute for Development and Environment, Punta Gorda,
CITES (2010). Convention on International Trade in Endangered Species of Wild Fauna and Flora
- Appendices I, II and III, CITES, Geneva, Switzerland,
Castelblanco-Martínez D. N., C. Nourisson, Ester Quintana-Rizzo, J. Padilla-Saldivar, J. J.
Schmitter-Soto (2012). Potential effects of human pressure and habitat fragmentation on
population viability of the Antillean manatee Trichechus manatus manatus: a predictive model.
Endangered Species Research Vol. 18: 129 – 145,
Cherrington et al. (2010). Technical Report: Identification of Threatened and Resilient
Mangroves in the Belize Barrier Reef System. Water Center for the Humid Tropics of Latin
America and the Caribbean (Cathalac). Revised October 2010.,
Cho‐Ricketts L. and E. Cherrington (2011). Technical report: Validation of the 2010 Belize mangrove cover map,
Choi D. and C. W. Hol (1982). Foundations of Quaternary Reefs in South-Central Belize Lagoon,
Central America: GEOLOGIC NOTES AAPG Bulletin Volume 66 (1982),
Coastal Zone Management Authority and Institute (2014). Integrated Coastal Zone Management Plan,
Coastal Zone Management Authority and Institute (CZMAI). 2016. Southern Region
Coastal Zone Management Guidelines. Belize Integrated Coastal Zone Management
Plan. CZMAI, Belize City.,
Collins E. V. (2004). Socioeconomic impacts of the Port Honduras Marine Reserve on the coastal
communities of southern Belize, Central America (1999-2004). University of Miami,
Cooper, E., Burke, L. and Bood N. (2008). Coastal Capital: Belize – The Economic Contribution of
Belize’s Coral Reefs and Mangroves. World Resources Institute, Washington DC, USA.,
Deutsch, C.J., Self-Sullivan, C. &amp; Mignucci-Giannoni, A. (2008). Trichechus manatus. The IUCN
Red List of Threatened Species 2008: e.T22103A9356917.
http://dx.doi.org/10.2305/IUCN.UK.2008.RLTS.T22103A9356917.en. Downloaded on 30 March 2016.,
Department of Environment (2008). National Plan of Action for the Control of Land-Based Sources of Marine Pollution in Belize.,
Environmental Research Institute (2011). National Biodiversity Monitoring Program, University of Belize,
Ezer T., D. V. Thattai, B. Kjerfve, and W. D. Heyman (2005). On the variability of the flow along
the Meso-American Barrier Reef system: a numerical model study of the influence of the
Caribbean current and eddies Ocean Dynamics (2005) 55: 458–475,
FAO (2010). www.fao.org/fishery/countrysector/FI-CP_BZ/en downloaded 2010,
Fedler A. J. (2011).The Economic Value of Turneffe Atoll. Turneffe Atoll Trust.,
Foley J. (2011). Marine and Fresh Water Quality Monitoring Program: Revisions and Marine
Annual Report: 2011, TIDE,
Foley J. (2011). Status of the Caribbean Spiny Lobster Population Port Honduras Marine Reserve – 2011, TIDE,
Foley J. (2011). Donkey Dung Sea Cucumber Monitoring Report: September – December 2011, TIDE,
Foley J., M. Alvarez, T. Barona, R. Moore, E. Requena and D. Warns (2015). Ridge to Reef Water
Quality Port Honduras Marine Reserve, Monkey River, Rio Grande, TIDE,
Foley J., T. Barona and T. Irvine (2015). Port Honduras Marine Reserve Commercial Benthic
Species Update: 2009-2014, TIDE,
Foley J., T. Barona, T. Irvine and M. Alvarez (2016). Port Honduras Marine Reserve Commercial
Benthic Species Update: 2009-2015, TIDE,
Foley J., T. Barona, T. Irvine and M. Alvarez (2016). Port Honduras Marine Reserve Coral and Reef
Fish Health: 2011-2014, TIDE,
Foley J., M. Alvarez and T. Barona (2014). Status of Goliath Grouper in Port Honduras Marine
Reserve, Payne’s Creek National Park, Deep River 2014, TIDE,
Foley J. (2016). Port Honduras Marine Reserve Coral and Reef Fish Health: 2011-2014, TIDE,
Government of Belize (2016). Belize National Climate Change Policy, Strategy and Action Plan
(NCCPSAP),
Government of Belize (2015). Growth and Sustainable Development Strategy for Belize 2015- 2018,
Government of Belize (2015). National Protected Areas Policy and System Plan (revised),
Government of Belize (2015). Belize National Stocktaking and Target Setting Report to the CBD,
Graham R., K. L. Rhodes, D. Castellanos (2009). Characterization of the goliath grouper
Epinephelus itajara fishery of southern Belize for conservation planning. Endangered Species
Research, Vol. 7: 195–204, 2009,
Halvorson C., J. Foley, N. Gantner and D. Smith (2014). Determining impact of a dump site on the
Rio Grande river, Southern Belize, using stable isotope and trace elemental analysis of aquatic
species of multiple tropic levels.,
Hamley C. P. and E. L. Requena (2010). Report for the Nature Conservancy: Integrating climate
change into the TIDE freshwater program, TIDE,
Harborne A. (2000). Fish and coral species list compiled by Coral Caye Conservation: Belize 1990-1998, Coral Caye Conservation, London,
Heyman WD (1996) Integrated coastal zone management and sustainable development for
tropical estuarine ecosystems: A case study of Port Honduras, Belize. University of South Carolina,
Healthy Reefs (2014). Healthy Reef Initiative Eco-Audit Results for Belize, 2014,
Heathy Reefs (2015). Healthy Reef Initiative Report Card, 2015,
Healthy Reefs (2016). Healthy Reef Initiative Eco-Audit Results for Belize, 2016,
Heyman WD, Kjerfve B (1999). Hydrological and oceanographic considerations for integrated
coastal zone management in southern Belize. Environmental Management 24:229-245,
Heyman and Kjerfve (2001). The Gulf of Honduras in Ecological Studies, Vol 144. Coastal Marine
Ecosystems of Latin America (Eds. U. Seeliger and B. Kjerfve). Springer-Verlag Berlin Heidelberg.,
Holah H. and J. Foley (2015). Lionfish population study of Port Honduras Marine Reserve: 3 year
summary report 2011-2014, TIDE,
IUCN (2017). IUCN Red List of Threatened Species. Version 2010.4. &lt;www.iucnredlist.org&gt;.
(Downloaded 2017),
Jackson L. J., McKillop H. (1987) Maya Trade at Wild Cane Caye, Belize. Archaeology 40:62-63,
Jones H. L. (2003). Birds of Belize. University of Texas Press. ISBN: 0-292-74066-2,
Jones, H.L., Balderamos, P., (2011). Status and distribution of seabirds in Belize: threats and
conservation opportunities. In: Palomares, M.L.D., Pauly, D. (eds.), Too Precious to Drill: the
Marine Biodiversity of Belize, pp. 25-33. Fisheries Centre Research Reports 19(6). Fisheries Centre,
University of British Columbia [ISSN 1198-6727].,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Koenig C. C., Coleman F. C., Eklund A. M., Schull J., Ueland J. (2007). Mangroves as essential
nursery habitat for goliath grouper (Epinephelus itajara). Bull Mar Sci 80:567-585,
Kramer P.A. and P.R. Kramer, (2002). Ecoregional Conservation Planning for the Mesoamerican
Caribbean Reef, WWF, Edited by McField M.,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McField M.D. (2000). Influence of disturbance on coral reef community structure in Belize.
Proceedings 9th International Coral Reef Symposium, Bali, Indonesia 23-27 October 2000, Vol. 1.,
McField, Melanie, L. Carne, A. Thompson and V. Rosado (2010). Managing People for Healthy
Reefs: An Evaluation of Visitor Impacts and the Effectiveness of Voluntary Standards for
Sustainable Reef Tourism in Belize. Presentation at Belize Science to Action Symposium, February
5th, 2010.,
McKillop H. (1984). Prehistoric Maya reliance on marine resources - analysis of a middnen from
Moho Caye, Belize. Journal of Field Archaeology 11:25-35,
McKillop H. (2005). Finds in Belize document Late Classic Maya salt making and canoe transport.
Proc Natn Acad Sci USA 102:5630-5634,
McSweeney, C., M. New and G. Lizcano. UNDP Climate Change Country Profiles Belize. UNDP
Climate Change Country Profiles. http://country-profiles.geog.ox.ac.uk,
Medina T., B. Morales Vela and J. Foley (2014). Baseline Population Study of West Indian
Manatee (Trichechus manatus) in Port Honduras Marine Reserve, Belize. Master Thesis for El
Colegio de la Frontera Sur Universidad de Sherbrooke,
Meerman, J. C. (2005). Ecosystems Map of Belize – 2011 edition: http://biological-diversity.info,
Ministry of Agriculture, Fisheries, Forestry, Environment and Sustainable Development (2015).
5th National Report to the United Nations Convention on Biological Diversity,
Ministry of Natural Resources and the Environment (2010). Belize Environmental Outlook – GEO
Belize 2010.,
Ministry of Tourism (2011). National Sustainable Tourism MasterPlan of Belize 2030
Mumby P. J. (2006) The impact of exploiting grazers (scaridae) on the dynamics of Caribbean coral
reefs. Ecol Appl 16:747-769,
Mumby P. J., Edwards A. J., Arias-Gonzalez J. E., Lindeman K. C., Blackwell P. G., Gall A.,
Gorczynska M. I., Harborne A. R., Pescod C. L., Renken H, Wabnitz C. C. C., Llewellyn G. (2004)
Mangroves enhance the biomass of coral reef fish communities in the Caribbean. Nature 427:533-
536,
Mumby P. J., Harborne A. R. (2010) Marine Reserves Enhance the Recovery of Corals on
Caribbean Reefs. PLoS ONE 5:e8657,
Mumby P. J. (2009) Fishing Down the Food Web. Report to the Belize Fisheries Department
National Hurricane Centre. www.nhc.noaa.gov,
Padilla Plaza G. M., Ferguson III R. P. (2010) A Longitudinal Assessment of the Socioeconomic
Impacts of the Port Honduras Marine Reserve on the Coastal Communities of Southern Belize,
Central America (1999-2009). American University,
Pruski S. and J. Foley (2014). Caribbean Spiny Lobster (Panulirus argus) Juvenile Recruitment
Study Port Honduras Marine Reserve, Belize 2014, TIDE,
Quintana-Rizzo E, Reynolds JEI (2010). Regional management plan for the West Indian manatee
(Trichechus manatus). CEP Tech Rep. United Nations Environment Programme, Kingston,
Richardson, R. (2009). Belize and Climate Change: The Cost of Inaction. UNDP,
Robinson J., Cushion N., Coleman R., Gomez L., Diamond E., Villafranco J., Garbutt D., Martin L.,
Muschamp M. (2004). A Biological Study and Resource Value Assessment of the Port Honduras
Marine Reserve., Toledo Institute for Development and Environment,
Seidemann R.M., McKillop H. (2007). Dental indicators of diet and health from the postclassic
coastal Maya on Wild Cane Caye, Belize Ancient Mesoamerica 18:303-313,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 Conservation International.,
Smith, G. W., K. L. Eckert, and J. P. Gibson. (1992). WIDECAST Sea Turtle Recovery Action Plan for
Belize. (Karen L. Eckert, Editor). CEP Technical Report No. 18. UNEP Caribbean Environment
Program, Kingston, Jamaica. 86p.,
Tang, L., J. Sheng, B. G. Hatcher, and P. F. Sale (2006). Numerical study of circulation, dispersion,
and hydrodynamic connectivity of surface waters on the Belize shelf. Journal Of Geophysical
Research, Vol. 111, 2006,
TIDE (2008). – Assessment of Fishery Habitats and Resources of PHMR
TIDE (,
TIDE (2014). Status of Ephinephelus itajara (Goliath Grouper) in Port Honduras Marine Reserve,
Payne’s Creek National Park, Deep River 2014,” US Fish and Wildlife,
TIDE (2016). The Rising TIDE: Annual Report 2015,
Walker Z. and P. Walker (2008). Conservation Action Plan for the Southern Belize Reef Complex.
Friends of Nature, TNC and Belize Fisheries Department,
Walker Z. (2010). The Southern Belize Reef Complex – Managing for Climate Change. Southern
Environmental Association,
Walker Z. and P. Walker (2010). Status of Protected Areas in Belize. Report for APAMO,
Walker Z. and P. Walker (2013). Rationalization Exercise of the Belize National Protected Areas
System. Belize Forest Department, Ministry of Forest, Fisheries and Sustainable Development,
Walker P. and Z. Walker(2015). Placencia Lagoon Management Plan, 2015 – 2020 (Southern
Environmental Association),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World Resources Institute (2005). Belize Coastal Threat Atlas</t>
  </si>
  <si>
    <t>Oldest plan did not mention any of the management framworks while the newest version did. The old version also did not list species of mangroves while the newest version did. Number of action strategies for fisheries increased. The newer version also mention specific threats that were not included in the old version. New version cites far more refrences than the old version.</t>
  </si>
  <si>
    <t>Swallow Caye Marine Sanctuary</t>
  </si>
  <si>
    <t>Ramsar, MARPOL, CITES, Cartagena Convention, CBD, Sea Turtles, ALIDES, UNFCCC</t>
  </si>
  <si>
    <t>Thalassia testudinum, Syringodium filiforme, and Halodule beaudettei (Halodule wrightii)</t>
  </si>
  <si>
    <t>S, EM, E</t>
  </si>
  <si>
    <t>E, Z, EC, ED</t>
  </si>
  <si>
    <t>production and entrepeneurship</t>
  </si>
  <si>
    <t>N, P, H, B, O, T, C</t>
  </si>
  <si>
    <t>Caye Glory</t>
  </si>
  <si>
    <t>Turneffe Atoll Marine Reserve</t>
  </si>
  <si>
    <t>Rhiozophora mangle, Avicennia germinans, Laguncularia racemosa</t>
  </si>
  <si>
    <t>EM, S, R, O, E</t>
  </si>
  <si>
    <t>Acropora cervicornis, Acropora palmata, Monstastraea annularis, Montasraea faveolata, Agaricia lamarcki, Dendrogyra cylindrus, Dichoecoenia stokesii, Millepora striata, Montastrea franksi, Mycetophyllia ferox; Millepora alcicornis, Porites astreoides, Agaricia tenuifolia, Monstastrea annularis, Siderastrea siderea, Porites porites, Agaricia agaricites, Millepora complanata, Diploria, strigosa, Siderastrea radians, Colphophyllia natans, Diploria labrythiformis, Solenastrrea bournoni, Favia fragum, Meandrina meandrites, Isophyllastrea rigida</t>
  </si>
  <si>
    <t>S, L, G, P, Z, E, EC</t>
  </si>
  <si>
    <t>A, C, S, M, R</t>
  </si>
  <si>
    <t>EC, P</t>
  </si>
  <si>
    <t>Mariculture, deep-sea fishing, tourism</t>
  </si>
  <si>
    <t>C, H, P, N, D, E, O, B</t>
  </si>
  <si>
    <t>Adams A. J., R. K. Wolfe, G. T. Kellison and B. C. Victor (2006). Patterns of juvenile habitat use and seasonality of settlement by permit, Trachinotus falcatus. Environmental Biology of Fishes (2006) 75:209–217;
Adams, A.J., R.K. Wolfe, M.D. Tringali, E. Wallace, and G.T. Kellison (2007). Rethinking the status of Albula spp. biology in the Caribbean and Western Atlantic. In: J.S. Ault (ed) Biology And Management of the World Tarpon And Bonefish Fisheries. CRC Press. Boca Raton, FL.;
AGGRA (2000). Belize Barrier, Turneffe Island, and Glover's Reef Atoll - 2000 survey. http://www.agrra.org/reports/belize2000.html;
Almada-Villela P.C, M. Mcfield, P. Kramer, P. Richards Kramer and E. Arias-Gonzalez (2002). In: Status of Coral Reefs of the World, 2002. Ed. C. Wilkinsons. Global Coral Reef Monitoring Network.;
Almada-Villela P.C.; P.F. Sale; G. Gold-Bouchot and B. Kjerfve (2003). Manual of Methods for the MBRS Synoptic Monitoring Program. Selected Methods for Monitoring Physical and Biological Parameters for Use in the Mesoamerican Region. Mesoamerican Barrier Reef Systems Project (MBRS);
Anderson A. (2011). Status of lionfish populations at Turneffe Atoll. University of Belize Internship Programme.;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17:223- 230;
Aronson, R.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Atoll, Belize. Caribbean Journal of Science, Vol. 36, No. 1-2;
Auil, N. E. (2004). Abundance and distribution trends of the West Indian Manatee in the coastal zone of Belize: Implications for conservation. Master’s thesis, Texas A&amp;M University.;
Auil Gomez, N., (2011). The fate of manatees in Belize. In: Palomares, M.L.D., Pauly, D. (eds.), Too Precious to Drill: the Marine Biodiversity of Belize, pp. 19-24. Fisheries Centre Research Reports 19(6). Fisheries Centre, University of British Columbia [ISSN 1198-6727].;
Balick M. J., Nee M. H. and D.E. Atha (2000). Checklist of the vascular plants of Belize with common names and uses. Memoirs of the New York Botanical Garden, Volume 85. New York Botanical Garden Press. ISBN: 0-89327-440-2;
Ballesteros E.E. and R.M. Starr, (2001). Rapid decline of Nassau Grouper Spawning Aggregations in Belize: Fishery Management and Conservation Needs., Fisheries 26(10): 23-30;
Barbour A. B., M. S. Allen, T. K. Frazer, K. D. Sherman (2001). Evaluating the Potential Efficacy of Invasive Lionfish (Pterois volitans) Removals. PLoS ONE 6(5);
Belize Fisheries Department, World Wildlife Fund and University of Belize (2008). A Management Plan for Caye Bokel Marine Reserve and Dog Flea Caye Marine Reserve.;
Belize Fisheries Department and Ecomar / Belize Lionfish Project (draft). Belize National Lionfish Management Plan, 2011 – 2013.;
Belize Spawning Aggregation Working Group, (2009). Newsletter 2009 Belize Tourism Board (2009). Tourism and Travel Statistics – 2008;
Benavides M. T. and D. D. Chapman (unpublished report). Turneffe shark fishery assessment using morphological and molecular analysis of anal fins from local fishers.;
Bood, N. (2001). Ecological Status of Belize’s Southern Reef Systems: Impacts of Hurricane Iris. Coastal Zone Management Authority and Institute.;
Bos, Arthur R., Tjeerd J. Bouma, Geertje L.J. de Kort and Marieke M. van Katwijk (2007). Ecosystem engineering by annual intertidal seagrass beds: Sediment accretion and modification. Estuarine, Coastal and Shelf Science. Volume 74, Issues 1-2, August 2007, Pages 344-348;
Brown, D. (2008). Flyfishing for Bonefish. The Lions Press.;
Campbell G. S., B. A. Bilgre, and R. H. Defran (2002). Bottlenose dolphins (Tursiops truncatus) in Turneffe Atoll, Belize: occurrence, site fidelity, group size, and abundance. Aquatic Mammals 2002, 28.2, 170–180.;
Carilli J. E. and R. D. Norris (2008). Threshold Decline in Mesoamerican Coral Growth and Resiliency. Nature Proceedings.;
Carilli J. E., R. D. Norris, B. A. Black, S. M. Walsh, M. McField (2009) Local Stressors Reduce Coral Resilience to Bleaching. PLoS ONE 4(7): e6324.;
Cavers C. V., P. A. Furley, P. J. Mumby (2002). An assessment of the relative importance of a mangrove island within a Caribbean atoll in the early life history of coral reef fishes.;
Center on Ecotourism and Sustainable Development (2006). Cruise Tourism in Belize: Perceptions of Economic, Social &amp; Environmental Impact.;
Chapman, D., E. Babcock, D.Abercrombie, M. Bond, E. Pikitch, (2011). The elasmobranchs of Glover‘s Reef Marine Reserve and other sites in northern and central Belize. In: Palomares, M.L.D., Pauly, D. (eds.), Too Precious to Drill: the Marine Biodiversity of Belize, pp. 38-42. Fisheries Centre Research Reports 19(6). Fisheries Centre, University of British Columbia [ISSN 1198-6727].;
Choi D. and C. W. Hol (1982). Foundations of Quaternary Reefs in South-Central Belize Lagoon, Central America: GEOLOGIC NOTES AAPG Bulletin Volume 66 (1982);
Coastal Zone Management Authority and Institute (2003). Turneffe Islands Development Guidelines, draft.;
Coastal Zone Management Authority and Institute (2011). Turneffe Atoll Coastal Zone Management Guidelines, draft.;
Cooper, E., L. Burke and N. Bood (2008). Coastal Capital: Economic Contribution of Coral Reefs and Mangroves to Belize. Washington DC: World Resources Institute.;
Copeland C. (2005). Cruise ship pollution: Background, laws and regulations and key issues. Congressional Research Service, The Library of Congress, USA.;
Cottle L. and D. Dick (2006). Preliminary Sea Bird Survey, Grassy Caye Range, Turneffe Atoll. Summary of Field Investigation June 20th, 2006. Oceanic Society.;
Cure K. (2009). Status Of Shallow Water Back Reefs In Eastern Turneffe Atoll: Results from Oceanic Society Coral Reef Monitoring Program 2006-2008. Oceanic Society.;
Death Glenn, J. M. Lough, and K.E. Fabricius (2009). Declining Coral Calcification on the Great Barrier Reef. Science, Vol. 323, 2 JANUARY 2009. Downloaded from www.sciencemag.org on April 14, 2010;
Deehr R. A., D. B. Barry, D. D. Chagaris and J. J. Luczkovich (2007). Using SCUBA and Snorkeling Methods to Obtain Model Parameters for an Ecopath Network Model for Calabash Caye, Belize, Central America. Proceedings of the American Academy of Underwater Sciences 26th Symposium.Dauphin Island, AL: AAUS; 2007.;
Dick D. M. and E. M. Hines (In press). Using distance sampling techniques to estimate bottlenose dolphin (Tursiops truncatus) abundance at Turneffe Atoll, Belize. Marine Mammal Science (Draft).;
Edeson W. and E. N. Montalvo (2010). Revision of The Belize Fisheries Act – Draft Preliminary Analysis. Prepared for the Fisheries Department.;
Edwards H. H., S. B. P. Holguin, E. Hines and B. E. Winning. (2010) Manatee (Trichechus manatus manatus) Use of Turneffe Atoll in Belize, Central America.;
Environmental Defence Fund (2008). Belize Fisheries Sector. Summary of Research. Environmental Research Institute (2011). Status of Marine Ecosystems at Turneff Atoll –Results of 2010 MBRS Synoptic Monitoring. University of Belize.;
FAO (2010). www.fao.org/fishery/countrysector/FI-CP_BZ/en downloaded 2011;
Fedler A. J. and C. Heyes (2008). Economic Impact of Recreational Fishing for Bonefish, Permit and Tarpon in Belize for 2007;
Fedler A.J. (2011).The Economic Value of Turneffe Atoll. Turneffe Atoll Trust.;
Fenner D. (1999). New Observations on the Stony Coral (Scleractinia, Milleporidae, and Stylasterida) species of Belize (Central America) and Cozumel (Mexico). Bulletin of Marine Science, 64(1): 143-154, 1999.;
Fishelson, L. (1997). Experiments and observations on food consumption, growth and starvation in Dendrochirus brachypterus and Pterois volitans (Pteroinae, Scorpaenidae). Environ Biol Fishes, 50, 391–403;
García Salgado M.A., T. Camarena L., M. Vasquez, G. Gold, B., G. Galland, G. Nava M., G. Alarcón D., and V. Ceja M. (2006). Baseline of the Status of the Mesoamerican Barrier Reef Systems Results of Synoptic Monitoring from 2004 and 2005. MBRS Technical Document No.18;
Garcia, E. and K. Holtermann (1988). Calabash Caye, Turneffe Islands Atoll, Belize. Coastal Region and Small Island Papers 3. Environment and Development in Coastal Regions and in Small Islands. UNESCO, Paris;
García-Salgado M.A., G.G. Nava-Martínez, M. Vasquez, N.D. Jacobs, I. Majil, A. Molina- Ramírez, B. Yañez-Rivera, A. Cubas, J.J. Dominguez-Calderon, W. Hadaad, M.A.Maldonado, O. Torres (2008). Declining Trend on the Mesoamerican Reef System Marine Protected Areas. Proceedings of the 11th International Coral Reef Symposium, Ft. Lauderdale, Florida, 7-11 July 2008. Session number 18;
García Rivas M. C., L. Amezcua, J. Castro, L. Cortes L, J. Domínguez, F. Fonseca, G. García, G. Guerrero, E. Gallegos, J. Gomez, W. Hadad, N. Hernández, G. Muñoz, L. Rodríguez and A.Vega (2009). Connectivity and Management of Fisheries in Banco Chinchorro Biosfere Reserve and Arrecifes De Ycalak National Park, Mexico. Connectivity Science and Coastal Reef Management in the Caribbean.;
Gardiner R. and A. Harborne (2000). Summary of Coral Cay Conservation’s Data on Commercially Important Reef Fish and Invertebrates from Turneffe Atoll, Belize. Coral Cay Conservation.;
Gibson J., M. McField and S. Wells (1998). Coral reef management in Belize: an approach through Integrated Coastal Zone Management. Ocean and Coastal Management 39: 229-244;
Gillet V. (2003). The Fisheries of Belize. Fisheries Centre Research Report (2003), Vol. 11(6) Gischler E. (2003) Holocene lagoonal development in the isolated carbonate platforms off Belize. Sedimentary Geology 159 (2003) 113–132;
Government of Belize (2000). Belize Port Authority Act. Chapter 233 (Revised 2000);
Graham R. T. and D. W. Castellanos (2005). Courtship and spawning behaviors of carangid species in Belize. Fish. Bulletin 103:426–432 (2005).;
Graham, Rachel, R. Carcamo, K. L. Rhodes, C. M. Roberts and N. Requena (2008). Historical and contemporary evidence of a mutton snapper (Lutjanus analis Cuvier, 1828) spawning aggregation fishery in decline. Coral Reefs, Vol. 27 (2): 311-319.;
Grigg E. and H. Markowitz (1997). Habitat use by bottlenose dolphins (Tursiops truncatus) at Turneffe Atoll, Belize. Aquatic Mammals 1997, 23.3, 163-170;
Harborne A. (2000). Fish and Coral Species lists Compiled by Coral Cay Conservation: Belize 1990 - 1998. Coral Cay Conservation.;
Harborne A. (2000). Fish and Coral Species lists Compiled by Coral Cay Conservation: Belize 1990 - 1998. Coral Cay Conservation.;
Hayes C. (2011). Turneffe Atoll Land Tenure. Draft report to the Turneffe Advisory Council Healthy Reefs for Healthy People (2011). Report Card for the Mesoamerican Reef – An Evaluation of Ecosystem Health, 2010.;
Heyman W. (2001). Spawning Aggregations in Belize. The Nature Conservancy.;
Heyman W. and N. Requena, (2002). Status of multi-species reef fish spawning aggregations in Belize, The Nature Conservancy, Belize;
Heyman W. and N. Requena, (2003). Fish Spawning Aggregation Sites in the MBRS Region: Recommendations for Monitoring and Management, MBRS;
Heyman W. D., B. Luckhurst, M. Paz, and K. Rhodes (2002). Reef Fish Spawning Aggregation Monitoring Protocol for the Wider Caribbean.;
Heyman, W. D. B. Kjerfve, R. T. Graham, K. L. Rhodes and L. Garbutt (2005). Spawning Aggregations of Lutjanus Cyanopterus (Cuvier) on The Belize Barrier Reef Over A 6 Year Period. Journal of Fish Biology (2005) 67, 83—101;
Heyman, W.D. and B. Wade. (2007). Status of reef fish spawning aggregations in Belize. Proceedings of the Gulf and Caribbean Fisheries Institute 58:301-306.;
Heyman W. D., B. Kjerfve, and T. Ezer (2008). Mesoamerican reef spawning aggregations help maintain fish populations: A review of connectivity research and priorities for science and management. In: Caribbean Connectivity: Implications for Marine Protected Area Management. Marine Sanctuaries Conservation Series ONMS-08-07.;
International Union for the Conservation of Nature (1996). World Heritage Nomination – IUCN Summary. Belize Barrier Reef Reserve System (Belize);
International Union for the Conservation of Nature (2011). IUCN Red List of Threatened Species. Version 2011.1. &lt;www.iucnredlist.org&gt;. (Downloaded 2011);
Jacobs, N. and A. Castenada (1998). The Belize National Biodiversity and Action Plan. Ministry of Natural Resources and the Environment, Belize.;
Jenson, C. (2011). Recommendations for “No Development” sites on Turneffe Atoll, for the conservation of the American crocodile. Unpubl. Report to the Oceanic Society.;
Jones H. L. (2003). Birds of Belize. University of Texas Press. ISBN: 0-292-74066-2;
Jones, H.L., P. Balderamos, (2011). Status and distribution of seabirds in Belize: threats and conservation opportunities. In: Palomares, M.L.D., Pauly, D. (eds.), Too Precious to Drill: the Marine Biodiversity of Belize, pp. 25-33. Fisheries Centre Research Reports 19(6). Fisheries Centre, University of British Columbia [ISSN 1198-6727].;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Kobara S. and W. D. Heyman (2007). Caribbean-wide Geospatial Analysis of the Location of Transient Reef Fish Spawning Aggregation sites using remote sensing. 59th Gulf and Caribbean Fisheries Institute;
Kramer P.A. and P.R. Kramer, (2002). Ecoregional Conservation Planning for the Mesoamerican Caribbean Reef, WWF, Edited by McField M.;
Majil I. (2002). Belize Country Report “Coral Reef Ecology” Final Submitted To Mesoamerican Barrier Reef System Project.;
Lee, J.C. (2000). A Field Guide to the Amphibians and Reptiles of the Maya World the Lowlands of Mexico, Northern Guatemala, and Belize. Comstock Publishing Associates, Cornell University Press.;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Manzello D. P., M. Brandt, T. B. Smith, D. Lirman, J. C. Hendee and R. S. Nemeth (2007). Hurricanes benefit bleached corals. Proceedings of the National Academy of Sciences. Vol. 104 No. 29 12035-12039;
Marine Spatial Ecology Laboratory. Monitoring Coral Reefs in Belize using Remote Sensing. University of Exeter http://msel.ex.ac.uk/gis/belize/;
Marley, D. F. (2010). Pirates of the Americas, Volume I. ABC-CLIO, LLC. ISBN 978-1-59884-201- 2;
McField M. Turneffe Atoll. Meso-American Reef Program;
McField M.D. (2000). Influence of disturbance on coral reef community structure in Belize. Proceedings 9th International Coral Reef Symposium, Bali, Indonesia 23-27 October 2000, Vol. 1.;
McField, M., L. Carne, A. Thompson and V. Rosado (2010). Managing People for Healthy Reefs: An Evaluation of Visitor Impacts and the Effectiveness of Voluntary Standards for Sustainable Reef Tourism in Belize. Presentation at Belize Science to Action Symposium, February 5th, 2010.;
McField, M. and P. Richards Kramer (2007). Healthy Reefs for Healthy People: A Guide to indicators of Reef Health and Social Well-Being in the Mesoamerican Reef Region. www.healthyreefs.org;
Meerman, J. C. (2005). Ecosystems Map of Belize – 2004 edition: http://biological- diversity.info;
Meerman J. C. (2006). Mangrove and Conservation Value Assessment at Northern Turneffe. Belize Forest Department, Ministry of Natural Resources.;
Ministry of Agriculture and Fisheries (2009). Ministry of Agriculture and Fisheries Annual Report, 2008;
Ministry of Agriculture and Fisheries (2011). 2010 Annual General Meeting Report, 2011;
Ministry of Economic Development (2009). 2009 Country Poverty Assessment. Volume 1;
Ministry of Natural Resources (1998). Belize’s Interim First National Report. Submitted to the Convention on Biodiversity, GoB, January, 1998;
Morales-Vela B., D. Olivera-Gomez, J. E. Reynolds and G. B. Rathbun (2000). Distribution and habitat use by manatees (Trichechus manatus manatus) in Belize and Chetumal Bay, Mexio. Biological Conservation 95:67-75.;
Morris Jr. J. A. and J. L. Akins (2009). Feeding ecology of invasive lionfish (Pterois volitans) in the Bahamian archipelago. Environ Biol Fish (2009) 86:389–398;
Mumby P. J. (2006). Connectivity of reef fish between mangroves and coral reefs: Algorithms for the design of marine reserves at seascape scales. Biological Conservation 128 (2006) 215 – 222.;
Mumby P. J. (2009). Fishing Down the Foodweb. Report to the Belize Fisheries Department;
Murray M. R., S. A. Zisman and C. D. Minty (1999). Soil-Plant Relationships And A Revised Vegetation Classification Of Turneffe Atoll, Belize. Atoll Research Bulletin No. 464.;
NARMAP (1995). National Protected Areas System Plan for Belize National Hurricane Centre. www.nhc.noaa.gov;
Neal D. and K. M. Touré (2011). Identifying Needs for Measuring Fisheries Capacity at Turneffe Atoll. Final Draft Report to The Nature Conservancy.;
Neal D. (2011). Survey of Fisher’s Perceptions of a Turneffe Atoll Marine Reserve. Report to Turneffe Atoll Trust.;
O'Shea, T.J., C.A. Salisbury (1991). Belize, a last stronghold for manatees in the Caribbean. 149 Oryx 25 (3): 156-164.;
Paddock M. and N. Crane (2011). Oceanic Society Coral Reef Monitoring Turneffe Atoll, Belize. 2010 Results;
Paris C. B., L.M. Cherubin and J. Tschirky (2010). Modeling Larval Dispersal at Spawning Aggregation Sites. Belize Science to Action Symposium: A Summary of the Marine Management Area Science (MMAS) Project.;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Piou C., I. C. Feller, F. Chi (2006). Zonation Patterns of Belizean Offshore Mangrove Forests 41 Years after a Catastrophic Hurricane. Biotropica 38(3): 365–374 2006;
Platt S. G. and J. B. Thorbjarnarson and A. H. Price (2000). Nesting Ecology of the American Crocodile in the Coastal Zone of Belize. Copeia: August 2000, Vol. 2000, No. 3, pp. 869-873.;
Platt, S.G. and J.B. Thorbjarnarson (2000a). Status and conservation of the American crocodile, Crocodylus acutus, in Belize. Biological Conservation. 96: 13-20.;
Platt S. G., T. R. Rainwater, B. W. Miller, and C. M. Miller (2000). Notes on the Mammals of Turneffe Atoll, Belize. Caribbean Journal of Science, Vol. 36, No. 1-2, 166-168, 20;
Platt S. G., J. C. Meerman, T. R. Rainwater, and Adam G. Finger (2002). Oxybelis aeneus (Wagler): an addition to the herpetofauna of Turneffe Atoll, Belize. Herpetological Bulletin Number 82. (2002).;
Platt S. G., T. R. Rainwater2, and S. Nichols (2004). A recent population assessment of the American crocodile (Crocodylus acutus) in Turneffe Atoll, Belize. Herpetological BulletinNo. 89.;
Potts A. C. and J. Rocke (2009). Impact of Climate Change on Marine Fisheries in the Commonwealth Caribbean In: Bourne, R. and Collins, M. (eds) (2009). From Hook to Plate: The State of Marine Fisheries. A Commonwealth Perspective. London: Commonwealth Foundation.;
Pratchett, M.S., P.L. Munday, S.K. Wilson, N.J. Graham, J.E. Cinner, D.R. Bellwood, G. P. Jones, N.V.C. Polunun and T.R. McClanahan (2008). Effects of climate-induced coral bleaching on coral reef fishers – Ecological and Economic Consequences. Oceanography and Marine Biology: An Annual Review, 2008, 46.;
Pritchett J. T. (2008). Tarpon and Bonefish Fishery on Turneffe. In: Biology and management of the world Tarpon and Bonefish fisheries, Jerald S. Ault;
Rainwater T. R. (2008). Population Assessment of American Crocodiles (Crocodylus acutus) in Turneffe Atoll, Belize, 2008. Oceanic Society;
Rainwater T. R. and S. G. Platt (2010). Population Assessment of American Crocodiles (Crocodylus acutus) in Turneffe Atoll, Belize, 2010. Report to Oceanic Society;
Rainwater, T.R. and S.G. Platt (2011). The American crocodile in Turneffe Atoll, Belize – status and conservation. Unpubl. Report to the Oceanic Society.;
Sarteneja Alliance for Conservation and Development (2009). Sarteneja Tourism Development Plan (Unpublished Report);
Schofield P. J. (2009). Geographic extent and chronology of the invasion of non-native lionfish (Pterois volitans [Linnaeus 1758] and P. miles [Bennett 1828]) in the Western North Atlantic and Caribbean Sea. Aquatic Invasions (2009) Volume 4, Issue 3;
Schreiber E. A. (2007). Seabird Survey of Belize Reefs: 19 February – 10 March 2007, Status of Seabirds and Recommendations for Conservation. Research Associate, Bird Dept. National Museum of Natural History, Smithsonian Institution;
Shank, B.V. and L. Kaufman (2010). Are Marine Protected Areas Working? Presentation at Belize Science to Action Symposium, February 5th, 2010.;
Short F. (2009). SeagrassNet Final Report: March 1, 2006 – February 27, 2009. Submitted to the Oak Foundation;
Simpson, M.C., Scott, D., New, M., Sim, R., Smith, D., Harrison, M., Eakin, C.M., Warrick, R.,, Strong, A.E., Kouwenhoven, P., Harrison, S., Wilson, M., Nelson, G.C., Donner, S., Kay, R., Geldhill, D.K., Liu, G., Morgan, J.A., Kleypas, J.A., Mumby, P.J., Christensen, T.R.L., Baskett,M.L., Skirving, W.J., Elrick, C., Taylor, M., Bell, J., Rutty, M., Burnett, J.B., Overmas, M., Robertson, R. and Stager, H., (2009). An Overview of Modeling Climate Change Impacts in the Caribbean Region with contribution from the Pacific Islands, United Nations Development Programme (UNDP), Barbados, West Indies. Report for UNDP;
Smith, G. W., K. L. Eckert, and J. P. Gibson. (1992). WIDECAST Sea Turtle Recovery Action Plan for Belize. (Karen L. Eckert, Editor). CEP Technical Report No. 18. UNEP Caribbean Environment Programme, Kingston, Jamaica. 86p.;
Soto I., S. Andrefouet, C. Hu, F. E. Muller-Karger, C. C. Wall, J. Sheng, and B. G. Hatcher (2009). Physical connectivity in the Mesoamerican Barrier Reef System inferred from 9 years of ocean color observations. Coral Reefs (2009) 28:415 – 425.;
Stevely J. M. and D. E. Sweat (1994). A preliminary Evaluation of the Commercial Sponge Resources of Belize with Reference to the Location of the Turneffe Islands Sponge Farm. Atoll Research bulletin No. 424. (1994).;
Stoddart D. R. (1962). Three Caribbean Atolls: Turneffe Islands, Lighthouse Reef and Glover's Reef, British Honduras.Atoll Research Bulletin, No. 87;
Stoddart D. R (1969). Post hurricane changes on the British Honduras Reefs and Cayes. Atoll Research Bulletin. 95: 1-42;
Tal Ezer, D. V. Thattai, B. Kjerfve, and W. D. Heyman (2005). On the variability of the flow along the Meso-American Barrier Reef system: a numerical model study of the influence of the Caribbean current and eddies Ocean Dynamics (2005) 55: 458–475;
Tang, L., J. Sheng, B. G. Hatcher, and P. F. Sale (2006). Numerical study of circulation, dispersion, and hydrodynamic connectivity of surface waters on the Belize shelf. Journal Of Geophysical Research, Vol. 111, 2006;
TASC, (2011). Proposal for the Turneffe Atoll Marine Reserve. TASC position paper;
Taylor D. and A. Harborne (1999). Summary of Coral Cay Conservation’s Reef Check Data (1997 and 1998) from Turneffe Atoll, Belize. Coral Cay Conservation.;
Turnbull C. and A. Harborne (1999). Summary of Coral Cay Conservation’s Atlantic and Gulf Rapid Reef Assessment Check Data (1997 and 1998) from Turneffe Atoll, Belize. Coral Cay Conservation.;
Turnbull C. and A. Harborne (2000). Summary Of Coral Cay Conservation’s Oceanographic, Climate And Anthropogenic Impact Data From Turneffe Atoll, Belize. Coral Cay Conservation.;
UNESCO (1998). CARICOMP – Caribbean coral reef, seagrass and mangrove sites. Coastal Region and Small Island Papers 3. UNESCO, Paris.;
United Nations (2007). World Statistics Pocketbook | United Nations Statistics Wilkinson, C. (ed.) (1998). Status of Coral Reefs of the World: 1998. Global Coral Reef;
Monitoring Network and Reef and Rainforest Research Center, Townsville, Australia.;
Wilkinson, C. (ed.) (2000). Status of Coral Reefs of the World: 2000. Global Coral Reef Monitoring Network and Reef and Rainforest Research Center, Townsville, Australia.;
Wilkinson, C. (ed.) (2002). Status of Coral Reefs of the World: 2002. Global Coral Reef Monitoring Network and Reef and Rainforest Research Center, Townsville, Australia.;
Wilkinson, C. (ed.) (2004) Status of Coral Reefs of the World: 2004. Global Coral Reef Monitoring Network and Reef and Rainforest Research Center, Townsville, Australia.;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WoollerM.J.,H.Behling,J.L.Guerrero,N.JantzandM.E.Zweigert. (2009).LateHolocene hydrologic and vegetation changes at Turneffe Atoll, Belize, compared with records from mainland Central America and Mexico. PALAIOS; October 2009; v. 24; no. 10; p. 650-656;;
World Resources Institute (2005). Belize Coastal Threat Atlas;</t>
  </si>
  <si>
    <t>2022 increased Area</t>
  </si>
  <si>
    <t>WHC</t>
  </si>
  <si>
    <t>Acropora cevicornis, Acropora palmata, Orbicella annularis, Orbicella faveolata, Agaricia lamarchi, Dendrogyra cylindrus, Dichocoenia stokesii, Montastrea franksi, Mycetophyllia ferox</t>
  </si>
  <si>
    <t>R, S, EM</t>
  </si>
  <si>
    <t>O, E, S, ED, EM</t>
  </si>
  <si>
    <t>S, L, G, Z, P, E, EC</t>
  </si>
  <si>
    <t>C, S, M, A, R</t>
  </si>
  <si>
    <t>Tourism, sport fishing, seaweed production</t>
  </si>
  <si>
    <t>C, H, P, D, E, O, B</t>
  </si>
  <si>
    <t xml:space="preserve">Acosta C. A., Robertson D. N. (2003) Comparative spatial ecology of fished spiny lobsters Panulirus argus and an unfished congener P. guttatus in an isolated marine reserve at Glover's Reef atoll, Belize. Coral Reefs 22:1-9 
Almada-Villela, Patricia, M. Mcfield, P. Kramer, P. R. Kramer and E. Arias-Gonzalez (2002). In: Status of Coral Reefs of the World, 2002. Ed. C. Wilkinsons. Global Coral Reef Monitoring Network. 
Anderson E. R. (2016). Tropical Storm and Hurricane Strikes per Coastal Municipality and Department in Central America, 1851 – 2009. Servir. Poster. 
Andréfouët,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Ariola, E. (2016). Erosion Study at South Water Caye Marine Reserve Headquarters at Twin Cayes. Belize Fisheries Department 
Aronson R. B., W.F. Precht, I.G. MacIntyre and T.J.T. Murdoch (1980); Extrinsic control of species replacement on a Holocene reef in Belize: the role of coral disease. Coral reefs 17:223- 230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Auil N. (1998). Belize Manatee Recovery Plan. BZE/92/G31. UNEP 67.pp 
Balick M. J., Nee M. H. and D.E. Atha (2000). Checklist of the vascular plants of Belize with common names and uses. Memoirs of the New York Botanical Garden, Volume 85. New York Botanical Garden Press. ISBN: 0-89327-440-2 
Barragán-Barrera, D.C., do Amaral, K.B., Chávez-Carreño, P.A., Farías-Curtidor, N., Lancheros-Neva, R., Botero-Acosta, N., Bueno, P., Moreno, I.B., Bolaños-Jiménez, J., Bouveret, L., Castelblanco-Martínez, D.M., Luksenburg, J.A., Mellinger, J., Mesa-Gutiérrez, R., de Montgolfier, B., Ramos, E.A., Ridoux, V., Palacios, D.M. (2019). Ecological niche modelling of three species of Stenella dolphins in the Caribbean basin with application to the Seaflower Biosphere Reserve. Frontiers in Marine Science. doi: 10.3389/fmars.2019.00010 
Belize Tourism Board (2017) BTB Travel Digest 2016 
Bilgre, B. A. (1998). Occurrence, site fidelity, distributions and association patterns of bottlenose dolphins (Tursiops truncatus) in the southern portion of Turneffe Reef Atoll, Belize (Master’s thesis, San Diego State University). 
Boback, S.M. (2005) Natural History and Conservation of Island Boas (Boa constrictor) in Belize. Copeia, 2005 (4), pp. 879 
Carilli JE, Norris RD, Black BA, Walsh SM, McField M (2009) Local Stressors Reduce Coral Resilience to Bleaching. PLoS ONE 4(7): e6324. 
Campbell, G. S., Bilgre, B., &amp; Defran, R. H. (2002). Bottlenose dolphins (Tursiops truncatus) in Turneffe Atoll, Belize: occurrence, site fidelity, group size, and abundance. Aquatic Mammals, 28(2), 170-180. 
Carne, L. (2020). Summary of coral bleaching events in Belize 2017-2019. Project Report for: Repopulate Reefs within Replenishment Zones of Turneffe Atoll Marine Reserve and South Water Caye Marine Reserve with Temperature Resilient Coral Varieties. Marine Conservation and Climate Adaption Project / Fisheries Department. 
Carpenter S, Byfield V, Felgate SL, Price DM, Andrade V, Cobb E, Strong J, Lichtschlag A, Brittain H, Barry C, Fitch A, Young A, Sanders R, Evans C. Using Unoccupied Aerial Vehicles (UAVs) to Map Seagrass Cover from Sentinel-2 Imagery. Remote Sensing. 2022; 14(3):477. https://doi.org/10.3390/rs14030477 
Castelblanco-Martínez D. N., C. Nourisson, Ester Quintana-Rizzo, J. Padilla-Saldivar, J. J. Schmitter-Soto (2012). Potential effects of human pressure and habitat fragmentation on population viability of the Antillean manatee Trichechus manatus manatus: a predictive model. Endangered Species Research Vol. 18: 129 – 145 
Castelblanco-Martínez, D. N., Powell, J., Galves, J., &amp; Auil Gomez, N. (2013). Preliminary information from first tagged manatees in Turneffe Atoll (Belize) reveal regular travel patterns to the mainland. Sirenews, 60, 12-13. 
Castelblanco-Martínez, D. N., H. Edwards, E. Hines, and S. B. P. Stone (2013). West Indian manatees in Turneffe Atoll, Belize: pros and cons of living in paradise. In: International Sirenian Symposium, Dunedin, NZ 
Castelblanco-Martínez, D.N., Landeo-Yauri, S.S., Ramos, E.A., Rieucau, G., Bonde, R.K., Álvarez-Alemán, A., Beck, C.A., Powell, J., Galves, J., Caicedo-Herrera, D., Morales-Vela, B., Padilla-Saldívar, J., Olivera, L.D., Jiménez-Domínguez, D., Reid, J., Butler, S., Attademo, F., Luna, F., Mignucci-Gianonni A. (2021). Analysis of body condition indices reveals different ecotypes of the Antillean manatee. Scientific Reports. 
Castelblanco-Martínez, N., Ramos, E.A., Blanco Parra, M., Garcia, J., Niño-Torres, C.A., Kiszka, J.J. (2021). Spatial patterns of shark-inflicted injuries on coastal Bottlenose Dolphins in the Mesoamerican Reef System. Studies on Neotropical Fauna and Environment.
Convention on Biological Diversity (2010). Convention on Biological Diversity, http://www.cbd.int/ Montreal 
CCAD (2010). Central American Commission for Environment and Development http://www.ccad.ws/siam.html 
Chow, J.T.S. (2019) Tourism in Belize: Ensuring Sustained Growth. IMF Working Paper. 
CITES (2010). Convention on International Trade in Endangered Species of Wild Fauna and Flora - Appendices I, II and III, CITES, Geneva, Switzerland 
Cherrington et al. (2010). Technical Report: Identification of Threatened and Resilient Mangroves in the Belize Barrier Reef System. Water Center for the Humid Tropics of Latin America and the Caribbean (Cathalac). Revised October 2010. 
Chi, F. (2003). Long term effect of hurricane disturbance and recovery based on vegetation coverage, biomass and productivity estimates of the Turneffe mangrove forest in Belize. Master Thesis, University of Bremen 
Cho‐Ricketts L. and E. Cherrington (2011). Technical report: Validation of the 2010 Belize mangrove cover map 
Choi D. and C. W. Hol (1982). Foundations of Quaternary Reefs in South-Central Belize Lagoon, Central America: GEOLOGIC NOTES AAPG Bulletin Volume 66 (1982) 
Coastal Zone Management Authority and Institute (2014). Integrated Coastal Zone Management Plan 
Coastal Zone Management Authority and Institute (CZMAI). 2016. South-Northern and South- Central Regions Coastal Zone Management Guidelines. Belize Integrated Coastal Zone Management Plan. CZMAI, Belize City. 
Cooper, E., Burke, L. and Bood N. (2008). Coastal Capital: Belize – The Economic Contribution of Belize’s Coral Reefs and Mangroves. World Resources Institute, Washington DC, USA. 
Copeland C. (2005). Cruise ship pollution: Background, laws and regulations and key issues. Congressional Research Service, The Library of Congress, USA. 
Deutsch, C.J., Self-Sullivan, C. &amp; Mignucci-Giannoni, A. (2008). Trichechus manatus. The IUCN Red List of Threatened Species 2008: e.T22103A9356917. http://dx.doi.org/10.2305/IUCN.UK.2008.RLTS.T22103A9356917.en. Downloaded on 30 March 2016. 
Dick, D. M., &amp; Hines, E. M. (2011). Using distance sampling techniques to estimate bottlenose dolphin (Tursiops truncatus) abundance at Turneffe Atoll, Belize. Marine Mammal Science, 27(3), 606-621. 
Edwards, H. H., Stone, S. B., Hines, E. M., Gomez, N. A., &amp; Winning, B. E. (2014). Documenting manatee (Trichechus manatus manatus) presence at Turneffe Atoll, Belize, Central America and its conservation significance. Caribbean Journal of Science, 48(1), 71-75. 
Eierman, L. E., &amp; Connor, R. C. (2014). Foraging behavior, prey distribution, and microhabitat use by bottlenose dolphins Tursiops truncatus in a tropical atoll. Marine Ecology Progress Series, 503, 279-288. 
Environmental Research Institute (2011). National Biodiversity Monitoring Program, University of Belize (draft) 
Etnoyer, P.J., M.L. Brennan, D. Finamore, S. Hammond, M. Vargas, Y. Janson, S. Tuzun, J. Wagner, D. Ferraro and W. Snyder (2015). Exploration and Mapping of the Deep Mesoamerican Reef. Oceanography, 2015. 
Ezer T., D. V. Thattai, B. Kjerfve, and W. D. Heyman (2005). On the variability of the flow along the Meso-American Barrier Reef system: a numerical model study of the influence of the Caribbean current and eddies Ocean Dynamics (2005) 55: 458–475 
FAO (2010). www.fao.org/fishery/countrysector/FI-CP_BZ/en downloaded 2010
Fedler A. J. (2011). The Economic Value of Turneffe Atoll. Turneffe Atoll Trust.
Gibson J., M. McField and S. Wells (1998). Coral reef management in Belize: an approach through Integrated Coastal Zone Management. Ocean and Coastal Management 39: 229-244 Gillet V. (2003) The Fisheries of Belize. Fisheries Centre Research Report (2003), Vol. 11(6) 
Government of Belize (2016). Belize National Climate Change Policy, Strategy and Action Plan (NCCPSAP) 
Government of Belize (2015). Growth and Sustainable Development Strategy for Belize 2015- 2018 
Government of Belize (2015). National Protected Areas Policy and System Plan (revised) 
Government of Belize (2015). Belize National Stocktaking and Target Setting Report to the CBD 
Granek, E.F. and Ruttenberg, B.I. (2007). Protective capacity of mangroves during tropical storms: a case study from ‘Wilma’ and ‘Gamma’ in Belize. Marine Ecology Progress Series. Vol. 343: 101–105 
Grigg, E., &amp; Markowitz, H. (1997). Habitat use by bottlenose dolphins (Tursiops truncatus) at Turneffe Atoll, Belize. Aquatic Mammals, 23(3), 163-170. 
Hancock, B. L. (2007). Group characteristics, site fidelity, and social affiliation patterns of bottlenose dolphins (Tursiops truncatus) in Turneffe Atoll, Belize (Master’s thesis, San Diego State University). 
Hancock, B. L., &amp; Oliver, G. W. (2001). The social and behavioral ecology of bottlenose dolphins (Tursiops truncatus) in the Coastal Waters of Belize. Oceanic Society Institutional Report. San Francisco, CA. 
Healthy Reefs Initiative and Atlantic and Gulf Rapid Reef Assessment. (2020). Mesoamerican Reef Data Explorer. (access date). http://bit.ly/HRIExplorer 
Heathy Reef Reefs (2021). Healthy Reefs Initiative Report Card, 2020.
Heyman W. (2001). Spawning Aggregations in Belize, The Nature Conservancy. 
Heyman W. and N. Requena, (2002). Status of multi-species reef fish spawning aggregations in Belize, The Nature Conservancy, Belize 
Heyman W. and N. Requena,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Hinderstein, L. M. (1998). The feeding ecology of the bottlenose dolphins (Tursiops truncatus) off the coast of Belize (Master’s thesis, San Francisco State University). 
IUCN (2021). IUCN Red List of Threatened Species. &lt;www.iucnredlist.org&gt;. (Downloaded 2021) 
Jones H. L. (2003). Birds of Belize. University of Texas Press. ISBN: 0-292-74066-2 
Jones, H.L., Balderamos, P., (2011). Status and distribution of seabirds in Belize: threats and conservation opportunities. In: Palomares, M.L.D., Pauly, D. (eds.), Too Precious to Drill: the Marine Biodiversity of Belize, pp. 25-33. Fisheries Centre Research Reports 19(6). Fisheries Centre, University of British Columbia [ISSN 1198-6727].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Koenig C. C., Coleman F. C., Eklund A. M., Schull J., Ueland J. (2007). Mangroves as essential nursery habitat for goliath grouper (Epinephelus itajara). Bull Mar Sci 80:567-585 
Kramer P.A. and P.R. Kramer, (2002). Ecoregional Conservation Planning for the Mesoamerican Caribbean Reef, WWF, Edited by McField M. 
Lee, J.C. (1996). The Amphibians and Reptiles of the Yucatan Peninsula. Comstock Publishing Associates, Cornell University Press. ISBN 0-8014-2450-Y 
Lizama, D. (2022). Article in SPAG Newsletter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Martinez, N., Cho-Ricketts, L., &amp; Salazar, J (2018). Turneffe Atoll Marine Reserve Ecosystem Status, 2017 
MCCAP (2019a). Demersal fish. A review of the Deepslope Demersal Fishery in Belize.
MCCAP (2019b). Fisheries Diversification Sub-project: Exploratory Deepslope Fishing in Turneffe Atoll Marine Reserve and South Water Caye Marine Reserve. 
McField M.D. (2000). Influence of disturbance on coral reef community structure in Belize. Proceedings 9th International Coral Reef Symposium, Bali, Indonesia 23-27 October 2000, Vol. 1. 
McSweeney, C., M. New and G. Lizcano. UNDP Climate Change Country Profiles Belize. UNDP Climate Change Country Profiles. http://country-profiles.geog.ox.ac.uk 
McCloskey, T.A. and Liu, K.-B., (2013). Sedimentary history of mangrove cays in Turneffe Islands, Belize: evidence for sudden environmental reversals. Journal of Coastal Research, 29(4), 971–983. Coconut Creek (Florida) 
Meerman, J. C. (2005). Ecosystems Map of Belize – 2011 edition: http://biological-diversity.info Meerman, J.C. and T. Garel. Tokay Gecko (Gecko gekko) Established on South Water Caye, Belize. www.biodiversity.bz 
Ministry of Agriculture, Fisheries, Forestry, Environment and Sustainable Development (2015). 5th National Report to the United Nations Convention on Biological Diversity 
Ministry of Natural Resources and the Environment (2010). Belize Environmental Outlook – GEO Belize 2010. 
Ministry of Tourism (2011). National Sustainable Tourism MasterPlan of Belize 2030
Mumby P. J. (2006) The impact of exploiting grazers (scaridae) on the dynamics of Caribbean coral reefs. Ecol Appl 16:747-769 
Mumby P. J., Edwards A. J., Arias-Gonzalez J. E., Lindeman K. C., Blackwell P. G., Gall A., Gorczynska M. I., Harborne A. R., Pescod C. L., Renken H, Wabnitz C. C. C., Llewellyn G. (2004) Mangroves enhance the biomass of coral reef fish communities in the Caribbean. Nature 427:533-536 
Mumby P. J., Harborne A. R. (2010) Marine Reserves Enhance the Recovery of Corals on Caribbean Reefs. PLoS ONE 5:e8657 
Mumby P. J. (2009) Fishing Down the Food Web. Report to the Belize Fisheries Department 
Murray, M. R., S. A. Zisman and C. D. Minty (1999). Soil-plant relationships and a revised vegetation classification of Turneffe Atoll, Belize. Atoll Research Bulletin, No. 464. 
Myles Phillips, SPAG Newsletter, 2022 
Appeldoorn-Sanders, Eric (2021). Calling Activity of the Nassau Grouper, Epinephelus striatus, at a spawning aggregation site off Glover’s Atoll, Belize. Department of Marine Sciences, University of Puerto Rico - Mayaguez. 
National Hurricane Centre. www.nhc.noaa.gov National Hurricane Centre. www.nhc.noaa.gov 
Paz G. and T. Grimshaw, (2001). Status report on Nassau groupers for Belize, Central America., Internal report for Green Reef Environmental Institute, Ambergis Caye, Belize. pp 20 
Piou, C., I.C. Feller, U. Berger and F. Chi. (2006). Zonation Patterns of Belizean Offshore Mangrove Forests 41 Years After a Catastrophic Hurricane. Biotropica 38(3): 365-374. 
Pruski S. and J. Foley (2014). Caribbean Spiny Lobster (Panulirus argus) Juvenile Recruitment Study Port Honduras Marine Reserve, Belize 2014, TIDE 
Quintana-Rizzo E, Reynolds JEI (2010). Regional management plan for the West Indian manatee (Trichechus manatus). CEP Tech Rep. United Nations Environment Program, Kingston 
Ramos, E.A. (2022). Adapting Small Unmanned Aerial Systems to Research and Monitoring with Coastal Marine Mammals. Doctoral dissertation. The Graduate Center, City University of New York, NY. 
Ramos, E.A., Castelblanco-Martínez, D.N., Collom. K.A, Barragán-Barrera, D.C., Garcés- Cuartas, N., Prezas-Hernández, B., Anderson, D., Jeffords, A., Niño-Torres, C.A., Carey, B., Carey, T. (2020). Where the wild things are: First dedicated vessel-based expedition of marine mammals in Belize. Cashiers de Biologie Marine. 
Ramos, E.A., Castelblanco-Martínez, N., Garcia, J., Rojas-Arias, J, Foley, J., Audley, K., Van Waerebeek, K., Van Bressem, M.F. (2018). Lobomycosis-like disease in bottlenose dolphins in Belize and Mexico: Bridging the gap between the Americas. Diseases of Aquatic Organisms. 128, 1–12.. 
Ramos, E.A., Castelblanco-Martínez, N., Nino-Torres, C., Jenko, K., Auil Gomez, N. (2016). A review of the aquatic mammals of Belize. Aquatic Mammals, 476–493.
Ramos, E.A., Maloney, B., Magnasco, M.O., Reiss, D. (2018). Bottlenose Dolphins and Antillean Manatees Respond to Small Multi-Rotor Unmanned Aerial Systems. Frontiers in Marine Science. 1, 316.
Ramos, E.A., Szczepaniak, I., Kaplan, D., Reiss, D. (2021). Potential infanticide attempt of common bottlenose dolphins (Tursiops truncatus) on a young calf in a tropical Caribbean atoll. Aquatic Mammals.
Richardson, R. (2009). Belize and Climate Change: The Cost of Inaction. UNDP
Rotjan, Behringer, Branconi, Lesneski, Scavo Lord, Bojko, Jennings, Young, Baptist, Chen, Colletier, Hayakawa, Killebrew, Martin &amp; Sarid-Segal (2018). Parasite outbreaks associated with high mortality of Caribbean Spiny Lobster on Turneffe Atoll Belize 2017.
Sala E, E. Ballesteros and R.M. Starr, (2001), Rapid decline of Nassau Grouper Spawning Aggregations in Belize: Fishery Management and Conservation Needs., Fisheries 26(10): 23-30
Scavo Lord, K., Burmester, E., Lesneski, K., McPherson, K., Cheung, B., Chamberlain, Ewa, R., Fortunato, B., Inge, M., Jacomo, N., Kunis, C., Mather, B., McCarthy, G., McGinnis, L., Morey, J., O’Connor, O., Soukup, J., Sullivan, J., Taylor, J., Velandia, N., Finnerty R., &amp; Finnerty, J. R. (2018). Using Bioindicator Species to Characterize Distinct Mangrove Habitats on Turneffe Atoll, Belize.
Smith, G. W., K. L. Eckert, and J. P. Gibson. (1992). WIDECAST Sea Turtle Recovery Action Plan for Belize. (Karen L. Eckert, Editor). CEP Technical Report No. 18. UNEP Caribbean Environment Program, Kingston, Jamaica. 86p.
Stafford and Meyer (2000). A Guide to the Reptiles of Belize. Academic Press. ISBN 0-12- 662760-6
Standley, P.C. &amp; Record, S.J. (1936). Forest and Flora of British Honduras. Field Museum of Natural History, Botanical Series 12, 432pp.
Stoddart D. R (1969). Post hurricane changes on the British Honduras Reefs and Cayes. Atoll Research Bulletin. 95: 1-42.
Stoner, A. W., Davis, M. H., &amp; Kough, A. S. (2018). Relationships between fishing pressure and stock structure in Queen Conch (Lobatus gigas) Populations: Synthesis of long-term surveys and evidence for overfishing in the Bahamas. Reviews in Fisheries Science &amp; Aquaculture, 1-21.
Stoner, A. W., Mueller, K. W., Brown-Peterson, N. J., Davis, M. H., &amp; Booker, C. J. (2012). Maturation and age in queen conch (Strombus gigas): Urgent need for changes in harvest criteria. Fisheries Research, 131–133, 76–84. https://doi.org/10.1016/j.fishres.2012.07.017
Tang, L., J. Sheng, B. G. Hatcher, and P. F. Sale (2006). Numerical study of circulation, dispersion, and hydrodynamic connectivity of surface waters on the Belize shelf. Journal Of Geophysical Research, Vol. 111, 2006
Turneffe Atoll Sustainability Association and World Wildlife Fund (2014). Turneffe Atoll Marine Reserve. Lobster Trapping Tenureship Survey.
Turneffe Atoll Sustainability Association and Environmental Research Institute (2020). Turneffe Atoll Marine Reserve. Fisheries Dependent Surveys 2017 - 2019.
Ulman A., Ali F.Z., Harris H.E., Adel M., Mabruk S.A.A.A, Bariche M., Candelmo A.C., Chapman J.K., Cicek B.A., Clements KR, Fogg AQ, Frank S, Gittings SR, Green SJ, Hall-Spencer JM, Hart J, Huber S, Karp PE, Kyne FC, Kletou D, Magno L, Rothman SBS, Solomon JN, Stern N and Yildiz T. (2022.) Lessons From the Western Atlantic Lionfish Invasion to Inform Management in the Mediterranean. Front. Mar. Sci. 9:865162.
University of Belize (Environmental Research Institute) (2020). Fisheries Dependent Surveys 2017-2019: Finfish, Caribbean Spiny Lobster (Panulirus argus), and Queen conch (Strombus gigas).
University of Belize (Environmental Research Institute) (2017). Turneffe Atoll Marine Reserve. Spawning Aggregations Monitoring. Surveys of Maugre Caye Nassau Grouper (Epinephelus striatus) and Caye Bokel Multispecies Snapper Spawning Sites.
University of Belize (Environmental Research Institute) (2019). Turneffe Atoll Marine Reserve. Long-term Atoll Monitoring Program (LAMP). Surveys of Queen Conch, Strombus gigas, 2018.
University of Belize (Environmental Research Institute) (2020). Turneffe Atoll Marine Reserve. Spawning Aggregations Monitoring Program (SPAGS). 2019 Surveys of the Maugre Caye Nassau Grouper (Epinephelus striatus) Spawning Site.
Walker Z. and P. Walker (2010). Status of Protected Areas in Belize. Report for APAMO Walker Z. and P. Walker (2013). Rationalization Exercise of the Belize National Protected Areas System. Belize Forest Department, Ministry of Forest, Fisheries and Sustainable Development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Wooler, M. J., H. Behling, J.L. Guerrero, N. Jantz and M.E. Zweigert (2009). Late Holocene hydrologic and vegetation changes at Turneffe Atoll, Belize, compared with records from mainland Central America and Mexico. Palaios, 2009. Vol. 24, 650-656 
Zale, A.V., Bramblett, R.G., &amp; Anderson, A.R. (2016). Baseline Population Abundance Estimate and Development of a Monitoring Plan for Queen Conch at Turneffe Atoll Marine Reserve (Final Report) </t>
  </si>
  <si>
    <t>Lighthouse Reef Marine Reserve (previously Blue Hole &amp; Halfmoon Caye)</t>
  </si>
  <si>
    <t>2024 (Originally 1981 but now under new reserve)</t>
  </si>
  <si>
    <t>Half Moon Caye Protected Area- Crown Reserve (1928), Blue Hole Natural Monument (1996), Half Moon Caye Natural Monument (1982)</t>
  </si>
  <si>
    <t>III, II</t>
  </si>
  <si>
    <t xml:space="preserve">Cartagena Convention, Sea Turtle, CCAD, CBD, WHC, UNCLOS, MARPOL  </t>
  </si>
  <si>
    <t>Rhizophora mangle, Laguncularia racemosa</t>
  </si>
  <si>
    <t>O, EM, ED</t>
  </si>
  <si>
    <t>Acropora cervicornis, Acropora palmata, Acropora prolifera, 
Agaricia agaricites, Agaricia fragilis, Agaricia grahamae, Agaricia lamarcki, Agaricia tenuifolia, Colpophyllia natans, Dendrogyra cylindrus, Dichocoenia stokesi, Diploria clivosa, Diploria labyrinthiformis, Diploria strigosa, Eusmilia fastigiata, Favia fragum, Isophyllastrea rigida, Isophyllia sinuosa, Leptoseris cucullata, Madracis decactis, Madracis mirabilis, Madracis pharensis, Madracis senaria, Manicina areolata, Meandrina meandrites, Millepora alcicornis, Millepora complanata,
Monterasraea annularis, Monterasraea annularis complex,
Montastraea cavernosa, Montastraea faveolata, Montastraea franksi, Mussa angulosa, Mycetophyllia alicae,
Mycetophyllia ferox, Mycetophyllia lamarckiana,
Porites astreoides, Porites branneri, Porites colonensis Porites furcata, Porites porites, Scolymia sp., Siderastrea radians, Siderastrea siderea, Siderastrea stellata,
Solenastrea bournoni, Stephanocoenia intersepta,</t>
  </si>
  <si>
    <t>EM, ED, E</t>
  </si>
  <si>
    <t>S, G, Z, P, E</t>
  </si>
  <si>
    <t>H, O, N, B, T, P, C</t>
  </si>
  <si>
    <t>Arana R, (2002), Research Monitoring at Lighthouse Reef Atoll, Belize Audubon Society.;
Aronson R. B., W.F. Precht, I.G. MacIntyre and T.J.T. Murdoch (2000); Ecosystems: Coral bleach-out in Belize, Nature 405, 36.;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Awe J.J. and C.M. Audet (2001). A report on the Archaeological Impact Assessment of Long Caye, Belize. For: Najtunich Consultants;
Balick M. J., Nee M. H. and D.E. Atha (2000). Checklist of the vascular plants of Belize with common names and uses. Memoirs of the New York Botanical Garden, Volume 85. New York Botanical Garden Press. ISBN: 0-89327-440-2;
BBIS Belize Biodiversity Information System;
Belize Audubon Society (1986) Half Moon Caye Five year Development Plan;
Belize Audubon Society (2001). "Towards the New Millennium" Strategic Plan (2002 - 2006).;
Belize Audubon Society (2002). Environmental Agenda 2002 and Beyond - An Update of An Environmental Agenda for the 21st Century;
Belize Audubon Society 2002 Annual Report;
Belize Audubon Society (2003). Policy and Operations Manual;
Belize Audubon Society 2003 Annual Report;
Belize Audubon Society 2004 Annual Report;
Belize Audubon Society 2005 Annual Report;
Belize Audubon Society Education Policy (2001);
Belize Audubon Society Protected Areas Technical Committee (1997). Half Moon Caye Natural Monument. Management Plan;
Belize Audubon Society. Office Operations Manual;
Belize Audubon Society. Understanding the Development Context of Community-based Projects. New World Consulting Company.;
Belize Tourism Board (2004) Tourism and Travel Statistics - 2003;
Birdlife International (2003) BirdLife’s Online World Bird Database. www.birdlife.net;
Boback, S.M. (2005) Natural History and Conservation of Island Boas (Boa constrictor) in Belize. Copeia, 2005 (4), pp. 879;
Caribbean Community Secretariat (2003) The Caricom Environment in Figures 2002. ISBN 976-600-156-1;
Catch of the Quarter (2005). The quarterly newsletter of the Belize Fisheries Department September 31, 2005 vol. 1, issue 3;
Central Statistics Office (2000) Environmental Statistics for Belize 2000., Government of Belize;
Central Statistics Office (2000). Data for 2000 Census;
Central Statistics Office (2004). Environmental Statistics for Belize;
Conservation International (2003) Biodiversity Hotspots - Mesoamerica. www.biodiversityhotspots.org;
Copeland C. (2005). Cruise ship pollution: Background, laws and regulations and key issues. Congrssional Research Service, The Library of Congress, USA.;
Cross, W.E. (1992). Half Moon Caye Natural Monument, Belize: Status of red-footed booby and magnificent frigatebird, December. Unpublished BAS report.;
Deloach N. and P. Humann, (1999). Reef Fish Behaviour, New World Publications, Jacksonville. pp 300;
Dinerstein E., D. M. Olson, D. J. Graham, A. L. Webster, S. A. Primm, A. P. Bookbinder, G. Ledoc (1995). Conservation Assessment of the Terrestrial Ecoregions of Latin America and the Caribbean (1995). World Wildlife Fund / World Bank;
Eagles, P.F.J., S. F. McCool and C. D. Haynes. (2002).Sustainable Tourism in Protected Areas - Guidelines for Planning and Management. Best Practice Protected Area Guidelines Series No. 8. World Commission on Protected Areas.IUCN;
FAO (2005). Fishery Country Profile: Belize. www.fao.org/fi/fcp/en/blz/profile.htm;
Furman, K. and A. Mattin (1997). Conquering the Blue Abyss: The Cambrian Foundation 1997 Belize Blue Hole Expedition. Deep Tech (Advanced Diving Techniques). Fourth Quarter, Issue 10;
Gentry, A.H. (1993). A Field Guide to the Families and Genera of Woody Plants of Northwest South America (Columbia, Ecuador, Peru), with supplementary notes on herbaceous taxa. University of Chicago Press. ISBN 0-226-28944-3;
Gibson J., M. McField and S. Wells (1998). Coral reef management in Belize: an approach through Integrated Coastal Zone Management. Ocean and Coastal Management 39: 229-244;
Gillet V. (2003) The Fisheries of Belize. Fisheries Centre Research Report (2003), Vol. 11(6);
Government of Belize/BAS Management Agreement, 6th February, 1999;
Government of Belize/BAS Management Agreement, 2004;
Government of Belize (1982). Statutory Instrument No. 30 of 1982. Declaration of Half Moon Caye as a Natural Monument. Government Gazette. 1982.;
Government of Belize (1996). Statutory Instrument No. 96 of 1996. Declaration of Blue Hole as a Natural Monument. Government Gazette, 20th July 1996;
Government of Belize. (2000) Belize Port Authority Act. Chapter 233 (Revised 2000);
Graham R., E. Hickerson, N. Barker and A. Gall. (2005) Rapid Marine Assessment: Half Moon Caye and Blue Hole Natural Monuments. 7-18 December, 2004. Report for BAS.;
Hawkins J. and C. Roberts (1997). Estimating the carrying capacity of coral reefs for scuba diving. Proceedings of the 8th International Coral Reef Symposium, 1923 - 1928;
Heyman W. (2001). Spawning Aggregations in Belize, The Nature Conservancy.;
Heyman W. and N. Renquena, (2002). Status of multi-species reef fish spawning aggregations in Belize, The Nature Conservancy, Belize;
Heyman W. and N. Renquena, (2003). Fish Spawning Aggregation Sites in the MBRS Region: Recommendations for Monitoring and Management, MBRS;
Heyman W., B. Kjerfve, R.T. Graham, K.L. Rhodes and L. Garbutt (2005). Spawning aggregations of Lutjanus cyanopterus (Cuvier) on the Belize Barrier Reef over a 6 year period. Journal of Fish Biology, 67, 83-101;
Hobday, J. and D. Hobday, (2002). An Assessment of the Visitor Experience at Four BAS-Managed Protected Areas.;
Huitric M. and M. McField (2000). Effects of multiple disturbances on hard coral recruits in Glovers Reef Atoll’s lagoon, Belize;
Huys R. and T. M. Iliffe, (1998). Novocriniidae, A new family of harpacticoid copepods from anchihaline caves in Belize.;
International Travel Maps: ITMB Publishing Ltd. Belize. Scale: 1:350,000;
IUCN Red List 2004 (Downloaded 2006);
IUCN/WCMC (1996). World Heritage Nomination – IUCN Summary: Belize Barrier Reef System (Belize).;
Jacobs, N. and A. Castenada (1998). The Belize National Biodiversity and Action Plan. Ministry of Natural Resources and the Environment, Belize.;
Jones A. and R. F. Dill. (2000). Great Blue Hole of Lighthouse Reef Atoll, Belize, Central America: Deep Technical Diving to collect sea-level records. In: Caribbean Geology Into the Third Millenium: Transactions of the Fifteenth Caribbean Geological Conference. University of the West Indies Press. Editor: T. A. Jackson. ISBN 976-640-100-4;
Jones H. L. (2003). Birds of Belize. University of Texas Press. ISBN: 0-292-74066-2;
Jones H. L., and A.C. Vallely (2001). Annotated Checklist of the Birds of Belize. Lynx Ediciones. ISBN 84- 87334-35-0;
Kramer P. and B. Bischof. (1999). Assessment tables for Abaco, Bahamas (fish), Lighthouse Atoll, Belize (corals, fishes), and Bonaire, Netherlands Antilles (corals, algae, fishes). Atoll Research Bulletin.;
Kramer P.A. and P.R. Kramer, (2002). Ecoregional Conservation Planning for the Mesoamerican Caribbean Reef, WWF, Edited by McField M.;
Lee, J.C. (1996). The Amphibians and Reptiles of the Yucatan Peninsula. Comstock Publishing Associates, Cornell University Press. ISBN 0-8014-2450-Y;
Lee, J.C. (2000). A Field Guide to the Amphibians and Reptiles of the Maya World the Lowlands of Mexico, Northern Guatemala, and Belize. Comstock Publishing Associates, Cornell University Press. ISBN 0-8014- 8587-8;
Majil, I. (2005). Belize First Annual Report to the Inter-American Convention for the Protection and Conservation of Sea Turtles: Second Conference of the Parties, Nov 16-18, 2004 - Isla de Margarita, Venezuela;
Margoluis R. and Salafsky N. Measures of Success - Designing, managing and monitoring conservation and development projects. Island Press. ISBN 1-55963-612-2;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J.C. &amp; Sabido, W. (2001). Central American Ecosystems Map: Belize. Programme for Belize.;
Meerman, J. C. (2005). Ecosystems Map of Belize – 2004 edition: http://biological-diversity.info;
Miller B. and C. Miller (1995). Avian surveys: Half Moon Caye Natural Monument.;
Ministry of Natural Resources (1998) Belize’s Interim First National Report. Submitted to the Convention on Biodiversity, GoB, January, 1998;
Ministry of Natural Resources (1998). First National Report Submitted to the Convention on Biological Diversity. Government of Belize;
Ministry of Natural Resources (2002). Belize National Report to the World Summit on Sustainable Development;
Ministry of Natural Resources (2003). National Report on Protected Areas. Government of Belize;
NARMAP (1995). National Protected Areas System Plan for Belize;
National Hurricane Centre. www.nhc.noaa.gov;
New York Botanical Gardens. Ethnobotany and Floristics of Belize: Family Index. www.nybg.org/bsci/belize/families.html;
Nicolait, L &amp; Wright, T. (1999). Wildlife Legislation and Institutional Framework in Belize., Publ. Wildlife Thematic Area for Central America, ORMA-IUCN;
Olson D.M., E. D. Dinerstein, K. E. Wikramanaya, N. D. Burgess, G. V. N. Powell, E. C. Underwood, J. A. D’Amico, I. Itoua, H. E. Strand, J. C. Morrison, C. J. Loucks, T. F. Allnutt, T. H. Ricketts, Y. Kura, J. F. Lamoreux, W. W. Wettengel , P. Hedao, and K. R. Kassem (2001) Terrestrial ecosystems of the World: A New Map of Life on Earth. Bioscience Vol. 51 No. 11;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Perkins J. (1983). The Belize Barrier Reef Ecosystem: An Assessment of its resources, Conservation status and management.;
Platt S.G., J. C. Meerman, &amp; T. R. Rainwate. (1999). Diversity, observations, and conservation of the herpetofauna of Turneffe, Lighthouse, and Glovers Atolls, Belize. British Herpetological Society Bulletin. No. 66.;
Pomeroy C. (1989). Internship Report, Rosenstiel School of Marine and Atmospheric Science. 1989;
Ravndal (2002) Community Co-managed Park System for Belize - Final Project Evaluation. UNDP/GEF BZE/98/G32/A/1G/99;
Rome A. (1999) Ecotourism Impact Monitoring - A review of methodologies and recommendations for developing monitoring programmes in Latin America. Ecotourism Techinical Report Series Number 1.;
Sala E, E. Ballesteros and R.M. Starr, (2001), Rapid decline of Nassau Grouper Spawning Aggregations in Belize: Fishery Management and Conservation Needs., Fisheries 26(10): 23-30;
Smith, Gregory W., Karen L. Eckert, and Janet P. Gibson. (1992). WIDECAST Sea Turtle Recovery Action Plan for Belize (Karen L. Eckert, Editor). CEP Technical Report No. 18. UNEP Caribbean Environment Programme, Kingston, Jamaica. 86p.;
Stafford and Meyer (2000). A Guide to the Reptiles of Belize. Academic Press. ISBN 0-12-662760-6;
Standley, P.C. &amp; Record, S.J. (1936). Forest and Flora of British Honduras. Field Museum of Natural History, Botanical Series 12, 432pp.;
D. R. Stoddart (1962). Three Caribbean Atolls: Turneffe Islands, Lighthouse Reef and Glover’s Reef, British Honduras. Atoll Research Bulletin. Washing DC: Pacific Science Board, No. 87;
D. R. Stoddart (1969). Post hurricane changes on the British Honduras Reefs and Cayes. Atoll Research Bulletin. 95: 1-42.;
The Nature Conservancy (2000). Stakeholder Analysis Exercise – A Quick Process for Identifying Stakeholders and Developing Community Outreach Strategies.;
The Nature Conservancy (2000). The Five-S Framework for Site Conservation: A Practitioner's Handbook for Site Conservation Planning and Measuring Conservation Success. Volume I and II.;
The Nature Conservancy (2003) The Enhanced 5-S Project Management Process: An overview of proposed standards for developing strategies, taking action, and measuring effectiveness and status at any scale.;
The Nature Conservancy and University of Miami’s Rosenstiel School of Marine and Atmospheric Science;
(2004). The Diadema Workshop, March 19th – 20th, 2004;
Thomas M, P. Lavery and R. Coles. (1999). Monitoring and Assessment of Seagrass;
Veitch D. (1997). 1997 Field assessment of ship rats on Half Moon Caye, towards the development of an eradication programme. Veitch, D. (1997). Eradication of Rats from Half Moon Caye. Unpublished report for the Belize Audubon Society.;
Vreugdenhil, Daan, Jan Meerman, Alain Meyrat, Luis Diego Gómez,and Douglas J. Graham. (2002). Map of the Ecosystems of Central America: Final Report. World Bank, Washington, D.C.;
Waight L. and Lumb J. (1999). Belize Audubon Society: The First 30 Years. Belize Audubon Society. ISBN: 976-8142-14-6;
Wildlife Conservation Society Landscape Bulletins 1 – 7. www.wcslivinglandscapes.org;
Wildlife Conservation Society Living Landscapes Programme - Brief Guidelines for Creating a Conceptual Model (D.S. Wilkie). www.wcslivinglandscapes.org;
Williams I.D, and N.V.C. Polunin, (2000) Differences between protected and unprotected reefs of the western Caribbean in attributes preferred by dive tourists. Environmental Conservation 27: 382- 391;
Wilson J. R. (2001). Guidelines for the preparation and content for terrestrial protected areas under co- management agreements;
World Resources Institute (2005). Belize Coastal Threat Atlas (Draft);
Wright A.C.S., Romney, D.H., Arbuckle, R.H. &amp; Vial, V.E. (1959). Land in British Honduras: Report of the British Honduras land use survey team. Colonial Research Publications (24). London: Her Majesty’s Stationary Office.;
Zisman, Simon (1996). The Directory of Belizean Protected Areas and Sites of Conservation Interest.;</t>
  </si>
  <si>
    <t>Lighthouse Reef Marine Reserve</t>
  </si>
  <si>
    <t>III</t>
  </si>
  <si>
    <t>Acropora cervicornis,
Acropora palmata,
Agaricia agaricites,
Agaricia fragilis,
Agaricia grahamae,
Agaricia lamarcki,
Agaricia tenuifolia,
Colpophyllia natans,
Dendrogyra cylindrus,
Dichocoenia stokesi,
Diploria clivosa,
Diploria labyrinthiformis,
Diploria strigosa, Eusmilia fastigiata
Favia fragum,
Isophyllastrea rigida, Isophyllia sinuosa,
Leptoseris cucullata,
Madracis decactis,
Madracis mirabilis,
Madracis pharensis, Madracis senaria, Manicini areolata, Meandrina meandrites, Millepora alcicornis, Millepora complanata, Monterasraea annularis, Monterasraea annularis complex, Mycetophyllia lamarckiana, Porites astreoides, Porites branneri, Porites colonensis, 
Porites furcata, Porites porites, Scolymia sp., Siderastrea radians ,Siderastrea siderea,
Montastraea cavernosa, Montastraea faveolata, Montastraea franksi, Mussa angulosa, Mycetophyllia alicae, Mycetophyllia ferox, Siderastrea stellata,
Solenastrea bournoni, 
Stephanocoenia intersepta</t>
  </si>
  <si>
    <t>E, Z, ED, P, S</t>
  </si>
  <si>
    <t>C, S, M, R</t>
  </si>
  <si>
    <t>S, L, G, Z, P, M, E</t>
  </si>
  <si>
    <t>O, D, T, N, B, C, H, P, E</t>
  </si>
  <si>
    <t>Acosta, C.A. &amp; D.N. Robertson. (2001). Population assessments of exploited species at Glover’s Reef Marine Reserve. Annual Progress Report to the Wildlife Conservation Society, 2001. 21 p.;
Almada-Villela P., M. Mcfield, P. Kramer, P. Richards Kramer and E. Arias-Gonzalez (2002). In: Status of Coral Reefs of the World, 2002. Ed. C. Wilkinsons. Global Coral Reef Monitoring Network.;
Andréfouët, S., P.J. Mumby, M. McField, C. Hu &amp; F.E. Muller-Karger. (2002). Revisiting coral reef connectivity. Coral Reefs 21:43-48;
Anthony, KRN, Kline, DI, Diaz-Pulido, G, Dove, S and Hoegh-Guldberg, O (2008). Ocean acidification causes bleaching and productivity loss in coral reef builders. Proceedings of the National Academy of Sciences 105(45): 17442-17446.;
Aronson R. B., W.F. Precht, I.G. MacIntyre and T.J.T. Murdoch (1980); Extrinsic control of species replacement on a Holocene reef in Belize: the role of coral disease. Coral reefs 17:223-230;
Aronson, Richard B., W. F. Precht, I. G. Macintyre, T. J. T. Murdoch (2000). Coral bleach-out in Belize. Brief Communications, Nature Vol: 405;
Arrivillaga A. &amp; Garcia MA, (2004); Status of Coral Reefs of The Mesoamerican Barrier Reef Systems Project Region, And Reefs Of El Salvador, Nicaragua and The Pacific Coasts of Mesoamerica. p: 473-492. in C. Wilkinson (ed.). Status of coral reefs of the world: 2004. Volume 2. Australian Institute of Marine Science, Townsville, Queensland, Australia. Pp.557.;
Balick M. J., Nee M. H. and D.E. Atha (2000). Checklist of the vascular plants of Belize with common names and uses. Memoirs of the New York Botanical Garden, Volume 85. New York Botanical Garden Press. ISBN: 0-89327-440-2;
Baremore IE, Graham RT, Burgess GH, Castellanos DW. (2021). Movements and residency of Caribbean reef sharks at a remote atoll in Belize, Central America. R. Soc. Open Sci. 8: 201036. https://doi.org/10.1098/rsos.201036;
Belize Audubon Society (2007). Half Moon Caye Natural Monument and Blue Hole Natural Monument Management Plan 2008 – 2013;
Belize Audubon Society (2020). Belize Audubon Society Strategic Plan 2021-2027 (Guerrero R. D. &amp; O. Salas);
Belize Spawning Aggregation Working Group, 2009. Newsletter 2009;
Belize Tourism Board (2023) Tourism and Travel Statistics – 2023;
Birdlife International (2024): BirdLife’s Online World Bird Database. www. Birdlife.net;
Boback, S. M. (2005). Natural History and Conservation of Island Boas (Boa constrictor) in Belize. Copeia 2005 (4): pp. 879-884;
Burgos-Acosta, A. and B. A. Mitchell (2015). Managing for World Heritage Values: Outstanding Universal Value and Climate Change in the Belize Barrier Reef Reserve System. Belize Audubon Society / Quebec Labrador Foundation;
Burke L. and J. Maidens (2004); Reefs at Risk in the Caribbean, World Resources Institute, Washington DC.;
Carilli JE, Norris RD, Black BA, Walsh SM, McField M (2009) Local Stressors Reduce Coral Resilience to Bleaching. PLoS ONE 4(7): e6324.;
Choi D. and C. W. Hol (1982). Foundations of Quaternary Reefs in South-Central Belize Lagoon, Central America: GEOLOGIC NOTES AAPG Bulletin Volume 66 (1982);
Cross, William (1992); Half Moon Caye Natural Monument, Belize: Status of Red-footed Booby and Magnificent Frigatebird. BAS Report;
Etnoyer, P.J., M.L. Brennan, D. Finamore, S. Hammond, M. Vargas, Y. Janson, S. Tuzun, J. Wagner, D. Ferraro and W. Snyder (2015). Exploration and Mapping of the Deep Mesoamerican Reef. Oceanography, 2015.;
FAO (2010). www.fao.org/fishery/countrysector/FI-CP_BZ/en downloaded 2010;
Copeland C. (2005). Cruise ship pollution: Background, laws and regulations and key issues. Congrssional Research Service, The Library of Congress, USA.;
De’ath Glenn, J. M. Lough, and K.E. Fabricius (2009). Declining Coral Calcification on the Great Barrier Reef. Science, Vol. 323, 2 JANUARY 2009. Downloaded from www.sciencemag.org on April 14, 2010;
Fosberg, F.R., D.R. Stoddart, M-H. Sachet, &amp; D.L. Spellman (1982). Plants of the Belize Cays. Atoll Research Bulletin, No. 258. Smithsonian Institute.;
Gibson J., M. McField and S. Wells (1998). Coral reef management in Belize: an approach through Integrated Coastal Zone Management. Ocean and Coastal Management 39: 229-244;
Gillet V. (2003) The Fisheries of Belize. Fisheries Centre Research Report (2003), Vol. 11(6);
Gischler, E., E. A. Shinn, Oschmann W., Fiebig J. and Buster N. A. (2008). A 1500-Year Holocene Caribbean Climate Archive from the Blue Hole, Lighthouse Reef, Belize. Journal of Coastal Research 24, 6, pages 1495 – 1505.;
Gischler, E., F. S. Anselmetti, E. A. Shinn (2013). Seismic stratigraphy of the Blue Hole (Lighthouse Reef, Belize), a late Holocene climate and storm archive;
Gischler, E., D. Birgel, B. Brunner, A. Eisenhauer, G. Meyer, S. Buhre, J. Peckmann (2017). A Giant Underwater, Encrusted Stalactite from the Blue Hole, Lighthouse Reef, Belize, Revisited: A Complex History of Biologically Induced Carbonate Accretion Under Changing Meteoric and Marine Conditions. Journal of Sedimentary Research 2017; 87 (12): 1260–1284.;
Goreau T, T. McClanahan, R. Hayes R and A. Strong (2000); Conservation of Coral Reefs after the 1998 Global Bleaching Event, Conservation Biology, Blackwell Publishing;
Government of Belize. (2000) Belize Port Authority Act. Chapter 233 (Revised 2000) Graham R. et. al. Rapid Marine Assessment of Half Moon Caye Natural Monument and Blue Hole Natural Monument;
Heyman, W.D. and B. Wade. (2007). Status of reef fish spawning aggregations in Belize. Proceedings of the Gulf and Caribbean Fisheries Institute 58:301-306.;
Heyman and Kjerfve (2001). The Gulf of Honduras in Ecological Studies, Vol 144. Coastal Marine Ecosystems of Latin America (Eds. U. Seeliger and B. Kjerfve). Springer-Verlag Berlin Heidelberg.;
Heyman W. (2001). Spawning Aggregations in Belize, The Nature Conservancy.;
Heyman W. and N. Requena, (2002). Status of multi-species reef fish spawning aggregations in Belize, The Nature Conservancy, Belize;
Heyman W. and N. Requena, (2003). Fish Spawning Aggregation Sites in the MBRS Region: Recommendations for Monitoring and Management, MBRS;
Heyman W. B., Kjerfve, R.T. Graham, K.L. Rhodes and L. Garbutt (2005). Spawning aggregations of Lutjanus cyanopterus (Cuvier) on the Belize Barrier Reef over a 6-year period. Journal of Fish Biology, 67, 83-101;
IUCN 2015. IUCN Red List of Threatened Species. Version 2010.4. &lt;www.iucnredlist.org&gt;. (Downloaded 2015);
IUCN/WCMC (1996). World Heritage Nomination – IUCN Summary: Belize Barrier Reef System (Belize).;
Jackson T. A. Caribbean Geology into the Third Millenium: Transactions of the Fifteenth Caribbean Geological Conference;
Jacobs, N. and A. Castenada (1998). The Belize National Biodiversity and Action Plan. Ministry of Natural Resources and the Environment, Belize.;
Jones H. L. (2003). Birds of Belize. University of Texas Press. ISBN: 0-292-74066-2;
Keith, D.A., Ferrer-Paris, J.R., Nicholson, E. and Kingsford, R.T. (eds.) (2020). The IUCN Global Ecosystem Typology 2.0: Descriptive profiles for biomes and ecosystem functional groups. Gland, Switzerland: IUCN.;
Kleypas J. A.; Feely R.A., Fabry, V.J., Langdon C., Sabine C.L., Robbins L.L. (2006). Impacts of Ocean Acidification on Coral Reefs and Other Marine Calcifiers: A Guide for Future Research. A report from a workshop sponsored by the National Science Foundation, the National Oceanic and Atmospheric Administration, and the U.S. Geological Survey;
Kramer P. and B. Bischof (1999); Assessment tables for Abaco, Bahamas (fish), Lighthouse Atoll, Belize (corals, fishes), and Bonaire, Netherlands Antilles (corals, algae, fishes). Atoll Research Bulletin.;
Lee, J.C. (1991). Survey of Anolis allisoni and Phyllodactylus insularis on Half Moon Caye,;
Lee, J.C. (1996). The Amphibians and Reptiles of the Yucatan Peninsula. Comstock Publishing Associates, Cornell University Press. ISBN 0-8014-2450-Y;
Liddell W.D and S.L. Ohlhorst (1986); Changes in benthic community composition following the mass mortality of Diadema at Jamaica. Journal of Experimental Marine Biology and Ecology. Vol. 95, no. 3, pp. 271-278;
Majil, I. (2005). Belize First Annual Report to the Inter-American Convention for the Protection and Conservation of Sea Turtles: Second Conference of the Parties, Nov 16-18, 2004 - Isla de Margarita, Venezuela;
Majil I. (2007). Belize National Report, in: Dow et al. (2007) Sea Turtle Nesting in the Wider Caribbean Region ~ WIDECAST Technical Report No. 6 (National Report);
MarAlliance LRA Marine Megafauna Monitoring report 2023, presentation to BAS and the LHR Advisory Committee;
McField M.D. (2000). Influence of disturbance on coral reef community structure in Belize. Proceedings 9th International Coral Reef Symposium, Bali, Indonesia 23-27 October 2000, Vol. 1.;
McField, Melanie, L. Carne, A. Thompson and V. Rosado (2010). Managing People for Healthy Reefs: An Evaluation of Visitor Impacts and the Effectiveness of Voluntary Standards for Sustainable Reef Tourism in Belize. Presentation at Belize Science to Action Symposium, February 5th, 2010.;
McKeon, C.S. &amp; Feller, I.C. (2004). The Supratidal Fauna of Twin Cayes, Belize. Atoll Research Bulletin, No. 526: pp1-16;
McManus J. W. (Editor). (2001). Priorities for Caribbean Coral Reef Research: Results from an International Workshop of the National Centre for Caribbean Coral Reef Research (NCORE). October 3-5, 2001. Miami, Florida. National Center for Caribbean Coral Reef Research, Rosenstiel School of Marine and Atmospheric Sciences, University of Miami, Miami, Florida. http://www.ncoremiami.org;
Meerman, J. C. (2005). Ecosystems Map of Belize – 2004 edition: http://biological-diversity.info Meerman, J.C. (1996). Half Moon Caye, Belize – Terrestrial Survey Results and Management Implications. Report to the Belize Audubon Society.;
Ministry of Natural Resources (1998) Belize’s Interim First National Report. Submitted to the Convention on Biodiversity, GoB, January, 1998;
Ministry of Natural Resources (2003). National Report on Protected Areas. Government of Belize NARMAP (1995). National Protected Areas System Plan for Belize;
National Hurricane Centre. www.nhc.noaa.gov;
Olson D. and E. Dinerstein (1998); The Global 200: A Representational Approach to Conserving the Earth’s Most Biologically Valuable Ecoregions. Conservation Biology 12 pp 502-515;
Oswald E. J. (2024). Abundance, Biomass, and Habitat Selection of Tropical Herbivorous Fish Across a Tropical Reefscape. MSc. Thesis, Wake Forest University Graduate School of Arts and Sciences;
Paz G. and T. Grimshaw, (2001). Status report on Nassau groupers for Belize, Central America., Internal report for Green Reef Environmental Institute, Ambergis Caye, Belize. pp 20;
Peckol P.M., H. A. Curran, E. Y. Floyd, M. L. Robbart, B. J. Greenstein and K. L. Buckman. (2000). in J.C. Lang (ed.), Status of Coral Reefs in the western Atlantic: Results of initial Surveys, Atlantic and Gulf Rapid Reef Assessment (AGRRA) Program. Atoll Research Bulletin 496. Pp. 146-171;
Platt, S.G. &amp; Thorbjarnarson, J.B. (1997). Status and Life History of the American Crocodile in Belize. GEF Belize Coastal Zone Management Project BZE/92/G31. pp. 1-165.;
Pomeroy, C. (1989). Internship Report based upon Research Conducted at Half Moon Caye Natural Monument, Belize. M.A. Thesis, Rosentiel School of Marine and Atmospheric Science, Miami, Florida.;
Rainwater, T.R., Platt, S.G., Charruau, P., Balaguera-Reina, S.A., Sigler, L., Cedeno-Vazquez, J.R. &amp; Thorbjarnarson, J.B. (2021). Crocodylus acutus. The IUCN Red List of Threatened Species 2021: e.T5659A168712617. https://dx.doi.org/10.2305/IUCN.UK.2021-3.RLTS.T5659A168712617.en;
Rhodes K. (2007). Nassau grouper (Epinephelus striatus) Tagging Report, Sandbore, Northern Lighthouse Reef, Belize;
Sala E, E. Ballesteros and R.M. Starr, (2001), Rapid decline of Nassau Grouper Spawning Aggregations in Belize: Fishery Management and Conservation Needs., Fisheries 26(10): 23-30;
Salvin, O. (1984). A fortnight amongst the seabirds of British Honduras. Ibis 6:373-387;
Samuel R. D. O. and M. J. Witt (2023). Small-scale fishing has affected abundance and size distributions of deepwater snappers and groupers in the MesoAmerican region. Rev Fish Biol Fisheries (2023) 33:1547–1568;
Sarteneja Alliance for Conservation and Development (2009). Sarteneja Tourism Development Plan;
Schmitt, D., Gischler, E., Birgel, D., Peckmann, J., Anselmetti, F. S., Vogel, H. Great Blue Hole (Lighthouse Reef, Belize): A continuous, annually resolved record of Common Era Sea surface temperature, Atlantic Multidecadal Oscillation and cyclone-controlled run-off;
Shank, B.V. and L. Kaufman (2010) Are Marine Protected Areas Working? Presentation at Belize Science to Action Symposium, February 5th, 2010.;
Shank, B. V. and L. Kaufman (2010). Effectiveness of marine managed areas of central and southern Belize: Spatial variations in major community processes and the implications for local management success. Grant report for the Belize Ecological Monitoring Project: 2006 – 2009. Marine Managed Areas Science Program, Conservation International.;
Smith, G. W., K. L. Eckert, and J. P. Gibson. (1992). WIDECAST Sea Turtle Recovery Action Plan for Belize. (Karen L. Eckert, Editor). CEP Technical Report No. 18. UNEP Caribbean Environment Program, Kingston, Jamaica. 86p.;
Stafford P. J. and J. R. Meyer (2000). A Guide to the Reptiles of Belize. Academic Press. ISBN 0- 12-662760-6;
Stoddart, D.R. (1962) - Extensive geophysical survey, vegetation mapping and plant identification for Half Moon Caye.;
Stoddart D. R (1969). Post hurricane changes on the British Honduras Reefs and Cayes. Atoll Research Bulletin. 95: 1-42;
Tal Ezer, D. V. Thattai, B. Kjerfve, and W. D. Heyman (2005). On the variability of the flow along the Meso-American Barrier Reef system: a numerical model study of the influence of the Caribbean current and eddies Ocean Dynamics (2005) 55: 458–475;
Tang, L., J. Sheng, B. G. Hatcher, and P. F. Sale (2006). Numerical study of circulation, dispersion, and hydrodynamic connectivity of surface waters on the Belize shelf. Journal Of Geophysical Research, Vol. 111, 2006;
Tewfik, A., M. Phillips, A. Anderson, N. Auil Gomez, T. Barona, L. Cho-Ricketts, J. Foley, D. Garcia, C. Hayes, D. Lizama, K. Novelo, A. Palacio, A. Rash. (2021). A report on field surveys of queen conch populations in Belize and implications for the national fishery. Wildlife Conservation Society, Belize City.;
Ugarte, G., Lizama, D., Caal, R., Ortega, R., Gongora, R., Lizama, A., &amp; Wragg, K. (2024).;
Biophysical Baseline Assessment of Tourism Hotspots within Lighthouse Reef Atoll (LHRA).;
Vallely A. C. and D. Dyer (2018). Birds of Central America. Princetown Field Guide: Princeton University Press;
Verner J. (1961). Nesting Activity of the Red-footed Booby in British Honduras. The Auk, 78. Verner studied the red-footed booby colony in greater depth in 1958, and returned to the site again in 1994, giving a useful insight into the comparative condition of the colony;
Walker Z. and P. Walker (2016). Belize National Biodiversity Strategy and Action Plan. For Ministry of Agriculture, Fisheries, Forestry, Environment, Sustainable Development and Immigration;
Walker Z. and P. Walker (2014). 5th National Report to the Convention on Biological Diversity. For the Ministry of Agriculture, Fisheries, Forestry, Environment, Sustainable Development and Immigration;
Walker Z. and P. Walker (2014). National Biodiversity Stocktaking and Target Setting Report. For the Ministry of Agriculture, Fisheries, Forestry, Environment, Sustainable Development and Immigration;
Walker Z. and P. Walker (2013). Rationalization Exercise for the Belize National Protected Areas System. For the National Protected Areas Secretariat;
Wantland and Pusey (1971). A guidebook for the field trip to the southern shelf of British Honduras, October 10-13, 1971 (New Orleans: New Orleans Geological Society);
Westphall, Michael J. (1986). Anatomy and History of a Ringed-Reef Complex, Belize, Central America. Master Thesis for the University of Miami;
Wilkinson, C. (ed.) (1998). Status of Coral Reefs of the World: 1998. Global Coral Reef Monitoring Network and Reef and Rainforest Research Center, Townsville, Australia.;
Wilkinson, C. (ed.) (2000). Status of Coral Reefs of the World: 2000. Global Coral Reef Monitoring Network and Reef and Rainforest Research Center, Townsville, Australia.;
Wilkinson, C. (ed.) (2002). Status of Coral Reefs of the World: 2002. Global Coral Reef Monitoring Network and Reef and Rainforest Research Center, Townsville, Australia.;
Wilkinson, C. (ed.) (2004) Status of Coral Reefs of the World: 2004. Global Coral Reef Monitoring Network and Reef and Rainforest Research Center, Townsville, Australia.;
Wilkinson, C. (ed.) (2008). Status of Coral Reefs of the World: 2008. Global Coral Reef Monitoring Network and Reef and Rainforest Research Center, Townsville, Australia.;
Wilkinson, C., Souter, D. (eds) (2005) Status of Caribbean Coral Reefs After Bleaching and Hurricanes in 2005 Global Coral Reef Monitoring Network, and Reef and Rainforest Research Centre, Townsville,;
World Resources Institute (2005). Belize Coastal Threat Atlas;
Zoppe S.F., E. Gischler (2024). Reef-wide and long-term skeletal growth records of the mountainous star coral (Orbicella faveolata) from Belize barrier and atoll reefs (Central America). Journal of Quaternary Science 39, Issue 1;
https://www.gpsworld.com/belizes-great-blue-hole-revealed-in-expedition-survey/ ;
Logs from a majestic pit of acid: Diving Belize’s Blue Hole with Erika Bergman. – Southern Fried Science ;</t>
  </si>
  <si>
    <t>Bahía Santo Tomás</t>
  </si>
  <si>
    <t xml:space="preserve">Guatemala </t>
  </si>
  <si>
    <t>I</t>
  </si>
  <si>
    <t>Reserva Protectora de Manantiales "Cerro San Gil"</t>
  </si>
  <si>
    <t xml:space="preserve">CITES, CBD </t>
  </si>
  <si>
    <t xml:space="preserve"> Avicennia germinans, Rhizophora mangle</t>
  </si>
  <si>
    <t>EM, O</t>
  </si>
  <si>
    <t>E, Z</t>
  </si>
  <si>
    <t>E, H, B, T, P</t>
  </si>
  <si>
    <t xml:space="preserve">Aguilar, J., Ponciano, I., y Dary J.M. (1988). Las coniferas de Guatemala. Guatemala . Primera Edición. Universidad de San Carlos de Guatemala. Centro de Estudios Conservacionistas (CECON). Unidad de Investigación Forestal. 80 pp. ; Altieri, M. (2005). Porque estudiar la agricultura tradicional? Centro Latinoamericano de desarrollo sostenible (CLADES). En http://www.clades.cl/revistas/1/rev1art2.htm ; Azurdia, C. Ayala, H. y L. Montes. (2005). Diversidad genética y conservación in situ de zapote (Pouteria zapota, Sapotáceas) en condiciones silvestres y en huertos familiares . En La Agro biodiversidad y su conservaron in situ: un reto para el desarrollo sostenible. Consejo Nacional de áreas Protegidas. Guatemala, Documento Técnico 29(10-2005) 79-91 pag. ; Azurdia, C. y O. Santos. (1995). Chilacayote (Cucurbita ficifolia) . Universidad de San Carlos de Guatemala (USAC). Instituto de Ciencia y Tecnología Agrícolas (ICTA), Internacional Board for Plant Genetic Resources. Caracterización de Algunos Cultivos Nativos de Guatemala, Guatemala, Guatemala. 52-56 pp. ;  Carrillo E., Gonzáles, M., et al. (1995). Ayote (Cucurbita sp). Universidad de San Carlos de Guatemala (USAC). Instituto de Ciencia y Tecnología Agrícolas (ICTA), Internacional Board for Plant Genetic Resources. Caracterización de Algunos Cultivos Nativos de Guatemala, Guatemala, Guatemala. 46-51 pp. ; Azurdia, C., y J.M. Leiva. (1999). Conservación de la biodiversidad: su relación dentro del contexto de los huertos familiares en Meso América . Revista Tikalia 17(1):7-24 ;Ayala, H., et al., (2004). Propuesta para definir unidades de conservación in situ en huertos familiares: caso del chayote (Sechium edule L.) en Guatemala. Facultad de Agronomía, Universidad de San Carlos de Guatemala, Guatemala. Escuela de Biología, Universidad de Costa Rica, Ciudad Universitaria “Rodrigo Facio”, San José, Costa Rica. Instituto Internacional de Recursos Fitogeneticos. Cali, Colombia. 67-76 ; p. Ayala, H. (1999). Conservando los recursos genéticos de Guatemala . Comisión Nacional de Medio Ambiente (CONAMA). Guatemala, Guatemala. 33 pp. ;  Birriel, I. (2005a.). Diagnóstico preliminar del uso de recursos naturales y biodiversidad en el área Q'eqchi' de Sierra Santa Cruz y Cerro San Gil. Fundación para el Ecodesarrollo y la Conservación (FUNDAECO). Izabal, Guatemala. 44 pp. ;  ----------- (2005b). Conocimiento tradicional Q‟eqchi, diagnóstico con participación de la comunidad y su relación con la Biodiversidad. Fundación para el Ecodesarrollo y la Conservación (FUNDAECO). Izabal, Guatemala. 44 pp. ; Boulder Area Sosteinability Information Network (BASIN) (2002). National Satination Foundation Water Quality Index. Tomado del WWW The National Sanitation Foundation Water Quality Index.htlm. ;  Bermúdez, M., y J. Sánchez. Eds. (2000). Identificación de vacíos de información botánica en Centroamérica Fondo Mundial para la Naturaleza (WWF), Museo Nacional de Costa Rica, Red de Herbarios Nacional y del Caribe. San José, Costa Rica. 76 pp. ; Boyd, C. (1990). Water quality in ponds for aquaculture. Department of Fisheries and Allied Aquacultures. Alabama Agricultural Experiment Station. Auburn University. Auburn, Alabama. 477 pp. ; Bucklin, J. (1990). Estudio Técnico del Área de Protección Especial Cerro San Gil . Guatemala. 181 pp. ;Campbell, J. (1998). Amphibians and reptiles of Northern Guatemala, the Yucatan, and Belize. University of Oklahoma Press, The Animal Natural History Series volume 4. United Status of America. 400 pp. ; Carrillo, L., Salaverria, T., et al (2000). Evaluación del recurso pesquero y oceanografía del Atlántico guatemalteco durante el año 2,000. Universidad de San Carlos de Guatemala (USAC), Centro de Estudios del Mar y Acuicultura (CEMA). Dirección General de Investigación (DIGI). Informe final. 183 pp. ; Relieve Service (CRS) y Fundación para el Ecodesarrollo y la conservación (FUNDAECO). (1998). Diagnósticos rurales participativos. Área Geográfica Cerro San Gil, El Estor, Izabal, Reserva Chócon Nacional .;  CATIE/PNUMA/Asdi. (2005). Plan de Manejo Integrado. Microcuenca del Río Las Escobas. Proyecto “Planificación de la Rehabilitación, Manejo Ambiental y Desarrollo Costero en Nicaragua, Honduras y Guatemala después del Huracán Mitch . Guatemala, Guatemala. 84 pp. ; Ceballos, G., Chávez, C., Rivera. A., Manterola, C., y B. Wall. (2002). Tamaño poblacional y conservación del jaguar en la Reserva de la Biosfera Calkmul, Campeche, México . Jaguar el nuevo milenio 403-417 p. ; El CECON-PROBIOMA. (2005). Avances del tema de cacería en Guatemala: Diagnóstico. Guatemala: CECON-PROBIOMA-ONCA-CCTP. 142 pp. ; Cerezo, A., y M. Ramírez. (s.f.). Evaluación de la avifauna del área protectora de manantiales Cerro San Gil (enero 2000 a mayo 2001) . Fundación para el Ecodesarrollo y la Conservación (FUNDAECO). Eco resultado parcial 1.4.3. Informe. 24 pp. ; ----------- (2004). Parámetros demográficos y tendencias poblacionales de las aves de un bosque tropical de la región Caribeña de Guatemala . Fundación para el Ecodesarrollo y la onservación. Primera Exposición de/Taller de Investigaciones Biológicas. Guatemala, Guatemala. 11-12 p.;  ----------- Ramírez, M., y Enríquez, H. (2005). Aves de Cerro San Gil/Birds of Cerro San Gil. Listado de campo . National Fish and Wildlife Foundation (NFWF), Proyecto para la conservación de la Región Sarstun-Motagua (RECOSMO). The Nature Conservancy (TNC). Guatemala, Guatemala. 35 pp. ; Consejo Nacional de Áreas Protegidas (CONAP). (1999). Política Nacional y Estrategias para el Desarrolló del Sistema Guatemalteco de Áreas Protegidas (SIGAP). Secretaria Ejecutiva. Guatemala, Guatemala. 50 p. ; --------- (2001). Listado de Especies de Fauna y Flora Silvestre Amenazadas de Extinción (Lista Roja de Fauna) (Lista Roja de Flora) . Resolución No. ALC/032-99 y Resolución No. ALC/033-99 55 pp.;  ---------- (2001a). Plan Maestro de la Reserva de la Biosfera Maya 2001-2006 . Guatemala, Guatemala. 82 pp. ; --------- (2004). Política de Co-administración de áreas protegidas. Presidencia de la Republica. 2ª Edición. Documento No. 41 (12-2004). 20 p. ; --------- (2004a). Parque Nacional Tikal: Plan Maestro 2004-2008 . 140 pp. ; Guatemala, Guatemala. ; --------- Oficina Técnica de Biodiversidad (OTECBIO) (2005). Situación actual de la conservación in situ en Guatemala . Informe de Diagnóstico. Guatemala, Guatemala.;  --------- Oficina Técnica de Biodiversidad (OTECBIO) (2005a). Hacia una agenda de investigación participativa en especies y prácticas de producción y uso. Guatemala, Guatemala. 57 pp. ; Comisión Nacional del Medio Ambiente (CONAMA). (2001). Estrategia Nacional para la conservación y uso Sostenible de la Biodiversidad y Plan de Acción Guatemala. GEF/PNUD. Guatemala, Guatemala. 137 p. ; Congreso de la República de Guatemala. Ley de Áreas Protegidas y su Reglamento. Decreto Ley No. 4-89 y sus Reformas Decreto No. 18-98, 110-96 y 117-97 . Guatemala, Guatemala. 81 p. ; ------------- Ley que declara área protegida la Reserva Protectora de Manantiales Cerro San Gil. Decreto Número 129-96 . Primera Edición. Guatemala, Octubre de 1999. Instituto de Derecho Ambiental y Desarrollo Sustentable (IDEADS). Guatemala, Guatemala. 10 pp. ; ------------ Ley Reguladora de las Áreas de Reservas Territoriales del Estado de Guatemala. Decreto Número 126-97. Guatemala. C.A. ; ----------- Ley de los Consejos de Desarrollo Urbano y Rural. Decreto Ley Número 11-2002 . Guatemala, Guatemala. 80-99 p. ; Centro de Acción Legal Ambiental (CALAS). Programa de Información Estratégica 2004. Legislación Ambiental Guatemalteca Tomo III, Descentralización, participación y fortalecimiento del poder local 139 pp. ; ------------ Ley General de Caza . Decreto Número 36-40. Guatemala, C.A. 9 pp. ;  Conservación ex situ de especies y recursos genéticos en los países del Trópico Andino . (2001). Estrategia Regional de Biodiversidad para los Países del Trópico Andino. Documento Temático. La Paz, Bolivia. 119 p. ; Cordero, P. y Solano F. (2000). El Manglar mas grande de Costa Rica: experiencias de la UICN en el Proyecto DANIDA-MANGLARES de Térraba Sierpe/Pedro Cordero Pérez, Franklin Solano Castro. Primera Edición. San José, C.R.: UICN, 2000 40 pp. ; Dary, C. 2002. Género y biodiversidad en comunidades indígenas de Centroamérica: un enfoque social sobre las formas de uso y conservación de los recursos naturales . Guatemala. Guatemala. FLACSO. 374 pp. ; Díaz, M., y Pérez, G., (2005). Identificación y priorizaciòn de corredores forestales en Guatemala. Estudio piloto en la Región Nororiental: Las Verapaces, Izabal, Zacapa y El Progreso. Instituto Nacional de Bosques (INAB), Ministerio de Ambiente y Recursos Naturales (MARN). Guatemala, Guatemala. 62 pp. ; Donahue, R., Miller, R., y Schickluna, J. (1981). Introducción a los suelos y al crecimiento de las plantas. Editorial Prentice Hall/Internacional. Madrid, España. 624 pp. ; Dueñas, G., Muñiz, O., Sánchez, T., Gómez, L., y Álvarez, H. 2001. Reciclaje de Nitrógeno en un sucesión fríjol-Maíz- fríjol en suelo ferralítico usando el método isotópico . 20:45-50 ; Emmel, T. 1983. Ecología y biología de poblaciones Terra . Editorial Interamericana. México, D.F., México. 40 pp ; Eyzaguirre, P., y Watson J. (2001). Home gardens and agrobiodiversity: an overview across regions. International Plant Genetic Resources Institute. Rome, Italy. Proceedings of the Second International Home Gardens. 10-13 p.;  Fion, J. (1993). Caracterización, diagnóstico y propuesta del plan de manejo de la cuenca del Río Las Escobas, Santo Tomas de Castilla, Puerto Barrios, Izabal . Universidad de San Carlos de Guatemala (USAC). Facultad de Agronomía. Instituto de Investigaciones Agronómicas. Tesis de grado. Guatemala, Guatemala. 131 pp. ; Fundación Defensores de la Naturaleza. (2004). Plan Maestro 2004-2008-Refugio de vida silvestre Bocas del Polochic . 104 p ; Fundación para el Ecodesarrollo y la Conservación (FUNDAECO). Observaciones a los resultados de los análisis microbiológicos y fisicoquímicos de las muestras de agua de ríos. Informe. 6 pp.;  --------- (2004). Valorización económica del recurso hídrico del Río Las Escobas, para documentar técnica y científicamente el cobro por servicios ambientales . consultorìa. Puerto Barrios, Guatemala. 18 pp. ;  Informe de --------- (2005). Plan Maestro 2004-2008 de la Reserva Protectora de Manantiales Cerro San Gil . Documento Borrador. Izabal, Guatemala. 75 pp. -; -------- (2005a). Plan de Compra de Tierras . Documento interno. Izabal, Guatemala. 32 pp. ; --------- (s.f.). Informe Final de Cacería en la Reserva Protectora de Manantiales Cerro San Gil.;  --------- (s.f.). Informe sobre la producción hídrica de las cuencas del Distrito I localizadas en la Reserva Protectora de Manantiales Cerro San Gil. ; --------- (s.f.). Informe sobre la producción hídrica de las cuencas del Distrito II localizadas en la Reserva Protectora de Manantiales Cerro San Gil.;  --------- (s.f.). Informe sobre la producción hídrica de las cuencas del Distrito III localizadas en la Reserva Protectora de Manantiales Cerro San Gil. ;  --------- (s.f.). Informe sobre la producción hídrica de las cuencas del Distrito V localizadas en la Reserva Protectora de Manantiales Cerro San Gil. Fundación Mario Dary (FUNDARY). Organización Nacional para la Conservación (ONCA). (2001) Plan Maestro área de Protección Especial Punta de Manabique. Guatemala. 139 pp. ; Guatemala, Gálvez, J. (1993). Caracterización, diagnóstico y propuestas de manejo de los recursos naturales renovables en el ejido municipal de Flores, Peten . Guatemala. Universidad de San Carlos de Guatemala (USAC). Facultad de Agronomía. Tesis de grado. ; Guatemala, Guatemala. Garcia, C. L. (2002). Propuesta de manejo del bosque existente en la zona de usos múltiples del área Protegida Cerro San Gil . Departamento de Izabal. Guatemala. Universidad de San Carlos de Guatemala (USAC). Facultad de Agronomía. Instituto de Investigaciones Agronómicas. Tesis de grado. Guatemala, Guatemala. 175 pp. ; Gobierno de Guatemala. (2002). Estrategia de Reducción de la Pobreza. Guatemala, Guatemala. 100 pp. ; Hernández Yolocotzi, E. (1985). Agricultura tradicional y desarrollo: Que es tecnología tradicional? Tomado del World Wide Web http://www.laneta.apc.org/pasos/fxolo3.htm 145;  Hernández Yolocotzi, E. (1998). El concepto de etnobotánica. En J. Cuevas, E. Cecilio, A. Muñoz y P. Caletti (Eds.). Lecturas en Etnobotánica. Universidad Autónoma de Chapingo, Mexico. p 3-11. ; Herrero, J. (2002). Cosmovisión. www.sil.org./capacitar/antro/cosmovision.pdf Tomado . del World Wide Web ; Jofre, M. (s.f.). Frecuencia de epifitismo del bejuco “calculunco” (Araceae), extraído de la zona de amortiguamiento de la Reserva Protectora de Manantiales Cerro San Gil, Izabal, Guatemala Universidad de San Carlos de Guatemala. Facultad de Ciencias Químicas y Farmacia. Programa de Experiencias Docentes con la Comunidad. Informe de Investigación. 27 pp. ; Instituto Nacional de Estadística (INE). (2002) Características de la población y de los locales de habitación censados. Censos Nacionales YI de Población y VI de Habitación. Guatemala, Guatemala. 271 pp. ; Instituto Geográfico Nacional, compilación crítica, Francis Gall. Guatemala, C.A-1981. TomoII. Los datos poblacionales responden al VII Censo general de la población, realizado por la dirección general de estadística. 1 abril 1964;  Leiva, J.M., C. Azurdia, et al. (2001). Contributions of home gardens to in situ conservation in traditional farming systems-Guatemalan component . Facultad de Agronomía, Universidad de San Carlos de Guatemala. Guatemala. International Plant Genetic Resources Institute. Rome, Italy. Proceedings of the Second International Home Gardens. 56-72 pp. ;  López, C. M. (1997). Informe Final de Ejercicio Profesional Supervisado (EPS). Universidad de San Carlos de Guatemala (USAC). Facultad de Ciencias Químicas y Farmacia. Escuela de Biología. Guatemala, Guatemala. 105 pp ; Martínez, A. (1998). Informe Final de Ejercicio Profesional Supervisado (EPS). Universidad de San Carlos de Guatemala (USAC). Facultad de Ciencias Químicas y Farmacia. Escuela de Biología. Guatemala, Guatemala. 121 pp.;  Ministerio de Ambiente de Recursos Naturales (MARN) (2003). Geo Guatemala 2003 . Informe Nacional del Estado del Ambiente. Programa de Naciones Unidas para el Ambiente (PNUMA/ORPALC). Guatemala, Guatemala. 224 pp.;  Ministerio de Agricultura Ganadería y Alimentación (MAGA). (2001). Mapa y datos de cuencas hidrográficas del país. Ministerio de Agricultura Ganadería y Alimentación (MAGA). (2001). Mapa de Regiones Fisiográficas del país. ; Ministerio de Agricultura Ganadería y Alimentación (MAGA). (2001). Mapa de series de suelos. ; McNab, R. y J. Polisar. 2002. Una metodología participativa para una estimación rápida de la distribución del jaguar en Guatemala. En el Jaguar del Nuevo Milenio. 73-99 pp. ; Morales, P., Lopez, J., Najera, A., y Ariano, D. (s.f). Distribución altitudinal de reptiles a 100-400, 500-800 y 900-1200 msnm en las laderas Este y Oeste de Cerro San Gil, Izabal, Guatemala . Fundación para el Ecodesarrollo y la conservación (FUNDAECO). Universidad del Valle de Guatemala. 16 pp.;  Perfil Ambiental de Guatemala . (2004). Universidad Rafael Landívar (URL). Instituto de Incidencia Ambiental (IIA). Instituto de Agricultura Recursos Naturales y Ambiente (IARNA). Guatemala, Guatemala. 461 pp.;  Programa Ambiental Regional para Centroamérica (PROARCA/Costas). (2002). Seguridad Ambiental Portuaria y Transporte Marítimo: Caso de Estudio de Izabal. Guatemala. 50 pp. Guatemala, ; Quib, R. (2005). Recordemos el respeto que los abuelos le tenían a la naturaleza. Programa de investigación y monitoreo de la Región Lachua PIMEL . Investigación (DIGI). Trifoliar 6 pp. ; Dirección General de RECOSMO. (s.f.) Listado de sitios ecoturísticos de la RECOSMO. 38 pp.;  RECOSMO. (2005). Crecimiento de una red ambientalista regional en Guatemala. “Las áreas protegidas y los corredores biológicos de la región RECOSMO como instrumentos participativos para el ordenamiento territorial, la conservación de la biodiversidad, la gobernabilidad democrática y el desarrollo sostenible. Guatemala, Guatemala. 210 pp. ; Red Mesoamericana de Recursos Fitogeneticos -REMERFI-. (2002). Glosario de términos útiles para el manejo de los recursos fitogeneticos. ; Henríquez, R. (Ed.), Instituto Interamericano de Cooperación para la Agricultura. IICA San Salvador, El Salvador. 80 p. ; Ríos, L. (2003). Plan de Conservación de sitio de la cadena volcánica de Atitlán. Programa Parques en Peligro-Proyecto de Atitlán . The Nature Conservancy (TNC). Universidad del Valle de Guatemala. Guatemala, Guatemala. 66 p. ; Roan, B. y J. Polisar (2002). Una metodología participativa para una estimación rápida de la distribución del Jaguar en Guatemala. El jaguar del nuevo milenio 73-99 p. ; Robbins, C., Dowell, B., Cerezo, A., et al. (1992). Propuesta de un protocolo para el monitoreo de aves paseriformes y cuasi paseriformes en hábitats terrestres: el Programa de Monitoreo de Aves de la Región Caribeña de Guatemala . Fundación para el Ecodesarrollo y la Conservación Primera Exposición del Taller de Investigaciones Biológicas. Guatemala, Guatemala. Y p. ; Rosales, O. (1996). Propuesta de manejo de las tierras de uso agrícola en la zona de uso múltiple del área de protección especial del Cerro San Gil, Departamento de IzabalUniversidad de San Carlos de Guatemala (USAC). Facultad de Agronomía. Instituto de Investigaciones Agronómicas. Tesis de grado. Guatemala, Guatemala. 97 pp. ; Rodríguez, G. (s.f.). Inventario de mamíferos de Cerro San Gil, con enfásis en la quirópterofauna del área . Fundación para el Ecodesarrollo y la conservación (FUNDAECO). Universidad del Valle de Guatemala. Departamento de Biologia. Informe Final. Guatemala. 32 pp. ;  -----------., Cerezo, A., y M. Ramirez. (s.f.). Evaluacion de la flora del Departamento de Izabal, con enfasis en Cerro San Gil . Fundación para el Ecodesarrollo y la conservación (FUNDAECO). Ecoresultado 1.4.3. Informe Final. 16 pp. ; Santizo, C. (2004). Región RECOSMO: una alternativa para la conservación y el desarrolló sostenible con visión regional . Guatemala, Guatemala. 31 pp. ; Secaira, E., Prado, P., y P. Selvin. (2003). Plan de Conservación de Sitos Valle del Motagua. Programa Parques en Peligro-Sistema Motagua Polochic. The Nature Conservancy (TNC). Guatemala. Guatemala. 60 p. ; Simons, C., Tàrano, J., y Pinto, H. (1959). Clasificación de reconocimiento de los suelos de la Republica de Guatemala. Instituto Agropecuario Nacional, Guatemala. 1000 pp. ; Sobenes, A. (2004). Análisis y Actualización del inventario de normativa y legislación existente sobre el tema de biotecnología y seguridad de la biotecnología y análisis de competencias institucionales de Guatemala. Consejo Nacional de Áreas Protegidas. Guatemala, Guatemala. 139 p. ; Soto, A. (2001). Informe final de servicios para las aldeas Santa María del Mar, Las Pavas, La Cocona y San Pedro La Cocona, ubicadas en la Reserva Protectora de Manantiales, Cerro San Gil, Puerto Barrios, Izabal . Universidad de San Carlos de Guatemala (USAC). Facultad de Agronomía. Programa de Ejercicio Profesional Supervisado. Guatemala, Guatemala. 37 pp. ; Secretaría General de Planificación y Programación (SEGEPLAN) (2003). Estrategia de reducción de la Pobreza Departamento de Izabal. Izabal, Guatemala. 92 pp. ; The Nature Conservancy (TNC). (2000). The Five-S Framework for Site Conervation: A practitioner‟s handbook for site conservation planning and measuring conservation success . Arlington. VA. ; ----------- (2003). Planificación para la Conservación de Áreas con Recursos Naturales Tangibles . Documento de trabajo. Guatemala, Guatemala. 24 p ; TRIGOH. (2004). Plan de Conservación del Golfo de Honduras. Belice, Guatemala y Honduras . Fundación Mario Dary y PROARCA/APM. 37 pp. ; Universidad de San Carlos de Guatemala (USAC). Centro Universitario de Oriente (CUNORI) (2002). Caracterización, diagnóstico y propuesta de manejo de la subcuenca del Río San Carlos, Puerto Barrios. Izabal . Chiquimula, Guatemala. 63 pp. ;  UNEP/CDB. (2001) Convenio de Diversidad Biológica . Textos y Anexos. OACI, Canadá. 41 p. ; Weber, D. y J. Bucklin. (1996). Aves de Cerro San Gil: Listado de Campo . FUNDAECO. 63pp . ; Winkler, K. 2001. Mujeres indígenas y manejo de la biodiversidad en Centroamérica: El Caso de Guatemala Informe de investigación para el Proyecto. Fundación Solar. Facultad Latinoamericana de Ciencias Sociales. 172 pp. ; Yanez-Arancibia A., Zarate, L, David y Teran Cuevas, A. (1994). EPOMEY. CEP Technical Report No. 34. UNEP Caribbean Environment Programme, Kingston, Jamaica. 64 pp. ; Yiquin, C. (2003). La descentralización del Estado de Guatemala desde la cosmovisión Maya, en las comunidades lingüísticas Kaqchikel y K‟iche . Universidad del Valle de Guatemala. Facultad de Ciencias Sociales. Tesis de Maestría. Guatemala, Guatemala. 244 pp. ; Zamora, G. (2005). Caracterización, diagnóstico y plan de manejo para la subcuenca del Río Tamejá de la Reserva Protectora de Manantiales Cerro San Gil, Livingstón, Departamento de Izabal . Universidad de San Carlos de Guatemala (USAC). Centro Universitario de Oriente. Tesis de grado. Chiquimula, Guatemala. 78 pp.;    </t>
  </si>
  <si>
    <t>2025 (Draft)</t>
  </si>
  <si>
    <t>Refugio de Vida Silvestre de Punta de Manabique 
PUNTA DE MANABIQUE</t>
  </si>
  <si>
    <t>Ramsar, CITES</t>
  </si>
  <si>
    <t>Las especies más frecuentes son Siderastrea radians, S. siderea, Madracis decactis, Montastrea cavernosa, Stephanocoenia michelinii y Porites asteroides.  (pg 23)</t>
  </si>
  <si>
    <t>n/a</t>
  </si>
  <si>
    <t>E, H, P, O, T</t>
  </si>
  <si>
    <t>BARRIENTOS, G.  1995.  Diagnóstico del caserío San Francisco del Mar, Península de Manabique, Puerto Barrios, Izabal.  EPS.  Fac. de Agronomía.  Universidad de San Carlos de Guatemala. ; CARDONA, J.U.  1994.  Diagnóstico general del caserío Estero Lagarto, Península de Manabique, Municipio de Puerto Barrios, Departamento de Izabal, Guatemala.  Fac. de Agronomía.  Universidad de San Carlos de Guatemala.; CENTRO DE ESTUDIOS CONSERVACIONISTAS, CENTRO DE DATOS PARA LA CONSERVACIÓN. 1992.  Estudio Técnico de Punta de Manabique.  Universidad de San Carlos de Guatemala.  79 p. ; CHARCHALAC, S.  1997.  La comercialización de manjúa (sardina) en Punta de Manabique, Izabal, Guatemala.  Fundación Mario Dary Rivera.  30 pp. ; CHARCHALAC, S. 1998. Diagnóstico y Plan de Desarrollo para la producción y comercialización del Carbón Vegetal en Punta de Manabique, Puerto Barrios. Guatemala. Fundación Mario Dary Rivera.  27 pp. ; DEL VALLE, F.  1999. Ejercicio Profesional Supervisado –EPS- realizado en Proyecto Punta de Manabique, Fundary.  Escuela de Biología, Fac. de Ciencias Químicas y Farmacia. Universidad de San Carlos de Guatemala. ; EISERMANN K.  2001.  Caracterización de la avifauna del Área de Protección Especial Punta de Manabique, Izabal, Guatemala. Reporte final, 67 p. y anexos. ; ELIAS, E.; I. PAIZ. 2001. Informe de Actividades Agroforestales (Comunidades de Creek Grande y Machacas del Mar, Area de Protección Especial Punta de Manabique. Guatemala. 9 p.  ; FUNDACIÓN MARIO DARY.  2001 no pub.  Evaluación Ecológica Rápida del Refugio de Vida Silvestre  Punta de Manabique, Izabal, Guatemala, C. A. PROARCA/Costas y TNC. 232 p. ; GARCIA, H. (1998 no pub.): Reportes mensuales sobre el trabajo técnico en Punta de Manabique. FUNDARY ; GODOY, C. A. 1999. Epoca de desove y dieta de la manjúa negra: Anchoa leyolepis, ENGRAULIDIDAE, TELEOSTEI (Everman &amp; Marsh, 1902). Tesis de Licenciatura en Biología, Universidad del Valle de Guatemala. Guatemala. 50 pp.  ; GORDILLO, A.  1999.  Estudio Preliminar sobre la Tenencia de la Tierra en Punta de Manabique.  Área de Protección Especial Punta de Manabique.  Fundación “Mario Dary Rivera”, Guatemala. ; HEYMANN W. AND R. GRAHAM (eds.) 2000. La Voz de los Pescadores de la Costa Atlántica de Guatemala. FUNDAECO y TIDE. Guatemala. 44 pp. ; HEYMANN W. AND B KJERVE. 1999. Gulf of Honduras.  Documento no publicado. 19 pp. ; HOWELL, S. N. G. &amp; S. WEBB (1995): A guide to the birds of Mexico and northern Central America. Oxford University Press, New York, 851 p.  ; MALDONADO, O.  1991.  Población, economía y producción en Punta de Manabique.  Tercer Informe Parcial de Investigación.  Fundación Mario Dary.  31 pp. ; ORGANIZACIÓN NACIONAL PARA LA CONSERVACIÓN Y EL AMBIENTE. 2001. ¿Qué tenemos en Punta de Manabique? Fase Descriptiva del Plan Maestro. Informe de Taller II con el Grupo Consultivo para la elaboración del Plan de Manejo. Guatemala. 6 p</t>
  </si>
  <si>
    <t xml:space="preserve">mentions transboundary fishing threats/resource use threats </t>
  </si>
  <si>
    <t xml:space="preserve">Later version of the plan mentions all 3 ecosystems and has action for mangrove and coral. Later version   has more fisheries types mentioned and also talks about resilience. Later version mentioned local knowledge and gender - with an action for gender. </t>
  </si>
  <si>
    <t xml:space="preserve">CITES, Ramsar </t>
  </si>
  <si>
    <t xml:space="preserve">pg 25 </t>
  </si>
  <si>
    <t>Thalassiatestudinum, con algas pardas como especies epifitas. Para Cayo Santa Isabel se reportan observaciones de T. testudinum, Halophila baillonis, Penicillium capitatus o Penicillium sp.</t>
  </si>
  <si>
    <t>A, S, R, C</t>
  </si>
  <si>
    <t>O, P, H, N, E</t>
  </si>
  <si>
    <t>ARRIVILLAGA, A. Ecology of seagrass fishes and macroinvertebrates on Guatemala ́s Atalntic
Coast. Thesis Ph. D. USA: Louisiana Satate University. 155 p.;
ASOCIACIÓN TERCER MILENIO A3K, CONSEJO NACIONAL DE ÁREAS PROTEGIDAS
CONAP. 2006. Evaluación y Monitoreo de la Integridad Ecológica en Áreas Protegidas: Aplicación
Piloto en Cuatro Áreas Protegidas. Guatemala: A3K-FONACON-CONAP. 68 p.;
CAJAS CASTILLO, M. 2004. Informe final de Ejercicio Profesional Supervisado. Escuela de
Biología. Facultad de Ciencias Químicas y Farmacia. Universidad de San Carlos de Guatemala.
Guatemala.;
CALDERON C. 1999. Plantas de uso medicinal de la Península Punta de Manabique, Izabal. Informe
final de investigación. Experiencias Docentes con la comunidad. Escuela de Biología. Facultad de
Ciencias Químicas y Farmacia. Universidad de San Carlos de Guatemala.;
CENTRO DE ESTUDIOS DEL MAR Y ACUICULTURA (CEMA). 2002. Evaluación del Recurso
pesquero y oceanografía del Atlántico Guatemalteco, durante el año 2000. Guatemala: DIGI-USAC.
165p.;
CENTRO DE ESTUDIOS CONSERVACIONISTAS, CENTRO DE DATOS PARA LA
CONSERVACIÓN. 1992. Estudio Técnico de Punta de Manabique. Universidad de San Carlos de
Guatemala. 79 p.;
CHARCHALAC, S. 1998. Diagnóstico y Plan de Desarrollo para la producción y comercialización del
Carbón Vegetal en Punta de Manabique, Puerto Barrios. Guatemala. Fundación Mario Dary Rivera.
27 pp.;
CONSEJO NACIONAL DE ÁREAS PROTEGIDAS CONAP. 1999. Instrumentos de Gestión del
Sistema Guatemalteco de Áreas Protegidas, SIGAP. Documento de Normas y Procedimientos (7)
Guatemala: CONAP-USAID.;
CONGRESO DE LA REPÚBLICA DE GUATEMALA. Decreto No. 80-2002. Ley General de Pesca
y Acuicultura.;
________. Decreto 23-2005. Ley que declara área protegida el Refugio de Vida Silvestre “Punta de
Manabique”.;
DEL VALLE, F. 1999. Ejercicio Profesional Supervisado –EPS- realizado en Proyecto Punta de
Manabique, Fundary. Escuela de Biología, Fac. de Ciencias Químicas y Farmacia. Universidad de San
Carlos de Guatemala.;
EISERMANN K. 2001. Caracterización de la avifauna del Área de Protección Especial Punta de
Manabique, Izabal, Guatemala. Reporte final, 67 p. y anexos;
ELIAS, E.; I. PAIZ. 2001. Informe de Actividades Agroforestales (Comunidades de Creek Grande y
Machacas del Mar, Área de Protección Especial Punta de Manabique. Guatemala. 9 p.;
FUNDACIÓN MARIO DARY RIVERA. 2005 Estudio Registral y Catastral del Refugio de Vida
Silvestre Punta de Manabique. 141 P.
________. Plan de Uso Público Refugio de Vida Silvestre Punta de Manabique: Guatemala:
PROARCA-FUNDARY. 55 p. Documento Electrónico. 1 DC.;
________. 2001 no pub. Evaluación Ecológica Rápida del Refugio de Vida Silvestre Punta de
Manabique, Izabal, Guatemala, C. A. PROARCA/Costas y TNC. 232 p.;
________. 2004 no pub. Monitoreo de tortugas marinas en los distritos Tortuga y Motagua para el año
2004. Refugio de Vida Silvestre Punta de Manabique, Izabal. Guatemala.;
________. 2005 no pub. Informe final de monitoreo de Bioindicadores. Refugio de Vida Silvestre
Punta de Manabique, Izabal. Guatemala. Proyecto JADE.;
________-ONCA (Comps). 2001. Plan Maestro del Área de Protección Especial Punta de Manabique.
Consejo Nacional de Áreas Protegidas, Fundación Mario Dary Rivera. Guatemala;
GALÁN VILLAGRÁN, Y. 2006. Pastos Marinos: Composición comunitaria, biomasa y morfometría
de Talaza testudinum, en dos sitios de Bahía La Graciosa, Izabal, Guatemala. Tesis de Licenciatura.
Guatemala: Universidad del Valle de Guatemala. 64p.;
GÁLVEZ J. J. 2001 a. Sistema de Monitoreo y Evaluación de la Biodiversidad del Proyecto MIRNA.
Sección 1: Análisis Sintético de Iniciativas Nacionales de Monitoreo de Biodiversidad o propósitos
Afines. Guatemala: MAGA/ MARN/ CONAP/ INAB. 43 p.;
________. 2001 b. Sistema de Monitoreo y Evaluación de la Biodiversidad del Proyecto MIRNA.
Sección 2: Recomendaciones para el sistema de seguimiento y evaluación del proyecto MIRNA.
Guatemala: MAGA/ MARN/ CONAP/ INAB. 30 p.;
GARCIA H., B.R. 2001. Diagnostico de la actividad de pesca artesanal en el Área de Protección
Especial Punta de Manabique. Fundación Mario Dary. 39 p.;
GODOY, C. A. 1999. Epoca de desove y dieta de la manjúa negra: Anchoa leyolepis,
ENGRAULIDIDAE, TELEOSTEI (Everman &amp; Marsh, 1902). Tesis de Licenciatura en Biología,
Universidad del Valle de Guatemala. Guatemala. 50 pp.;
GUTIERREZ, L. 2006 no pub. Caracterización de la distribución, abundancia y densidad del Caracol
Gigante Strombus gigas Linnaeus 1875 en la costa Atlántica de Guatemala. Reporte técnico preliminar.;
HEYMANN W. AND B KJERVE. 1999. Gulf of Honduras. Documento no publicado. 19 pp.;
HEYMANN W. AND R. GRAHAM (eds.) 2000. La Voz de los Pescadores de la Costa Atlántica de
Guatemala. FUNDAECO y TIDE. Guatemala. 44 pp.;
HOWELL, S. N. G. &amp; S. WEBB (1995): A guide to the birds of Mexico and northern Central America.
Oxford University Press, New York, 851 p.;
JOLON-MORALES M.R., SANCHEZ-CASTAÑEDA R., VILLAGRÁN-COLÓN J.C. MECHEL C.
KINH H. A. 2005. Estudio sobre los Recursos Pesqueros (de escama) en el Litoral Pacifico y Mar
Caribe de Guatemala. Guatemala: UNIPESCA-AECI. 128 p.;
JOLON-MORALES M.R. 2004. Propuesta del Sistema de Monitoreo y Evaluación de las Medidas de
Éxito del Plan de Conservación de Sitio del Golfo de Honduras (SME-PCS-GH). Documento de
Discusión. Guatemala: CECON-PROARCA. 20 p. Documento Electrónico.;
________. 1999. Establecimiento de la línea base de información de biodiversidad del bosque
manejado en San Miguel La Palotada, Petén, Guatemala y su aplicación en el monitoreo. Tesis M. Sc.
Turrialba (CR): CATIE. 78p + anexos.;
JUAREZ SANCHEZ, A,D,A. 2004. Relación Inter. Específica entre el Jaguar (Pantera onca) y el
humano en el área de protección especial Punta de Manabique. En: Informe final de Práctica de
Experiencias Docentes con la Comunidad. Escuela de Biología, Facultad de Ciencias Químicas y
Farmacia. Universidad de San Carlos de Guatemala. Guatemala.;
MALDONADO, O. 1991. Población, economía y producción en Punta de Manabique. Tercer
Informe Parcial de Investigación. Fundación Mario Dary. 31 pp.;
MONTES OSORIO, N. L. 2004. Estimación de la abundancia relativa de tortugas marinas que anidan
en las costas de Guatemala. Tesis de Licenciatura: Guatemala: USAC-Facultad de Ciencias Químicas
y Farmacia. 86 p.;
MORALES LECHUGA, A. 2004. Análisis de los Desembarques artesanales de Elasmobranquios en el
Caribe Guatemalteco. En: Informe final de Ejercicio Profesional Supervisado. Escuela de Biología,
Facultad de Ciencias Químicas y Farmacia. Universidad de San Carlos de Guatemala. Guatemala.;
MORALES, J.R 2004. Caracterización de la Actividad de Cacería y Abundancia de especies
cinegéticas en el Área de Protección Especial Punta de Manabique, Izabal, Guatemala. Organización
Nacional Para la Conservación y el Ambiente. Fundación Mario Dary Rivera. Fondo Nacional para la
Conservación en Guatemala. Guatemala.;
ORGANIZACIÓN NACIONAL PARA LA CONSERVACIÓN Y EL AMBIENTE. 2001. ¿Qué
tenemos en Punta de Manabique? Fase Descriptiva del Plan Maestro. Informe de Taller II con el Grupo
Consultivo para la elaboración del Plan de Manejo. Guatemala. 6 p.;
PALACIOS FRANCO, M. 2003. Diagnóstico preliminar de los recursos naturales renovables del área
sur de Punta de Manabique, Izabal, Guatemala. Tesis de Licenciatura en Ingeniera Agrónoma,
Facultad de Ciencias Ambientales y Agrícolas. Universidad Rafael Landivar. Guatemala. ii+89p.;
PRESIDENCIA DE LA REPÚBLICA DE GUATEMALA. Acuerdo Gubernativo No. 223-2005.
Reglamento de la Ley General de Pesca y Acuicultura.;
Programa Ambiental Regional para Centroamérica, Componente de Áreas Protegidas y Mercadeo
Ambiental, PROARCA-APM. 2005. Plan de Financiamiento del Área Protegida Refugio de Vida
Silvestre “Punta De Manabique”. Guatemala: PROARCA-APM. 42 p. Documento Electrónico. 1 DC.;
________. 2005. Plan de Negocios del Área Protegida Refugio de Vida Silvestre “Punta De
Manabique”. Guatemala: PROARCA-APM. 57 p. Documento Electrónico. 1 DC.;
REID, F. 1997. Afield Guide to the Mammals of Central America and Southeast Mexico. New York
USA): Oxaford. 334 p.;
RIVAS CHACON, A. 2005. (No Pub.) FUNDARY Diagnóstico de la intensidad de captura de
tortugas marinas por los diferentes artes de pesca. Fondo para la conservación de Guatemala.;
SÁNCHEZ, G. 1992. Diagnóstico General de la aldea Cabo Tres Puntas, Puerto Barrios, Izabal. EPS.
Fac. de Agronomía. Universidad de San Carlos de Guatemala.;
SÁNCHEZ-CASTAÑEDA R; JOLON-MORALES, MR; GIRÓN-ARANA, L; MECHEL-BAY, C.
2005. Informe Final “Elaboración del Protocolo de Monitoreo y de Parámetros Poblacionales de
Tortugas marinas y del Informe Anual de la Temporada de anidación 2005-2006”. Guatemala:
CONAP-Países Bajos-PROBIOMA. 76 p.+ anexos.;
THE NATURE CONSERVANCY. 2003. Planificación para la Conservación de Áreas con Recursos
Naturales Tangibles. Documento de trabajo. Guatemala, Guatemala. 24 p;
TRIGOH 2004. Plan de Conservación del Golfo de Honduras Belice, Guatemala y Honduras.;
Fundación Mario Dary &amp; PROARCA/APM. 37p + mapas.;</t>
  </si>
  <si>
    <t xml:space="preserve">Gonzalez-Bernat et al 2021 did a governance analysis of this MPA - also noted that only two management plans exist and that it was gazetted as a special protection area in 1990 but was declared a protected area in 2005... also states "Conservation and management objectives for the RVSPM are defined in its Management Plan, as established in the Protected Areas Law (Decree 4–89) [35]. These are developed by the area's administrator and should be updated every five years and accompanied by annual operative plans to effectively manage the protected area (Article 22 and 23, pg. 71) [35]. Two management plans have been developed for the RVSPM, one corresponding to the period of 2002–2006, while still being recognized as a Special Protection Area, and the second corresponding to the period of 2006–2011 [17,29]. The latter, despite being outdated, is still legally recognized as the legal framework of the RVSPM [35]. The conservation and operational objectives of the RSVPM are summarised below [17]." AND "Efforts to update the RVSPM Management Plan began in 2013, with the final draft only being completed in 2017, due to administrative constraints. The new plan is, however, pending approval from CONAP's Regional and National Offices. This process was financed by the MAR Fund with funding from the German Government through KfW, as part of the aforementioned regional project [33,36]." .... local knowledge talked about more in the context of using local experience, </t>
  </si>
  <si>
    <t xml:space="preserve">CITES, Ramsar, </t>
  </si>
  <si>
    <t>2018 (DRAFT)</t>
  </si>
  <si>
    <t xml:space="preserve">Rhizophora mangle, Avicennian germinans, Laguncularia racemosa </t>
  </si>
  <si>
    <t>Reserva de Usos Múltiples Río Sarstún</t>
  </si>
  <si>
    <t>NA/?</t>
  </si>
  <si>
    <t>Thalassiatestudinum</t>
  </si>
  <si>
    <t xml:space="preserve">Ramsar, CITES </t>
  </si>
  <si>
    <t xml:space="preserve"> Avicennia germinans, Laguncularia racemosa, Rhizophora mangle, y Conocarpus erectus</t>
  </si>
  <si>
    <t xml:space="preserve">Chrysaora sp y Mnemiopsis leidyi </t>
  </si>
  <si>
    <t>A, S, C, R</t>
  </si>
  <si>
    <t>O, H, P</t>
  </si>
  <si>
    <t xml:space="preserve">ACEVEDO, M., 2007. Evaluación de las comunidades de anfibios de la región caribeña de Izabal, Guatemala. FUNDAECO. 29 p.; ALFARO. G., 2007. Análisis de Agua y Sedimentación en el Área de Uso Múltiple Río Sarstún. UVG. 98 p.; BARRIENTOS, M. y A. CEREZO, 2007. Comunidades de palmas en la región caribeña de Izabal, Guatemala. FUNDAECO. 21 p.; BOIY J. L., 2008. La pesquería de la manjúa en el Caribe de Guatemala, impactos biológicos y socioeconómicos para las poblaciones pesqueras y de consumo en el altiplano de Guatemala. Informe final del Proyecto FODECYT No. 100-2006. 53 p.; CANO, E, 2007. Comunidades de escarabajos Copronecrófagos de la región caribeña de Izabal, Guatemala. FUNDAECO. 45 p.; CASTILLO S., 2005. Indecencia de la Migración en la Pérdida de la identidad cultural Garífuna, Tesis Guatemala.; DE LEÓN M., 2004. Diagnostico de las relaciones de Comunicación entre los grupos culturales, Q’eqchi’, Ladino, Garífuna y descendientes de Hindú, que habitan el Municipio de Livingston, Izabal, Guatemala.; DRUMOND, S., 1987. Análisis histórico de Livingston y propuesta para la valorización del “Viejo Puerto. Tesis, Facultad de Arquitectura, URL, Guatemala.; DENGO, G., 1973. Estructura geológica, historia tectónica y morfología de América Central. 2ª ed. Icaiti, Guatemala, 52 p.; FAO (Organización de las Naciones Unidas para la Agricultura y Alimentación). 2005. Resumen informativo de la pesca por países: Perfil de la República de Guatemala. Documento en línea en www.fao.org .; FUNDAECO, 2003. Evaluación de la Calidad de Agua de 4 ríos en el Área Protegida de Río Sarstún.  Resultado RECOSMO/Sarstún.;  FUNDAECO, 2005. Plan Maestro 2004-2008 Área de Uso Múltiple Río Sarstún. 106 p.; FUNDAECO, 2008. Strengthening The Coastal Marine Conservation Program Amatique Bay, Izabal, Guatemala. Informe final Oak Fundation. 90 p. ;FUNDAECO, 2009. La Pesca Artesanal en la Costa Caribeña de Guatemala. Análisis de situación y sugerencias de ordenamiento. TNC-FUNDAECO. 33 p.; FUNDARY, 1992.  Estudio Técnico del Área de Protección Especial “Río Sarstún”. ; GARCÍA, B.R., 2001. Diagnostico de la actividad de pesca artesanal en el Área de Protección Especial Punta de Manabique. Fundación Mario Dary. 39 p.; GARCIA, E., 2008. Informe Final sobre el Monitoreo Regional de Escarabajos Copronecrófagos en la región del Caribe Guatemalteco. Informe final monitoreo línea base 2008, Proyecto JADE-FUNDAECO. 19 p. ;GARCIA, M., 2008. Estado actual de conservación del tapir (Tapirus bairdii) en el sistema guatemalteco de áreas protegidas. Proyecto FODECYT, Guatemala. 66 p. ;GONZÁLEZ, J. 2006. Flora digital de la Selva, Familia Arecaceae. Organización para Estudios Tropicales. San José, Costa Rica. C.A. 28 p. ;HEYMAN W. y R. GRAHAM., 2000. La Voz de los Pescadores de la Costa Atlántica de Guatemala. FUNDAECO y TIDE, Guatemala. 44 p. ;HIDALGO H., 2004. Caracterización de la pesca ancestral del pueblo garífuna en arrecifes de la Bahía de Amatique (Guatemala) geoposicionamiento y evaluación ecológica de los mismos, propuestas técnicas para su protección y manejo sostenible por parte de la comunidad. Informe final, FUNDAECO. 128 p.; JOLON-MORALES M.R., SANCHEZ-CASTAÑEDA R., VILLAGRAN-COLON J.C. MECHEL C. y KINH H. A., 2005. Estudio sobre los Recursos Pesqueros (de escama) en el Litoral Pacífico y Mar Caribe de Guatemala. Guatemala: UNIPESCA-AECI. 128 p. ; LÓPEZ, A., 2004. Mecanismos de protección propuestas con propietarios de tierras donde se monitorea el mono saraguate. 22 p. ;MÉNDEZ. C., 2005. Análisis de Calidad de Agua y Sedimentación Río Sarstún. FUNDAECO. 15 p. ;QUINTANA, E., 1993. Estimación de la distribución y el tamaño poblacional del manatí Trichechus manatus (Trichechidae-Sirenia) en Guatemala. USAC, Tesis de  Ciencias Químicas y Farmacia. Guatemala. 80 p ; RAMÍREZ et al. 2007. Distribución espacial y temporal de las medusas Cubozoa, Scyphozoa CNIDARIA y CTENOPHORA en el Área de Uso Múltiple Río Sarstún. FUNDAECO. 67 p. ;RAMÍREZ. S., 2008. Ictiofauna presente en el Río Sarstún: Riqueza y Distribución de peces en el área. Tesis de Licenciatura. UVG. 114 p. ;ROMERO C., 2006. Distribución y Abundancia Relativa de la Época Lluviosa (diciembre) de la población de manatí (Trichechus manatus manatus) en el Guatemala y Comparación Época Seca (junio) 2005. Estudio Sinóptico utilizando la técnica de sondeo aéreo. CISP-FUNDAECO. 34 p. ;RUANO G., 2008. Diseño Experimental para el Monitoreo Regional de Anfibios  (Cerro San Gil, Sierra Santa Cruz, Sierra Caral, Río Sarstún). Informe final monitoreo línea base 2008, Proyecto JADEFUNDAECO. 20 p. ;SÁNCHEZ, J.C., 2008. Ensayo del Organigrama Espiritual Garífuna, Livingston. ;SANTOSH M., VANDERMOORTELE J. y DELAMONICA E. (2000), “¿Servicios básicos para todos? El gasto público y la dimensión social de la pobreza”, Publicaciones Innocenti. Florencia: UNICEF.;  SIMMONS, C. H., J. TARANO &amp; J. PINTO. 1959. Clasificación de reconocimiento de los suelos de la República de Guatemala. Trad. P. Tirado. Sulzona, José de Pineda Ibarra. Guatemala. 1000 p. ; SOSA, J., 2006. Distribución de las familias Phyllostomidae y Pormoopidae (CHIROPTERA) en áreas protegidas del Caribe de Guatemala. FUNDAECO. 17 p. ;THE NATURE CONSERVANCY, 2008. Livelihood transitions: Towards Sustainable Fishing Communities in the Mesoamerican Reef Region. 96 p. ;VIDES, G., 2003. Caracterización y comparación de los bajos Langua, King Fish, Faro rojo, Arrecife chatarra, Barco hundido situados en áreas cercanas al Área de Uso Múltiple Río Sarstún. FUNDAECO COSTAS. 22 p. ; VILLAGRAN E., 1998. Influencia Étnica en la organización comunal Garífuna, Guatemala. </t>
  </si>
  <si>
    <t>2019 (DRAFT)</t>
  </si>
  <si>
    <t>Thalassia testudinum, Halodule wrightii</t>
  </si>
  <si>
    <t>Zona de Veda de Corona Cayman</t>
  </si>
  <si>
    <t>Reserva del Hombre y la Biosfera del Rio Platano</t>
  </si>
  <si>
    <t>Honduras</t>
  </si>
  <si>
    <t>Increased area in 1992 and 1997</t>
  </si>
  <si>
    <t>MAB</t>
  </si>
  <si>
    <t>Ramsar, MAB, CITES, CBD, WHC</t>
  </si>
  <si>
    <t>R, S, E, EM, SM, ED</t>
  </si>
  <si>
    <t>wild fauna use</t>
  </si>
  <si>
    <t>yes</t>
  </si>
  <si>
    <t>E, H, P</t>
  </si>
  <si>
    <t xml:space="preserve">AFE-COHDEFOR/DAPVS, 2007, Monitoreo Biológico en La RHBRP del Hombre y la Biosfera Del Río Plátano.;
AFE-COHDEFOR/DAPVS-PROYECTO BIOSFERA RIO PLATANO-GTZ-KFW, 2000, Plan de Manejo RHBRP del Hombre y La Biosfera Del Río Plátano;
AFE-COHDEFOR/PROBAD/PNUD, 2OO2. Plan de Manejo RHBRP de Biosfera Tawahka Asangni. Tegucigalpa Honduras;
AFE-COHDEFOR-Proyecto Biosfera Rio Plátano, Spot 2002-2005/2006. 2007, Evaluación de la Cobertura de la Tierra en la RHBRP del Hombre y la Biosfera del Rio Plátano Análisis Multitemporal de Imágenes del Satelite Landsat-Tm.;
AMAZONAS. 2006. Governo do Estado. Roteiro para elaboracao de planos de gestao para las Unidades de Conservacao Estaduais do Amazonas: Secretaria de Estado de Meio Ambiente e DesenvolvimentoSustentavel.- Manaus: SDS.;
Amend, T. y Amend, S. La Zonificación elemento clave de los planes de manejo.;
Araya R. Pedro, UNESCO, 2009. El modelo de RHBRP de biosfera e instrumentos para su utilización sostenible. El caso de Chile. Montevideo, Uruguay.;
CATIE –ICADE, 2007. “Línea Base de Fauna Silvestre en la Reserva de la Biosfera Tawahka Asangni (BTA) y la parte sur de La Biosfera del Río Plátano (BRP)”.;
CCAD/NASA, DAPVS-Honduras. 2003. Manual para la Base de Datos, Para el Monitoreo de Ecosistemas y Áreas Protegidas;
CCAD-SICA PROMEBIO. 2010. Estado Actual y Futuro de la Biodiversidad en Centro América.;
Cerrato, C. Martínez R. PROLANSATE. 2012. Plan de Manejo 2012-2016, Parque Nacional Punta Izopo.;
COHDEFOR, UICN. 2007. Lista de Especies de Preocupación Especial en Honduras Unión Mundial para la Naturaleza.;
CONANP SEMARNAT. 2006. Comisión Nacional de Áreas Naturales Protegidas Programa de Conservación y Manejo de la Reserva de la Biosfera Los Tuxtlas. México.;
CONANP Y TNC. 2009. Programa de manejo integral del fuego, Reserva de la Biosfera Selva El Ocote Chiapas. México 2009-2012. 43 p.;
Day, J. et al. 2012. Directrices para la Aplicación de las Categorías de Gestión de Áreas Protegidas de la UICN en Áreas Marinas Protegidas. Gland, Suiza: UICN. 36 p.;
DIGINARE, CATIE. 1978. Estudio preliminar de los Recursos Naturales y Culturales de la Cuenca y un Plan para el desarrollo de una Reserva de la Biosfera en la Región del Rio Plátano, Turrialba, Costa Rica.;
Domínguez, EE. 2009. Metodología para la Evaluación de Convenios de Comanejo en las Áreas Protegidas del SINAPH.;
Dudley, N. (Editor), 2008. Directrices para la aplicación de las categorías de gestión de áreas protegidas Suiza: UICN. 96 p.;
El caso del Refugio Nacional de Vida Silvestre Cano Negro, Costa Rica.UICN;
Elbers, J. (Editor), 2011. Las áreas protegidas de América Latina: Situación Actual y Perspectivas para el Futuro. Quito, Ecuador. UICN. 227p.;
Estudio de caso: Plan de Financiamiento de la RHBRP de la Biosfera La Encrucijada, Chiapas, México.;
Flores Rodas, J. Preparación para la Reducción de Emisiones Causadas por la Deforestación y Degradación de los Bosques en Honduras.;
Geólogos del Mundo, Gobierno del Principio D’ Asturies Agencia Asturiana, Cooperación del Desarrollo. 2009 – 2010 ESNACIFOR. Programa para la regeneración del medio ambiental del Lago de Yojoa – Informe Final Honduras 2009 – 2010;
Global Witness. 2009. La tala ilegal en la Biosfera del Río Plátano. Una farsa en tres actos.;
Gustavo Cruz. 2006. Fauna Endémica de Honduras;
ICF DAP/SERNA – Proyecto CORAZON. 2009. Monitoreo de la Efectividad de Manejo en la Resreva del Hombre y La Biosfera del Río Plátano. Zona de Producción y Conservación Forestal Biósfera del Río Plátano.;
ICF/DAP, 2OO9. Manual de procedimientos para la elaboración de Planes de manejo en las Áreas Protegidas del SINAPH. Instituto Nacional de Conservación y Desarrollo Forestal, Áreas Protegidas y Vida Silvestre/Departamento de Áreas Protegidas. Tegucigalpa.;
ICF/DAP. 2009. Manual de Normas Técnicas y Administrativas del SINAPH. Instituto de Conservación y Desarrollo Forestal, Áreas Protegidas y Vida Silvestre/Departamento de Áreas Protegidas. Tegucigalpa.;
ICF/DAP. 2009. Normativa para el Manejo de Zonas Amortiguamiento en Áreas Protegidas. Instituto Nacional de Conservación y Desarrollo Forestal, Áreas Protegidas y Vida Silvestre/Departamento de Áreas Protegidas. Tegucigalpa.;
ICF/DAP. 2009. Normas Reglamentarias para la Concesión de Servicios Relacionados a la visitación en Áreas Protegidas de Honduras. Instituto Nacional de Conservación y Desarrollo Forestal, Áreas Protegidas. Tegucigalpa.;
ICF/DAP / Región Forestal Biosfera del Rio Plátano. 2011. Informe Final Monitoreo de la Efectividad de Manejo de La Resreva del Hombre y Biosfera del Río Plátano.;
ICF/DAP/SERNA. 2010. Informe Final Monitoreo de la Efectividad de Manejo Resreva del Hombre y La Biosfera del Río Plátano. Zona de Producción y Conservación Forestal Biosfera del Río Plátano.;
Miller, K. 1890. Planificación de Parques Nacionales para el Ecodesarrollo en Latinoamérica. España. 500 p.;
La Gaceta República de Honduras 22 de Noviembre 1997 Decreto No. 170-97;
MAB, UNESCO. 2008. Las Reservas de Biosfera (2008-2013).;
Moore, Alan w. (editor; 1993). Manual para la Capacitación del Personal de Áreas Protegidas. Servicios de Parques Nacionales Washington, D. C.;
MOPAWI. 2003. Estudio de caso sobre el proceso de consolidación de sitios: Reserva del Hombre y de la Biosfera Río Plátano, Honduras.;
MOPAWI-TNC-AFE/COHDEFOR. 2002. Diagnóstico Ambiental Reserva del Hombre y La Biosfera del Río Plátano.;
OIT. 1989. Convenio 169 sobre Pueblos Indígenas y Tribales en Países Independientes Ginebra, Suiza.;
PROBAP/Banco Mundial/UNDP/GEF. 2OO2. Racionalización del Sistema Nacional de las Áreas Protegidas de Honduras.;
Programa de Manejo de la Biosfera Pantanos de Centla. 2000. México. D. F.;
Proyecto Corazón del Corredor Biológico Mesoamericano. 2005. Acciones Prioritarias para Planes de Manejo, Consultas a Nivel Local, Diseño del Componente de Manejo de Recursos Naturales y Sinergia con el Proyecto Bosques y Productividad Rural y El Proyecto Río Plátano.;
Proyecto de RBT, 2011. Corredor Biológico Mesoamericano. SERNA-ICF, Evaluación de la Integridad Ecológica: Parque Nacional Patuca, Reserva de Biosfera Tawahka Asangni y la Reserva del Hombre y Biosfera del Río Plátano.;
Proyecto PARA-COHDEFOR BM. 2002. Manual de Mapa de Ecosistemas Vegetales de Honduras.;
Rain Forest Aliance. 2010. Los impactos de la Capacitación, Asistencia técnica y Acceso a nuevos mercados para las Empresas Forestales Comunitarias de la Reserva de Biosfera Rio Plátano, Honduras.;
REMBLAH – FEHCAFOR – ODI. 2002. La Zona Sur de la Biosfera del Río Plátano: la Madera de Caoba un Recurso en Disputa.;
Reserva de Biosfera Transfronteriza “Corazón del Corredor Biológico Mesoamericano en Honduras –SERNA. 2011. Informe Final Interpretación Multitemporal de imágenes satelitales para la detección de cambio del uso del suelo en la Reserva de Biosfera Transfronteriza Corazón del Corredor Biológico Mesoamericano en Honduras.;
Gallardo, R. 2008. Biodiversidad de la Reserva de la Biosfera del Río Plátano.;
SERNA –DiBIO. 2007. Listado de Especies de Flora Endémica en Honduras Revisión 15 de agosto de 2007.;
SERNA DIBIO. 2007. Especies de Preocupación Especial en Honduras.;
SERNA-DiBiO USAID/MIRA. 2010. Inventario Nacional de Humedales de la República de Honduras.;
Simmons, CS. 1969. Informe del Gobierno de Honduras sobre los Suelos de Honduras. FAO. Roma, Italia.;
TNC / AFE-COHDEFOR. 2002. Plan para la Conservación de Sitios Reserva de la Biosfera del Río Plátano.;
UCR-ProAmbi-MINAE. 1996. Plan de Manejo para el Refugio Nacional de Vida Silvestre Gandoca-Manzanillo, Escuela de Biología, Universidad de Costa Rica, Costa Rica.;
</t>
  </si>
  <si>
    <t>Sara B</t>
  </si>
  <si>
    <t>Monumento Natural Marino Archipielago Cayos Cochinos</t>
  </si>
  <si>
    <t>Was decreed "Monumento Natural Marino Archipielago Cayos Cochinos"in 2003 and increased area in 2009</t>
  </si>
  <si>
    <t>R, E, EM, S, ED</t>
  </si>
  <si>
    <t>M, G, P, E, ED</t>
  </si>
  <si>
    <t>S, M</t>
  </si>
  <si>
    <t>G, E, ED</t>
  </si>
  <si>
    <t>Ecoturism</t>
  </si>
  <si>
    <t>C, H, P, O, T, B</t>
  </si>
  <si>
    <t>Rhizophora mangle, Avicennia germinans, y Laguncularia racemosa</t>
  </si>
  <si>
    <t>Siendo las más comunes los corales estrella del género Montastraea, los corales cerebro del género Diploria y de la especie Colpophyllia natans (CRPMS-MNMCC, 2004).</t>
  </si>
  <si>
    <t>Infrastructure restrictions, zonification, diving regulations, and fishing regulations.</t>
  </si>
  <si>
    <t>Ogden y Ogden (1998) reporto extensos lechos de pastos marinos dominadas por Thalassia testudinum y Syringodium filiforme y especies como Halophila decipiens al sureste y suroeste de Cayo Menor.</t>
  </si>
  <si>
    <t>Infrastructure restrictions, zonification, and fishing regulations.</t>
  </si>
  <si>
    <t>M, G, Z, P, E, ED</t>
  </si>
  <si>
    <t>M, Z, E, ED</t>
  </si>
  <si>
    <t>No information</t>
  </si>
  <si>
    <t>C, H, P, O, T, B, N, D, E</t>
  </si>
  <si>
    <t>Refugio de Vida Silvestre Barras de Cuero y Salado</t>
  </si>
  <si>
    <t>RAMSAR</t>
  </si>
  <si>
    <t>Not specified</t>
  </si>
  <si>
    <t>ecotourims, plants for reforestation, agroforestry</t>
  </si>
  <si>
    <t>H</t>
  </si>
  <si>
    <t xml:space="preserve">mentioned gender in first one, both focus a lot of alternative livelihoods but more later, no scientist engagement mentioned in first one, no mention of ecosystems in first one. main threat in first one is ag/grazing, more mentioned in second one, </t>
  </si>
  <si>
    <t>Rhizophora mangle,  Laguncularia racemosa</t>
  </si>
  <si>
    <t>ED, L, E</t>
  </si>
  <si>
    <t>C, S, A</t>
  </si>
  <si>
    <t>farming, animal caretakers, fishing sustainably, railroad improvers, tourism</t>
  </si>
  <si>
    <t>H, O, B, P, C</t>
  </si>
  <si>
    <t xml:space="preserve">Agraz, C., Sáenz, J., Jiménez, J., García, C., Arana, R., Chan, E., González, L. y Palomo, A. 2007. Guía técnica: Criterios para la restauración del mangle. Universidad Autónoma de Campeche, Comisión federal de Electricidad, Comisión Nacional Forestal.132 p.;  Carrasco, J. 1997. Informe de daños causados por las plantaciones de Palma Africana en el Parque Nacional Punta Izopo/Fundación Prolansate. 18 pp. ;Carrasco, J. y Flores, R. 2008. Inventario de Humedales de la República de Honduras. Secretaria de Recursos Naturales y Ambiente/USAID-MIRA. Honduras. 253 pp. ; Carrasco, J. 2012. Patrones  de abundancia y distribución de los ensambles ícticos en el sistema de áreas protegidas humedal Barras de Cuero y Salado y Pico Bonito, Honduras. Diseño e implementación de un sistema de monitoreo ambiental participativo en los ecosistemas de la zona de influencia del proyecto Turismo Sostenible en Honduras Fase II. Red de Comunidades Turísticas de Honduras, Cámara de Turismo de La Ceiba. Informe técnico. 17 pp. ;Conservation Measures Parnertship (CMP). 2007. Estándares Abiertos para la Práctica de la Conservación. Versión 2. USAID. ; La Gaceta. 1989. Diario Oficial de la República de Honduras. Decreto Legislativo 38–39, Diario Nº 00930. ; La Gaceta. 1959. Diario Oficial de la Republica de Honduras. Ley de Pesca. Decreto N°154–1959, Diario N° 16807.  ; Germer, D. 2012. Estimación de la abundancia relativa de las especies de aves detectadas en el sendero turístico del Refugio de Vida Silvestre Barras de Cuero y Salado. Evaluando el efecto de la visitación turística Diseño e implementación de un sistema de monitoreo ambiental participativo en los ecosistemas de la zona de influencia del proyecto Turismo Sostenible en Honduras Fase II. Red de Comunidades Turísticas de Honduras, Cámara de Turismo de La Ceiba. Informe técnico.18 pp. ; Gonzalez-Socoloske, D., S. Flores, C. Taylor, &amp; R.E. Ford. 2006. Distribution, habitat usage, and relative abundance of Antillean manatee (Trichechus manatus manatus) on the north coast of Honduras. Report for the U.S. Agency for International Development, Honduras. 27 pp.;  IUCN 2012. IUCN Red List of Threatened Species. Version 2012.2. &lt;www.iucnredlist.org&gt;. Downloaded on 30 November 2012. ; Husar, S. L. 1978. Trichechus manatus. Mammalian Species (93): 1-5. ; López, E. A. 2007. Diagnóstico de la pesca artesanal en el Refugio de Vida Silvestre Cuero y Salado. Informe de consultoría FUCSA-WWF. 70 pp. ; Portillo, E., Carrasco, J., y Vásquez,  M. 2012. Monitoreo Biológico usando trampas cámara en el Refugio de Vida Silvestre Barras de Cuero y Salado. Evaluando el efecto de la visitación turística Diseño e implementación de un sistema de monitoreo ambiental participativo en los ecosistemas de la zona de influencia del proyecto Turismo Sostenible en Honduras Fase II. Red de Comunidades Turísticas de Honduras, Cámara de Turismo de La Ceiba. Informe técnico. 14 pp. ; Rico, P., y Medina, A. (Eds). 2010. Plan de manejo pesquero del Refugio de Vida Silvestre Barras Cuero y Salado, Honduras (2010–2014). FUCSA/WWF/FFEM. Con las contribuciones de Ester López, Fabián Rodríguez Saragoza y Jeffrey Sibaja. 52 pp. ; SERNA. 2010. Estrategia Nacional de Cambio Climático de Honduras. GEF/PNUD. GTZ. Tegucigalpa. Honduras. 46pp.;  Simmons y Castellanos. 1968. Clasificación de suelos FAO para Honduras. United Nations Environment Programme (UNEP). 2010. Regional Management Plan for the West Indian Manatee (Trichechus manatus). CEP Technical report 48. 188 pp. ; USAID. Documento sin publicar. Análisis de Vulnerabilidad ante Cambio Climático del Caribe de Belice, Guatemala y Honduras. San Salvador. En imprenta (2012). ; Rathbun, G. B., Powell, J. A., &amp; G. A. Cruz. 1983. Status of the West Indian Manatí in Honduras. Conservation Biology. 26:301-308 ; Reynolds, J. E. &amp; Powell, J. A. 2002. Manatí. In Perrin, W.F., Wursig, B. and J. G. M. Thewissen,  editors. Encyclopedia of Marine Mammals. Academic Press, San Diego CA. 709-719 pp.;  Zamorano y WWF. 2007. SocMon: Los casos de Punta de Manabique y Cuero y Salado. Informe final. 85 p. en: Secretaria de RAMSAR. 2013. Lista de Humedales de Importancia Internacional. Disponible http://www.ramsar.org/cda/es/ramsar-home/main/ramsar/1_4000_2. Downloaded on January 2013. </t>
  </si>
  <si>
    <t>Ramsar, CITES, CBD, UNFCCC</t>
  </si>
  <si>
    <t>Syringodium filiforme y Thalassia testudinum</t>
  </si>
  <si>
    <t>Z, G, P, E</t>
  </si>
  <si>
    <t>A, C, S, M</t>
  </si>
  <si>
    <t xml:space="preserve">ecotourism, PES, artesanias, </t>
  </si>
  <si>
    <t>O, H, P, B, N, C</t>
  </si>
  <si>
    <t>More focus on scientists engagement, local knowledge</t>
  </si>
  <si>
    <t>Swan Islands Marine Reserve (Proposed)</t>
  </si>
  <si>
    <t>Was renamed in 1994 to Abogado Agustín Cordova Rodríguez (acuerdo 128-94)</t>
  </si>
  <si>
    <t>Parque Nacional Blanca Janeth Kawas Fernández (PNBJKF)</t>
  </si>
  <si>
    <t>Ramsar site (2013)</t>
  </si>
  <si>
    <t>Acropora, Orbicella, Siderastrea, and others (detailed in annexes and monitoring)</t>
  </si>
  <si>
    <t>Thalassia testudinum, Syringodium filiforme, Halodule wrightii, Halophila decipiens</t>
  </si>
  <si>
    <t>E, S, EM, ED</t>
  </si>
  <si>
    <t>G, Z, P, E, S, ED</t>
  </si>
  <si>
    <t>C, S, M</t>
  </si>
  <si>
    <t>S, Z, E, ED</t>
  </si>
  <si>
    <t>Ecotourism, guiding, sustainable fisheries, aquaculture, crafts, research, benefit-sharing</t>
  </si>
  <si>
    <t>Training</t>
  </si>
  <si>
    <t>C, H, P, D, E, O, T, B</t>
  </si>
  <si>
    <t>G, EM</t>
  </si>
  <si>
    <t xml:space="preserve"> Thalassia testudinum y Halodule sp</t>
  </si>
  <si>
    <t>ED, Z, G, S, L, E</t>
  </si>
  <si>
    <t>A, S, C, M</t>
  </si>
  <si>
    <t>M, Z</t>
  </si>
  <si>
    <t>ecoturismo, geoturismo, etnoturismo</t>
  </si>
  <si>
    <t>C, H, P, D, O, N, B, E</t>
  </si>
  <si>
    <t>Na</t>
  </si>
  <si>
    <t xml:space="preserve">more science focus in second one, longer plan length, some differences in actions (less coral)... but this might be due to different reviewers. Has citations in the text, but not an actual reference list </t>
  </si>
  <si>
    <t>Parque Nacional Punta Izopo</t>
  </si>
  <si>
    <t>Ramsar, CITES, CBD, UNFCCC, Sea Turtle, CCAD</t>
  </si>
  <si>
    <t>Rhizophora mangle, Avicennia netida,  Laguncularia racemosa</t>
  </si>
  <si>
    <t>G, O, ED</t>
  </si>
  <si>
    <t>ED, Z, G</t>
  </si>
  <si>
    <t>A, C, S</t>
  </si>
  <si>
    <t>microbusiness, tourism</t>
  </si>
  <si>
    <t>E, H, N, O, B</t>
  </si>
  <si>
    <t>Ramsar, CBD, CITES, MARPOL, Sea Turtle</t>
  </si>
  <si>
    <t>G</t>
  </si>
  <si>
    <t>corales duros (Clase Anthozoa), corales blandos (Subclase Alcyonaria), y anémonas (Subclase Zoantharia)</t>
  </si>
  <si>
    <t>Thalassia testudinum</t>
  </si>
  <si>
    <t>G, EC, ED, P, M, E</t>
  </si>
  <si>
    <t>A, S</t>
  </si>
  <si>
    <t>ecotourism, iguana raising</t>
  </si>
  <si>
    <t>O, H, C, E, P, N</t>
  </si>
  <si>
    <t>Parque Nacional Nombre de Dios</t>
  </si>
  <si>
    <t>Parque Nacional Marino Islas de la Bahía (PNMIB)</t>
  </si>
  <si>
    <t>Ramsar (Utila Wetlands)</t>
  </si>
  <si>
    <t>Annex</t>
  </si>
  <si>
    <t>G, Z, E, ED, S</t>
  </si>
  <si>
    <t>Ecoturism, sustainable fisheries, others</t>
  </si>
  <si>
    <t>C, H, P, T, B, N, D, E</t>
  </si>
  <si>
    <t>Expanded Ramsar designation for wetlands (Utila, Santa Elena, Guanaja, 2013-2021)</t>
  </si>
  <si>
    <t>2023 (SUSPENDED - UNDER REVIEW AGAIN)</t>
  </si>
  <si>
    <t>Acropora cervicornis, Orbicella spp., Siderastrea, full coral lists in technical annexes and monitoring sections</t>
  </si>
  <si>
    <t>G, Z, P, E, ED, S</t>
  </si>
  <si>
    <t>Ecotourism, community guiding, research, sustainable fisheries, education, small business</t>
  </si>
  <si>
    <t>Zoning</t>
  </si>
  <si>
    <t>Parque Nacional Cuyamel Omoa (Proposed)</t>
  </si>
  <si>
    <t>It was extended in 2016 to "Subsistema de Áreas Protegidas Cuyamel Omoa" ICF decree 018-2016</t>
  </si>
  <si>
    <t>Ramsar status for wetlands (2013)</t>
  </si>
  <si>
    <t>Acropora palmata, Acropora cervicornis, and others</t>
  </si>
  <si>
    <t>E, EM, ED</t>
  </si>
  <si>
    <t>G, Z, S, P, E, ED</t>
  </si>
  <si>
    <t>Ecotourism, sustainable fishing, aquaculture, guiding, research</t>
  </si>
  <si>
    <t>Refugio de Vida Silvestre Laguna de Bacalar (Proposed)</t>
  </si>
  <si>
    <t>Sitio de Importancia para La Vida Silvestre Banco Cordelia</t>
  </si>
  <si>
    <t>Part on BINMP</t>
  </si>
  <si>
    <t>Government Only</t>
  </si>
  <si>
    <t>Area de No Pesca Cayo Gorda (Proposed)</t>
  </si>
  <si>
    <t>Refugio de Vida Silvestre Marino Bahia de Tela</t>
  </si>
  <si>
    <t>CITES,  MARPOL, UNCLOS</t>
  </si>
  <si>
    <t>R, EM, E, S, ED</t>
  </si>
  <si>
    <t>Thalassia testudinum, Syringodium filiforme, Halophila decipiens, H. baillonii</t>
  </si>
  <si>
    <t>R, EM, S, E, ED</t>
  </si>
  <si>
    <t>Z, EC, ED, G, M</t>
  </si>
  <si>
    <t>economic</t>
  </si>
  <si>
    <t>H, P, N, D, O, T, C</t>
  </si>
  <si>
    <t xml:space="preserve">Acuerdo Ministerial No. 139-2018. (2018). La Gaceta. Acuerdo Ministerial No. 022-2019. (2019). La Gaceta.;
Aguilar, V. 2005. Especies invasoras: una amenaza para la biodiversidad y el hombre. CONABIO. Biodiversitas:7-10.;
Alvarado, E. (2012). Plan de Manejo del Parque Nacional Blanca Jeannette Kawas Fernández. Instituto Nacional de Conservación y Desarrollo Forestal, Áreas Protegidas y Vida Silvestre, 251.;
Álvarez et al. (2013). Plan Estratégico De Desarrollo Municipal Municipio De Tela Departamento de Atlántida, Honduras, C.A.;
Bodmer, M., Carrasco, J. Carlos, &amp; Rivera-Sosa, A. (2018). The State of the Bay 2018: an ecological report from the reefs of Tela Bay, Honduras. Tela, Atlántida.;
Burke, L., &amp; Sugg, Z. (2006). Hydrologic Modeling of Watersheds Discharging Adjacent to the Mesoamerican Reef. World Resources Institute, 35.;
Carrasco, J. C., &amp; Caviedes, V. (2014a). Diagnóstico de los Ecosistemas Marino - Costeros y de Agua Dulce de Honduras, ICF y USAID ProParque. 102p.;
Carrasco, J. C., &amp; Caviedes, V. (2014b). Diagnóstico de los Ecosistemas Marino - Costeros y de Agua Dulce de Honduras.;
Carrasco, J. C., Secaira, E., &amp; Lara, K. (2013). Plan de Conservación del Parque Nacional Jeannette Kawas Fernández. UDAID ProParque, 68.;
Carrasco, J.C., Secaira, E. y Lara, K. 2013. Plan de Conservación del Parque Nacional Blanca Jeannette Kawas Fernández: Basado en Análisis de Amenazas, Situación y del Impacto del Cambio Climático, y Definición de Metas y Estrategias. ICF, USAID ProParque y PROLANSATE. 55 pp.;
CATIE, &amp; TNC. (2011). Análisis de Vulnerabilidad al Cambio Climático del Caribe de Belice, Guatemala y Honduras. Centroamérica. Retrieved from http://climasaludal.org/repositoriodocumentos/Documentos/TomadoresDecisiones/Analisis_de_Vulnerabilidad_Arrecife_Mesoamer icano_June_12_2012.pdf,
Caviedes, V., Carrasco, J. C., Caviedes, V., &amp; Carrasco, J. C. (2016). Primer registro de pradera de Halophila baillonii en Honduras. Revista Mexicana de Biodiversidad, 87(1), 248–251. https://doi.org/10.1016/j.rmb.2015.10.003;
CDB (2009). Conferencia de las Partes COP 6, Decisión VI/23: Especies exóticas que amenazan a los ecosistemas, los hábitats o las especies. Convenio sobre Diversidad Biológica.;
CEM. (2017). Línea Base Biológica para Zonas de Recuperación Pesquera. Centro de Estudios Marinos.;
Cerrato, C., Martínez, R., Guifarro, L., Sánchez, A., &amp; Matamoros, R. (2012). Plan de Manejo Parque Nacional Punta Izopo. Área Protegidas y Vida Silvestre, Fundación PROLANSATE, PROCORREDOR.;
Chacón, D. (2013). Plan de Manejo del Parque Nacional Marino Islas de la Bahía. Periodo (2013 - 2018). ICF, PNMIB, 1–504.;
Corrales, A., Caviedaes, V., y Arenas-Granados, P. 2018. Hacia el Plan de Manejo Costero Integrado del Municipio de Tela: Diagnóstico de los principales problemas. Universidad Nacional Autónoma de Honduras – Instituto Tecnológico Superior de Tela (UNAH-ITST)/Universidad de Cádiz (UCA). Tela, Honduras. 41 p.;
Corrales, L. (2014). Guía para la Elaboración de Planes de Manejo en las Áreas Protegidas del SINAPH. USAID/ProParque, 81.;
Decreto 132-2017. (2017). Decreto Legislativo. La Gaceta.;
Decreto N.132-2017. (2018). Declaratoria del Refugio de Vida Silvestre Marino Bahía de Tela. La Gaceta.;
Decreto No. 106-2015. (2017). Decreto No. 106-2015. La Gaceta - Diario Oficial de La República de Honduras.;
Defeo, O. (2015). Enfoque ecosistémico pesquero: Conceptos fundamentales y su aplicación en pesquerías de pequeña escala de América Latina. Montevideo, Uruguay.;
DIGEPESCA.2017. Plan de Manejo Pesquería de caracol gigante Strombus gigas del Caribe de Honduras. 76p.;
Drysdale, I. (2011). Análisis del Estado de Salud y Línea Base del Arrecife Coralino Bahía de Tela , Atlántida.;
Eckert, K. L., K. A. Bjorndal, F. A. Abreu- Grobois y M. Donnelly (Editores). 2000 (Traducción al español). Técnicas de Investigación y Manejo para la Conservación de las Tortugas Marinas. Grupo Especialista en Tortugas Marinas UICN/CSE Publicación No. 4.;
Erisman, B., Heyman, W., Fulton, S., &amp; Rowell, T. (2018). Las agregaciones reproductivas de peces: un punto focal del manejo de pesquerías y la conservaicón marina en México. La Jolla, CA.;
FAO. (2018). El estado mundial de la pesca y la acuicuiltura 2018. Cumplir los objetivos de desarrollo sostenible. https://doi.org/CC BY-NC-SA 3.0 IGO;
Granja Fernández, María R, &amp; López Pérez, Ramón A. (2008). Sedimentación en comunidades arrecifales de Bahías de Huatulco, Oaxaca, México. Revista de Biología Tropical, 56(3), 1179-1187. Retrieved May 18, 2021;
Green, A., Chollett, I., Suárez, A., Dahlgren, C., Cruz, S., Zepeda, C., … Reyes, H. (2017). Principios biofísicos para el diseño de una red de zonas de recuperación en el Sistema Arrecifal Mesoamericano una red de zonas de recuperación en el Sistema Arrecifal Mesoamericano.;
Herrera, B., &amp; Corrales, L. (2004). Manual para la Evaluación y Monitoreo de la Integridad Ecológica en Áreas Protegidas de Centroamérica. Guatemala de la Asunción.;
HRI. (2018). Reporte del Arrecife Mesoamericano, Evaluación de la Salud del Ecosistema.;
ICF; SAG; SERNA. (2011 ) Análisis de Vacíos y Omisiones de Representatividad ecológica de la biodiversidad marina de Honduras., 1-101.;
IUCN. (2021). La Lista Roja de Especies Amenazadas de la UICN. Versión 2020-3. &lt;https://www.iucnredlist.org&gt; ISSN 2307-8235;
Komar, O., Schlein, O., &amp; Lara, K. (2014). Guía para el monitoreo de integridad ecológica en el Sistema Nacional de Áreas Protegidas y Vida Silvestre de Honduras, (December 2014), 39. https://doi.org/10.13140/RG.2.2.17962.62409;
Lobo, N. (2018). Densidad Y Hábitos Alimentarios Del Pez León (Pterois Volitans/Miles Complex) En La Bahía De Tela, Departamento De Atlántida, Honduras (Tesis de Maestría). Universidad Nacional Heredia de Costa Rica.;
Larkum, A. W. D., Orth, R. J., &amp; Duarte, C. M. (2006). Segrasses: Bioelogy, Ecologpy and Conservation. Retrieved from www.springer.com;
Marks, K. W. (2018). AGRRA Database, version (2018-03). Retrieved from http:www.agrra.org/dataexplorer/explore-summary-products/;
Martínez, C. (2011). Estudio de Valoración Económica del Servicios de Recreación Turistica en Punta Sal, Parque Jannette Kawas, Tela, Atlantida. La Ceiba, Atlántida.;
Mcfield, M., Kramer, P., Giró, A., Soto, M., Drysdale, I., Graig, N., &amp; Marisol, R. (2020). 2020 Mesoamerican Reef Report Card. Healthy Reefs For Healthy People.;
MiAmbiente, ICF, &amp; F.Panthera. (2018). Protocolo para el monitoreo del jaguar (Panthera onca): Herramienta para la Evaluación de la Integridad Ecológica. Mesa Nacional de Monitoreo Biológico. Proyecto Paisajes Productivos Sostenibles. Tegucigalpa, Honduras: Master Print S. de R.L.;
Mi Ambiente. (2019). Geo, Ciudad de Tela, Informe Perspectivas del Ambiente Urbano.142p.;
Morris, J.A., Jr. (Ed.). 2013. El pez león invasor: guía para su control y manejo. Gulf and Caribbean Fisheries Institute Special Publication Series, No. 2, Marathon, Florida, USA. 126 p.;
Mumby, P. J., Flower, J., Chollett, I., Box, S. J., Bozec, Y., Fitzsimmons, C., … Williams, S. M. (2014). Monitoreo de arrecifes para el manejo. Hacia La Resiliencia Del Arrecife y Medios de Vida Sustentables: Un Manual Para Los Administradores de Arrecifes de Coral Del Caribe Hacia, 143–161. Retrieved from www.force-project.eu;
Mumby, P. J., Hedley, J. D., Zychaluk, K., Harborne, A. R., &amp; Blackwell, P. G. (2006). Revisiting the catastrophic die-off of the urchin Diadema antillarum on Caribbean coral reefs: Fresh insights on resilience from a simulation model. Ecological Modelling, 196(1–2), 131–148. https://doi.org/10.1016/j.ecolmodel.2005.11.035;
No.20-2019. (2019). Ordenanza Municipal de Tela.;
Núñez-Vallecillo, M., Rivera, A., Górski, K, Brante, A., Benítez, H. 2020. Ecomorphological analyses reveal impacto f land-based stressors on stock structure of two commercially important fish species (Lutjanus synagris and Haemulon plumierii) in the Caribbean. Fisheries Research. 234 (2021), 105812, ISSN 0165-7836;
Parrish, J. D., Braun, D. P., &amp; Unnasch, R. S. (2003). Are We Conserving What We Say We Are? Measuring Ecological Integrity within Protected Areas. BioScience, 53(9), 851. https://doi.org/10.1641/0006- 3568(2003)053[0851:awcwws]2.0.co;2;
Pascal, N., Laurent, J.-M., Carrasco, J. C., &amp; Alegría, A. (2013). Valoración de los Servicios Ecosistémicos del Parque Nacional Jeannette Kawas. Tela, Atlántida.;
Purcell, S. W., Lovatelli, A., Vasconcellos, M., &amp; Ye, Y. (2010). Manejo de las pesquerías de pepino de mar con un enfoque ecosistémico. FAO Fisheries and Aquaculture.;
Purkis L. (2016). Summary report of satellite mapping of morphological and benthic habitats for the Honduran North Shore. Smithsonian Institution, (November), 1–6.;
Randazzo, F. (2014). Estudio Social de las Comunidades Pesqueras en la Bahía de Tela. Tela, Atlántida.;
Rivera-Sosa, A. (2015). Estresores ambientales en los arrecifes del Refugio de Vida Silvestre Marino Bahía de Tela-Informe de avances. Tela, Atlantida.;
Rivera-Sosa, A., Drysdale, I., &amp; Myton, J. (2013). Ficha Técnica del Sistema Arrecifal Coralino de Tela.;
Rivera, A. (2018). Plan de Manejo Pesquero para la Bahía de Tela. The Coral Reef Alliance. Tela, Honduras.;
Rivera, A., &amp; San Martín, J. (2019a). Diagnóstico socioeconómico de las comunidades pesqueras en la Bahía de Tela. Tela, Atlántida.;
Rivera, A., &amp; San Martín, J. (2019b). Diagnóstico socioeconómico de las comunidades pesqueras en la Bahía de Tela.;
Rivera, A., &amp; San Martín, J. (2019c). Diagnóstico socioeconómico de las comunidades pesqueras en la Bahía de Tela, 44.;
Rivera, A., &amp; San Martín, J. (2019d). Diagnóstico socioeconómico de las comunidades pesqueras en la Bahía de Tela. Tela, Honduras: The Coral Reef Alliance.;
Rivera, A., San Martin-Chicas, J. &amp; Myton, J. Transitioning to co-management in Caribbean reef fisheries: Tela Bay case study. Sustain Sci 16, 1233-1250 (2021);
Rodríguez, G., Stainer, R., Carrasco, J. C., Flores, P., Archaga, A., &amp; Matute, F. (2005). Plan de Manejo;
Parque Nacional Punta Izopo. Prolansate.;
Sierra Castillo, L., Pawluk, M and Fujiwara, M. 2020. Estimating mortality for the assessment of a smallscale fishery: Lane snapper (Lutjanus synagris) in Honduras. Fisheries Research. 231 (2020);
UNEP-WCMC (Comps.) [2021]. Página Web de la Lista de especies CITES. Secretaría de la CITES, Ginebra, Suiza. Compilado por UNEP-WCMC, Cambridge, Reino Unido. Disponoble en: http://checklist.cites.org . [Acceso 14 de enero 2021].;
OSPESCA. 2009. Reglamento OSP-02-09 para el Ordenamiento Regional de la Pesquería de la Langosta del Caribe (Panulirus argus).Republica Dominicana. 7p.;
Occhiena, G. (2018). Diagnóstico e Identificación de los factores que causan la pesca ilegal, no declarada y no reglamentada (INDNR) en aguas de jurisdicción nacional y comunidades costeras.;
</t>
  </si>
  <si>
    <t>Refugio de Vida Silvestre Laguna de Guaimoreto</t>
  </si>
  <si>
    <t>Was forestry site designated in 1991 (not a protected area though, so included first date as 2016)</t>
  </si>
  <si>
    <t>Sitio de Importancia para La Vida Silvestre Iriona Limon</t>
  </si>
  <si>
    <t xml:space="preserve">Government Only </t>
  </si>
  <si>
    <t>Category</t>
  </si>
  <si>
    <t>Header</t>
  </si>
  <si>
    <t>Codes:</t>
  </si>
  <si>
    <t>Description</t>
  </si>
  <si>
    <t xml:space="preserve">FOR ALL - COPY QUOTE USING TO JUSTIFY </t>
  </si>
  <si>
    <t>Name of protected area</t>
  </si>
  <si>
    <t>Protected area is in what country</t>
  </si>
  <si>
    <t>Year protected area was established</t>
  </si>
  <si>
    <t xml:space="preserve">Notes on any changes in protection status/type - what was the year, what was the change </t>
  </si>
  <si>
    <t>I, II, III, IV, V</t>
  </si>
  <si>
    <t>IUCN level of protection</t>
  </si>
  <si>
    <t>Other international protection designations (e.g., RAMSAR, UNESCO)</t>
  </si>
  <si>
    <t>Does the management plan reference any internation frameworks (e.g., CBD, UNFCCC, NDCs, Sustainable Development Goals)</t>
  </si>
  <si>
    <t xml:space="preserve">Year of plan being evaluated; If the plan is for more than 1 year, indicate the beginning year </t>
  </si>
  <si>
    <t>Earliest/Latest</t>
  </si>
  <si>
    <t xml:space="preserve">is the plan being evaluated the first plan you could find for this PA or most recent plan? If it is another document (e.g., a fisheries management plan for the Protected Area, select other) </t>
  </si>
  <si>
    <t>Length (years) of most recent management plan</t>
  </si>
  <si>
    <t>Does the plan mention adaptive management?</t>
  </si>
  <si>
    <t>Does the plan mention using a seascape/integrated/holistic/ridge-to-reef/etc approach?</t>
  </si>
  <si>
    <t>Does the plan mention resilience as an approach for planning/management?</t>
  </si>
  <si>
    <t>Does the plan mention mangroves?</t>
  </si>
  <si>
    <t>B = background only (intro/discussion, background information)
P = mentioned within plan itself
Both = both</t>
  </si>
  <si>
    <t xml:space="preserve">Where are they mentioned? Only in background/descriptive info? If only in the background, no need to look for action </t>
  </si>
  <si>
    <t>Is a specific species of mangrove mentioned?</t>
  </si>
  <si>
    <t xml:space="preserve">If so, which species? </t>
  </si>
  <si>
    <t xml:space="preserve">What action is proposed for  mangrove habitat in the plan? </t>
  </si>
  <si>
    <t xml:space="preserve">Does the plan mention corals? </t>
  </si>
  <si>
    <t>Is a specific species of coral mentioned?</t>
  </si>
  <si>
    <t>If so, which species? (point to table if available, don't need to write all species out)</t>
  </si>
  <si>
    <t>What action is proposed for  coral habitat in the plan?</t>
  </si>
  <si>
    <t>Does the plan mention seagrasses?</t>
  </si>
  <si>
    <t>Is a specific species of seagrass mentioned?</t>
  </si>
  <si>
    <t>What action is proposed for seagrass habitat in the plan?</t>
  </si>
  <si>
    <t xml:space="preserve">Are specific species of fisheries mentioned? </t>
  </si>
  <si>
    <t>What action is proposed for fisheries species management?</t>
  </si>
  <si>
    <t xml:space="preserve">What scale is the action on? </t>
  </si>
  <si>
    <t>Mentioned_Charismatic/Megafauna?EndemicSpp</t>
  </si>
  <si>
    <t>Are specific charismatic megafauna species or endemic species mentioned?</t>
  </si>
  <si>
    <t xml:space="preserve">NA = no action/not mentioned 
M = fishing moratorium
S = seasons
L = size limit
G = gear restrictions
Z = no take zones/zoning 
P = permit
E = ecosystem protection specifically
ED = consumption guidelines/sustainable seafood guide </t>
  </si>
  <si>
    <t>What action is proposed for charismatic species management?</t>
  </si>
  <si>
    <t xml:space="preserve">Does the plan mention community engagement? </t>
  </si>
  <si>
    <t>B = background only (intro/discussion, background information)
P = mentioned within plan itself</t>
  </si>
  <si>
    <t>Where are they mentioned? Only in background/descriptive info?</t>
  </si>
  <si>
    <t>Is there a proposed action in the plan to promote community engagement?</t>
  </si>
  <si>
    <t>Is there evidence that there was community participation involved in the development of the plan?</t>
  </si>
  <si>
    <t>Does the plan mention scientist engagement?</t>
  </si>
  <si>
    <t xml:space="preserve">Is there a proposed action in the plan to promote incorporating/involving scientific engagement? </t>
  </si>
  <si>
    <t>Is there evidence that scientific engagement was used in the development of the plan?</t>
  </si>
  <si>
    <t>Does the plan mention local knowledge/traditional knowledge/indigenous knowledge?</t>
  </si>
  <si>
    <t xml:space="preserve">Is there a proposed action in the plan to promote incorporating/involving local knowledge/traditional knowledge/indigenous knowledge? </t>
  </si>
  <si>
    <t>Is there evidence that local knowledge was used in the development of the plan?</t>
  </si>
  <si>
    <t>Does the plan mention gender equity?</t>
  </si>
  <si>
    <t>Where is gender equity mentioned? Only in background/descriptive info?</t>
  </si>
  <si>
    <t>Is there a proposed action in the plan that addresses gender equity?</t>
  </si>
  <si>
    <t>Is there evidence that gender equity was addressed when developing the plan?</t>
  </si>
  <si>
    <t>Does the plan mention alternative livelihoods? (e.g., ecotourism, recreational fishing?)</t>
  </si>
  <si>
    <t xml:space="preserve">What types of alternative livehoods are mentioned in the plan? </t>
  </si>
  <si>
    <t xml:space="preserve">Does the plan address doing anything involving alternative livelihoods? </t>
  </si>
  <si>
    <t>"Up to highly protected - catch and release recreational fishing used?  "</t>
  </si>
  <si>
    <t>Are any threats to longterm ecosystem health mentioned in the plan?
Erosion, etc falls under habitat loss/degradation</t>
  </si>
  <si>
    <t xml:space="preserve">Is there an action attached to those threats? </t>
  </si>
  <si>
    <t>Total number of cited references</t>
  </si>
  <si>
    <t>Number of grey literature reference</t>
  </si>
  <si>
    <t>Number of peer-reviewed references</t>
  </si>
  <si>
    <t>Overall takeaways, points for discussion</t>
  </si>
  <si>
    <t>RAMSAR
UNESCO
etc</t>
  </si>
  <si>
    <t>NDC
CITES
KMGBF
UNFCCC
CBD
etc</t>
  </si>
  <si>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</si>
  <si>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</si>
  <si>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r>
      <rPr>
        <sz val="10"/>
        <color theme="1"/>
        <rFont val="Arial"/>
        <family val="2"/>
      </rPr>
      <t xml:space="preserve">B = background </t>
    </r>
    <r>
      <rPr>
        <i/>
        <u/>
        <sz val="10"/>
        <color theme="1"/>
        <rFont val="Arial"/>
        <family val="2"/>
      </rPr>
      <t>only</t>
    </r>
    <r>
      <rPr>
        <sz val="10"/>
        <color theme="1"/>
        <rFont val="Arial"/>
        <family val="2"/>
      </rPr>
      <t xml:space="preserve"> (intro/discussion, background information)
P = mentioned within plan itself
Both = Both</t>
    </r>
  </si>
  <si>
    <t>% peer reviewed</t>
  </si>
  <si>
    <t>UNFCCC; Convención Interamericana para la Protección y  Conservación de las Tortugas Marinas, CITES, IUCN</t>
  </si>
  <si>
    <t>Convención Interamericana para la Protección y Conservación de las Tortugas Marinas, CITES, RAMSAR, CBD, UNCLOS</t>
  </si>
  <si>
    <t xml:space="preserve">UNESCO, CITES, RAMSAR, AICAS, IUCN, UNFCCC, Convención Interamericana para la Protección y  Conservación de las Tortugas Marinas, </t>
  </si>
  <si>
    <r>
      <rPr>
        <sz val="10"/>
        <rFont val="Arial"/>
        <family val="2"/>
      </rPr>
      <t xml:space="preserve">Aguirre-Álvarez, A. A. (1989). Clinical and toxicological findings in Caribbean flamingos (Phoenicopterus ruber ruber) during a recent outbreak of lead poisoning in Yucatan, Mexico. En J. H. Olsen &amp; M. Eisanacher (Eds.), Proceedings of the 1989 Annual Meeting, American Association of Zoo Veterinarians. Greensboro, NC.; Aguilar-Salazar, F. (2003). Batimetría, variables hidrológicas, vegetación acuática sumergida y peces de la Laguna de Yalahau, Quintana Roo, México (23 pp.). Instituto Nacional de la Pesca.; Arnaud-Haond, S., Duarte, C. M., Díaz-Almela, E., Marbà, N., Sintes, T., &amp; Serrão, E. A. (2012). Implications of extreme life span in clonal organisms: Millenary clones in meadows of the threatened seagrass Posidonia oceanica. PLoS ONE, 7(2), e30454.; Back, W. (1985). Hydrogeology of the Yucatan. En W. C. Ward, A. E. Weidie &amp; W. Back (Eds.), Geology and hydrogeology of the Yucatán and Quaternary geology of northeastern Yucatán Peninsula (pp. 99–123). New Orleans Geological Society.; Berlanga, H., Gómez de Silva, H., Vargas-Canales, V. M., Rodríguez-Contreras, V., Sánchez-González, L. A., Ortega-Álvarez, R., &amp; Calderón-Parra, R. (2015). Aves de México: Lista actualizada de especies y nombres comunes. CONABIO.; Bjorndal, K. A., &amp; Jackson, J. B. C. (2003). Roles of sea turtles in marine ecosystems: Reconstructing the past. En P. L. Lutz, J. A. Musick &amp; J. Wyneken (Eds.), The biology of sea turtles (Vol. II, pp. 259–274). CRC Press.; Bouchard, S. S., &amp; Bjorndal, K. A. (2000). Sea turtles as biological transporters of nutrients and energy from marine to terrestrial ecosystems. Ecology, 81(8), 2305–2313.; CITES. (2002). Consideration of proposals for amendment of appendices I and II: Inclusion of the whale shark (Rhincodon typus) on Appendix II of CITES Prop. 12.35. Duodécima Conferencia de las Partes, Santiago, Chile, 3–15 de noviembre de 2002.; Colmenero, R. L. C. (1984). Nuevos registros de manatí (Trichechus manatus) en el sureste de México. Anales del Instituto de Biología UNAM Serie Zoología, 56(2), 589–602.; Colmenero, R. L. C., &amp; Hoz, M. E. (1986). Distribución de los manatíes, situación y su conservación en México. Anales del Instituto de Biología UNAM Serie Zoología, 56(3), 955–1022.; CONABIO. (2000). Estrategia Nacional sobre Biodiversidad de México. SEMARNAT &amp; Comisión Nacional para el Conocimiento y Uso de la Biodiversidad.; CONAGUA. (2010). Estadísticas del Agua en México: Edición 2010. CONAGUA-SEMARNAT.; CONANP. (2003). Ficha informativa de los humedales de Ramsar: Área de Protección de Flora y Fauna Yum Balam.; CONANP-FMCN-TNC. (2011). Programa de adaptación al cambio climático en áreas naturales protegidas del complejo Selva Maya.; Contreras, E. F. (1993). Ecosistemas costeros mexicanos. CONABIO/UAM-Iztapalapa.; Correa, J., &amp; Battlori, E. (1990). Dispersión de flamencos (Phoenicopterus ruber) en la costa de la península de Yucatán. Centro de Investigaciones y de Estudios Avanzados del IPN.; Cuevas, E., Abreu-Grobois, F. A., Guzmán-Hernández, V., Liceaga-Correa, M. A., &amp; van Dam, R. P. (2008). Post-nesting migratory movements of hawksbill turtles (Eretmochelys imbricata) in waters adjacent to the Yucatan Peninsula, Mexico. Endangered Species Research, 10, 123–133.; De la Parra-Venegas, R. (1989). Notas sobre la observación de odontocetos al este de Cancún, Quintana Roo. Proceedings of the YIV Reunión Internacional para el Estudio de los Mamíferos Marinos, 25.; De la Parra-Venegas, R., Hueter, R., González-Cano, J., &amp; Tyminski, J. (2011). An unprecedented aggregation of whale sharks (Rhincodon typus) in Mexican coastal waters of the Caribbean Sea. PLoS ONE, 6, e18994.; Díaz-Martín, M. A., Torres-Mejía, E., &amp; Espinoza-Avalos, J. (1998). Lista de algas del Área de Protección Yum Balam, Quintana Roo, México. Revista de Biología Tropical, 46(3), xx–xx.; Díaz-Aguilar, C., Cuevas-Flores, E., &amp; Gallegos-Fernández, S. (2015). Diseño de un protocolo de monitoreo de tortugas marinas en el Área de Protección de Flora y Fauna Yum Balam. PPY/CONANP/MARFUND/GIZ.; DOF. (1994). Decreto por el que se declara como Área Natural Protegida, con carácter de área de protección de flora y fauna, la región conocida como Yum Balam, ubicada en el municipio de Lázaro Cárdenas, estado de Quintana Roo. Diario Oficial de la Federación, 6 de junio de 1994.; Duarte, C. M., &amp; Chiscano, C. L. (1999). Seagrass biomass and production: A reassessment. Aquatic Botany, 65(1), 159–174.; Duch, J. (1988). La conformación territorial del estado de Yucatán. Los componentes del medio físico. UACH, Consejo Nacional de Población, CIQRO.; Duller, C. E. (1990). A case for archaeological reconnaissance of the Cabo Catoche Porvenir region of the northeastern Yucatán Peninsula. NASA Technical Memorandum 102248, NASA Ames Research Center.; Durán, G. R. (1986). Estudios de la vegetación de la selva baja subcaducifolia de Pseudophoenix sargentii [Tesis de licenciatura, Universidad Autónoma de Yucatán].; Espino-Barros, R., &amp; Baldassarre, G. A. (1989). Activity and habitat-use patterns of breeding Caribbean flamingos in Yucatán, México. The Condor, 91, 585–591.; Fedick, S. L., &amp; Taube, K. A. (1995). The Yalahau Region Human Ecology Project: Research orientation and overview of 1993 investigations. En S. L. Fedick &amp; K. A. Taube (Eds.), The view from Yalahau: 1993 archaeological investigations in northern Quintana Roo, Mexico (pp. 1–21). University of California Riverside, Latin American Studies Program.; Flores, O., &amp; Gerez, P. (1988). Conservación en México: Síntesis sobre vertebrados terrestres, vegetación y uso del suelo. INIREB.; García, E. (1981). Modificaciones al sistema de clasificación climática de Köppen (3ª ed.). Offset Larios.; Genoways, H. H.; y J. K. Jontes Jr. (1975). “Annotated Checklist of Mammals of the Yucatan Peninsula, Mexico”. IV Occas. Papers Mus. Texas Tech. Univ. 26: 7-22; Goatley, C. H. R.; A. S. Hoey; y D. R. Bellwood (2012). “The role of turtles as coral reef macroherbivores”. PLoS ONE, 7(6), doi: 10.137/1/journal.pone.0039979; González-Garza, B. I. (2009). Identificación y evaluación de hábitats marinos críticos para tortugas post-anidantes de carey (Eretmochelys imbricata) en la península de Yucatán. Tesis de Maestría en Ciencias. Centro de Investigación y de Estudios Avanzados del Instituto Politécnico Nacional. Mérida, México. 120 pp; Green, E. P. y F. T. Short (2003). World Atlas of Seagrasses. Prepared by the UNEP World Conservation Monitoring Centre. University of California Press. Berkely, USA; Hernández, G. (1995). “Reptiles y Anfibios”. En: Yum Balam A. C. (1995). Diagnóstico de la Región maya del norte del estado de Quintana Roo; Howell, S. N. G. y S. Webb (1992). “Changing status of the Laysan Albatross in Mexico”. American Birds 46: 220-223; ______ (1995). A Guide to the Birds of Mexico and Northern Central America. OUP Oxford. 855 p; INEGI (2010). YIV Censo General de Población y Vivienda, 2010 Instituto Nacional de Estadística y Geografía. Inf., México; Jiménez-Sabatini, T.; F. Aguilar-Salazar; J. D. Martínez-Aguilar; R. Figueroa-Paz; y C. Aguilar-Cardozo (1998). Una Visión Pesquera sobre la laguna de Yalahau en el Área de Holbox, Quintana Roo, México. Federación Regional de Sociedades Cooperativas de la Industria Pesquera del Estado de Quintana Roo. Instituto Nacional de Pesca. México; Jones, J. K. et al., (1973). Annotated Checklist of Mammals of the Yucatan Peninsula, Mexico. I Occas. Papers Mus. Texas Tech. Univ. 13: 1-31; Lal, A., R. Arthur, N. Marbà, A.W. Lill y T. Alcoverro. 2010. Implications of conserving an ecosystem modifier: Increasing green turtle (Chelonia mydas) densities substantially alter seagrass meadows. Biological Conservation, 2730–2738; Les, D.; M. Cleland; y M. Waycott (1997). Phylogenetic Studies in Alismatidae, II: Evolution of Marine Angiosperms (Seagrasses) and Hydrophily. Systematic Botany, 22(3), 443-463; Lankford, R. R. (1977). Coastal Lagoons of Mexico: Their Origin and Classification. In: Wiley, M. (ed.) Estuarine Processes Academic Press, Inc. USA 2:182-215; Lazcano, M.; M. Vázquez-Sánchez; I. March; H. Núñez; y M. Fuller (1995). La Región de Yalahau: Propuesta para el Establecimiento de una Zona de Conservación y Desarrollo Sostenible en el Norte de Quintana Roo. Cecrn, Colegio de la Frontera Sur, México; Lee, J. C. (1980). An Ecogeographic Analysis of the Herpetofauna of the Yucatán Península. Misc. Pub. Univ. Of Kansas. 67:1-75; ______ (1996). The Amphibians and Reptiles of the Yucatan Peninsula. Comstock Publishing Associates, Cornell University Press; Lynch, J. F. (1989). Distribution of Overwintering Nearting Migrants in the Yucatan Peninsula, I. General Patterns of Occurrence. Condor 91: 515-544; Agrupación Sierra Madre, S. C. Listado de las Aves de México; Logan, B. W.; J. L. Harding; W. M. Ahr; J. D. Williams; y R. G. Snead (1969). “Late Cuaternary Sediments of Yucatan Shelf, Mexico”. En: Mac Birney, A. R. (comp.) Carbonate Sediment sand Reefs. Yucatan Shelf, Mexico. Am. Ass. Petro. Mem. 11:5-28; López, R. E. (1983). Geología de México. Impreso en Tesis Reséndiz, México; López-Calderón, J.; y R. Riosmena-Rodríguez (2010). “Pastos marinos en Laguna San Ignacio, Baja California Sur: un ecosistema desatendido”. Conabio. Biodiversitas 93: 7-10; Lugo-Hubp, J.; J. F. Aceves-Quesada; y R. Espinasa-Pereña (1992). “Rasgos Geomorfológicos Mayores de la Península de Yucatán”. Revista del Instituto de Geología. Universidad Nacional Autónoma de México. 10(2): 143-150; MacKinnon, B. (2008). Seminario Sobre la Conservacion de la Zona Norte de Quintana Roo-Importancia del Norte de Quintana Roo para la Conservacion de las Aves Residentes y Migratorias. Cancun, Quintana Roo; MacKinnon H., B. (2013). Sal a pajarear Yucatán. Guía de aves. Editorial La Vaca Independiente. México, DF; Marín, G. (1999). Holbox: tortugas, tiburones y langosta: Antropología de la pesca en una isla del Caribe mexicano. Tesis profesional, Escuela Nacional de Antropología e Historia, México; Merino, M. (1991). Afloramiento en la Plataforma de Yucatán: Estructura y fertilización. Tesis Doctoral. Universidad Nacional Autónoma de México, México; Navarro, D.; T. Jiménez; y J. Juárez (1990). “Los Mamíferos de Quintana Roo”. En: Daniel Navarro y John G. Robinson (eds.), Diversidad Biológica en la Reserva de Sian ka´an, Quintana Roo, México; Navarro, D. (1994). “Biogeografía, Conservación y Diversidad de Mamíferos”. En: Biodiversidad Faunística en la Península de Yucatán. Universidad Autónoma de Yucatán. Mérida, Yucatán, México; Nellemann, C., E. Corcoran, C. M. Duarte, L. Valdes, C. DeYoung, L. Fonseca y G. Grimsditch (eds.) (2009). Blue Carbon. A Rapid Response Assesment. United Nations Environmental Programme. GRID-Arendal, www.grida.no; Niño-Torres, C. A.; M. C. García-Rivas; D. N. Castelblanco-Martínez; J. A. Padilla-Saldívar; M. P. Blanco-Parra; y R. de la Parra-Venegas (2015). “Aquatic mammals from the Mexican Caribbean; a review”. Hidrobiológica 25 (1): 127-138; Olivares-Mendoza, J. A. (2003). ¿Milagro económico? o ¿tristeza del Yaxche? Los municipios olvidados: Felipe Carrillo Puerto, José María Morelos y Lázaro Cárdenas (1990-200). Tesis. Lic. Universidad de Quintana Roo, División de ciencias sociales y económicas administrativas. Chetumal Quintana Roo, México. 148 pp..; Olmsted, I., y Durán, R. (1986). Aspectos ecológicos de la selva baja inundable de la Reserva de la Biosfera de Sian Ka’an, Quintana Roo, México. Biótica, 11, 151–179; Olmsted, I., González-Iturbe, J. A., Granados-Castellanos, J., Durán, R., y Tún, F. (1999). Vegetación de la Península de Yucatán. En P. Chico-Ponce de León y A. García de Fuentes (eds.), Atlas de procesos territoriales de Yucatán; Orellana, R., García de Miranda, E., Bañuelos, I., Balan, M., González-Iturbe, J. A., Herrera, F., y Vidal, J. (1999). Climatología de la Península de Yucatán. En P. Chico-Ponce de León y A. García de Fuentes (eds.), Atlas de procesos territoriales de Yucatán; Pacheco, A., Mackinnon, B., Novelo, J., y Puc, J. (2010). Evaluación faunística rápida de un predio: aves, Isla de Holbox, Quintana Roo, México. Conservemos México, S.A. de C.V.; Paynter, R. A. (1955). The ornithogeography of the Yucatan Peninsula. Peabody Museum of Natural History, Yale University, Bull. 9; Pinacho-Guendulain, B., Acebes-Sainz, L., Miranda-Chan, M., y Castillo-Morales, G. E. (2016). Promoción de acciones de conservación de los primates en Yum Balam. Conservación de la Biodiversidad del Usumacinta A.C., Programa para la Conservación de Especies en Riesgo, Comisión Nacional de Áreas Naturales Protegidas (Conanp), 118 p; Pronatura Península de Yucatán A.C. (2015). Reporte del programa de monitoreo de las aves residentes y migratorias del APFF Yum Balam, Isla Holbox, Quintana Roo, México; Rappole, J. H., Morton, E. S., Lovejoy, T. E., y Ruos, J. (1983). Neartic avian migrants in the Neotropics. U. S. Department of the Interior, Fish and Wildlife Service; Remolina, F. (1995). Mamíferos. En Yum Balam A.C., Diagnóstico de la región maya del norte del estado de Quintana Roo; Remolina-Suárez, J. F. (2016). Participación social en la conservación de felinos silvestres en Yum Balam y Ría Lagartos. Anta-Balam A.C., Programa para la Conservación de Especies en Riesgo, Comisión Nacional de Áreas Naturales Protegidas (Conanp); Riosmena-Rodríguez, R., López-Calderón, J., y Herrera, P. (2015). Diagnóstico y monitoreo de los manglares respecto a sus servicios ambientales en el APFF Yum Balam. AICMMARH A.C., Programa para la Conservación de Especies en Riesgo, Comisión Nacional de Áreas Naturales Protegidas (Conanp), 82 pp.; Rodríguez Reynaga, F., y García Contreras, G. (comps.); Durán, R., Andrade, M., Mérediz, G., Bermúdez, D., Lasch, C., Acosta, E., Reza, M., y Franquesa, A. (2007). Plan de conservación de áreas: Zona noreste de la Península de Yucatán. CICY, TNC, ASK y PPY, 200 pp; Rzedowski, J. (2006). Vegetación de México (1a ed. digital). Comisión Nacional para el Conocimiento y Uso de la Biodiversidad, 504 pp; Semarnat. Secretaría de Medio Ambiente y Recursos Naturales. (2010). Norma Oficial Mexicana NOM-059-Semarnat-2010. Diario Oficial de la Federación, jueves 30 de diciembre de 2010; Shaver, D. J., Hart, K. M., Fujisaki, I., Rubio, C., Sartain, A. R., Peña, J., Burchfield, P. M., Gómez-Gámez, D., y Ortíz, J. (2013). Foraging area fidelity for Kemp’s ridleys in the Gulf of Mexico. Ecology and Evolution, 3, 2022–2012; Shaver, D. J., Hart, K. M., Fujisaki, I., Rubio, C., Sartain-Iverson, A. R., Peña, J., Gómez-Gámez, D., González-Díaz-Mirón, R. J., Burchfield, P. M., Martínez, H. J., y Ortíz, J. (2016). Migratory corridors of adult female Kemp’s ridley turtles in the Gulf of Mexico. Biological Conservation, 194, 158–167; Snedaker, S., Clarck, J., y Olmsted, I. (1991). The status of biodiversity in Quintana Roo, Yucatan Peninsula. A review prepared by the collaborating institutions: Cinvestav, Mérida, México; RSMAS/University of Miami, Miami; CIQRO, Chetumal, Q. Roo, México; GEMA, Cancún, México; Pronatura, Mérida, México; Audubon Society, Tavernier, Florida; Southworth, C. S. (1985). Application of remote-sensing data, eastern Yucatan. En W. C. Ward, A. E. Weidie y W. Back (eds.), Geology and hydrogeology of the Yucatán and Quaternary geology of northeastern Yucatan Peninsula (pp. 12–19). New Orleans Geological Society, New Orleans, USA.; Stadler, M., Salmon, M., y Roberts, C. (2014). Ecological correlates of green turtle (Chelonia mydas) abundance on the nearshore worm reefs of Southeastern Florida. Journal of Coastal Research, doi: 10.2112/jcoastres.d.14.00070.1; Taube, K. (1993). The view from Yalahau: Archaeological investigations in northern Quintana Roo, Mexico. Field Report Series No. 2, pp. 129–137. Riverside, CA: Latin American Studies Program, University of California; Taube, K. (1995). Monumental architecture of the Yalahau Region and the megalithic style of the Northern Maya Lowlands. En: S. L. Fedick y K. A. Taube (eds.), The view from Yalahau: 1993. Archaeological investigations in northern Quintana Roo, Mexico, Field Report Series No. 2, pp. 23–58. Riverside, CA: Latin American Studies Program, University of California; Terborgh, J. (1989). Where have all the birds gone? Essays on the biology and conservation of birds that migrate to the American tropics. Princeton University Press, Princeton, Nueva Jersey; Tobón, W., Urquiza, T., Ayala-Orozco, B., Calixto, E., Alarcón, J., Koleff, P., Kolb, M., Ramos-Fernández, G., Dias, P. A. D., Domingo-Balcells, C., Arroyo-Rodríguez, V., Améndola, M., García-Frapolli, E., y Ortiz-Ávila, T. (2012). Hacia un plan de conservación de los primates mexicanos: prioridades y estrategias. Boletín de la Asociación Mexicana de Primatología, 7, 3–16; Trejo-Torres, J., Durán, R., e Olmsted, I. (1993). Manglares de la Península de Yucatán. En: Salazar-Vallejo, S. y González, N. (eds.). Biodiversidad Marina y Costera de México. Conabio, CIQRO, México; Weidie, A. E. (1985). Geology of Yucatan Platform. En: Ward, W. C., Weidie, A. E., y Back, W. (eds.). Geology and hydrogeology of the Yucatan and Quaternary geology of northeastern Yucatan Peninsula, pp. [sin página]. New Orleans Geological Society, New Orleans, USA; Wilhelm, O., y Ewin, M. (1972). Geology and history of the Gulf of Mexico. Geological Society of America Bulletin, 83(3), 575–600; INEGI. Instituto Nacional de Estadística, Geografía e Informática. Estadísticas Quintana Roo. INEGI (2011). http://mapserver.inegi.org.mx/geografía/español/estados; Conabio. Comisión Nacional para la Biodiversidad. </t>
    </r>
    <r>
      <rPr>
        <u/>
        <sz val="10"/>
        <color rgb="FF1155CC"/>
        <rFont val="Arial"/>
        <family val="2"/>
      </rPr>
      <t>http://www.biodiversidad.gob.mx/ecosistemas/praderasPastos.html.</t>
    </r>
  </si>
  <si>
    <t>RAMSAR, PNUMA</t>
  </si>
  <si>
    <t>Ramsar, UNFCCC, CBD, Acuerdo de Cooperación Ambiental para América del Norte, MAB, Agenda YYI, Convención
 Interamericana para la Protección y
 Conservación de las Tortugas Marinas</t>
  </si>
  <si>
    <t>NA, R</t>
  </si>
  <si>
    <t>Parque Nacional Arrecifes de Ycalak</t>
  </si>
  <si>
    <t>CITES, RAMSAR, IUCN, CBD, Aichi, UNFCCC</t>
  </si>
  <si>
    <t>Ramsar, UNFCCC, Convención
 Interamericana para la Protección y
 Conservación de las Tortugas Marinas, MAB</t>
  </si>
  <si>
    <t xml:space="preserve">CBD, UNFCCC, </t>
  </si>
  <si>
    <t>UNFCCC. CBD, UNESCO MAB, CITES</t>
  </si>
  <si>
    <t>UNESCO World Heritage , IUCN Green List Programme , CBD, CITES, Cartagena Convention</t>
  </si>
  <si>
    <t xml:space="preserve">CITES, CBD, WH, CCAD, ALIDES, CARICOM, International Convention for the Protection and Conservation of Sea Turtles for the Western Hemisphere, Cartagena Convention, Tulum, </t>
  </si>
  <si>
    <t>CBD, CITES, aLIDES, CCAD, Convention for the protection and development of marine enviroment of the wider caribbean region, convention concerning the protection of the world cultural and natural heritage, international convention for the protection and conservation of sea turtles of the western hemisphere, UN convention on the law of the sea</t>
  </si>
  <si>
    <t>Convention for the Protection and Development of the Marine Environment of the Wider Caribbean Region (the "Cartagena Convention'), Central American Commission on Environment and Development (CCAD), Convention on Biological Diversity, Alliance for the Sustainable Development of Cnetral America (ALIDES), International Convention for the Protection and Conservation of Sea Turtles for the Western Hemisphere, Convention for the Regulation oof the International Trade of Endangered Species (CITES), THe UN Convention on the Law of the Sea, Convention Concerning the Protection of the World Cultutral and Natural Heritage</t>
  </si>
  <si>
    <t>CBD, Alliance for the Sustainable Development of Central America, Central American Commision for Environment and Development, International Convention fo rhte Protection and COnservation of Sea Turtles for the western hemisphere, CITES, Convention for the Protection and Devleopment of the Marine Environment of the Wider Caribbean Region, Convention Concerning the Protection of the World Cultural and Natural Heritage, the UN COnvention on the Law o fthe Sea</t>
  </si>
  <si>
    <t>CBD, UNESCO, CITES</t>
  </si>
  <si>
    <t xml:space="preserve">CBD, Alliance for the sustainable development of central america, CCAD,international convention for the protection and conservation of sea turtle s in the western hemisphere, CITES, Convention concerning the protection of the world cultural and natual heritage. </t>
  </si>
  <si>
    <t>Convention on Wetlands of International Importance especially as Waterfowl Habitat (RAMSAR), International Convention for the Prefention of Pollution from Ships and the 1978 Protocol MARPOL, Convention on the INternational Trade in Endangered Species of Wild Fauna and Flora (CITES), United Nations Convention on the Law of the Seas, Convention for the Protection of the Protection and Development of the Marine Environment of the Wider Caribbean Region, Convention on Biological Diversity, International Convention for the Protection and Conservation of Sea Turtles for the Western Hemisphere, Allicance for the Sustainable Development of Central America, United Nations Framework Conention on Climate Change, United Nations Environment Program Specially Protected Areas and Wildlife in the Wider Caribbean</t>
  </si>
  <si>
    <t>Convention Concerning the Protection of the World cultural and natural heritage</t>
  </si>
  <si>
    <t>Convention on Biological Diversity (CBD), Convention on the International Trade in endangered Species (CITES), Central American Commission for Environment and Development (CCAD), Alliance for the Sustainable Development of Cnetral America (ALIDES), CARICOM Treaty of Chaguaramas, International Convention for the Protection of Sea Turtles for the Western Hemisphere, Convention Concerning the protection of the World Cutltural and and Natural Heritage, UN Convention on the Law of the Sea, Convention for the Protection and Development of the Marine Environment of the Wider Caribbean Region, Protocol Concerning Cooperation in Comabating Oil Spills in the Wider Caribbean Region, Protocol Concerning Specially Prtoected Areas and Wildlife (SPAW) in the Wider Caribbean Region, Protocol Concerning Pollution and Land-Based Sources and Activities (LBS)</t>
  </si>
  <si>
    <t>CITES, CBD, OIT</t>
  </si>
  <si>
    <t>Aichi, Ramsar, MAB, CITES, IUCN, CBD, 169 OIP, WHC</t>
  </si>
  <si>
    <t>Monumento Nautral Marino Archipielago Cayos Cochinos</t>
  </si>
  <si>
    <t xml:space="preserve">Ramsar, CBD, CITES, MARPOL, tortuga </t>
  </si>
  <si>
    <t>CITES, IUCN, MARPOL, UNCLOS</t>
  </si>
  <si>
    <t>Name</t>
  </si>
  <si>
    <t>Country</t>
  </si>
  <si>
    <t>Year Established</t>
  </si>
  <si>
    <t>Protection Level (IUCN)</t>
  </si>
  <si>
    <t>Other Designations</t>
  </si>
  <si>
    <t>Plan Year</t>
  </si>
  <si>
    <t>Management Plan Length (Years)</t>
  </si>
  <si>
    <t>Governance Type</t>
  </si>
  <si>
    <t>Adaptive Management</t>
  </si>
  <si>
    <t>Integrated Management (seascape or ridge to reef)</t>
  </si>
  <si>
    <t>Resilience Management</t>
  </si>
  <si>
    <t>Mangrove Focus</t>
  </si>
  <si>
    <t>Coral Focus</t>
  </si>
  <si>
    <t>Seagrass Focus</t>
  </si>
  <si>
    <t>Fish/Fisheries Action</t>
  </si>
  <si>
    <t>Charismatic Species Action</t>
  </si>
  <si>
    <t>Community Engagement Action</t>
  </si>
  <si>
    <t>Community Engagement Used to Develop Plan</t>
  </si>
  <si>
    <t>Scientist Engagement Action</t>
  </si>
  <si>
    <t>Scientist Engagement Used to Develop Pan</t>
  </si>
  <si>
    <t>References Total</t>
  </si>
  <si>
    <t>References (%) Peer Reviewed</t>
  </si>
  <si>
    <t>-</t>
  </si>
  <si>
    <t>Gov.</t>
  </si>
  <si>
    <t>MAB, R, WH</t>
  </si>
  <si>
    <t>Santuario Playa de Isla Contoy </t>
  </si>
  <si>
    <t>MAB, R</t>
  </si>
  <si>
    <t>Gov. (M)</t>
  </si>
  <si>
    <t>Gov. (S)</t>
  </si>
  <si>
    <t>N</t>
  </si>
  <si>
    <t>Área de Protección de Flora y Fauna - La porción norte y la franja costera oriental, terrestres y marinas de la Isla de Cozumel</t>
  </si>
  <si>
    <t>Jaguar</t>
  </si>
  <si>
    <t>Cenote Aerolito</t>
  </si>
  <si>
    <t>Jacinto Pat</t>
  </si>
  <si>
    <t>Playa Delfines</t>
  </si>
  <si>
    <t>San Buenaventura</t>
  </si>
  <si>
    <t>Manglares de Puerto Morelos</t>
  </si>
  <si>
    <t>Priv.</t>
  </si>
  <si>
    <t>Co.</t>
  </si>
  <si>
    <t>WH</t>
  </si>
  <si>
    <t>South Water Caye Marine Reserve</t>
  </si>
  <si>
    <t>III, IV</t>
  </si>
  <si>
    <t>Guatemala</t>
  </si>
  <si>
    <t>Ib</t>
  </si>
  <si>
    <t>Reserva Protectora de Manantiales: Cerro San Gil</t>
  </si>
  <si>
    <t>Refugio de Vida Silvestre de Punta de Manabique</t>
  </si>
  <si>
    <t>MAB, WH</t>
  </si>
  <si>
    <t>Swan Islands Marine Reserve</t>
  </si>
  <si>
    <t>Parque Nacional Blanca Janeth Kawas Fernández</t>
  </si>
  <si>
    <t>Parque Nacional Cuyamel Omoa</t>
  </si>
  <si>
    <t>Refugio de Vida Silvestre Laguna de Bacalar</t>
  </si>
  <si>
    <t>Key</t>
  </si>
  <si>
    <t>R = Ramsar, WH = World Heritage, MAB = Man and Biosphere</t>
  </si>
  <si>
    <t>Year</t>
  </si>
  <si>
    <t>Gov. = Government Co. = Co-managed Priv. = Private
(S) = State
(M) = Municipal</t>
  </si>
  <si>
    <t>Y=Yes
N=No</t>
  </si>
  <si>
    <t>NM = Not Mentioned
M = Mentioned
A = Action</t>
  </si>
  <si>
    <t>E = Evidence NE = No Evidence</t>
  </si>
  <si>
    <t>Keywords (english)</t>
  </si>
  <si>
    <t>Keywords (Spanish)</t>
  </si>
  <si>
    <t xml:space="preserve">Notes </t>
  </si>
  <si>
    <t xml:space="preserve">Additional level of protection - ramsar, unesco, etc. </t>
  </si>
  <si>
    <t>"adapti*", "monit*", "eval*"</t>
  </si>
  <si>
    <t>"adapt*", "monit*", "eval*"</t>
  </si>
  <si>
    <t>"ridge to reef", "seascape", "holistic", "ridge", "ecosystemic"</t>
  </si>
  <si>
    <t>"montaña", "paisaj*", "holistico", "integral", "cordillera", "ecosistemas"</t>
  </si>
  <si>
    <t>"resili*"</t>
  </si>
  <si>
    <t>"mangr", "wetland"</t>
  </si>
  <si>
    <t>"mangl*", "humedal"</t>
  </si>
  <si>
    <t>NA = no action
NM = not mentioned 
R = restoration 
G = gear-based restriction/change 
M = fishing ban/moratorium  
S = science or research 
EM = ecological monitoring 
SM = social monitoring 
ED = education and outreach
O = other</t>
  </si>
  <si>
    <t xml:space="preserve">note: wetland is fine, coastal forests too broad (peatlands, etc.) </t>
  </si>
  <si>
    <r>
      <rPr>
        <sz val="10"/>
        <color theme="1"/>
        <rFont val="Arial"/>
        <family val="2"/>
      </rPr>
      <t xml:space="preserve">Is key term mentioned in </t>
    </r>
    <r>
      <rPr>
        <u/>
        <sz val="10"/>
        <color theme="1"/>
        <rFont val="Arial"/>
        <family val="2"/>
      </rPr>
      <t>general description/background</t>
    </r>
    <r>
      <rPr>
        <sz val="10"/>
        <color theme="1"/>
        <rFont val="Arial"/>
        <family val="2"/>
      </rPr>
      <t xml:space="preserve"> (if only here, no mangrove action) or within the </t>
    </r>
    <r>
      <rPr>
        <u/>
        <sz val="10"/>
        <color theme="1"/>
        <rFont val="Arial"/>
        <family val="2"/>
      </rPr>
      <t>meat of plan</t>
    </r>
    <r>
      <rPr>
        <sz val="10"/>
        <color theme="1"/>
        <rFont val="Arial"/>
        <family val="2"/>
      </rPr>
      <t xml:space="preserve"> (then search for action) </t>
    </r>
  </si>
  <si>
    <t>"red mangrove", "black mangrove", "white mangrove", "Rhizophora","Laguncularia","Avicennia"</t>
  </si>
  <si>
    <t xml:space="preserve">Where mangrove mentioned - review paragraph/section and see if talking about any action </t>
  </si>
  <si>
    <t>"coral", "reef", "back", "fore", "crest",</t>
  </si>
  <si>
    <t>"coral", "arrec", "posterior", "frontal", "cresta"</t>
  </si>
  <si>
    <t xml:space="preserve">- add back reef, lagoon, crest, etc. as another  </t>
  </si>
  <si>
    <r>
      <rPr>
        <sz val="10"/>
        <color theme="1"/>
        <rFont val="Arial"/>
        <family val="2"/>
      </rPr>
      <t xml:space="preserve">Is key term mentioned in </t>
    </r>
    <r>
      <rPr>
        <u/>
        <sz val="10"/>
        <color theme="1"/>
        <rFont val="Arial"/>
        <family val="2"/>
      </rPr>
      <t>general description/background</t>
    </r>
    <r>
      <rPr>
        <sz val="10"/>
        <color theme="1"/>
        <rFont val="Arial"/>
        <family val="2"/>
      </rPr>
      <t xml:space="preserve"> (if only here, no mangrove action) or within the </t>
    </r>
    <r>
      <rPr>
        <u/>
        <sz val="10"/>
        <color theme="1"/>
        <rFont val="Arial"/>
        <family val="2"/>
      </rPr>
      <t>meat of plan</t>
    </r>
    <r>
      <rPr>
        <sz val="10"/>
        <color theme="1"/>
        <rFont val="Arial"/>
        <family val="2"/>
      </rPr>
      <t xml:space="preserve"> (then search for action) </t>
    </r>
  </si>
  <si>
    <t>"Acropora", "Agaricia","Chelonia","Colpophylia","Dendrogyra","Dermochelys","Diadema","Diploria","Eretmochelys","Meandrina","Millepora","Montastrea","Mycetophyllia","Opistognanthus","Porites"</t>
  </si>
  <si>
    <t xml:space="preserve">Which_Species_Coral </t>
  </si>
  <si>
    <t>Where coral mentioned, - review para/section and see if there is an action</t>
  </si>
  <si>
    <t>"seagr", "meadow", "grass", "wetland"</t>
  </si>
  <si>
    <t>"pasto", "prader", "humedal"</t>
  </si>
  <si>
    <t xml:space="preserve">add sand - sand flats, dunes, and beaches, etc. </t>
  </si>
  <si>
    <t xml:space="preserve">"Halophila","Thalassia", "Syringodium", "Halodule" </t>
  </si>
  <si>
    <r>
      <rPr>
        <sz val="10"/>
        <color theme="1"/>
        <rFont val="Arial"/>
        <family val="2"/>
      </rPr>
      <t xml:space="preserve">Is key term mentioned in </t>
    </r>
    <r>
      <rPr>
        <u/>
        <sz val="10"/>
        <color theme="1"/>
        <rFont val="Arial"/>
        <family val="2"/>
      </rPr>
      <t>general description/background</t>
    </r>
    <r>
      <rPr>
        <sz val="10"/>
        <color theme="1"/>
        <rFont val="Arial"/>
        <family val="2"/>
      </rPr>
      <t xml:space="preserve"> (if only here, no mangrove action) or within the </t>
    </r>
    <r>
      <rPr>
        <u/>
        <sz val="10"/>
        <color theme="1"/>
        <rFont val="Arial"/>
        <family val="2"/>
      </rPr>
      <t>meat of plan</t>
    </r>
    <r>
      <rPr>
        <sz val="10"/>
        <color theme="1"/>
        <rFont val="Arial"/>
        <family val="2"/>
      </rPr>
      <t xml:space="preserve"> (then search for action) </t>
    </r>
  </si>
  <si>
    <t>Where seagrass mentioned - review para/section and see if there is an action</t>
  </si>
  <si>
    <t>"group", "snapp", "grunt", "jack"  "lobs", "conch", "croc", "shark" , "tarp", "bonefish"</t>
  </si>
  <si>
    <t xml:space="preserve">"mero", "parg", "ronco", "lang", "carac", "tiburón", "sábalo", "tarpón", macabí" </t>
  </si>
  <si>
    <t>grunt, jack, snapper, grouper, lobster, manatee, conch, crocodile, turtle, whale sharks (comes up with shark), bonefish, tarpon &gt; divide charismatic megafauna, fisheries</t>
  </si>
  <si>
    <t xml:space="preserve">What fisheries species are mentioned? </t>
  </si>
  <si>
    <t>"commerc", "small scale", "artisanal", "sport", "subs", "recr"</t>
  </si>
  <si>
    <t>"comerci*", "pequeña escala", "artesanal*", "deport*", "subsis*", "recrea*"</t>
  </si>
  <si>
    <t>commercial, small scale fisheries, artisanal fisheries, sports and recreational fisheries, subsistence fisheries</t>
  </si>
  <si>
    <t>What type of fisheries are mentioned?</t>
  </si>
  <si>
    <t>"gear", "moratori", "season", "ban", "size", "zone", "ntz",</t>
  </si>
  <si>
    <t>"arte", "equipo", "moratoria", "prohibi*", "veda", "talla", "zona*", "zrp"</t>
  </si>
  <si>
    <t>actions - fishing moratorium, seasons, size limit, gear restrictions, no take zones/zoning, permit, ecosystem protection specifically, sustainable consumption guidelines, education</t>
  </si>
  <si>
    <t>Where species mentioned, is there an action associated?</t>
  </si>
  <si>
    <t>Mentioned_Charismatic/Megafauna/EndemicSpp</t>
  </si>
  <si>
    <t>"turtl", "manat", "shark", "mammal", "flamingo", "endem"</t>
  </si>
  <si>
    <t>"tortug*", "manat*", "tiburon", "mamífero", flamenco, flamingo</t>
  </si>
  <si>
    <t>What charismatic species are mentioned?</t>
  </si>
  <si>
    <t xml:space="preserve">"comm*", "engage*", "involve*", "particip*", stakeholder*, "bottom-up", "co-manage", </t>
  </si>
  <si>
    <t>"comuni*","involucra*", "particip*", "toma*", "decisi*", "ascendente", co-gestion, co-manejo, auto-gestion</t>
  </si>
  <si>
    <t xml:space="preserve">Is key term mentioned in general description/background (if only here, no mangrove action) or within the meat of plan (then search for action) </t>
  </si>
  <si>
    <t>where key term mentioned, review para/section and see if there is an action</t>
  </si>
  <si>
    <t>was the plan developed using community engagement?</t>
  </si>
  <si>
    <t xml:space="preserve">"knowledge*", "information*", "indig*", "local", "traditional" </t>
  </si>
  <si>
    <t>"conocimiento", "inform*", "indigen*", "local", "tradici*"</t>
  </si>
  <si>
    <t>does the mention local/traditional/Indigenous knowledge</t>
  </si>
  <si>
    <t>was the plan developed using traditional/local/Indigenous knowlege</t>
  </si>
  <si>
    <t>"gender*", "wom*", " men", "role*", "norm*", "equality", "equity"</t>
  </si>
  <si>
    <t>"género", "mujer*", "hombre*", "rol", "norma", "equidad", "igualdad"</t>
  </si>
  <si>
    <t xml:space="preserve">does the plan discuss gender? take note if reference power dynamics/difference in access RE gender </t>
  </si>
  <si>
    <t>Was the plan developed using any gender/equality considerations?</t>
  </si>
  <si>
    <t>diversif*, econom*, complement*, "ecotour*, mariculture, harvest, aquaculture, value chain, markets, livelihood</t>
  </si>
  <si>
    <t>"diversi*", "econom*", "complement*", "ecotur*", "maricult*", "aprovecha*", "cadena de valor", "mercado", "comerc*", "sustento", "acuicultura"</t>
  </si>
  <si>
    <t>Does the plan discuss alternative livelihoods?</t>
  </si>
  <si>
    <t xml:space="preserve">What type of alternative livelihood is discussed? </t>
  </si>
  <si>
    <t xml:space="preserve">where key term mentioned, review para/section and see if there is an action associated </t>
  </si>
  <si>
    <t>"pollu", "nitr", "land-based", "climat", "sea level", "temp", "storm", "hurri", "clear*", "urban*", "develop*", "infrastructure*", "tourism", "enrich*", "warming", "nutrient", "enrichment", "dredging", "risk", "diseas", "non-native", "nonnative", "invas"</t>
  </si>
  <si>
    <t>"contamin*", "nitr*", "terrestre", "clima*", "nivel del mar", "temperatura", "tormenta", "huracán", "tala*", "urban*", "desarroll*", "infraestructura", "turis*", "enriquec*", "calentamiento", "nutriente*", "draga*", "riesgo"</t>
  </si>
  <si>
    <t>Pollution, nitrates/nitrites, land-based, climate change, coastal development, tourism, dredging, water quiality, nutrient</t>
  </si>
  <si>
    <t>Where threat mentioned - review para/section and see if there is an action</t>
  </si>
  <si>
    <t xml:space="preserve">Step 1: Select your protected area from the list </t>
  </si>
  <si>
    <r>
      <rPr>
        <sz val="10"/>
        <rFont val="Arial"/>
        <family val="2"/>
      </rPr>
      <t>Identify the papers you're assigned to on the "</t>
    </r>
    <r>
      <rPr>
        <u/>
        <sz val="10"/>
        <color rgb="FF1155CC"/>
        <rFont val="Arial"/>
        <family val="2"/>
      </rPr>
      <t>Table With MPA Designations</t>
    </r>
    <r>
      <rPr>
        <sz val="10"/>
        <rFont val="Arial"/>
        <family val="2"/>
      </rPr>
      <t xml:space="preserve">" sheet. Pick one. </t>
    </r>
  </si>
  <si>
    <t>Step 2:  Find the management plans (most recent and old)</t>
  </si>
  <si>
    <t xml:space="preserve">1. Check the project folder to see if your Protected Area management plans have already been uploaded (note for Belize - some new plans for Belize may be released soon or Ninon may have them - email her to find out!) 
2. If not already uploaded, Copy/Paste the title into Google or a government database, if applicable, and open/download the management plan.  Save the management plan to the Google Folder for future reference. If possible, download the most recent management plan and oldest management plan you can find. If the oldest management plan starts before official designation, it can be used if it overlaps the year the protected area was established. 
3. If you can't find a management plan, flag it and we can come back to it. We may have to ask some government partners if we are unable to locate it on our own. </t>
  </si>
  <si>
    <t xml:space="preserve">Step 3: Analyze the management plan </t>
  </si>
  <si>
    <t xml:space="preserve">Throughout the analysis: Use the "Key Tab" to reference the meaning of each column and the "Search Terms" tab to find which keywords to search for each column.
1. Complete the Protected Area information in the "Review Summary Tab" - some information is already available in the Table with MPA designations, other information will come from the management plans you found, and you may have to do Google searches for (e.g., IUCN level protection, other international designations). Indicate which version of the management plan you are analyzing in each column (earliest version you could find, latest/most recent version you could find, or "other" . 
2.  Complete the remaining columns - use keyword searches of the management plan to complete the columns in the ecosystem, species, community, and threats sections. When you find a keyword search term for each column, paste an example quote of that search term in the "Quotes_Review Summary" Tab. Provide quotes for action-related columns; the others are less important. 
3. Review the references/literature cited for the management plan - count the total number of references, including the total number of references that are peer-reviewed journal articles and the number that are grey literature (anything non-peer-reviewed journal article)
4. If you have any, please note any interesting takeaways/results/questions/points for the discussion in the "additional notes" column at the end 
5. If you are unsure about any column response for your protected area, flag it with a "comment" using the comment feature on the response box you are focused on. You can make notes in the "additional notes" column at the very end. </t>
  </si>
  <si>
    <t xml:space="preserve">Step 4: Repeat the process </t>
  </si>
  <si>
    <t xml:space="preserve">Complete the process above for the earliest/latest management plan you could find for your protected area. Then, move on to another protected area until you have completed all those assigned to you. </t>
  </si>
  <si>
    <t xml:space="preserve">Copy/paste quotes from management plan to back up decisions for each section OR to ask for future clarification from the group/group decision on how to characterize if you're not sure. Focus primarily on gathering quotes surrounding actions; the other columns are less important </t>
  </si>
  <si>
    <t xml:space="preserve">Notes on any year changed status (e.g., changed protected levels and what the change was) </t>
  </si>
  <si>
    <t>Por tanto, las acciones establecidas en el Programa de Manejo requieren, por parte de la SEMARNAP, evaluaciones periódicas y análisis de avances de logros obtenidos, para con ello poder hacer un replanteamiento</t>
  </si>
  <si>
    <t>Los límites del Parque incluyen la zona federal marítimo terrestre, que abarca diferentes tipos de vegetación y ecosistemas: costa rocosa, arenosa, humedales, lagunas, manglares y selva mediana</t>
  </si>
  <si>
    <t>Tourism regulation, coastal development regulations, impact monitoring, fisheries regulations</t>
  </si>
  <si>
    <t>1993 (or fisheries says 1996..)</t>
  </si>
  <si>
    <t>UNESCO</t>
  </si>
  <si>
    <t>2019-2023</t>
  </si>
  <si>
    <t>It is recommended that detailed annual operational plans be developed based on the framework
provided by this management plan, with an annual review of implementation success, allowing
for adaptive management over the five-year period – 2019 to 2023.</t>
  </si>
  <si>
    <t>The GRMR falls under the ICZMP South-Northern Region, with a number of overarching objectives
identified under the Integrated Coastal Zone Management Plan. Whilst this development plan
focuses on a larger scope than just Glover’s Reef Marine Reserve in the regional seascape, it
provides the development context within which GRMR operates:</t>
  </si>
  <si>
    <t>Obj: Strengthen resilience of coral reefs in
GRMR through continued planting out
of resilient coral fragments</t>
  </si>
  <si>
    <t>The mangroves of the cayes and coastal habitats are important nursery areas for many
species of economic importance for both fishers and the tourism industry, contributing to local
coastal economies.</t>
  </si>
  <si>
    <t>Ecosystem Level Targets: Assemblages of ecological communities that occur together, share common
ecological processes, and have similar characteristics. Three marine and two caye (terrestrial) ecosystems
have been selected:
 Coral Reefs
 Seagrass
 Deep Sea Ecosystems
 Littoral Forest
 Mangroves</t>
  </si>
  <si>
    <t>Rhizophora mangle extends out from the shoreline of Middle Caye and Southwest Cayes, and Avicennia germinans is found on the western portion of Northeast Caye.</t>
  </si>
  <si>
    <t>Rhizophora mangle extends out from the shoreline of Middle Caye and Southwest Cayes,
and Avicennia germinans is found on the western portion of Northeast Caye.
-----White mangrove (Laguncularia racemose)
Buttonwood (Conocarpus erectus)</t>
  </si>
  <si>
    <t xml:space="preserve">ED: Continue to engage land owners, caye developers, residents and users in littoral forest, mangrove, caye and beach vegetation areas in best management practices, protection and restoration
EM: Monitor Conservation Action Planning Indicators, including:
o Total extent of mangrove ecosystem
ENFORCEMENT?
</t>
  </si>
  <si>
    <t>Ecosystem Level Targets: Assemblages of ecological communities that occur together, share common ecological processes, and have similar characteristics. Three marine and two caye (terrestrial) ecosystems have been selected:  Coral Reefs  Seagrass  Deep Sea Ecosystems  Littoral Forest  Mangroves</t>
  </si>
  <si>
    <t>Species of international concern in PA listed on Page 11 - includes many charismatic</t>
  </si>
  <si>
    <t>"The Revised Management Plan (RMP) for Bacalar Chico National Park and Marine Reserve (BCNP/MR) presented herein substitutes the draft Management Plan developed by Dotherow et al (1995),"</t>
  </si>
  <si>
    <t xml:space="preserve"> The RMP presented here has been designed to serve as a comprehensive 10-year strategic plan, which addresses both the conservation and economic sustainability needs of the BCNP/MR.</t>
  </si>
  <si>
    <t>Monitoring and Education requirements for the marine component of the conservation model encompass 7 key target exercises. The first 4 of these exercises concern conch, lobster, sea turtles and finfish spawning aggregations, and essentially constitute a continuance of monitoring programs developed over the preceding several years (Cf. Page 44), perhaps with some modifications based experiential considerations. The 5th exercise constitutes a new monitoring activity designed to evaluate the relative importance of manatee use of the BCNP/MR, as well as the location and expanse of habitats important to manatee, and hence provide the information necessary to any recommended modifications to existing zoning regulations.</t>
  </si>
  <si>
    <t xml:space="preserve">The legislative basis for conservation of national lands within BCNP is defined by the Forest and Wildlife Conservation Acts. The Forest Act (Laws of Belize Chapter 213, Revised 2000) provides for the protection and conservation of all mangrove forests on both private and national lands, any alterations to which require evaluation and permit by the Forestry Department. </t>
  </si>
  <si>
    <t xml:space="preserve">[table of species available on pg 42] Montastrea annularis is particularly common, appearing as large, outcropping sheets. Species diversity in general, and fish abundance in particular are also high, especially pelagic species. The reef crest, which is characterized by abundant Acropora palmata, Millepora spp., and Diploria spp., borders the westward side of this Plain, </t>
  </si>
  <si>
    <t>The coral studies recommended are designed as a continuance of earlier efforts to map coral distribution within the BCMR, but also are intended to include evaluation of coral cover within the context of sensitivity to tourism visitation "Parrot Fish were counted as indicators of coral health," baseline research: coral cover (pg 86)</t>
  </si>
  <si>
    <t>Most other Lagoon habitats are dominated by sea grasses (Thalassia testudinum and Syringodium filiforme) and macroalgae</t>
  </si>
  <si>
    <t>This zone represents a transverse section of the BCMR, which includes intertidal flats and grass flats, patch reefs, back reef and reef crest types and coraline grove formations in the outer reef. The zone serves as a replenishing and nursery area and provides habitats for threatened and endangered species such as the West Indian Manatee and marine turtles. The key objectives of this zone are to conserve a representative sample of certain habitats within the BCMR, to provide an undisturbed area for recruitment of species to adjacent areas, and to provide opportunities for research, education, and comparison with unprotected areas</t>
  </si>
  <si>
    <t>Conservation Zone (I) is essentially a non-extractive zone, designed for baseline monitoring, research, education and limited recreational use.... The zone serves as a replenishing and nursery area and provides habitats for threatened and endangered species such as the West Indian Manatee and marine turtles.The 5th exercise constitutes a new monitoring activity designed to evaluate the relative importance of manatee use of the BCNP/MR, as well as the location and expanse of habitats important to manatee, and hence provide the information necessary to any recommended modifications to existing zoning regulations.</t>
  </si>
  <si>
    <t>n practice, the subsequent promotion of the Bacalar region as an ideal location for a National Park and Marine Reserve was an enormously collaborative effort, the endorsement for which came from a wide range of stakeholders, including area fishing communities and a number of local and international environmental organizations.</t>
  </si>
  <si>
    <t>A total of 28 independent, fisher/tour-guide stakeholders who use the reserve for gainful employment and/or recreational activity were asked a series of questions to help provide a general description of how they utilize the BCNP/MR</t>
  </si>
  <si>
    <t xml:space="preserve">The Zoning Plan described therein was developed in consultation with the primary stakeholders in the BCMR. </t>
  </si>
  <si>
    <t xml:space="preserve"> The management plan was prepared with input from the key stakeholders of the marine reserve
through meetings with a planning committee comprising representatives of the Fisheries
Department, Caye Caulker community members, individuals from the fisheries and tourism
sectors, reserve management staff and researchers. Monitoring and review of management plan
implementation will involve managerial efficiency in implementing planned activities, overall
effectiveness of the management regime, and success of the conservation strategies.</t>
  </si>
  <si>
    <t>Fishing remains an important economic activity within the BCMR. Fishermen from Sarteneja and Corozal continue to use the BCMR for extractive commercial fishing, while most of the fishing activity by San Pedro-based users is increasingly centered around extractive sport or tourism-related fishing. Both groups of fishers recognize the declining economic return of extractive fishing, and the increasing economic potential of tourism-related activity, and so have eagerly enlisted in programs that promise to enhance their capacity for more sustainable and economically viable livelihoods.</t>
  </si>
  <si>
    <t>he newly established Visitor Centre created by the Mesoamerican Barrier Reef System (MBRS) Programme constitutes an important first step in this regard, but further developments are needed within the BCNP/MR to accommodate and increase tourist visitation before fishers can more fully abandon extractive fishing and practice their newly acquired tourism skills as an alternative livelihood.</t>
  </si>
  <si>
    <t>Capacity building alone, however, is not sufficient to assist these fishers with a successful transition to sustainable livelihoods in the absence of a dedicated area for their practice. To this end, the BCNP/MR can offer a wide range of opportunities for tourism-related activities, including picnicking, camping, sport fishing, snorkeling, SCUBA diving, birding, wildlife viewing, and archaeological explorations.</t>
  </si>
  <si>
    <t xml:space="preserve">The third development risk is presented by the outfall of sewage pollution from the city of Chetumal Mexico </t>
  </si>
  <si>
    <t xml:space="preserve">VI </t>
  </si>
  <si>
    <t>latest</t>
  </si>
  <si>
    <t>Strengthen the research and monitoring program for the Caye Caulker Marine Reserve in order to support science-based decision-making for adaptive management of the marine reserve</t>
  </si>
  <si>
    <t>The results of the self-assessment indicate that overall management effectiveness is fair with a
score of 52%, despite notable weaknesses in security of budget, seascape planning, education
outreach, and monitoring and evaluation.</t>
  </si>
  <si>
    <t>How vulnerable / resilient are those communities?</t>
  </si>
  <si>
    <t>The overall management purpose of the CCMR is “the protection of the key coral reef, sea grass
and mangrove ecosystems, within the multi-zoned marine reserve”, to be achieved through the
following core goals:</t>
  </si>
  <si>
    <t>; L3=Lagoon –moderate
to dense algae bottom; L4=Lagoon-algae/seagrass; L5=Lagoon-sparse seagrass mixed or monoculture (Halodule,
Syringodium); L6=Lagoon-moderate-dense seagrass mixed (Syringodium, Thalassia); L7=Lagoon-moderatedense small patches (Thalassia); L8=Lagoon-moderate-dense large patches or expanse (Thalassia); L9=On other
substrates in seagrass beds; L10-Infauna; L11=intertidal mud/seagrass; M1=Mangrove roots 20 cm to &gt; 1m depth
(Rhizophora mangle); M2=Mangrove roots 20 cm to surface (Rhizophora mangle); M3=Lagoons within caye;
M4=Other subtidal shoreline habitat; M5=Sealevel mangrove roots/stems-20cm above and below waterline;
M6=intertidal mud; E1=Emergent mangroves (&gt;20 cm above water line-Rhizophora mangle);</t>
  </si>
  <si>
    <t>Three species of seagrass are found within the marine reserve, including the fine, flat shoal grass
Halodule wrighti, the Manatee grass (Syringodium filiforme) and the broad-bladed Turtle grass
(Thalassia testudinum). In addition, Three-finger leaf algae (Halimeda incrassate) and Saucer
blade algae (Avrainvilea asarifolia) can be interspersed within the seagrass beds.</t>
  </si>
  <si>
    <t>. Re-evaluate Water Quality Monitoring Programme focusing on
location, quality control, and data analysis. Expand with parameters
such as phosphates, nitrates (NO3), nitrites (NO2), ammonia (NH3),
biological oxygen demand (BODs), and faecal coliform.</t>
  </si>
  <si>
    <t>The coral reef and seagrass ecosystems of the Caye Caulker Marine Reserve harbours many
economically important species, including the Spiny Lobster (P. argus), Queen Conch (S. Gigas),
Goliath Grouper (E. itajara), Nassau Grouper (E. striatus), and a variety of snapper (Lutjanidae
spp.), Grunt (Haemulidae spp., Pomadasyidae spp.), and Parrotfish (Scaridae spp.).</t>
  </si>
  <si>
    <t>Maintenance of commercial fisheries
stocks (fish, lobster and conch stocks) via
biodiversity protection</t>
  </si>
  <si>
    <t>While the commercial fishing for lobster, conch, stone crab, and finfish remain an
integral part of village life, tourism is now a leading direct and indirect income earner on the
island. Today, most, if not all, commercial activities and services are in some way connected to
the tourism sector</t>
  </si>
  <si>
    <t>. Guests are offered SCUBA, snorkelling, sport fishing, nature tours, water
sports and other activities and services. S</t>
  </si>
  <si>
    <t>Within five years, SACD will have increased representation of important mangrove ecosystem within its management scope by 10%.; Develop collaborative partnerships with DoE, Forest Department, Pesticide Control Board for
enforcement of legislation and guidelines relevant to mangrove regulations and pollution in the watershed</t>
  </si>
  <si>
    <t>6. Between 2015 and 2020, the average condition of coral reef communities in the Northern Belize Coastal Complex will be maintained at 2015 levels or better, as measured by the Simplified Integrated Reef Health Index</t>
  </si>
  <si>
    <t>Reduce mangrove clearance through collaboration with the Department of the Environment and local leaders to ensure developments follow best practices policies.</t>
  </si>
  <si>
    <t>5.1 Map baseline seagrass extent in the Northern Belize Coastal Complex
5.2 Identify key fish nursery areas and collaborate with Forest Department and the Department of Mines and Minerals to ensure that dredging is not permitted within these areas</t>
  </si>
  <si>
    <t>3.3.3 Guidelines for Sustainable Fisheries Management</t>
  </si>
  <si>
    <t>Integrate local fishermen of other stakeholder communities into the planning process</t>
  </si>
  <si>
    <t>Focus on investments and engagement activities that build the enabling environment in each of the communities for increasing employment opportunities. A key focus has been identified for each community:
▪ Sarteneja: Tourism
▪ Chunox: Climate-Smart Agriculture
▪ Copper Bank: Climate-Smart Agriculture</t>
  </si>
  <si>
    <t>Gladden Spit</t>
  </si>
  <si>
    <t>There is some ad hoc
monitoring and
evaluation, but no overall
strategy and/or no regular
collection of results</t>
  </si>
  <si>
    <t>Indigenous and traditional
peoples directly contribute
to some relevant decisions
relating to management
but their involvement
could be improved</t>
  </si>
  <si>
    <t>REFUGIO DE VIDA SILVESTRE
PUNTA DE MANABIQUE</t>
  </si>
  <si>
    <t>pg 73- objetivo principal Desarrollar un sistema de manejo integrado del ecosistema marino-costero de Punta de
Manabique, que permita el mantenimiento de sus procesos ecológicos esenciales y la
sostenibilidad en la producción de bienes y servicios derivados: manejo forestal, caza, pesca,
tránsito, turismo y desarrollo comunitario.</t>
  </si>
  <si>
    <t>pg 73 - Fomentar y apoyar el conocimiento científico sobre la ecología del área, principalmente del
sistema marino-costero.</t>
  </si>
  <si>
    <t>Hacer planteamientos de manejo, acordes con las variaciones registradas en el tiempo y en el espacio, proponiendo modificaciones al Programa de Manejo</t>
  </si>
  <si>
    <t>Asegurar, para beneficio de los pobladores locales y usuarios, la persistencia de los recursos naturales y ecosistemas existentes en el ANP</t>
  </si>
  <si>
    <t>Con base en los resultados del monitoreo operativo, las evaluaciones rápidas y los trabajos de investigación, se determinarán las áreas que requieran la aplicación de proyectos de restauración ecológica</t>
  </si>
  <si>
    <t>se encuentran diversos ecosistemas interdependientes, principalmente, arrecifes de coral, humedales, lagunas costeras, playas y selva</t>
  </si>
  <si>
    <t>Este último a su vez fortalecerá la evaluación y la toma de decisiones para el manejo integral de la Reserva</t>
  </si>
  <si>
    <t>Esta actividad es indispensable para determinar el grado de afectación de los ecosistemas de la Reserva ya sea por causas naturales o antropogénicas. El monitoreo se centrará en los corales, manglares, caracol rosado, algas, esponjas y peces</t>
  </si>
  <si>
    <t>por lo que la participación activa y organizada de la sociedad es un requisito ineludible para alcanzar el desarrollo sustentable</t>
  </si>
  <si>
    <t>A la fecha se han realizado talleres de capacitación relacionados al monitoreo (aves, arrecife, manatí, agregaciones de peces, entre otros) en los que ha participado personal y habitantes del Complejo Sian Ka’an</t>
  </si>
  <si>
    <t>Diversificar las actividades productivas en el campamento Punta Herrero y María Elena</t>
  </si>
  <si>
    <t>Mantener, promover y mejorar la conectividad biológica y ecológica entre áreas protegidas colindantes y de influencia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</si>
</sst>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0"/>
      <color rgb="FF000000"/>
      <name val="Arial"/>
      <scheme val="minor"/>
    </font>
    <font>
      <b/>
      <sz val="10"/>
      <color rgb="FFFF0000"/>
      <name val="Arial"/>
      <family val="2"/>
      <scheme val="minor"/>
    </font>
    <font>
      <sz val="10"/>
      <color theme="1"/>
      <name val="Arial"/>
      <family val="2"/>
      <scheme val="minor"/>
    </font>
    <font>
      <b/>
      <sz val="10"/>
      <color theme="1"/>
      <name val="Arial"/>
      <family val="2"/>
      <scheme val="minor"/>
    </font>
    <font>
      <sz val="10"/>
      <name val="Arial"/>
      <family val="2"/>
    </font>
    <font>
      <sz val="10"/>
      <color theme="1"/>
      <name val="Roboto"/>
    </font>
    <font>
      <sz val="11"/>
      <color rgb="FF000000"/>
      <name val="Calibri"/>
      <family val="2"/>
    </font>
    <font>
      <sz val="10"/>
      <color rgb="FF000000"/>
      <name val="Arial"/>
      <family val="2"/>
    </font>
    <font>
      <sz val="10"/>
      <color rgb="FF000000"/>
      <name val="Arial"/>
      <family val="2"/>
    </font>
    <font>
      <sz val="11"/>
      <color theme="1"/>
      <name val="Calibri"/>
      <family val="2"/>
    </font>
    <font>
      <sz val="10"/>
      <color theme="1"/>
      <name val="Arial"/>
      <family val="2"/>
      <scheme val="minor"/>
    </font>
    <font>
      <u/>
      <sz val="10"/>
      <color rgb="FF0000FF"/>
      <name val="Arial"/>
      <family val="2"/>
    </font>
    <font>
      <sz val="10"/>
      <color rgb="FF000000"/>
      <name val="&quot;Aptos Narrow&quot;"/>
    </font>
    <font>
      <sz val="11"/>
      <color rgb="FF242021"/>
      <name val="Helvetica"/>
      <family val="2"/>
    </font>
    <font>
      <sz val="11"/>
      <color rgb="FF000000"/>
      <name val="Arial"/>
      <family val="2"/>
    </font>
    <font>
      <sz val="13"/>
      <color rgb="FF7A7A7A"/>
      <name val="Roboto"/>
    </font>
    <font>
      <sz val="10"/>
      <color rgb="FF000000"/>
      <name val="Arial"/>
      <family val="2"/>
      <scheme val="minor"/>
    </font>
    <font>
      <strike/>
      <sz val="10"/>
      <color theme="1"/>
      <name val="Arial"/>
      <family val="2"/>
      <scheme val="minor"/>
    </font>
    <font>
      <strike/>
      <sz val="11"/>
      <color rgb="FF000000"/>
      <name val="Calibri"/>
      <family val="2"/>
    </font>
    <font>
      <strike/>
      <sz val="11"/>
      <color rgb="FF000000"/>
      <name val="Arial"/>
      <family val="2"/>
    </font>
    <font>
      <i/>
      <sz val="9"/>
      <color rgb="FF000000"/>
      <name val="Candara"/>
      <family val="2"/>
    </font>
    <font>
      <strike/>
      <sz val="11"/>
      <color theme="1"/>
      <name val="Calibri"/>
      <family val="2"/>
    </font>
    <font>
      <sz val="10"/>
      <color theme="1"/>
      <name val="Arial"/>
      <family val="2"/>
    </font>
    <font>
      <b/>
      <sz val="10"/>
      <color theme="1"/>
      <name val="Arial"/>
      <family val="2"/>
    </font>
    <font>
      <u/>
      <sz val="10"/>
      <color rgb="FF0000FF"/>
      <name val="Arial"/>
      <family val="2"/>
    </font>
    <font>
      <sz val="10"/>
      <color theme="1"/>
      <name val="Aptos Narrow"/>
    </font>
    <font>
      <sz val="11"/>
      <color theme="1"/>
      <name val="Arial"/>
      <family val="2"/>
    </font>
    <font>
      <sz val="13"/>
      <color theme="1"/>
      <name val="Roboto"/>
    </font>
    <font>
      <i/>
      <sz val="9"/>
      <color theme="1"/>
      <name val="Candara"/>
      <family val="2"/>
    </font>
    <font>
      <strike/>
      <sz val="8"/>
      <color theme="1"/>
      <name val="Arial"/>
      <family val="2"/>
      <scheme val="minor"/>
    </font>
    <font>
      <sz val="8"/>
      <color theme="1"/>
      <name val="Arial"/>
      <family val="2"/>
      <scheme val="minor"/>
    </font>
    <font>
      <u/>
      <sz val="10"/>
      <color rgb="FF0000FF"/>
      <name val="Arial"/>
      <family val="2"/>
    </font>
    <font>
      <sz val="10"/>
      <color rgb="FF000000"/>
      <name val="Helvetica"/>
      <family val="2"/>
    </font>
    <font>
      <sz val="9"/>
      <color rgb="FF242021"/>
      <name val="SoberanaSans-Regular"/>
    </font>
    <font>
      <sz val="9"/>
      <color rgb="FF242021"/>
      <name val="Arial"/>
      <family val="2"/>
    </font>
    <font>
      <i/>
      <u/>
      <sz val="10"/>
      <color theme="1"/>
      <name val="Arial"/>
      <family val="2"/>
    </font>
    <font>
      <u/>
      <sz val="10"/>
      <color rgb="FF1155CC"/>
      <name val="Arial"/>
      <family val="2"/>
    </font>
    <font>
      <sz val="11"/>
      <color rgb="FF000000"/>
      <name val="Calibri, sans-serif"/>
    </font>
    <font>
      <strike/>
      <sz val="11"/>
      <color rgb="FF000000"/>
      <name val="Calibri, sans-serif"/>
    </font>
    <font>
      <u/>
      <sz val="10"/>
      <color theme="1"/>
      <name val="Arial"/>
      <family val="2"/>
    </font>
  </fonts>
  <fills count="19">
    <fill>
      <patternFill patternType="none"/>
    </fill>
    <fill>
      <patternFill patternType="gray125"/>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00FFFF"/>
        <bgColor rgb="FF00FFFF"/>
      </patternFill>
    </fill>
    <fill>
      <patternFill patternType="solid">
        <fgColor rgb="FFEFEFEF"/>
        <bgColor rgb="FFEFEFEF"/>
      </patternFill>
    </fill>
    <fill>
      <patternFill patternType="solid">
        <fgColor rgb="FFFF0000"/>
        <bgColor rgb="FFFF0000"/>
      </patternFill>
    </fill>
    <fill>
      <patternFill patternType="solid">
        <fgColor rgb="FFA2C4C9"/>
        <bgColor rgb="FFA2C4C9"/>
      </patternFill>
    </fill>
  </fills>
  <borders count="33">
    <border>
      <left/>
      <right/>
      <top/>
      <bottom/>
      <diagonal/>
    </border>
    <border>
      <left/>
      <right style="thick">
        <color rgb="FF000000"/>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top/>
      <bottom/>
      <diagonal/>
    </border>
    <border>
      <left style="thick">
        <color rgb="FF000000"/>
      </left>
      <right style="thick">
        <color rgb="FF000000"/>
      </right>
      <top/>
      <bottom/>
      <diagonal/>
    </border>
    <border>
      <left/>
      <right style="medium">
        <color rgb="FF000000"/>
      </right>
      <top/>
      <bottom/>
      <diagonal/>
    </border>
    <border>
      <left style="medium">
        <color rgb="FFCCCCCC"/>
      </left>
      <right style="medium">
        <color rgb="FFCCCCCC"/>
      </right>
      <top style="medium">
        <color rgb="FFCCCCCC"/>
      </top>
      <bottom style="medium">
        <color rgb="FFCCCCCC"/>
      </bottom>
      <diagonal/>
    </border>
    <border>
      <left/>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right style="thick">
        <color rgb="FF000000"/>
      </right>
      <top style="thick">
        <color rgb="FF000000"/>
      </top>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4A535C"/>
      </left>
      <right style="thin">
        <color rgb="FF626E7A"/>
      </right>
      <top style="thin">
        <color rgb="FF4A535C"/>
      </top>
      <bottom style="thin">
        <color rgb="FF4A535C"/>
      </bottom>
      <diagonal/>
    </border>
    <border>
      <left style="thin">
        <color rgb="FF626E7A"/>
      </left>
      <right style="thin">
        <color rgb="FF626E7A"/>
      </right>
      <top style="thin">
        <color rgb="FF4A535C"/>
      </top>
      <bottom style="thin">
        <color rgb="FF4A535C"/>
      </bottom>
      <diagonal/>
    </border>
    <border>
      <left style="thin">
        <color rgb="FF626E7A"/>
      </left>
      <right style="thin">
        <color rgb="FF4A535C"/>
      </right>
      <top style="thin">
        <color rgb="FF4A535C"/>
      </top>
      <bottom style="thin">
        <color rgb="FF4A535C"/>
      </bottom>
      <diagonal/>
    </border>
    <border>
      <left style="thin">
        <color rgb="FF4A535C"/>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A535C"/>
      </right>
      <top style="thin">
        <color rgb="FFFFFFFF"/>
      </top>
      <bottom style="thin">
        <color rgb="FFFFFFFF"/>
      </bottom>
      <diagonal/>
    </border>
    <border>
      <left style="thin">
        <color rgb="FF4A535C"/>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4A535C"/>
      </right>
      <top style="thin">
        <color rgb="FFF6F8F9"/>
      </top>
      <bottom style="thin">
        <color rgb="FFF6F8F9"/>
      </bottom>
      <diagonal/>
    </border>
    <border>
      <left style="thin">
        <color rgb="FF4A535C"/>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rgb="FF4A535C"/>
      </right>
      <top style="thin">
        <color rgb="FFFF0000"/>
      </top>
      <bottom style="thin">
        <color rgb="FFFF0000"/>
      </bottom>
      <diagonal/>
    </border>
    <border>
      <left style="thin">
        <color rgb="FF4A535C"/>
      </left>
      <right style="thin">
        <color rgb="FFF6F8F9"/>
      </right>
      <top style="thin">
        <color rgb="FFF6F8F9"/>
      </top>
      <bottom style="thin">
        <color rgb="FF4A535C"/>
      </bottom>
      <diagonal/>
    </border>
    <border>
      <left style="thin">
        <color rgb="FFF6F8F9"/>
      </left>
      <right style="thin">
        <color rgb="FFF6F8F9"/>
      </right>
      <top style="thin">
        <color rgb="FFF6F8F9"/>
      </top>
      <bottom style="thin">
        <color rgb="FF4A535C"/>
      </bottom>
      <diagonal/>
    </border>
    <border>
      <left/>
      <right/>
      <top style="thick">
        <color rgb="FF000000"/>
      </top>
      <bottom/>
      <diagonal/>
    </border>
    <border>
      <left/>
      <right/>
      <top/>
      <bottom style="thin">
        <color rgb="FF000000"/>
      </bottom>
      <diagonal/>
    </border>
    <border>
      <left/>
      <right style="thick">
        <color rgb="FF000000"/>
      </right>
      <top/>
      <bottom style="thin">
        <color rgb="FF000000"/>
      </bottom>
      <diagonal/>
    </border>
  </borders>
  <cellStyleXfs count="1">
    <xf numFmtId="0" fontId="0" fillId="0" borderId="0"/>
  </cellStyleXfs>
  <cellXfs count="261">
    <xf numFmtId="0" fontId="0" fillId="0" borderId="0" xfId="0"/>
    <xf numFmtId="0" fontId="1" fillId="0" borderId="0" xfId="0" applyFont="1" applyAlignment="1">
      <alignment vertical="center"/>
    </xf>
    <xf numFmtId="0" fontId="2" fillId="0" borderId="1" xfId="0" applyFont="1" applyBorder="1" applyAlignment="1">
      <alignment vertical="center"/>
    </xf>
    <xf numFmtId="0" fontId="2" fillId="0" borderId="0" xfId="0" applyFont="1" applyAlignment="1">
      <alignment vertical="center"/>
    </xf>
    <xf numFmtId="0" fontId="3" fillId="2" borderId="0" xfId="0" applyFont="1" applyFill="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10" borderId="2" xfId="0" applyFont="1" applyFill="1" applyBorder="1" applyAlignment="1">
      <alignment horizontal="center" vertical="center"/>
    </xf>
    <xf numFmtId="0" fontId="3" fillId="11" borderId="5" xfId="0" applyFont="1" applyFill="1" applyBorder="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3" borderId="1" xfId="0" applyFont="1" applyFill="1" applyBorder="1" applyAlignment="1">
      <alignment vertical="center"/>
    </xf>
    <xf numFmtId="0" fontId="2" fillId="4" borderId="0" xfId="0" applyFont="1" applyFill="1" applyAlignment="1">
      <alignment vertical="center"/>
    </xf>
    <xf numFmtId="0" fontId="2" fillId="4" borderId="0" xfId="0" applyFont="1" applyFill="1"/>
    <xf numFmtId="0" fontId="2" fillId="4" borderId="1" xfId="0" applyFont="1" applyFill="1" applyBorder="1" applyAlignment="1">
      <alignment vertical="center"/>
    </xf>
    <xf numFmtId="0" fontId="2" fillId="5" borderId="0" xfId="0" applyFont="1" applyFill="1" applyAlignment="1">
      <alignment vertical="center"/>
    </xf>
    <xf numFmtId="0" fontId="2" fillId="5" borderId="1" xfId="0" applyFont="1" applyFill="1" applyBorder="1" applyAlignment="1">
      <alignment vertical="center"/>
    </xf>
    <xf numFmtId="0" fontId="2" fillId="6" borderId="0" xfId="0" applyFont="1" applyFill="1" applyAlignment="1">
      <alignment vertical="center"/>
    </xf>
    <xf numFmtId="0" fontId="2" fillId="6" borderId="0" xfId="0" applyFont="1" applyFill="1" applyAlignment="1">
      <alignment vertical="center" wrapText="1"/>
    </xf>
    <xf numFmtId="0" fontId="2" fillId="0" borderId="6" xfId="0" applyFont="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wrapText="1"/>
    </xf>
    <xf numFmtId="0" fontId="2" fillId="7" borderId="0" xfId="0" applyFont="1" applyFill="1" applyAlignment="1">
      <alignment vertical="center"/>
    </xf>
    <xf numFmtId="0" fontId="2" fillId="7" borderId="0" xfId="0" applyFont="1" applyFill="1" applyAlignment="1">
      <alignment vertical="center" wrapText="1"/>
    </xf>
    <xf numFmtId="0" fontId="2" fillId="7" borderId="1" xfId="0" applyFont="1" applyFill="1" applyBorder="1" applyAlignment="1">
      <alignment vertical="center"/>
    </xf>
    <xf numFmtId="0" fontId="2" fillId="8" borderId="0" xfId="0" applyFont="1" applyFill="1" applyAlignment="1">
      <alignment vertical="center"/>
    </xf>
    <xf numFmtId="0" fontId="2" fillId="8" borderId="1" xfId="0" applyFont="1" applyFill="1" applyBorder="1" applyAlignment="1">
      <alignment vertical="center"/>
    </xf>
    <xf numFmtId="0" fontId="2" fillId="9" borderId="0" xfId="0" applyFont="1" applyFill="1" applyAlignment="1">
      <alignment vertical="center"/>
    </xf>
    <xf numFmtId="0" fontId="2" fillId="9" borderId="1" xfId="0" applyFont="1" applyFill="1" applyBorder="1" applyAlignment="1">
      <alignment vertical="center"/>
    </xf>
    <xf numFmtId="0" fontId="2" fillId="10" borderId="7" xfId="0" applyFont="1" applyFill="1" applyBorder="1" applyAlignment="1">
      <alignment vertical="center"/>
    </xf>
    <xf numFmtId="0" fontId="2" fillId="11" borderId="8" xfId="0" applyFont="1" applyFill="1" applyBorder="1" applyAlignment="1">
      <alignment vertical="center" wrapText="1"/>
    </xf>
    <xf numFmtId="0" fontId="2" fillId="0" borderId="1" xfId="0" applyFont="1" applyBorder="1" applyAlignment="1">
      <alignment horizontal="left" vertical="center"/>
    </xf>
    <xf numFmtId="0" fontId="5" fillId="7" borderId="0" xfId="0" applyFont="1" applyFill="1" applyAlignment="1">
      <alignment vertical="center"/>
    </xf>
    <xf numFmtId="0" fontId="2" fillId="11" borderId="8" xfId="0" applyFont="1" applyFill="1" applyBorder="1" applyAlignment="1">
      <alignment vertical="center"/>
    </xf>
    <xf numFmtId="49" fontId="2" fillId="0" borderId="0" xfId="0" applyNumberFormat="1" applyFont="1"/>
    <xf numFmtId="49" fontId="6" fillId="0" borderId="0" xfId="0" applyNumberFormat="1" applyFont="1"/>
    <xf numFmtId="0" fontId="2" fillId="0" borderId="0" xfId="0" applyFont="1"/>
    <xf numFmtId="49" fontId="2" fillId="10" borderId="0" xfId="0" applyNumberFormat="1" applyFont="1" applyFill="1"/>
    <xf numFmtId="49" fontId="6" fillId="10" borderId="0" xfId="0" applyNumberFormat="1" applyFont="1" applyFill="1"/>
    <xf numFmtId="0" fontId="2" fillId="10" borderId="0" xfId="0" applyFont="1" applyFill="1"/>
    <xf numFmtId="0" fontId="6" fillId="10" borderId="0" xfId="0" applyFont="1" applyFill="1" applyAlignment="1">
      <alignment horizontal="right"/>
    </xf>
    <xf numFmtId="0" fontId="6" fillId="10" borderId="0" xfId="0" applyFont="1" applyFill="1"/>
    <xf numFmtId="0" fontId="6" fillId="10" borderId="0" xfId="0" applyFont="1" applyFill="1" applyAlignment="1">
      <alignment vertical="top"/>
    </xf>
    <xf numFmtId="0" fontId="7" fillId="10" borderId="0" xfId="0" applyFont="1" applyFill="1" applyAlignment="1">
      <alignment vertical="top"/>
    </xf>
    <xf numFmtId="0" fontId="8" fillId="10" borderId="0" xfId="0" applyFont="1" applyFill="1"/>
    <xf numFmtId="0" fontId="6" fillId="10" borderId="0" xfId="0" applyFont="1" applyFill="1" applyAlignment="1">
      <alignment horizontal="left"/>
    </xf>
    <xf numFmtId="49" fontId="9" fillId="0" borderId="0" xfId="0" applyNumberFormat="1" applyFont="1"/>
    <xf numFmtId="0" fontId="10" fillId="0" borderId="0" xfId="0" applyFont="1" applyAlignment="1">
      <alignment horizontal="left"/>
    </xf>
    <xf numFmtId="0" fontId="9" fillId="0" borderId="0" xfId="0" applyFont="1" applyAlignment="1">
      <alignment horizontal="right"/>
    </xf>
    <xf numFmtId="10" fontId="2" fillId="0" borderId="0" xfId="0" applyNumberFormat="1" applyFont="1" applyAlignment="1">
      <alignment horizontal="right"/>
    </xf>
    <xf numFmtId="0" fontId="11" fillId="10" borderId="0" xfId="0" applyFont="1" applyFill="1"/>
    <xf numFmtId="0" fontId="6" fillId="0" borderId="0" xfId="0" applyFont="1" applyAlignment="1">
      <alignment horizontal="right"/>
    </xf>
    <xf numFmtId="0" fontId="6" fillId="0" borderId="0" xfId="0" applyFont="1"/>
    <xf numFmtId="0" fontId="6" fillId="0" borderId="0" xfId="0" applyFont="1" applyAlignment="1">
      <alignment vertical="top"/>
    </xf>
    <xf numFmtId="0" fontId="7" fillId="0" borderId="0" xfId="0" applyFont="1" applyAlignment="1">
      <alignment vertical="top"/>
    </xf>
    <xf numFmtId="0" fontId="12" fillId="0" borderId="0" xfId="0" applyFont="1"/>
    <xf numFmtId="0" fontId="6" fillId="0" borderId="0" xfId="0" applyFont="1" applyAlignment="1">
      <alignment horizontal="left"/>
    </xf>
    <xf numFmtId="0" fontId="13" fillId="10" borderId="0" xfId="0" applyFont="1" applyFill="1"/>
    <xf numFmtId="0" fontId="2" fillId="12" borderId="0" xfId="0" applyFont="1" applyFill="1"/>
    <xf numFmtId="0" fontId="2" fillId="3" borderId="0" xfId="0" applyFont="1" applyFill="1"/>
    <xf numFmtId="49" fontId="6" fillId="10" borderId="9" xfId="0" applyNumberFormat="1" applyFont="1" applyFill="1" applyBorder="1"/>
    <xf numFmtId="49" fontId="6" fillId="0" borderId="9" xfId="0" applyNumberFormat="1" applyFont="1" applyBorder="1"/>
    <xf numFmtId="0" fontId="2" fillId="8" borderId="0" xfId="0" applyFont="1" applyFill="1"/>
    <xf numFmtId="49" fontId="9" fillId="10" borderId="0" xfId="0" applyNumberFormat="1" applyFont="1" applyFill="1"/>
    <xf numFmtId="0" fontId="9" fillId="10" borderId="0" xfId="0" applyFont="1" applyFill="1" applyAlignment="1">
      <alignment horizontal="right"/>
    </xf>
    <xf numFmtId="49" fontId="2" fillId="0" borderId="10" xfId="0" applyNumberFormat="1" applyFont="1" applyBorder="1"/>
    <xf numFmtId="49" fontId="9" fillId="0" borderId="10" xfId="0" applyNumberFormat="1" applyFont="1" applyBorder="1"/>
    <xf numFmtId="0" fontId="2" fillId="0" borderId="10" xfId="0" applyFont="1" applyBorder="1"/>
    <xf numFmtId="0" fontId="9" fillId="0" borderId="10" xfId="0" applyFont="1" applyBorder="1" applyAlignment="1">
      <alignment horizontal="right"/>
    </xf>
    <xf numFmtId="0" fontId="14" fillId="10" borderId="0" xfId="0" applyFont="1" applyFill="1"/>
    <xf numFmtId="0" fontId="14" fillId="0" borderId="0" xfId="0" applyFont="1"/>
    <xf numFmtId="0" fontId="15" fillId="0" borderId="0" xfId="0" applyFont="1"/>
    <xf numFmtId="0" fontId="15" fillId="10" borderId="0" xfId="0" applyFont="1" applyFill="1"/>
    <xf numFmtId="49" fontId="2" fillId="13" borderId="0" xfId="0" applyNumberFormat="1" applyFont="1" applyFill="1"/>
    <xf numFmtId="0" fontId="2" fillId="13" borderId="0" xfId="0" applyFont="1" applyFill="1"/>
    <xf numFmtId="49" fontId="16" fillId="10" borderId="0" xfId="0" applyNumberFormat="1" applyFont="1" applyFill="1"/>
    <xf numFmtId="0" fontId="16" fillId="10" borderId="0" xfId="0" applyFont="1" applyFill="1"/>
    <xf numFmtId="49" fontId="17" fillId="10" borderId="0" xfId="0" applyNumberFormat="1" applyFont="1" applyFill="1"/>
    <xf numFmtId="49" fontId="18" fillId="10" borderId="0" xfId="0" applyNumberFormat="1" applyFont="1" applyFill="1"/>
    <xf numFmtId="0" fontId="17" fillId="10" borderId="0" xfId="0" applyFont="1" applyFill="1"/>
    <xf numFmtId="0" fontId="19" fillId="10" borderId="0" xfId="0" applyFont="1" applyFill="1"/>
    <xf numFmtId="0" fontId="16" fillId="0" borderId="0" xfId="0" applyFont="1"/>
    <xf numFmtId="49" fontId="2" fillId="10" borderId="10" xfId="0" applyNumberFormat="1" applyFont="1" applyFill="1" applyBorder="1"/>
    <xf numFmtId="49" fontId="6" fillId="10" borderId="10" xfId="0" applyNumberFormat="1" applyFont="1" applyFill="1" applyBorder="1"/>
    <xf numFmtId="0" fontId="2" fillId="10" borderId="10" xfId="0" applyFont="1" applyFill="1" applyBorder="1"/>
    <xf numFmtId="0" fontId="9" fillId="0" borderId="0" xfId="0" applyFont="1"/>
    <xf numFmtId="0" fontId="9" fillId="10" borderId="0" xfId="0" applyFont="1" applyFill="1"/>
    <xf numFmtId="0" fontId="2" fillId="11" borderId="0" xfId="0" applyFont="1" applyFill="1"/>
    <xf numFmtId="0" fontId="2" fillId="14" borderId="0" xfId="0" applyFont="1" applyFill="1"/>
    <xf numFmtId="49" fontId="6" fillId="0" borderId="10" xfId="0" applyNumberFormat="1" applyFont="1" applyBorder="1"/>
    <xf numFmtId="0" fontId="2" fillId="14" borderId="10" xfId="0" applyFont="1" applyFill="1" applyBorder="1"/>
    <xf numFmtId="0" fontId="20" fillId="10" borderId="0" xfId="0" applyFont="1" applyFill="1"/>
    <xf numFmtId="49" fontId="8" fillId="0" borderId="0" xfId="0" applyNumberFormat="1" applyFont="1"/>
    <xf numFmtId="0" fontId="2" fillId="15" borderId="0" xfId="0" applyFont="1" applyFill="1"/>
    <xf numFmtId="0" fontId="12" fillId="0" borderId="0" xfId="0" applyFont="1" applyAlignment="1">
      <alignment horizontal="right"/>
    </xf>
    <xf numFmtId="0" fontId="8" fillId="0" borderId="0" xfId="0" applyFont="1"/>
    <xf numFmtId="0" fontId="8" fillId="0" borderId="0" xfId="0" applyFont="1" applyAlignment="1">
      <alignment horizontal="right"/>
    </xf>
    <xf numFmtId="0" fontId="21" fillId="10" borderId="0" xfId="0" applyFont="1" applyFill="1"/>
    <xf numFmtId="0" fontId="21" fillId="10" borderId="0" xfId="0" applyFont="1" applyFill="1" applyAlignment="1">
      <alignment horizontal="right"/>
    </xf>
    <xf numFmtId="49" fontId="17" fillId="0" borderId="0" xfId="0" applyNumberFormat="1" applyFont="1"/>
    <xf numFmtId="49" fontId="21" fillId="0" borderId="0" xfId="0" applyNumberFormat="1" applyFont="1"/>
    <xf numFmtId="0" fontId="17" fillId="0" borderId="0" xfId="0" applyFont="1"/>
    <xf numFmtId="0" fontId="21" fillId="0" borderId="0" xfId="0" applyFont="1" applyAlignment="1">
      <alignment horizontal="right"/>
    </xf>
    <xf numFmtId="0" fontId="17" fillId="15" borderId="0" xfId="0" applyFont="1" applyFill="1"/>
    <xf numFmtId="49" fontId="17" fillId="9" borderId="0" xfId="0" applyNumberFormat="1" applyFont="1" applyFill="1"/>
    <xf numFmtId="49" fontId="18" fillId="9" borderId="0" xfId="0" applyNumberFormat="1" applyFont="1" applyFill="1"/>
    <xf numFmtId="0" fontId="17" fillId="9" borderId="0" xfId="0" applyFont="1" applyFill="1"/>
    <xf numFmtId="49" fontId="18" fillId="10" borderId="9" xfId="0" applyNumberFormat="1" applyFont="1" applyFill="1" applyBorder="1"/>
    <xf numFmtId="49" fontId="17" fillId="14" borderId="0" xfId="0" applyNumberFormat="1" applyFont="1" applyFill="1"/>
    <xf numFmtId="49" fontId="18" fillId="14" borderId="0" xfId="0" applyNumberFormat="1" applyFont="1" applyFill="1"/>
    <xf numFmtId="0" fontId="17" fillId="14" borderId="0" xfId="0" applyFont="1" applyFill="1"/>
    <xf numFmtId="49" fontId="18" fillId="0" borderId="0" xfId="0" applyNumberFormat="1" applyFont="1"/>
    <xf numFmtId="49" fontId="9" fillId="10" borderId="10" xfId="0" applyNumberFormat="1" applyFont="1" applyFill="1" applyBorder="1"/>
    <xf numFmtId="0" fontId="9" fillId="10" borderId="10" xfId="0" applyFont="1" applyFill="1" applyBorder="1" applyAlignment="1">
      <alignment horizontal="right"/>
    </xf>
    <xf numFmtId="0" fontId="3" fillId="0" borderId="0" xfId="0" applyFont="1" applyAlignment="1">
      <alignment horizontal="left" vertical="center"/>
    </xf>
    <xf numFmtId="0" fontId="2" fillId="0" borderId="0" xfId="0" applyFont="1" applyAlignment="1">
      <alignment horizontal="left"/>
    </xf>
    <xf numFmtId="0" fontId="2" fillId="12" borderId="0" xfId="0" applyFont="1" applyFill="1" applyAlignment="1">
      <alignment horizontal="left"/>
    </xf>
    <xf numFmtId="0" fontId="3" fillId="3" borderId="0" xfId="0" applyFont="1" applyFill="1" applyAlignment="1">
      <alignment horizontal="left" vertical="center"/>
    </xf>
    <xf numFmtId="0" fontId="2" fillId="3" borderId="0" xfId="0" applyFont="1" applyFill="1" applyAlignment="1">
      <alignment horizontal="left" vertical="center"/>
    </xf>
    <xf numFmtId="0" fontId="3" fillId="4" borderId="0" xfId="0" applyFont="1" applyFill="1" applyAlignment="1">
      <alignment horizontal="left" vertical="center"/>
    </xf>
    <xf numFmtId="0" fontId="2" fillId="4" borderId="0" xfId="0" applyFont="1" applyFill="1" applyAlignment="1">
      <alignment horizontal="left" vertical="center"/>
    </xf>
    <xf numFmtId="0" fontId="3" fillId="5" borderId="0" xfId="0" applyFont="1" applyFill="1" applyAlignment="1">
      <alignment horizontal="left" vertical="center"/>
    </xf>
    <xf numFmtId="0" fontId="2" fillId="5" borderId="0" xfId="0" applyFont="1" applyFill="1" applyAlignment="1">
      <alignment horizontal="left" vertical="center"/>
    </xf>
    <xf numFmtId="0" fontId="3" fillId="6" borderId="0" xfId="0" applyFont="1" applyFill="1" applyAlignment="1">
      <alignment horizontal="left" vertical="center"/>
    </xf>
    <xf numFmtId="0" fontId="2" fillId="6" borderId="0" xfId="0" applyFont="1" applyFill="1" applyAlignment="1">
      <alignment horizontal="left" vertical="center"/>
    </xf>
    <xf numFmtId="0" fontId="3" fillId="0" borderId="11" xfId="0" applyFont="1" applyBorder="1" applyAlignment="1">
      <alignment horizontal="left" vertical="center"/>
    </xf>
    <xf numFmtId="0" fontId="3" fillId="0" borderId="7" xfId="0" applyFont="1" applyBorder="1" applyAlignment="1">
      <alignment horizontal="left" vertical="center"/>
    </xf>
    <xf numFmtId="0" fontId="3" fillId="7" borderId="0" xfId="0" applyFont="1" applyFill="1" applyAlignment="1">
      <alignment horizontal="left" vertical="center"/>
    </xf>
    <xf numFmtId="0" fontId="2" fillId="7" borderId="0" xfId="0" applyFont="1" applyFill="1" applyAlignment="1">
      <alignment horizontal="left" vertical="center"/>
    </xf>
    <xf numFmtId="0" fontId="22" fillId="0" borderId="0" xfId="0" applyFont="1"/>
    <xf numFmtId="0" fontId="22" fillId="0" borderId="0" xfId="0" applyFont="1" applyAlignment="1">
      <alignment wrapText="1"/>
    </xf>
    <xf numFmtId="0" fontId="5" fillId="7" borderId="0" xfId="0" applyFont="1" applyFill="1" applyAlignment="1">
      <alignment horizontal="left" vertical="center"/>
    </xf>
    <xf numFmtId="0" fontId="2" fillId="12" borderId="0" xfId="0" applyFont="1" applyFill="1" applyAlignment="1">
      <alignment horizontal="left" vertical="center"/>
    </xf>
    <xf numFmtId="0" fontId="2" fillId="12" borderId="0" xfId="0" applyFont="1" applyFill="1" applyAlignment="1">
      <alignment vertical="center"/>
    </xf>
    <xf numFmtId="0" fontId="3" fillId="8" borderId="0" xfId="0" applyFont="1" applyFill="1" applyAlignment="1">
      <alignment horizontal="left" vertical="center"/>
    </xf>
    <xf numFmtId="0" fontId="2" fillId="8" borderId="0" xfId="0" applyFont="1" applyFill="1" applyAlignment="1">
      <alignment horizontal="left" vertical="center"/>
    </xf>
    <xf numFmtId="0" fontId="3" fillId="9" borderId="0" xfId="0" applyFont="1" applyFill="1" applyAlignment="1">
      <alignment horizontal="left" vertical="center"/>
    </xf>
    <xf numFmtId="0" fontId="2" fillId="9" borderId="0" xfId="0" applyFont="1" applyFill="1" applyAlignment="1">
      <alignment horizontal="left" vertical="center"/>
    </xf>
    <xf numFmtId="0" fontId="23" fillId="10" borderId="0" xfId="0" applyFont="1" applyFill="1" applyAlignment="1">
      <alignment horizontal="center"/>
    </xf>
    <xf numFmtId="0" fontId="23" fillId="10" borderId="15" xfId="0" applyFont="1" applyFill="1" applyBorder="1" applyAlignment="1">
      <alignment horizontal="center"/>
    </xf>
    <xf numFmtId="0" fontId="22" fillId="10" borderId="0" xfId="0" applyFont="1" applyFill="1" applyAlignment="1">
      <alignment wrapText="1"/>
    </xf>
    <xf numFmtId="0" fontId="10" fillId="3" borderId="1" xfId="0" applyFont="1" applyFill="1" applyBorder="1" applyAlignment="1">
      <alignment horizontal="left" vertical="center"/>
    </xf>
    <xf numFmtId="49" fontId="22" fillId="0" borderId="0" xfId="0" applyNumberFormat="1" applyFont="1"/>
    <xf numFmtId="0" fontId="22" fillId="0" borderId="0" xfId="0" applyFont="1" applyAlignment="1">
      <alignment horizontal="right"/>
    </xf>
    <xf numFmtId="10" fontId="2" fillId="0" borderId="0" xfId="0" applyNumberFormat="1" applyFont="1"/>
    <xf numFmtId="10" fontId="22" fillId="0" borderId="0" xfId="0" applyNumberFormat="1" applyFont="1"/>
    <xf numFmtId="49" fontId="22" fillId="10" borderId="0" xfId="0" applyNumberFormat="1" applyFont="1" applyFill="1"/>
    <xf numFmtId="0" fontId="22" fillId="10" borderId="0" xfId="0" applyFont="1" applyFill="1"/>
    <xf numFmtId="0" fontId="22" fillId="10" borderId="0" xfId="0" applyFont="1" applyFill="1" applyAlignment="1">
      <alignment horizontal="right"/>
    </xf>
    <xf numFmtId="0" fontId="9" fillId="0" borderId="0" xfId="0" applyFont="1" applyAlignment="1">
      <alignment vertical="top"/>
    </xf>
    <xf numFmtId="0" fontId="9" fillId="10" borderId="0" xfId="0" applyFont="1" applyFill="1" applyAlignment="1">
      <alignment vertical="top"/>
    </xf>
    <xf numFmtId="0" fontId="22" fillId="0" borderId="0" xfId="0" applyFont="1" applyAlignment="1">
      <alignment vertical="top"/>
    </xf>
    <xf numFmtId="10" fontId="22" fillId="10" borderId="0" xfId="0" applyNumberFormat="1" applyFont="1" applyFill="1"/>
    <xf numFmtId="10" fontId="24" fillId="10" borderId="0" xfId="0" applyNumberFormat="1" applyFont="1" applyFill="1"/>
    <xf numFmtId="0" fontId="25" fillId="0" borderId="0" xfId="0" applyFont="1"/>
    <xf numFmtId="0" fontId="22" fillId="12" borderId="0" xfId="0" applyFont="1" applyFill="1"/>
    <xf numFmtId="0" fontId="22" fillId="10" borderId="0" xfId="0" applyFont="1" applyFill="1" applyAlignment="1">
      <alignment vertical="top"/>
    </xf>
    <xf numFmtId="49" fontId="9" fillId="10" borderId="9" xfId="0" applyNumberFormat="1" applyFont="1" applyFill="1" applyBorder="1"/>
    <xf numFmtId="49" fontId="9" fillId="0" borderId="9" xfId="0" applyNumberFormat="1" applyFont="1" applyBorder="1"/>
    <xf numFmtId="0" fontId="22" fillId="3" borderId="0" xfId="0" applyFont="1" applyFill="1"/>
    <xf numFmtId="0" fontId="22" fillId="8" borderId="0" xfId="0" applyFont="1" applyFill="1"/>
    <xf numFmtId="49" fontId="22" fillId="0" borderId="10" xfId="0" applyNumberFormat="1" applyFont="1" applyBorder="1"/>
    <xf numFmtId="0" fontId="22" fillId="0" borderId="10" xfId="0" applyFont="1" applyBorder="1"/>
    <xf numFmtId="0" fontId="26" fillId="10" borderId="0" xfId="0" applyFont="1" applyFill="1"/>
    <xf numFmtId="0" fontId="27" fillId="0" borderId="0" xfId="0" applyFont="1"/>
    <xf numFmtId="49" fontId="2" fillId="16" borderId="0" xfId="0" applyNumberFormat="1" applyFont="1" applyFill="1"/>
    <xf numFmtId="0" fontId="2" fillId="16" borderId="0" xfId="0" applyFont="1" applyFill="1"/>
    <xf numFmtId="0" fontId="15" fillId="16" borderId="0" xfId="0" applyFont="1" applyFill="1"/>
    <xf numFmtId="0" fontId="26" fillId="0" borderId="0" xfId="0" applyFont="1"/>
    <xf numFmtId="49" fontId="22" fillId="10" borderId="10" xfId="0" applyNumberFormat="1" applyFont="1" applyFill="1" applyBorder="1"/>
    <xf numFmtId="0" fontId="22" fillId="10" borderId="10" xfId="0" applyFont="1" applyFill="1" applyBorder="1"/>
    <xf numFmtId="0" fontId="22" fillId="12" borderId="10" xfId="0" applyFont="1" applyFill="1" applyBorder="1" applyAlignment="1">
      <alignment horizontal="right"/>
    </xf>
    <xf numFmtId="0" fontId="22" fillId="10" borderId="10" xfId="0" applyFont="1" applyFill="1" applyBorder="1" applyAlignment="1">
      <alignment horizontal="right"/>
    </xf>
    <xf numFmtId="0" fontId="22" fillId="11" borderId="0" xfId="0" applyFont="1" applyFill="1"/>
    <xf numFmtId="0" fontId="22" fillId="0" borderId="10" xfId="0" applyFont="1" applyBorder="1" applyAlignment="1">
      <alignment horizontal="right"/>
    </xf>
    <xf numFmtId="0" fontId="22" fillId="14" borderId="10" xfId="0" applyFont="1" applyFill="1" applyBorder="1"/>
    <xf numFmtId="10" fontId="22" fillId="0" borderId="10" xfId="0" applyNumberFormat="1" applyFont="1" applyBorder="1"/>
    <xf numFmtId="0" fontId="28" fillId="10" borderId="0" xfId="0" applyFont="1" applyFill="1"/>
    <xf numFmtId="49" fontId="25" fillId="0" borderId="0" xfId="0" applyNumberFormat="1" applyFont="1"/>
    <xf numFmtId="0" fontId="25" fillId="0" borderId="0" xfId="0" applyFont="1" applyAlignment="1">
      <alignment horizontal="right"/>
    </xf>
    <xf numFmtId="0" fontId="22" fillId="15" borderId="0" xfId="0" applyFont="1" applyFill="1"/>
    <xf numFmtId="0" fontId="29" fillId="0" borderId="16" xfId="0" applyFont="1" applyBorder="1" applyAlignment="1">
      <alignment horizontal="left" vertical="center" wrapText="1"/>
    </xf>
    <xf numFmtId="0" fontId="30" fillId="0" borderId="17" xfId="0" applyFont="1" applyBorder="1" applyAlignment="1">
      <alignment horizontal="left" vertical="center" wrapText="1"/>
    </xf>
    <xf numFmtId="0" fontId="30" fillId="0" borderId="17" xfId="0" applyFont="1" applyBorder="1" applyAlignment="1">
      <alignment horizontal="right" vertical="center" wrapText="1"/>
    </xf>
    <xf numFmtId="0" fontId="30" fillId="0" borderId="18" xfId="0" applyFont="1" applyBorder="1" applyAlignment="1">
      <alignment horizontal="left" vertical="center" wrapText="1"/>
    </xf>
    <xf numFmtId="0" fontId="2" fillId="0" borderId="0" xfId="0" applyFont="1" applyAlignment="1">
      <alignment vertical="center" wrapText="1"/>
    </xf>
    <xf numFmtId="49" fontId="2" fillId="0" borderId="19" xfId="0" applyNumberFormat="1" applyFont="1" applyBorder="1" applyAlignment="1">
      <alignment vertical="center"/>
    </xf>
    <xf numFmtId="0" fontId="2" fillId="0" borderId="20" xfId="0" applyFont="1" applyBorder="1" applyAlignment="1">
      <alignment vertical="center"/>
    </xf>
    <xf numFmtId="10" fontId="2" fillId="0" borderId="21" xfId="0" applyNumberFormat="1" applyFont="1" applyBorder="1" applyAlignment="1">
      <alignment vertical="center"/>
    </xf>
    <xf numFmtId="49" fontId="2" fillId="0" borderId="22" xfId="0" applyNumberFormat="1" applyFont="1" applyBorder="1" applyAlignment="1">
      <alignment vertical="center"/>
    </xf>
    <xf numFmtId="0" fontId="2" fillId="0" borderId="23" xfId="0" applyFont="1" applyBorder="1" applyAlignment="1">
      <alignment vertical="center"/>
    </xf>
    <xf numFmtId="10" fontId="2" fillId="0" borderId="24" xfId="0" applyNumberFormat="1" applyFont="1" applyBorder="1" applyAlignment="1">
      <alignment vertical="center"/>
    </xf>
    <xf numFmtId="0" fontId="2" fillId="0" borderId="24" xfId="0" applyFont="1" applyBorder="1" applyAlignment="1">
      <alignment vertical="center"/>
    </xf>
    <xf numFmtId="49" fontId="2" fillId="0" borderId="23" xfId="0" applyNumberFormat="1" applyFont="1" applyBorder="1" applyAlignment="1">
      <alignment vertical="center"/>
    </xf>
    <xf numFmtId="0" fontId="2" fillId="0" borderId="21" xfId="0" applyFont="1" applyBorder="1" applyAlignment="1">
      <alignment vertical="center"/>
    </xf>
    <xf numFmtId="49" fontId="2" fillId="17" borderId="25" xfId="0" applyNumberFormat="1" applyFont="1" applyFill="1" applyBorder="1" applyAlignment="1">
      <alignment vertical="center"/>
    </xf>
    <xf numFmtId="0" fontId="2" fillId="17" borderId="26" xfId="0" applyFont="1" applyFill="1" applyBorder="1" applyAlignment="1">
      <alignment vertical="center"/>
    </xf>
    <xf numFmtId="10" fontId="2" fillId="17" borderId="27" xfId="0" applyNumberFormat="1" applyFont="1" applyFill="1" applyBorder="1" applyAlignment="1">
      <alignment vertical="center"/>
    </xf>
    <xf numFmtId="0" fontId="2" fillId="17" borderId="0" xfId="0" applyFont="1" applyFill="1"/>
    <xf numFmtId="0" fontId="2" fillId="0" borderId="19" xfId="0" applyFont="1" applyBorder="1" applyAlignment="1">
      <alignment vertical="center"/>
    </xf>
    <xf numFmtId="0" fontId="2" fillId="0" borderId="22"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wrapText="1"/>
    </xf>
    <xf numFmtId="0" fontId="2" fillId="0" borderId="0" xfId="0" applyFont="1" applyAlignment="1">
      <alignment horizontal="right"/>
    </xf>
    <xf numFmtId="0" fontId="3" fillId="0" borderId="31" xfId="0" applyFont="1" applyBorder="1" applyAlignment="1">
      <alignment horizontal="left" vertical="center"/>
    </xf>
    <xf numFmtId="0" fontId="2" fillId="0" borderId="31" xfId="0" applyFont="1" applyBorder="1"/>
    <xf numFmtId="0" fontId="2" fillId="4" borderId="31" xfId="0" applyFont="1" applyFill="1" applyBorder="1" applyAlignment="1">
      <alignment horizontal="left" vertical="center"/>
    </xf>
    <xf numFmtId="0" fontId="2" fillId="0" borderId="0" xfId="0" applyFont="1" applyAlignment="1">
      <alignment wrapText="1"/>
    </xf>
    <xf numFmtId="0" fontId="23" fillId="18" borderId="0" xfId="0" applyFont="1" applyFill="1" applyAlignment="1">
      <alignment wrapText="1"/>
    </xf>
    <xf numFmtId="0" fontId="31" fillId="0" borderId="0" xfId="0" applyFont="1" applyAlignment="1">
      <alignment wrapText="1"/>
    </xf>
    <xf numFmtId="0" fontId="23" fillId="0" borderId="0" xfId="0" applyFont="1" applyAlignment="1">
      <alignment wrapText="1"/>
    </xf>
    <xf numFmtId="0" fontId="2" fillId="0" borderId="6" xfId="0" applyFont="1" applyBorder="1" applyAlignment="1">
      <alignment vertical="center"/>
    </xf>
    <xf numFmtId="0" fontId="5" fillId="0" borderId="0" xfId="0" applyFont="1" applyAlignment="1">
      <alignment vertical="center"/>
    </xf>
    <xf numFmtId="0" fontId="22" fillId="2" borderId="0" xfId="0" applyFont="1" applyFill="1"/>
    <xf numFmtId="0" fontId="22" fillId="10" borderId="1" xfId="0" applyFont="1" applyFill="1" applyBorder="1" applyAlignment="1">
      <alignment wrapText="1"/>
    </xf>
    <xf numFmtId="0" fontId="22" fillId="10" borderId="1" xfId="0" applyFont="1" applyFill="1" applyBorder="1"/>
    <xf numFmtId="0" fontId="2" fillId="0" borderId="1" xfId="0" applyFont="1" applyBorder="1"/>
    <xf numFmtId="0" fontId="2" fillId="0" borderId="6" xfId="0" applyFont="1" applyBorder="1"/>
    <xf numFmtId="0" fontId="22" fillId="0" borderId="1" xfId="0" applyFont="1" applyBorder="1"/>
    <xf numFmtId="49" fontId="2" fillId="8" borderId="0" xfId="0" applyNumberFormat="1" applyFont="1" applyFill="1"/>
    <xf numFmtId="0" fontId="2" fillId="8" borderId="1" xfId="0" applyFont="1" applyFill="1" applyBorder="1"/>
    <xf numFmtId="0" fontId="13" fillId="8" borderId="0" xfId="0" applyFont="1" applyFill="1"/>
    <xf numFmtId="0" fontId="13" fillId="0" borderId="0" xfId="0" applyFont="1"/>
    <xf numFmtId="0" fontId="2" fillId="8" borderId="6" xfId="0" applyFont="1" applyFill="1" applyBorder="1"/>
    <xf numFmtId="0" fontId="22" fillId="8" borderId="1" xfId="0" applyFont="1" applyFill="1" applyBorder="1"/>
    <xf numFmtId="0" fontId="15" fillId="14" borderId="0" xfId="0" applyFont="1" applyFill="1"/>
    <xf numFmtId="49" fontId="6" fillId="8" borderId="0" xfId="0" applyNumberFormat="1" applyFont="1" applyFill="1"/>
    <xf numFmtId="49" fontId="22" fillId="8" borderId="0" xfId="0" applyNumberFormat="1" applyFont="1" applyFill="1"/>
    <xf numFmtId="0" fontId="32" fillId="0" borderId="0" xfId="0" applyFont="1"/>
    <xf numFmtId="0" fontId="33" fillId="8" borderId="0" xfId="0" applyFont="1" applyFill="1"/>
    <xf numFmtId="0" fontId="34" fillId="8" borderId="0" xfId="0" applyFont="1" applyFill="1"/>
    <xf numFmtId="0" fontId="33" fillId="0" borderId="0" xfId="0" applyFont="1"/>
    <xf numFmtId="0" fontId="3" fillId="4" borderId="4" xfId="0" applyFont="1" applyFill="1" applyBorder="1" applyAlignment="1">
      <alignment horizontal="center" vertical="center"/>
    </xf>
    <xf numFmtId="0" fontId="4" fillId="0" borderId="4" xfId="0" applyFont="1" applyBorder="1"/>
    <xf numFmtId="0" fontId="4" fillId="0" borderId="3" xfId="0" applyFont="1" applyBorder="1"/>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0" borderId="2" xfId="0" applyFont="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9" borderId="4" xfId="0" applyFont="1" applyFill="1" applyBorder="1" applyAlignment="1">
      <alignment horizontal="center" vertical="center"/>
    </xf>
    <xf numFmtId="0" fontId="3" fillId="3" borderId="11" xfId="0" applyFont="1" applyFill="1" applyBorder="1" applyAlignment="1">
      <alignment horizontal="left" vertical="center"/>
    </xf>
    <xf numFmtId="0" fontId="4" fillId="0" borderId="12" xfId="0" applyFont="1" applyBorder="1"/>
    <xf numFmtId="0" fontId="3" fillId="4" borderId="13" xfId="0" applyFont="1" applyFill="1" applyBorder="1" applyAlignment="1">
      <alignment horizontal="left" vertical="center"/>
    </xf>
    <xf numFmtId="0" fontId="4" fillId="0" borderId="1" xfId="0" applyFont="1" applyBorder="1"/>
    <xf numFmtId="0" fontId="4" fillId="0" borderId="14" xfId="0" applyFont="1" applyBorder="1"/>
    <xf numFmtId="0" fontId="3" fillId="5" borderId="13" xfId="0" applyFont="1" applyFill="1" applyBorder="1" applyAlignment="1">
      <alignment horizontal="left" vertical="center"/>
    </xf>
    <xf numFmtId="0" fontId="3" fillId="6" borderId="13" xfId="0" applyFont="1" applyFill="1" applyBorder="1" applyAlignment="1">
      <alignment horizontal="left" vertical="center"/>
    </xf>
    <xf numFmtId="0" fontId="3" fillId="7" borderId="1" xfId="0" applyFont="1" applyFill="1" applyBorder="1" applyAlignment="1">
      <alignment horizontal="left" vertical="center"/>
    </xf>
    <xf numFmtId="0" fontId="3" fillId="8" borderId="13" xfId="0" applyFont="1" applyFill="1" applyBorder="1" applyAlignment="1">
      <alignment horizontal="left" vertical="center"/>
    </xf>
    <xf numFmtId="0" fontId="3" fillId="9" borderId="13" xfId="0" applyFont="1" applyFill="1" applyBorder="1" applyAlignment="1">
      <alignment horizontal="left" vertical="center"/>
    </xf>
    <xf numFmtId="0" fontId="3" fillId="3" borderId="7" xfId="0" applyFont="1" applyFill="1" applyBorder="1" applyAlignment="1">
      <alignment horizontal="left" vertical="center"/>
    </xf>
    <xf numFmtId="0" fontId="4" fillId="0" borderId="32" xfId="0" applyFont="1" applyBorder="1"/>
    <xf numFmtId="0" fontId="3" fillId="5" borderId="1" xfId="0" applyFont="1" applyFill="1" applyBorder="1" applyAlignment="1">
      <alignment horizontal="left" vertical="center"/>
    </xf>
    <xf numFmtId="0" fontId="3" fillId="0" borderId="11" xfId="0" applyFont="1" applyBorder="1" applyAlignment="1">
      <alignment vertical="center"/>
    </xf>
    <xf numFmtId="0" fontId="4" fillId="0" borderId="7" xfId="0" applyFont="1" applyBorder="1"/>
    <xf numFmtId="0" fontId="3" fillId="3" borderId="2" xfId="0" applyFont="1" applyFill="1" applyBorder="1" applyAlignment="1">
      <alignment horizontal="center" vertical="center"/>
    </xf>
  </cellXfs>
  <cellStyles count="1">
    <cellStyle name="Normal" xfId="0" builtinId="0"/>
  </cellStyles>
  <dxfs count="5">
    <dxf>
      <fill>
        <patternFill patternType="solid">
          <fgColor rgb="FFF6F8F9"/>
          <bgColor rgb="FFF6F8F9"/>
        </patternFill>
      </fill>
    </dxf>
    <dxf>
      <fill>
        <patternFill patternType="solid">
          <fgColor rgb="FFFFFFFF"/>
          <bgColor rgb="FFFFFFFF"/>
        </patternFill>
      </fill>
    </dxf>
    <dxf>
      <fill>
        <patternFill patternType="solid">
          <fgColor rgb="FF626E7A"/>
          <bgColor rgb="FF626E7A"/>
        </patternFill>
      </fill>
    </dxf>
    <dxf>
      <fill>
        <patternFill patternType="solid">
          <fgColor rgb="FFF6F8F9"/>
          <bgColor rgb="FFF6F8F9"/>
        </patternFill>
      </fill>
    </dxf>
    <dxf>
      <fill>
        <patternFill patternType="solid">
          <fgColor rgb="FFFFFFFF"/>
          <bgColor rgb="FFFFFFFF"/>
        </patternFill>
      </fill>
    </dxf>
  </dxfs>
  <tableStyles count="2">
    <tableStyle name="Latest only - needs updated-style" pivot="0" count="2" xr9:uid="{00000000-0011-0000-FFFF-FFFF00000000}">
      <tableStyleElement type="firstRowStripe" dxfId="4"/>
      <tableStyleElement type="secondRowStripe" dxfId="3"/>
    </tableStyle>
    <tableStyle name="Summary Table for Paper - need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L5:L60" headerRowCount="0">
  <tableColumns count="1">
    <tableColumn id="1" xr3:uid="{00000000-0010-0000-0000-000001000000}" name="Column1"/>
  </tableColumns>
  <tableStyleInfo name="Latest only - needs updat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V59">
  <tableColumns count="22">
    <tableColumn id="1" xr3:uid="{00000000-0010-0000-0100-000001000000}" name="Name"/>
    <tableColumn id="2" xr3:uid="{00000000-0010-0000-0100-000002000000}" name="Country"/>
    <tableColumn id="3" xr3:uid="{00000000-0010-0000-0100-000003000000}" name="Year Established"/>
    <tableColumn id="4" xr3:uid="{00000000-0010-0000-0100-000004000000}" name="Protection Level (IUCN)"/>
    <tableColumn id="5" xr3:uid="{00000000-0010-0000-0100-000005000000}" name="Other Designations"/>
    <tableColumn id="6" xr3:uid="{00000000-0010-0000-0100-000006000000}" name="Plan Year"/>
    <tableColumn id="7" xr3:uid="{00000000-0010-0000-0100-000007000000}" name="Management Plan Length (Years)"/>
    <tableColumn id="8" xr3:uid="{00000000-0010-0000-0100-000008000000}" name="Governance Type"/>
    <tableColumn id="9" xr3:uid="{00000000-0010-0000-0100-000009000000}" name="Adaptive Management"/>
    <tableColumn id="10" xr3:uid="{00000000-0010-0000-0100-00000A000000}" name="Integrated Management (seascape or ridge to reef)"/>
    <tableColumn id="11" xr3:uid="{00000000-0010-0000-0100-00000B000000}" name="Resilience Management"/>
    <tableColumn id="12" xr3:uid="{00000000-0010-0000-0100-00000C000000}" name="Mangrove Focus"/>
    <tableColumn id="13" xr3:uid="{00000000-0010-0000-0100-00000D000000}" name="Coral Focus"/>
    <tableColumn id="14" xr3:uid="{00000000-0010-0000-0100-00000E000000}" name="Seagrass Focus"/>
    <tableColumn id="15" xr3:uid="{00000000-0010-0000-0100-00000F000000}" name="Fish/Fisheries Action"/>
    <tableColumn id="16" xr3:uid="{00000000-0010-0000-0100-000010000000}" name="Charismatic Species Action"/>
    <tableColumn id="17" xr3:uid="{00000000-0010-0000-0100-000011000000}" name="Community Engagement Action"/>
    <tableColumn id="18" xr3:uid="{00000000-0010-0000-0100-000012000000}" name="Community Engagement Used to Develop Plan"/>
    <tableColumn id="19" xr3:uid="{00000000-0010-0000-0100-000013000000}" name="Scientist Engagement Action"/>
    <tableColumn id="20" xr3:uid="{00000000-0010-0000-0100-000014000000}" name="Scientist Engagement Used to Develop Pan"/>
    <tableColumn id="21" xr3:uid="{00000000-0010-0000-0100-000015000000}" name="References Total"/>
    <tableColumn id="22" xr3:uid="{00000000-0010-0000-0100-000016000000}" name="References (%) Peer Reviewed"/>
  </tableColumns>
  <tableStyleInfo name="Summary Table for Paper - need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biodiversidad.gob.mx/ecosistemas/praderasPastos.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hyperlink" Target="http://www.biodiversidad.gob.mx/ecosistemas/praderasPastos.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wZUZGGrw0V5HB-x_7x-qf5OS-KneOL9L/edit?gid=174677445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Q158"/>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2.6640625" defaultRowHeight="15.75" customHeight="1"/>
  <cols>
    <col min="1" max="1" width="10.1640625" customWidth="1"/>
    <col min="2" max="2" width="46.1640625" customWidth="1"/>
    <col min="3" max="3" width="10.6640625" customWidth="1"/>
    <col min="4" max="4" width="15.6640625" customWidth="1"/>
    <col min="5" max="5" width="17.83203125" customWidth="1"/>
    <col min="6" max="6" width="14.6640625" customWidth="1"/>
    <col min="7" max="7" width="27.6640625" customWidth="1"/>
    <col min="8" max="8" width="25.83203125" customWidth="1"/>
    <col min="9" max="9" width="17.83203125" customWidth="1"/>
    <col min="10" max="10" width="28.83203125" customWidth="1"/>
    <col min="11" max="12" width="21.6640625" customWidth="1"/>
    <col min="13" max="15" width="24.6640625" customWidth="1"/>
    <col min="16" max="16" width="17.1640625" customWidth="1"/>
    <col min="17" max="17" width="23" customWidth="1"/>
    <col min="18" max="18" width="24" customWidth="1"/>
    <col min="19" max="19" width="20.83203125" customWidth="1"/>
    <col min="20" max="20" width="26.1640625" customWidth="1"/>
    <col min="21" max="21" width="21.1640625" customWidth="1"/>
    <col min="22" max="22" width="13.6640625" customWidth="1"/>
    <col min="23" max="23" width="19.5" customWidth="1"/>
    <col min="24" max="27" width="26.1640625" customWidth="1"/>
    <col min="28" max="28" width="16.6640625" customWidth="1"/>
    <col min="29" max="29" width="22.6640625" customWidth="1"/>
    <col min="30" max="33" width="26.33203125" customWidth="1"/>
    <col min="34" max="34" width="25.6640625" customWidth="1"/>
    <col min="35" max="35" width="32.1640625" customWidth="1"/>
    <col min="36" max="37" width="25.6640625" customWidth="1"/>
    <col min="38" max="38" width="32.33203125" customWidth="1"/>
    <col min="39" max="39" width="25.6640625" customWidth="1"/>
    <col min="40" max="40" width="33.33203125" customWidth="1"/>
    <col min="41" max="41" width="24.33203125" customWidth="1"/>
    <col min="42" max="42" width="30.83203125" customWidth="1"/>
    <col min="43" max="43" width="23.6640625" customWidth="1"/>
    <col min="44" max="44" width="31.1640625" customWidth="1"/>
    <col min="45" max="45" width="22.1640625" customWidth="1"/>
    <col min="46" max="46" width="28.6640625" customWidth="1"/>
    <col min="47" max="47" width="20.1640625" customWidth="1"/>
    <col min="48" max="48" width="27.6640625" customWidth="1"/>
    <col min="49" max="49" width="18.6640625" customWidth="1"/>
    <col min="50" max="50" width="25.1640625" customWidth="1"/>
    <col min="51" max="51" width="17.6640625" customWidth="1"/>
    <col min="52" max="52" width="25" customWidth="1"/>
    <col min="53" max="53" width="16.33203125" customWidth="1"/>
    <col min="54" max="54" width="22.1640625" customWidth="1"/>
    <col min="55" max="55" width="23.1640625" customWidth="1"/>
    <col min="56" max="56" width="30.83203125" customWidth="1"/>
    <col min="57" max="57" width="22.6640625" customWidth="1"/>
    <col min="58" max="58" width="21.83203125" customWidth="1"/>
    <col min="59" max="59" width="19.1640625" customWidth="1"/>
    <col min="60" max="60" width="27.83203125" customWidth="1"/>
    <col min="61" max="61" width="13.1640625" customWidth="1"/>
    <col min="62" max="63" width="14" customWidth="1"/>
    <col min="64" max="66" width="21.1640625" customWidth="1"/>
    <col min="67" max="67" width="39.1640625" customWidth="1"/>
  </cols>
  <sheetData>
    <row r="1" spans="1:69" ht="19.5" customHeight="1">
      <c r="A1" s="1"/>
      <c r="B1" s="1" t="s">
        <v>0</v>
      </c>
      <c r="C1" s="2"/>
      <c r="D1" s="3">
        <v>2</v>
      </c>
      <c r="E1" s="3">
        <v>3</v>
      </c>
      <c r="F1" s="3">
        <v>4</v>
      </c>
      <c r="G1" s="3">
        <v>5</v>
      </c>
      <c r="H1" s="3">
        <v>6</v>
      </c>
      <c r="I1" s="3">
        <v>7</v>
      </c>
      <c r="J1" s="3">
        <v>8</v>
      </c>
      <c r="K1" s="3">
        <v>9</v>
      </c>
      <c r="L1" s="3"/>
      <c r="M1" s="3">
        <v>10</v>
      </c>
      <c r="N1" s="3">
        <v>11</v>
      </c>
      <c r="O1" s="2">
        <v>12</v>
      </c>
      <c r="P1" s="3">
        <v>13</v>
      </c>
      <c r="Q1" s="3">
        <v>14</v>
      </c>
      <c r="R1" s="3">
        <v>15</v>
      </c>
      <c r="S1" s="3">
        <v>16</v>
      </c>
      <c r="T1" s="3">
        <v>17</v>
      </c>
      <c r="U1" s="3"/>
      <c r="V1" s="3">
        <v>18</v>
      </c>
      <c r="W1" s="3">
        <v>19</v>
      </c>
      <c r="X1" s="3">
        <v>20</v>
      </c>
      <c r="Y1" s="3">
        <v>21</v>
      </c>
      <c r="Z1" s="3">
        <v>22</v>
      </c>
      <c r="AA1" s="3"/>
      <c r="AB1" s="3">
        <v>23</v>
      </c>
      <c r="AC1" s="3">
        <v>24</v>
      </c>
      <c r="AD1" s="3">
        <v>25</v>
      </c>
      <c r="AE1" s="3">
        <v>26</v>
      </c>
      <c r="AF1" s="3">
        <v>27</v>
      </c>
      <c r="AG1" s="3"/>
      <c r="AH1" s="3">
        <v>28</v>
      </c>
      <c r="AI1" s="3">
        <v>29</v>
      </c>
      <c r="AJ1" s="3">
        <v>30</v>
      </c>
      <c r="AK1" s="3">
        <v>31</v>
      </c>
      <c r="AL1" s="3">
        <v>32</v>
      </c>
      <c r="AM1" s="3">
        <v>33</v>
      </c>
      <c r="AN1" s="3">
        <v>34</v>
      </c>
      <c r="AO1" s="3">
        <v>35</v>
      </c>
      <c r="AP1" s="3">
        <v>36</v>
      </c>
      <c r="AQ1" s="3">
        <v>37</v>
      </c>
      <c r="AR1" s="3">
        <v>38</v>
      </c>
      <c r="AS1" s="3">
        <v>39</v>
      </c>
      <c r="AT1" s="3">
        <v>40</v>
      </c>
      <c r="AU1" s="3">
        <v>41</v>
      </c>
      <c r="AV1" s="3">
        <v>42</v>
      </c>
      <c r="AW1" s="3">
        <v>43</v>
      </c>
      <c r="AX1" s="3">
        <v>44</v>
      </c>
      <c r="AY1" s="3">
        <v>45</v>
      </c>
      <c r="AZ1" s="3">
        <v>46</v>
      </c>
      <c r="BA1" s="3">
        <v>47</v>
      </c>
      <c r="BB1" s="3">
        <v>48</v>
      </c>
      <c r="BC1" s="3">
        <v>49</v>
      </c>
      <c r="BD1" s="3">
        <v>50</v>
      </c>
      <c r="BE1" s="3">
        <v>51</v>
      </c>
      <c r="BF1" s="3">
        <v>52</v>
      </c>
      <c r="BG1" s="3">
        <v>53</v>
      </c>
      <c r="BH1" s="3">
        <v>54</v>
      </c>
      <c r="BI1" s="3">
        <v>55</v>
      </c>
      <c r="BJ1" s="3">
        <v>56</v>
      </c>
      <c r="BK1" s="3">
        <v>57</v>
      </c>
      <c r="BL1" s="3">
        <v>58</v>
      </c>
      <c r="BM1" s="3">
        <v>59</v>
      </c>
      <c r="BN1" s="3">
        <v>60</v>
      </c>
      <c r="BO1" s="3"/>
      <c r="BP1" s="3"/>
      <c r="BQ1" s="3"/>
    </row>
    <row r="2" spans="1:69" ht="13">
      <c r="A2" s="4"/>
      <c r="B2" s="5" t="s">
        <v>1</v>
      </c>
      <c r="C2" s="6"/>
      <c r="D2" s="236" t="s">
        <v>2</v>
      </c>
      <c r="E2" s="237"/>
      <c r="F2" s="237"/>
      <c r="G2" s="237"/>
      <c r="H2" s="237"/>
      <c r="I2" s="237"/>
      <c r="J2" s="237"/>
      <c r="K2" s="238"/>
      <c r="L2" s="7"/>
      <c r="M2" s="239" t="s">
        <v>3</v>
      </c>
      <c r="N2" s="237"/>
      <c r="O2" s="238"/>
      <c r="P2" s="240" t="s">
        <v>4</v>
      </c>
      <c r="Q2" s="237"/>
      <c r="R2" s="237"/>
      <c r="S2" s="237"/>
      <c r="T2" s="237"/>
      <c r="U2" s="237"/>
      <c r="V2" s="237"/>
      <c r="W2" s="237"/>
      <c r="X2" s="237"/>
      <c r="Y2" s="237"/>
      <c r="Z2" s="237"/>
      <c r="AA2" s="237"/>
      <c r="AB2" s="237"/>
      <c r="AC2" s="237"/>
      <c r="AD2" s="237"/>
      <c r="AE2" s="237"/>
      <c r="AF2" s="238"/>
      <c r="AG2" s="8"/>
      <c r="AH2" s="241" t="s">
        <v>5</v>
      </c>
      <c r="AI2" s="237"/>
      <c r="AJ2" s="237"/>
      <c r="AK2" s="237"/>
      <c r="AL2" s="238"/>
      <c r="AM2" s="242" t="s">
        <v>6</v>
      </c>
      <c r="AN2" s="237"/>
      <c r="AO2" s="237"/>
      <c r="AP2" s="237"/>
      <c r="AQ2" s="237"/>
      <c r="AR2" s="237"/>
      <c r="AS2" s="237"/>
      <c r="AT2" s="237"/>
      <c r="AU2" s="237"/>
      <c r="AV2" s="237"/>
      <c r="AW2" s="237"/>
      <c r="AX2" s="237"/>
      <c r="AY2" s="237"/>
      <c r="AZ2" s="237"/>
      <c r="BA2" s="237"/>
      <c r="BB2" s="237"/>
      <c r="BC2" s="237"/>
      <c r="BD2" s="237"/>
      <c r="BE2" s="237"/>
      <c r="BF2" s="237"/>
      <c r="BG2" s="238"/>
      <c r="BH2" s="243" t="s">
        <v>7</v>
      </c>
      <c r="BI2" s="238"/>
      <c r="BJ2" s="244" t="s">
        <v>8</v>
      </c>
      <c r="BK2" s="237"/>
      <c r="BL2" s="237"/>
      <c r="BM2" s="238"/>
      <c r="BN2" s="9" t="s">
        <v>9</v>
      </c>
      <c r="BO2" s="10" t="s">
        <v>10</v>
      </c>
      <c r="BP2" s="3"/>
      <c r="BQ2" s="3"/>
    </row>
    <row r="3" spans="1:69" ht="146.25" customHeight="1">
      <c r="A3" s="11"/>
      <c r="B3" s="12"/>
      <c r="C3" s="13"/>
      <c r="D3" s="14" t="s">
        <v>11</v>
      </c>
      <c r="E3" s="15"/>
      <c r="F3" s="14" t="s">
        <v>12</v>
      </c>
      <c r="G3" s="14" t="s">
        <v>13</v>
      </c>
      <c r="H3" s="3" t="s">
        <v>14</v>
      </c>
      <c r="I3" s="14" t="s">
        <v>11</v>
      </c>
      <c r="J3" s="14"/>
      <c r="K3" s="16" t="s">
        <v>15</v>
      </c>
      <c r="L3" s="14"/>
      <c r="M3" s="17" t="s">
        <v>16</v>
      </c>
      <c r="N3" s="17" t="s">
        <v>16</v>
      </c>
      <c r="O3" s="18" t="s">
        <v>16</v>
      </c>
      <c r="P3" s="19" t="s">
        <v>16</v>
      </c>
      <c r="Q3" s="20" t="s">
        <v>17</v>
      </c>
      <c r="R3" s="19" t="s">
        <v>16</v>
      </c>
      <c r="S3" s="19"/>
      <c r="T3" s="19" t="s">
        <v>18</v>
      </c>
      <c r="U3" s="19"/>
      <c r="V3" s="19" t="s">
        <v>16</v>
      </c>
      <c r="W3" s="20" t="s">
        <v>19</v>
      </c>
      <c r="X3" s="19" t="s">
        <v>16</v>
      </c>
      <c r="Y3" s="19"/>
      <c r="Z3" s="19" t="s">
        <v>18</v>
      </c>
      <c r="AA3" s="19"/>
      <c r="AB3" s="19" t="s">
        <v>16</v>
      </c>
      <c r="AC3" s="20" t="s">
        <v>20</v>
      </c>
      <c r="AD3" s="19" t="s">
        <v>16</v>
      </c>
      <c r="AE3" s="19"/>
      <c r="AF3" s="19" t="s">
        <v>18</v>
      </c>
      <c r="AG3" s="19"/>
      <c r="AH3" s="21" t="s">
        <v>16</v>
      </c>
      <c r="AI3" s="22" t="s">
        <v>21</v>
      </c>
      <c r="AJ3" s="23" t="s">
        <v>22</v>
      </c>
      <c r="AK3" s="23" t="s">
        <v>16</v>
      </c>
      <c r="AL3" s="24" t="s">
        <v>21</v>
      </c>
      <c r="AM3" s="25" t="s">
        <v>16</v>
      </c>
      <c r="AN3" s="26" t="s">
        <v>23</v>
      </c>
      <c r="AO3" s="25" t="s">
        <v>16</v>
      </c>
      <c r="AP3" s="25" t="s">
        <v>24</v>
      </c>
      <c r="AQ3" s="25" t="s">
        <v>16</v>
      </c>
      <c r="AR3" s="26" t="s">
        <v>23</v>
      </c>
      <c r="AS3" s="25" t="s">
        <v>16</v>
      </c>
      <c r="AT3" s="25" t="s">
        <v>24</v>
      </c>
      <c r="AU3" s="25" t="s">
        <v>16</v>
      </c>
      <c r="AV3" s="26" t="s">
        <v>23</v>
      </c>
      <c r="AW3" s="25" t="s">
        <v>16</v>
      </c>
      <c r="AX3" s="25" t="s">
        <v>24</v>
      </c>
      <c r="AY3" s="25" t="s">
        <v>16</v>
      </c>
      <c r="AZ3" s="26" t="s">
        <v>23</v>
      </c>
      <c r="BA3" s="25" t="s">
        <v>16</v>
      </c>
      <c r="BB3" s="25" t="s">
        <v>24</v>
      </c>
      <c r="BC3" s="25" t="s">
        <v>16</v>
      </c>
      <c r="BD3" s="26" t="s">
        <v>23</v>
      </c>
      <c r="BE3" s="25"/>
      <c r="BF3" s="25" t="s">
        <v>25</v>
      </c>
      <c r="BG3" s="27"/>
      <c r="BH3" s="28" t="s">
        <v>26</v>
      </c>
      <c r="BI3" s="29" t="s">
        <v>16</v>
      </c>
      <c r="BJ3" s="30" t="s">
        <v>27</v>
      </c>
      <c r="BK3" s="30" t="s">
        <v>27</v>
      </c>
      <c r="BL3" s="30" t="s">
        <v>27</v>
      </c>
      <c r="BM3" s="31" t="s">
        <v>28</v>
      </c>
      <c r="BN3" s="32" t="s">
        <v>29</v>
      </c>
      <c r="BO3" s="33" t="s">
        <v>30</v>
      </c>
      <c r="BP3" s="3"/>
      <c r="BQ3" s="3"/>
    </row>
    <row r="4" spans="1:69" ht="30.75" customHeight="1">
      <c r="A4" s="11" t="s">
        <v>31</v>
      </c>
      <c r="B4" s="12" t="s">
        <v>32</v>
      </c>
      <c r="C4" s="13" t="s">
        <v>33</v>
      </c>
      <c r="D4" s="14" t="s">
        <v>34</v>
      </c>
      <c r="E4" s="15" t="s">
        <v>35</v>
      </c>
      <c r="F4" s="14" t="s">
        <v>36</v>
      </c>
      <c r="G4" s="14" t="s">
        <v>37</v>
      </c>
      <c r="H4" s="14" t="s">
        <v>38</v>
      </c>
      <c r="I4" s="14" t="s">
        <v>39</v>
      </c>
      <c r="J4" s="14" t="s">
        <v>40</v>
      </c>
      <c r="K4" s="16" t="s">
        <v>41</v>
      </c>
      <c r="L4" s="14" t="s">
        <v>42</v>
      </c>
      <c r="M4" s="17" t="s">
        <v>43</v>
      </c>
      <c r="N4" s="17" t="s">
        <v>44</v>
      </c>
      <c r="O4" s="18" t="s">
        <v>45</v>
      </c>
      <c r="P4" s="19" t="s">
        <v>46</v>
      </c>
      <c r="Q4" s="19" t="s">
        <v>47</v>
      </c>
      <c r="R4" s="19" t="s">
        <v>48</v>
      </c>
      <c r="S4" s="19" t="s">
        <v>49</v>
      </c>
      <c r="T4" s="19" t="s">
        <v>50</v>
      </c>
      <c r="U4" s="19" t="s">
        <v>51</v>
      </c>
      <c r="V4" s="19" t="s">
        <v>52</v>
      </c>
      <c r="W4" s="19" t="s">
        <v>53</v>
      </c>
      <c r="X4" s="19" t="s">
        <v>54</v>
      </c>
      <c r="Y4" s="19" t="s">
        <v>55</v>
      </c>
      <c r="Z4" s="19" t="s">
        <v>56</v>
      </c>
      <c r="AA4" s="19" t="s">
        <v>57</v>
      </c>
      <c r="AB4" s="19" t="s">
        <v>58</v>
      </c>
      <c r="AC4" s="19" t="s">
        <v>59</v>
      </c>
      <c r="AD4" s="19" t="s">
        <v>60</v>
      </c>
      <c r="AE4" s="19" t="s">
        <v>61</v>
      </c>
      <c r="AF4" s="19" t="s">
        <v>62</v>
      </c>
      <c r="AG4" s="19" t="s">
        <v>63</v>
      </c>
      <c r="AH4" s="21" t="s">
        <v>64</v>
      </c>
      <c r="AI4" s="23" t="s">
        <v>65</v>
      </c>
      <c r="AJ4" s="23" t="s">
        <v>66</v>
      </c>
      <c r="AK4" s="23" t="s">
        <v>67</v>
      </c>
      <c r="AL4" s="34" t="s">
        <v>68</v>
      </c>
      <c r="AM4" s="25" t="s">
        <v>69</v>
      </c>
      <c r="AN4" s="25" t="s">
        <v>70</v>
      </c>
      <c r="AO4" s="25" t="s">
        <v>71</v>
      </c>
      <c r="AP4" s="25" t="s">
        <v>72</v>
      </c>
      <c r="AQ4" s="25" t="s">
        <v>73</v>
      </c>
      <c r="AR4" s="25" t="s">
        <v>74</v>
      </c>
      <c r="AS4" s="25" t="s">
        <v>75</v>
      </c>
      <c r="AT4" s="25" t="s">
        <v>76</v>
      </c>
      <c r="AU4" s="25" t="s">
        <v>77</v>
      </c>
      <c r="AV4" s="25" t="s">
        <v>78</v>
      </c>
      <c r="AW4" s="25" t="s">
        <v>79</v>
      </c>
      <c r="AX4" s="25" t="s">
        <v>80</v>
      </c>
      <c r="AY4" s="35" t="s">
        <v>81</v>
      </c>
      <c r="AZ4" s="35" t="s">
        <v>82</v>
      </c>
      <c r="BA4" s="35" t="s">
        <v>83</v>
      </c>
      <c r="BB4" s="35" t="s">
        <v>84</v>
      </c>
      <c r="BC4" s="25" t="s">
        <v>85</v>
      </c>
      <c r="BD4" s="25" t="s">
        <v>86</v>
      </c>
      <c r="BE4" s="25" t="s">
        <v>87</v>
      </c>
      <c r="BF4" s="25" t="s">
        <v>88</v>
      </c>
      <c r="BG4" s="27" t="s">
        <v>89</v>
      </c>
      <c r="BH4" s="28" t="s">
        <v>90</v>
      </c>
      <c r="BI4" s="29" t="s">
        <v>91</v>
      </c>
      <c r="BJ4" s="30" t="s">
        <v>92</v>
      </c>
      <c r="BK4" s="30" t="s">
        <v>93</v>
      </c>
      <c r="BL4" s="30" t="s">
        <v>94</v>
      </c>
      <c r="BM4" s="31" t="s">
        <v>95</v>
      </c>
      <c r="BN4" s="32" t="s">
        <v>96</v>
      </c>
      <c r="BO4" s="36"/>
      <c r="BP4" s="3"/>
      <c r="BQ4" s="3"/>
    </row>
    <row r="5" spans="1:69" ht="15" customHeight="1">
      <c r="A5" s="37" t="s">
        <v>97</v>
      </c>
      <c r="B5" s="38" t="s">
        <v>98</v>
      </c>
      <c r="C5" s="39" t="s">
        <v>99</v>
      </c>
      <c r="D5" s="39">
        <v>1981</v>
      </c>
      <c r="E5" s="39" t="s">
        <v>100</v>
      </c>
      <c r="F5" s="39" t="s">
        <v>101</v>
      </c>
      <c r="G5" s="39"/>
      <c r="H5" s="39" t="s">
        <v>102</v>
      </c>
      <c r="I5" s="39">
        <v>2024</v>
      </c>
      <c r="J5" s="39" t="s">
        <v>103</v>
      </c>
      <c r="K5" s="39" t="s">
        <v>104</v>
      </c>
      <c r="L5" s="39" t="s">
        <v>105</v>
      </c>
      <c r="M5" s="39" t="s">
        <v>106</v>
      </c>
      <c r="N5" s="39" t="s">
        <v>106</v>
      </c>
      <c r="O5" s="39" t="s">
        <v>107</v>
      </c>
      <c r="P5" s="39" t="s">
        <v>106</v>
      </c>
      <c r="Q5" s="39" t="s">
        <v>108</v>
      </c>
      <c r="R5" s="39" t="s">
        <v>106</v>
      </c>
      <c r="S5" s="39" t="s">
        <v>109</v>
      </c>
      <c r="T5" s="39" t="s">
        <v>110</v>
      </c>
      <c r="U5" s="39" t="s">
        <v>106</v>
      </c>
      <c r="V5" s="39" t="s">
        <v>106</v>
      </c>
      <c r="W5" s="39" t="s">
        <v>111</v>
      </c>
      <c r="X5" s="39" t="s">
        <v>107</v>
      </c>
      <c r="Y5" s="39"/>
      <c r="Z5" s="39" t="s">
        <v>112</v>
      </c>
      <c r="AA5" s="39" t="s">
        <v>107</v>
      </c>
      <c r="AB5" s="39" t="s">
        <v>107</v>
      </c>
      <c r="AC5" s="39" t="s">
        <v>112</v>
      </c>
      <c r="AD5" s="39" t="s">
        <v>112</v>
      </c>
      <c r="AE5" s="39"/>
      <c r="AF5" s="39" t="s">
        <v>112</v>
      </c>
      <c r="AG5" s="39" t="s">
        <v>107</v>
      </c>
      <c r="AH5" s="39" t="s">
        <v>107</v>
      </c>
      <c r="AI5" s="39" t="s">
        <v>112</v>
      </c>
      <c r="AJ5" s="39" t="s">
        <v>113</v>
      </c>
      <c r="AK5" s="39" t="s">
        <v>106</v>
      </c>
      <c r="AL5" s="39" t="s">
        <v>114</v>
      </c>
      <c r="AM5" s="39" t="s">
        <v>106</v>
      </c>
      <c r="AN5" s="39" t="s">
        <v>115</v>
      </c>
      <c r="AO5" s="39" t="s">
        <v>106</v>
      </c>
      <c r="AP5" s="39" t="s">
        <v>116</v>
      </c>
      <c r="AQ5" s="39" t="s">
        <v>106</v>
      </c>
      <c r="AR5" s="39" t="s">
        <v>115</v>
      </c>
      <c r="AS5" s="39" t="s">
        <v>106</v>
      </c>
      <c r="AT5" s="39" t="s">
        <v>116</v>
      </c>
      <c r="AU5" s="39" t="s">
        <v>107</v>
      </c>
      <c r="AV5" s="39" t="s">
        <v>112</v>
      </c>
      <c r="AW5" s="39" t="s">
        <v>107</v>
      </c>
      <c r="AX5" s="39" t="s">
        <v>116</v>
      </c>
      <c r="AY5" s="39" t="s">
        <v>107</v>
      </c>
      <c r="AZ5" s="39" t="s">
        <v>112</v>
      </c>
      <c r="BA5" s="39" t="s">
        <v>112</v>
      </c>
      <c r="BB5" s="39" t="s">
        <v>112</v>
      </c>
      <c r="BC5" s="39" t="s">
        <v>106</v>
      </c>
      <c r="BD5" s="39" t="s">
        <v>108</v>
      </c>
      <c r="BE5" s="39" t="s">
        <v>117</v>
      </c>
      <c r="BF5" s="39" t="s">
        <v>106</v>
      </c>
      <c r="BG5" s="39" t="s">
        <v>106</v>
      </c>
      <c r="BH5" s="39" t="s">
        <v>118</v>
      </c>
      <c r="BI5" s="39" t="s">
        <v>106</v>
      </c>
      <c r="BJ5" s="39">
        <v>222</v>
      </c>
      <c r="BK5" s="39">
        <v>177</v>
      </c>
      <c r="BL5" s="39">
        <v>45</v>
      </c>
      <c r="BM5" s="39" t="s">
        <v>119</v>
      </c>
      <c r="BN5" s="39" t="s">
        <v>120</v>
      </c>
    </row>
    <row r="6" spans="1:69" ht="15" customHeight="1">
      <c r="A6" s="40" t="s">
        <v>121</v>
      </c>
      <c r="B6" s="41" t="s">
        <v>122</v>
      </c>
      <c r="C6" s="42" t="s">
        <v>99</v>
      </c>
      <c r="D6" s="42">
        <v>1986</v>
      </c>
      <c r="E6" s="43" t="s">
        <v>123</v>
      </c>
      <c r="F6" s="44" t="s">
        <v>124</v>
      </c>
      <c r="G6" s="44" t="s">
        <v>125</v>
      </c>
      <c r="H6" s="44" t="s">
        <v>126</v>
      </c>
      <c r="I6" s="43">
        <v>2014</v>
      </c>
      <c r="J6" s="44" t="s">
        <v>103</v>
      </c>
      <c r="K6" s="42" t="s">
        <v>104</v>
      </c>
      <c r="L6" s="42" t="s">
        <v>105</v>
      </c>
      <c r="M6" s="44" t="s">
        <v>106</v>
      </c>
      <c r="N6" s="44" t="s">
        <v>106</v>
      </c>
      <c r="O6" s="44" t="s">
        <v>106</v>
      </c>
      <c r="P6" s="45" t="s">
        <v>106</v>
      </c>
      <c r="Q6" s="45" t="s">
        <v>108</v>
      </c>
      <c r="R6" s="45" t="s">
        <v>106</v>
      </c>
      <c r="S6" s="45" t="s">
        <v>127</v>
      </c>
      <c r="T6" s="45" t="s">
        <v>128</v>
      </c>
      <c r="U6" s="45" t="s">
        <v>106</v>
      </c>
      <c r="V6" s="45" t="s">
        <v>106</v>
      </c>
      <c r="W6" s="45" t="s">
        <v>108</v>
      </c>
      <c r="X6" s="45" t="s">
        <v>106</v>
      </c>
      <c r="Y6" s="42" t="s">
        <v>129</v>
      </c>
      <c r="Z6" s="45" t="s">
        <v>130</v>
      </c>
      <c r="AA6" s="45" t="s">
        <v>106</v>
      </c>
      <c r="AB6" s="45" t="s">
        <v>106</v>
      </c>
      <c r="AC6" s="45" t="s">
        <v>108</v>
      </c>
      <c r="AD6" s="45" t="s">
        <v>106</v>
      </c>
      <c r="AE6" s="45" t="s">
        <v>131</v>
      </c>
      <c r="AF6" s="45" t="s">
        <v>132</v>
      </c>
      <c r="AG6" s="45" t="s">
        <v>107</v>
      </c>
      <c r="AH6" s="45" t="s">
        <v>106</v>
      </c>
      <c r="AI6" s="45" t="s">
        <v>133</v>
      </c>
      <c r="AJ6" s="45" t="s">
        <v>134</v>
      </c>
      <c r="AK6" s="45" t="s">
        <v>106</v>
      </c>
      <c r="AL6" s="45" t="s">
        <v>135</v>
      </c>
      <c r="AM6" s="45" t="s">
        <v>106</v>
      </c>
      <c r="AN6" s="45" t="s">
        <v>108</v>
      </c>
      <c r="AO6" s="45" t="s">
        <v>106</v>
      </c>
      <c r="AP6" s="45" t="s">
        <v>135</v>
      </c>
      <c r="AQ6" s="45" t="s">
        <v>106</v>
      </c>
      <c r="AR6" s="45" t="s">
        <v>108</v>
      </c>
      <c r="AS6" s="45" t="s">
        <v>106</v>
      </c>
      <c r="AT6" s="45" t="s">
        <v>135</v>
      </c>
      <c r="AU6" s="45" t="s">
        <v>106</v>
      </c>
      <c r="AV6" s="45" t="s">
        <v>108</v>
      </c>
      <c r="AW6" s="45" t="s">
        <v>106</v>
      </c>
      <c r="AX6" s="45" t="s">
        <v>135</v>
      </c>
      <c r="AY6" s="45" t="s">
        <v>107</v>
      </c>
      <c r="AZ6" s="46" t="s">
        <v>112</v>
      </c>
      <c r="BA6" s="45" t="s">
        <v>112</v>
      </c>
      <c r="BB6" s="45" t="s">
        <v>112</v>
      </c>
      <c r="BC6" s="45" t="s">
        <v>106</v>
      </c>
      <c r="BD6" s="45" t="s">
        <v>115</v>
      </c>
      <c r="BE6" s="45" t="s">
        <v>136</v>
      </c>
      <c r="BF6" s="45" t="s">
        <v>107</v>
      </c>
      <c r="BG6" s="45" t="s">
        <v>136</v>
      </c>
      <c r="BH6" s="45" t="s">
        <v>137</v>
      </c>
      <c r="BI6" s="47" t="s">
        <v>106</v>
      </c>
      <c r="BJ6" s="42">
        <v>149</v>
      </c>
      <c r="BK6" s="42">
        <v>107</v>
      </c>
      <c r="BL6" s="42">
        <v>42</v>
      </c>
      <c r="BM6" s="42" t="s">
        <v>138</v>
      </c>
      <c r="BN6" s="48" t="s">
        <v>139</v>
      </c>
      <c r="BO6" s="42"/>
      <c r="BP6" s="42"/>
      <c r="BQ6" s="42"/>
    </row>
    <row r="7" spans="1:69" ht="15" customHeight="1">
      <c r="A7" s="37" t="s">
        <v>140</v>
      </c>
      <c r="B7" s="49" t="s">
        <v>141</v>
      </c>
      <c r="C7" s="50" t="s">
        <v>99</v>
      </c>
      <c r="D7" s="51">
        <v>1986</v>
      </c>
      <c r="E7" s="39"/>
      <c r="F7" s="39" t="s">
        <v>142</v>
      </c>
      <c r="G7" s="39"/>
      <c r="H7" s="39" t="s">
        <v>143</v>
      </c>
      <c r="I7" s="39">
        <v>2025</v>
      </c>
      <c r="J7" s="39" t="s">
        <v>103</v>
      </c>
      <c r="K7" s="39" t="s">
        <v>104</v>
      </c>
      <c r="L7" s="39" t="s">
        <v>105</v>
      </c>
      <c r="M7" s="39" t="s">
        <v>106</v>
      </c>
      <c r="N7" s="39" t="s">
        <v>106</v>
      </c>
      <c r="O7" s="39" t="s">
        <v>106</v>
      </c>
      <c r="P7" s="39" t="s">
        <v>106</v>
      </c>
      <c r="Q7" s="39" t="s">
        <v>108</v>
      </c>
      <c r="R7" s="39" t="s">
        <v>106</v>
      </c>
      <c r="S7" s="39" t="s">
        <v>144</v>
      </c>
      <c r="T7" s="39" t="s">
        <v>145</v>
      </c>
      <c r="U7" s="39" t="s">
        <v>106</v>
      </c>
      <c r="V7" s="39" t="s">
        <v>106</v>
      </c>
      <c r="W7" s="39" t="s">
        <v>111</v>
      </c>
      <c r="X7" s="39" t="s">
        <v>107</v>
      </c>
      <c r="Y7" s="39"/>
      <c r="Z7" s="39" t="s">
        <v>112</v>
      </c>
      <c r="AA7" s="39" t="s">
        <v>107</v>
      </c>
      <c r="AB7" s="39" t="s">
        <v>106</v>
      </c>
      <c r="AC7" s="39" t="s">
        <v>111</v>
      </c>
      <c r="AD7" s="39" t="s">
        <v>106</v>
      </c>
      <c r="AE7" s="39" t="s">
        <v>146</v>
      </c>
      <c r="AF7" s="39" t="s">
        <v>112</v>
      </c>
      <c r="AG7" s="39" t="s">
        <v>107</v>
      </c>
      <c r="AH7" s="39" t="s">
        <v>106</v>
      </c>
      <c r="AI7" s="39" t="s">
        <v>147</v>
      </c>
      <c r="AJ7" s="39" t="s">
        <v>148</v>
      </c>
      <c r="AK7" s="39" t="s">
        <v>106</v>
      </c>
      <c r="AL7" s="39" t="s">
        <v>149</v>
      </c>
      <c r="AM7" s="39" t="s">
        <v>106</v>
      </c>
      <c r="AN7" s="39" t="s">
        <v>108</v>
      </c>
      <c r="AO7" s="39" t="s">
        <v>106</v>
      </c>
      <c r="AP7" s="39" t="s">
        <v>135</v>
      </c>
      <c r="AQ7" s="39" t="s">
        <v>106</v>
      </c>
      <c r="AR7" s="39" t="s">
        <v>108</v>
      </c>
      <c r="AS7" s="39" t="s">
        <v>106</v>
      </c>
      <c r="AT7" s="39" t="s">
        <v>135</v>
      </c>
      <c r="AU7" s="39" t="s">
        <v>106</v>
      </c>
      <c r="AV7" s="39" t="s">
        <v>108</v>
      </c>
      <c r="AW7" s="39" t="s">
        <v>106</v>
      </c>
      <c r="AX7" s="39" t="s">
        <v>135</v>
      </c>
      <c r="AY7" s="39" t="s">
        <v>107</v>
      </c>
      <c r="AZ7" s="39" t="s">
        <v>112</v>
      </c>
      <c r="BA7" s="39" t="s">
        <v>112</v>
      </c>
      <c r="BB7" s="39" t="s">
        <v>112</v>
      </c>
      <c r="BC7" s="39" t="s">
        <v>106</v>
      </c>
      <c r="BD7" s="39" t="s">
        <v>115</v>
      </c>
      <c r="BE7" s="39" t="s">
        <v>150</v>
      </c>
      <c r="BF7" s="39" t="s">
        <v>106</v>
      </c>
      <c r="BG7" s="39"/>
      <c r="BH7" s="39" t="s">
        <v>151</v>
      </c>
      <c r="BI7" s="39" t="s">
        <v>106</v>
      </c>
      <c r="BJ7" s="39">
        <v>318</v>
      </c>
      <c r="BK7" s="39">
        <v>255</v>
      </c>
      <c r="BL7" s="39">
        <v>63</v>
      </c>
      <c r="BM7" s="52"/>
      <c r="BN7" s="39"/>
    </row>
    <row r="8" spans="1:69" ht="15" customHeight="1">
      <c r="A8" s="40" t="s">
        <v>97</v>
      </c>
      <c r="B8" s="41" t="s">
        <v>152</v>
      </c>
      <c r="C8" s="42" t="s">
        <v>99</v>
      </c>
      <c r="D8" s="42">
        <v>1994</v>
      </c>
      <c r="E8" s="42"/>
      <c r="F8" s="42" t="s">
        <v>153</v>
      </c>
      <c r="G8" s="42" t="s">
        <v>154</v>
      </c>
      <c r="H8" s="42" t="s">
        <v>155</v>
      </c>
      <c r="I8" s="42">
        <v>2019</v>
      </c>
      <c r="J8" s="42" t="s">
        <v>103</v>
      </c>
      <c r="K8" s="42" t="s">
        <v>104</v>
      </c>
      <c r="L8" s="42" t="s">
        <v>105</v>
      </c>
      <c r="M8" s="42" t="s">
        <v>106</v>
      </c>
      <c r="N8" s="42" t="s">
        <v>106</v>
      </c>
      <c r="O8" s="42" t="s">
        <v>106</v>
      </c>
      <c r="P8" s="42" t="s">
        <v>106</v>
      </c>
      <c r="Q8" s="42" t="s">
        <v>108</v>
      </c>
      <c r="R8" s="42" t="s">
        <v>106</v>
      </c>
      <c r="S8" s="42" t="s">
        <v>109</v>
      </c>
      <c r="T8" s="42" t="s">
        <v>110</v>
      </c>
      <c r="U8" s="42" t="s">
        <v>106</v>
      </c>
      <c r="V8" s="42" t="s">
        <v>106</v>
      </c>
      <c r="W8" s="42" t="s">
        <v>108</v>
      </c>
      <c r="X8" s="42" t="s">
        <v>106</v>
      </c>
      <c r="Y8" s="42" t="s">
        <v>156</v>
      </c>
      <c r="Z8" s="42" t="s">
        <v>110</v>
      </c>
      <c r="AA8" s="42" t="s">
        <v>106</v>
      </c>
      <c r="AB8" s="42" t="s">
        <v>106</v>
      </c>
      <c r="AC8" s="42" t="s">
        <v>108</v>
      </c>
      <c r="AD8" s="42" t="s">
        <v>106</v>
      </c>
      <c r="AE8" s="42" t="s">
        <v>157</v>
      </c>
      <c r="AF8" s="42" t="s">
        <v>158</v>
      </c>
      <c r="AG8" s="42" t="s">
        <v>106</v>
      </c>
      <c r="AH8" s="42" t="s">
        <v>106</v>
      </c>
      <c r="AI8" s="42" t="s">
        <v>159</v>
      </c>
      <c r="AJ8" s="42" t="s">
        <v>160</v>
      </c>
      <c r="AK8" s="42" t="s">
        <v>106</v>
      </c>
      <c r="AL8" s="42" t="s">
        <v>161</v>
      </c>
      <c r="AM8" s="42" t="s">
        <v>106</v>
      </c>
      <c r="AN8" s="42" t="s">
        <v>108</v>
      </c>
      <c r="AO8" s="42" t="s">
        <v>106</v>
      </c>
      <c r="AP8" s="42" t="s">
        <v>135</v>
      </c>
      <c r="AQ8" s="42" t="s">
        <v>106</v>
      </c>
      <c r="AR8" s="42" t="s">
        <v>108</v>
      </c>
      <c r="AS8" s="42" t="s">
        <v>106</v>
      </c>
      <c r="AT8" s="42" t="s">
        <v>135</v>
      </c>
      <c r="AU8" s="42" t="s">
        <v>106</v>
      </c>
      <c r="AV8" s="42" t="s">
        <v>108</v>
      </c>
      <c r="AW8" s="42" t="s">
        <v>106</v>
      </c>
      <c r="AX8" s="42" t="s">
        <v>116</v>
      </c>
      <c r="AY8" s="42" t="s">
        <v>107</v>
      </c>
      <c r="AZ8" s="42" t="s">
        <v>112</v>
      </c>
      <c r="BA8" s="42" t="s">
        <v>112</v>
      </c>
      <c r="BB8" s="42" t="s">
        <v>112</v>
      </c>
      <c r="BC8" s="42" t="s">
        <v>106</v>
      </c>
      <c r="BD8" s="42" t="s">
        <v>108</v>
      </c>
      <c r="BE8" s="42" t="s">
        <v>162</v>
      </c>
      <c r="BF8" s="42" t="s">
        <v>106</v>
      </c>
      <c r="BG8" s="42" t="s">
        <v>106</v>
      </c>
      <c r="BH8" s="42" t="s">
        <v>163</v>
      </c>
      <c r="BI8" s="42" t="s">
        <v>106</v>
      </c>
      <c r="BJ8" s="42">
        <v>95</v>
      </c>
      <c r="BK8" s="42">
        <v>79</v>
      </c>
      <c r="BL8" s="42">
        <v>16</v>
      </c>
      <c r="BM8" s="53" t="s">
        <v>164</v>
      </c>
      <c r="BN8" s="42" t="s">
        <v>165</v>
      </c>
      <c r="BO8" s="42"/>
      <c r="BP8" s="42"/>
      <c r="BQ8" s="42"/>
    </row>
    <row r="9" spans="1:69" ht="15" customHeight="1">
      <c r="A9" s="37" t="s">
        <v>166</v>
      </c>
      <c r="B9" s="38" t="s">
        <v>167</v>
      </c>
      <c r="C9" s="39" t="s">
        <v>99</v>
      </c>
      <c r="D9" s="54">
        <v>1996</v>
      </c>
      <c r="E9" s="55" t="s">
        <v>168</v>
      </c>
      <c r="F9" s="55" t="s">
        <v>101</v>
      </c>
      <c r="G9" s="39" t="s">
        <v>169</v>
      </c>
      <c r="H9" s="55"/>
      <c r="I9" s="54">
        <v>1998</v>
      </c>
      <c r="J9" s="55" t="s">
        <v>103</v>
      </c>
      <c r="K9" s="39" t="s">
        <v>104</v>
      </c>
      <c r="L9" s="39" t="s">
        <v>105</v>
      </c>
      <c r="M9" s="55" t="s">
        <v>106</v>
      </c>
      <c r="N9" s="55" t="s">
        <v>106</v>
      </c>
      <c r="O9" s="55" t="s">
        <v>107</v>
      </c>
      <c r="P9" s="56" t="s">
        <v>106</v>
      </c>
      <c r="Q9" s="56" t="s">
        <v>108</v>
      </c>
      <c r="R9" s="56" t="s">
        <v>106</v>
      </c>
      <c r="S9" s="56" t="s">
        <v>170</v>
      </c>
      <c r="T9" s="56" t="s">
        <v>171</v>
      </c>
      <c r="U9" s="56" t="s">
        <v>106</v>
      </c>
      <c r="V9" s="56" t="s">
        <v>106</v>
      </c>
      <c r="W9" s="56" t="s">
        <v>108</v>
      </c>
      <c r="X9" s="56" t="s">
        <v>106</v>
      </c>
      <c r="Y9" s="56" t="s">
        <v>172</v>
      </c>
      <c r="Z9" s="39" t="s">
        <v>173</v>
      </c>
      <c r="AA9" s="39" t="s">
        <v>106</v>
      </c>
      <c r="AB9" s="56" t="s">
        <v>106</v>
      </c>
      <c r="AC9" s="56" t="s">
        <v>111</v>
      </c>
      <c r="AD9" s="56" t="s">
        <v>106</v>
      </c>
      <c r="AE9" s="56" t="s">
        <v>174</v>
      </c>
      <c r="AF9" s="56" t="s">
        <v>112</v>
      </c>
      <c r="AG9" s="56" t="s">
        <v>107</v>
      </c>
      <c r="AH9" s="56" t="s">
        <v>106</v>
      </c>
      <c r="AI9" s="56" t="s">
        <v>175</v>
      </c>
      <c r="AJ9" s="56" t="s">
        <v>176</v>
      </c>
      <c r="AK9" s="56" t="s">
        <v>106</v>
      </c>
      <c r="AL9" s="56" t="s">
        <v>177</v>
      </c>
      <c r="AM9" s="56" t="s">
        <v>106</v>
      </c>
      <c r="AN9" s="56" t="s">
        <v>108</v>
      </c>
      <c r="AO9" s="56" t="s">
        <v>106</v>
      </c>
      <c r="AP9" s="56" t="s">
        <v>135</v>
      </c>
      <c r="AQ9" s="56" t="s">
        <v>106</v>
      </c>
      <c r="AR9" s="56" t="s">
        <v>115</v>
      </c>
      <c r="AS9" s="56" t="s">
        <v>106</v>
      </c>
      <c r="AT9" s="56" t="s">
        <v>135</v>
      </c>
      <c r="AU9" s="56" t="s">
        <v>106</v>
      </c>
      <c r="AV9" s="56" t="s">
        <v>108</v>
      </c>
      <c r="AW9" s="56" t="s">
        <v>107</v>
      </c>
      <c r="AX9" s="56" t="s">
        <v>116</v>
      </c>
      <c r="AY9" s="56" t="s">
        <v>107</v>
      </c>
      <c r="AZ9" s="57" t="s">
        <v>112</v>
      </c>
      <c r="BA9" s="56" t="s">
        <v>112</v>
      </c>
      <c r="BB9" s="56" t="s">
        <v>112</v>
      </c>
      <c r="BC9" s="56" t="s">
        <v>106</v>
      </c>
      <c r="BD9" s="56" t="s">
        <v>115</v>
      </c>
      <c r="BE9" s="56" t="s">
        <v>178</v>
      </c>
      <c r="BF9" s="56" t="s">
        <v>106</v>
      </c>
      <c r="BG9" s="56" t="s">
        <v>106</v>
      </c>
      <c r="BH9" s="56" t="s">
        <v>179</v>
      </c>
      <c r="BI9" s="58" t="s">
        <v>106</v>
      </c>
      <c r="BJ9" s="39">
        <v>58</v>
      </c>
      <c r="BK9" s="39">
        <v>54</v>
      </c>
      <c r="BL9" s="39">
        <v>4</v>
      </c>
      <c r="BM9" s="39" t="s">
        <v>180</v>
      </c>
      <c r="BN9" s="59" t="s">
        <v>181</v>
      </c>
    </row>
    <row r="10" spans="1:69" ht="15" customHeight="1">
      <c r="A10" s="40" t="s">
        <v>166</v>
      </c>
      <c r="B10" s="41" t="s">
        <v>182</v>
      </c>
      <c r="C10" s="42" t="s">
        <v>99</v>
      </c>
      <c r="D10" s="43">
        <v>1996</v>
      </c>
      <c r="E10" s="42"/>
      <c r="F10" s="44" t="s">
        <v>101</v>
      </c>
      <c r="G10" s="44"/>
      <c r="H10" s="44"/>
      <c r="I10" s="43">
        <v>1998</v>
      </c>
      <c r="J10" s="42" t="s">
        <v>183</v>
      </c>
      <c r="K10" s="42" t="s">
        <v>104</v>
      </c>
      <c r="L10" s="42" t="s">
        <v>105</v>
      </c>
      <c r="M10" s="42" t="s">
        <v>107</v>
      </c>
      <c r="N10" s="42" t="s">
        <v>107</v>
      </c>
      <c r="O10" s="42" t="s">
        <v>107</v>
      </c>
      <c r="P10" s="42" t="s">
        <v>106</v>
      </c>
      <c r="Q10" s="42" t="s">
        <v>108</v>
      </c>
      <c r="R10" s="42" t="s">
        <v>106</v>
      </c>
      <c r="S10" s="42" t="s">
        <v>184</v>
      </c>
      <c r="T10" s="42" t="s">
        <v>185</v>
      </c>
      <c r="U10" s="42" t="s">
        <v>107</v>
      </c>
      <c r="V10" s="42" t="s">
        <v>106</v>
      </c>
      <c r="W10" s="42" t="s">
        <v>108</v>
      </c>
      <c r="X10" s="42" t="s">
        <v>106</v>
      </c>
      <c r="Y10" s="42" t="s">
        <v>186</v>
      </c>
      <c r="Z10" s="42" t="s">
        <v>187</v>
      </c>
      <c r="AA10" s="42" t="s">
        <v>106</v>
      </c>
      <c r="AB10" s="42" t="s">
        <v>106</v>
      </c>
      <c r="AC10" s="42" t="s">
        <v>108</v>
      </c>
      <c r="AD10" s="42" t="s">
        <v>106</v>
      </c>
      <c r="AE10" s="42" t="s">
        <v>188</v>
      </c>
      <c r="AF10" s="42" t="s">
        <v>113</v>
      </c>
      <c r="AG10" s="42" t="s">
        <v>107</v>
      </c>
      <c r="AH10" s="42" t="s">
        <v>107</v>
      </c>
      <c r="AI10" s="42" t="s">
        <v>112</v>
      </c>
      <c r="AJ10" s="42" t="s">
        <v>189</v>
      </c>
      <c r="AK10" s="42" t="s">
        <v>106</v>
      </c>
      <c r="AL10" s="42" t="s">
        <v>135</v>
      </c>
      <c r="AM10" s="42" t="s">
        <v>106</v>
      </c>
      <c r="AN10" s="42" t="s">
        <v>108</v>
      </c>
      <c r="AO10" s="42" t="s">
        <v>106</v>
      </c>
      <c r="AP10" s="42" t="s">
        <v>135</v>
      </c>
      <c r="AQ10" s="42" t="s">
        <v>106</v>
      </c>
      <c r="AR10" s="42" t="s">
        <v>108</v>
      </c>
      <c r="AS10" s="42" t="s">
        <v>106</v>
      </c>
      <c r="AT10" s="42" t="s">
        <v>135</v>
      </c>
      <c r="AU10" s="42" t="s">
        <v>106</v>
      </c>
      <c r="AV10" s="42" t="s">
        <v>111</v>
      </c>
      <c r="AW10" s="42" t="s">
        <v>107</v>
      </c>
      <c r="AX10" s="42" t="s">
        <v>116</v>
      </c>
      <c r="AY10" s="42" t="s">
        <v>107</v>
      </c>
      <c r="AZ10" s="46" t="s">
        <v>112</v>
      </c>
      <c r="BA10" s="45" t="s">
        <v>112</v>
      </c>
      <c r="BB10" s="45" t="s">
        <v>112</v>
      </c>
      <c r="BC10" s="42" t="s">
        <v>107</v>
      </c>
      <c r="BD10" s="42" t="s">
        <v>112</v>
      </c>
      <c r="BE10" s="42"/>
      <c r="BF10" s="42" t="s">
        <v>112</v>
      </c>
      <c r="BG10" s="42" t="s">
        <v>107</v>
      </c>
      <c r="BH10" s="42" t="s">
        <v>190</v>
      </c>
      <c r="BI10" s="42" t="s">
        <v>106</v>
      </c>
      <c r="BJ10" s="42">
        <v>119</v>
      </c>
      <c r="BK10" s="42">
        <v>76</v>
      </c>
      <c r="BL10" s="42">
        <v>43</v>
      </c>
      <c r="BM10" s="42" t="s">
        <v>191</v>
      </c>
      <c r="BN10" s="42" t="s">
        <v>192</v>
      </c>
      <c r="BO10" s="42"/>
      <c r="BP10" s="42"/>
      <c r="BQ10" s="42"/>
    </row>
    <row r="11" spans="1:69" ht="15" customHeight="1">
      <c r="A11" s="40" t="s">
        <v>166</v>
      </c>
      <c r="B11" s="41" t="s">
        <v>182</v>
      </c>
      <c r="C11" s="42" t="s">
        <v>99</v>
      </c>
      <c r="D11" s="43">
        <v>1996</v>
      </c>
      <c r="E11" s="44" t="s">
        <v>193</v>
      </c>
      <c r="F11" s="44" t="s">
        <v>101</v>
      </c>
      <c r="G11" s="44"/>
      <c r="H11" s="44" t="s">
        <v>194</v>
      </c>
      <c r="I11" s="43">
        <v>2016</v>
      </c>
      <c r="J11" s="44" t="s">
        <v>195</v>
      </c>
      <c r="K11" s="42" t="s">
        <v>104</v>
      </c>
      <c r="L11" s="42" t="s">
        <v>105</v>
      </c>
      <c r="M11" s="44" t="s">
        <v>106</v>
      </c>
      <c r="N11" s="44" t="s">
        <v>106</v>
      </c>
      <c r="O11" s="44" t="s">
        <v>106</v>
      </c>
      <c r="P11" s="45" t="s">
        <v>106</v>
      </c>
      <c r="Q11" s="45" t="s">
        <v>108</v>
      </c>
      <c r="R11" s="45" t="s">
        <v>106</v>
      </c>
      <c r="S11" s="45" t="s">
        <v>196</v>
      </c>
      <c r="T11" s="45" t="s">
        <v>197</v>
      </c>
      <c r="U11" s="45" t="s">
        <v>106</v>
      </c>
      <c r="V11" s="45" t="s">
        <v>106</v>
      </c>
      <c r="W11" s="45" t="s">
        <v>108</v>
      </c>
      <c r="X11" s="45" t="s">
        <v>106</v>
      </c>
      <c r="Y11" s="45" t="s">
        <v>198</v>
      </c>
      <c r="Z11" s="45" t="s">
        <v>199</v>
      </c>
      <c r="AA11" s="45" t="s">
        <v>106</v>
      </c>
      <c r="AB11" s="45" t="s">
        <v>106</v>
      </c>
      <c r="AC11" s="45" t="s">
        <v>108</v>
      </c>
      <c r="AD11" s="45" t="s">
        <v>106</v>
      </c>
      <c r="AE11" s="45" t="s">
        <v>174</v>
      </c>
      <c r="AF11" s="45" t="s">
        <v>135</v>
      </c>
      <c r="AG11" s="45" t="s">
        <v>106</v>
      </c>
      <c r="AH11" s="44" t="s">
        <v>106</v>
      </c>
      <c r="AI11" s="44" t="s">
        <v>200</v>
      </c>
      <c r="AJ11" s="44" t="s">
        <v>201</v>
      </c>
      <c r="AK11" s="45" t="s">
        <v>106</v>
      </c>
      <c r="AL11" s="45" t="s">
        <v>202</v>
      </c>
      <c r="AM11" s="45" t="s">
        <v>106</v>
      </c>
      <c r="AN11" s="45" t="s">
        <v>108</v>
      </c>
      <c r="AO11" s="45" t="s">
        <v>106</v>
      </c>
      <c r="AP11" s="45" t="s">
        <v>135</v>
      </c>
      <c r="AQ11" s="45" t="s">
        <v>106</v>
      </c>
      <c r="AR11" s="45" t="s">
        <v>108</v>
      </c>
      <c r="AS11" s="45" t="s">
        <v>106</v>
      </c>
      <c r="AT11" s="45" t="s">
        <v>135</v>
      </c>
      <c r="AU11" s="45" t="s">
        <v>106</v>
      </c>
      <c r="AV11" s="45" t="s">
        <v>108</v>
      </c>
      <c r="AW11" s="45" t="s">
        <v>107</v>
      </c>
      <c r="AX11" s="45" t="s">
        <v>116</v>
      </c>
      <c r="AY11" s="45" t="s">
        <v>107</v>
      </c>
      <c r="AZ11" s="46" t="s">
        <v>112</v>
      </c>
      <c r="BA11" s="45" t="s">
        <v>112</v>
      </c>
      <c r="BB11" s="45" t="s">
        <v>112</v>
      </c>
      <c r="BC11" s="45" t="s">
        <v>106</v>
      </c>
      <c r="BD11" s="45" t="s">
        <v>108</v>
      </c>
      <c r="BE11" s="45" t="s">
        <v>203</v>
      </c>
      <c r="BF11" s="45" t="s">
        <v>106</v>
      </c>
      <c r="BG11" s="45" t="s">
        <v>106</v>
      </c>
      <c r="BH11" s="45" t="s">
        <v>204</v>
      </c>
      <c r="BI11" s="45" t="s">
        <v>106</v>
      </c>
      <c r="BJ11" s="42">
        <v>98</v>
      </c>
      <c r="BK11" s="42">
        <v>75</v>
      </c>
      <c r="BL11" s="42">
        <v>33</v>
      </c>
      <c r="BM11" s="42" t="s">
        <v>205</v>
      </c>
      <c r="BN11" s="48" t="s">
        <v>206</v>
      </c>
      <c r="BO11" s="42"/>
      <c r="BP11" s="42"/>
      <c r="BQ11" s="42"/>
    </row>
    <row r="12" spans="1:69" ht="15" customHeight="1">
      <c r="A12" s="37" t="s">
        <v>121</v>
      </c>
      <c r="B12" s="38" t="s">
        <v>207</v>
      </c>
      <c r="C12" s="39" t="s">
        <v>99</v>
      </c>
      <c r="D12" s="39">
        <v>1996</v>
      </c>
      <c r="E12" s="39"/>
      <c r="F12" s="39" t="s">
        <v>153</v>
      </c>
      <c r="G12" s="39" t="s">
        <v>208</v>
      </c>
      <c r="H12" s="39" t="s">
        <v>209</v>
      </c>
      <c r="I12" s="39">
        <v>2000</v>
      </c>
      <c r="J12" s="39" t="s">
        <v>103</v>
      </c>
      <c r="K12" s="39" t="s">
        <v>104</v>
      </c>
      <c r="L12" s="39" t="s">
        <v>105</v>
      </c>
      <c r="M12" s="39" t="s">
        <v>106</v>
      </c>
      <c r="N12" s="39" t="s">
        <v>106</v>
      </c>
      <c r="O12" s="39" t="s">
        <v>107</v>
      </c>
      <c r="P12" s="39" t="s">
        <v>106</v>
      </c>
      <c r="Q12" s="39" t="s">
        <v>108</v>
      </c>
      <c r="R12" s="39" t="s">
        <v>106</v>
      </c>
      <c r="S12" s="39" t="s">
        <v>210</v>
      </c>
      <c r="T12" s="39" t="s">
        <v>211</v>
      </c>
      <c r="U12" s="39" t="s">
        <v>106</v>
      </c>
      <c r="V12" s="39" t="s">
        <v>106</v>
      </c>
      <c r="W12" s="39" t="s">
        <v>108</v>
      </c>
      <c r="X12" s="39" t="s">
        <v>106</v>
      </c>
      <c r="Y12" s="39" t="s">
        <v>129</v>
      </c>
      <c r="Z12" s="39" t="s">
        <v>211</v>
      </c>
      <c r="AA12" s="39" t="s">
        <v>106</v>
      </c>
      <c r="AB12" s="39" t="s">
        <v>106</v>
      </c>
      <c r="AC12" s="39" t="s">
        <v>108</v>
      </c>
      <c r="AD12" s="39" t="s">
        <v>106</v>
      </c>
      <c r="AE12" s="39" t="s">
        <v>131</v>
      </c>
      <c r="AF12" s="39" t="s">
        <v>212</v>
      </c>
      <c r="AG12" s="39" t="s">
        <v>107</v>
      </c>
      <c r="AH12" s="39" t="s">
        <v>106</v>
      </c>
      <c r="AI12" s="39" t="s">
        <v>213</v>
      </c>
      <c r="AJ12" s="39" t="s">
        <v>148</v>
      </c>
      <c r="AK12" s="39" t="s">
        <v>106</v>
      </c>
      <c r="AL12" s="39" t="s">
        <v>202</v>
      </c>
      <c r="AM12" s="39" t="s">
        <v>106</v>
      </c>
      <c r="AN12" s="39" t="s">
        <v>108</v>
      </c>
      <c r="AO12" s="39" t="s">
        <v>106</v>
      </c>
      <c r="AP12" s="39" t="s">
        <v>135</v>
      </c>
      <c r="AQ12" s="39" t="s">
        <v>106</v>
      </c>
      <c r="AR12" s="39" t="s">
        <v>108</v>
      </c>
      <c r="AS12" s="39" t="s">
        <v>106</v>
      </c>
      <c r="AT12" s="39" t="s">
        <v>135</v>
      </c>
      <c r="AU12" s="39" t="s">
        <v>106</v>
      </c>
      <c r="AV12" s="39" t="s">
        <v>108</v>
      </c>
      <c r="AW12" s="39" t="s">
        <v>106</v>
      </c>
      <c r="AX12" s="39" t="s">
        <v>116</v>
      </c>
      <c r="AY12" s="39" t="s">
        <v>107</v>
      </c>
      <c r="AZ12" s="39" t="s">
        <v>112</v>
      </c>
      <c r="BA12" s="39" t="s">
        <v>112</v>
      </c>
      <c r="BB12" s="39" t="s">
        <v>112</v>
      </c>
      <c r="BC12" s="39" t="s">
        <v>107</v>
      </c>
      <c r="BD12" s="39" t="s">
        <v>112</v>
      </c>
      <c r="BE12" s="39" t="s">
        <v>214</v>
      </c>
      <c r="BF12" s="39" t="s">
        <v>112</v>
      </c>
      <c r="BG12" s="39" t="s">
        <v>214</v>
      </c>
      <c r="BH12" s="39" t="s">
        <v>215</v>
      </c>
      <c r="BI12" s="39" t="s">
        <v>106</v>
      </c>
      <c r="BJ12" s="39">
        <v>57</v>
      </c>
      <c r="BK12" s="39">
        <v>48</v>
      </c>
      <c r="BL12" s="39">
        <v>9</v>
      </c>
      <c r="BM12" s="39" t="s">
        <v>216</v>
      </c>
      <c r="BN12" s="39" t="s">
        <v>217</v>
      </c>
    </row>
    <row r="13" spans="1:69" ht="15" customHeight="1">
      <c r="A13" s="40" t="s">
        <v>121</v>
      </c>
      <c r="B13" s="41" t="s">
        <v>218</v>
      </c>
      <c r="C13" s="42" t="s">
        <v>99</v>
      </c>
      <c r="D13" s="42">
        <v>1998</v>
      </c>
      <c r="E13" s="42"/>
      <c r="F13" s="42" t="s">
        <v>101</v>
      </c>
      <c r="G13" s="42" t="s">
        <v>219</v>
      </c>
      <c r="H13" s="42"/>
      <c r="I13" s="42">
        <v>2000</v>
      </c>
      <c r="J13" s="42" t="s">
        <v>103</v>
      </c>
      <c r="K13" s="42" t="s">
        <v>104</v>
      </c>
      <c r="L13" s="42" t="s">
        <v>105</v>
      </c>
      <c r="M13" s="42" t="s">
        <v>106</v>
      </c>
      <c r="N13" s="42" t="s">
        <v>106</v>
      </c>
      <c r="O13" s="42" t="s">
        <v>107</v>
      </c>
      <c r="P13" s="42" t="s">
        <v>106</v>
      </c>
      <c r="Q13" s="42" t="s">
        <v>108</v>
      </c>
      <c r="R13" s="42" t="s">
        <v>106</v>
      </c>
      <c r="S13" s="60" t="s">
        <v>220</v>
      </c>
      <c r="T13" s="42" t="s">
        <v>221</v>
      </c>
      <c r="U13" s="42" t="s">
        <v>106</v>
      </c>
      <c r="V13" s="42" t="s">
        <v>106</v>
      </c>
      <c r="W13" s="42" t="s">
        <v>108</v>
      </c>
      <c r="X13" s="42" t="s">
        <v>106</v>
      </c>
      <c r="Y13" s="42" t="s">
        <v>129</v>
      </c>
      <c r="Z13" s="42" t="s">
        <v>222</v>
      </c>
      <c r="AA13" s="42" t="s">
        <v>106</v>
      </c>
      <c r="AB13" s="42" t="s">
        <v>106</v>
      </c>
      <c r="AC13" s="42" t="s">
        <v>108</v>
      </c>
      <c r="AD13" s="42" t="s">
        <v>106</v>
      </c>
      <c r="AE13" s="60" t="s">
        <v>223</v>
      </c>
      <c r="AF13" s="42" t="s">
        <v>224</v>
      </c>
      <c r="AG13" s="42" t="s">
        <v>106</v>
      </c>
      <c r="AH13" s="42" t="s">
        <v>107</v>
      </c>
      <c r="AI13" s="42" t="s">
        <v>225</v>
      </c>
      <c r="AJ13" s="42" t="s">
        <v>134</v>
      </c>
      <c r="AK13" s="42" t="s">
        <v>106</v>
      </c>
      <c r="AL13" s="42" t="s">
        <v>212</v>
      </c>
      <c r="AM13" s="42" t="s">
        <v>106</v>
      </c>
      <c r="AN13" s="42" t="s">
        <v>108</v>
      </c>
      <c r="AO13" s="42" t="s">
        <v>106</v>
      </c>
      <c r="AP13" s="42" t="s">
        <v>135</v>
      </c>
      <c r="AQ13" s="42" t="s">
        <v>106</v>
      </c>
      <c r="AR13" s="42" t="s">
        <v>108</v>
      </c>
      <c r="AS13" s="42" t="s">
        <v>106</v>
      </c>
      <c r="AT13" s="42" t="s">
        <v>135</v>
      </c>
      <c r="AU13" s="42" t="s">
        <v>106</v>
      </c>
      <c r="AV13" s="42" t="s">
        <v>115</v>
      </c>
      <c r="AW13" s="42" t="s">
        <v>106</v>
      </c>
      <c r="AX13" s="42" t="s">
        <v>116</v>
      </c>
      <c r="AY13" s="42" t="s">
        <v>107</v>
      </c>
      <c r="AZ13" s="42" t="s">
        <v>112</v>
      </c>
      <c r="BA13" s="42" t="s">
        <v>112</v>
      </c>
      <c r="BB13" s="42" t="s">
        <v>112</v>
      </c>
      <c r="BC13" s="42" t="s">
        <v>107</v>
      </c>
      <c r="BD13" s="42" t="s">
        <v>112</v>
      </c>
      <c r="BE13" s="42" t="s">
        <v>214</v>
      </c>
      <c r="BF13" s="42" t="s">
        <v>112</v>
      </c>
      <c r="BG13" s="42" t="s">
        <v>214</v>
      </c>
      <c r="BH13" s="42" t="s">
        <v>226</v>
      </c>
      <c r="BI13" s="42" t="s">
        <v>106</v>
      </c>
      <c r="BJ13" s="42">
        <v>92</v>
      </c>
      <c r="BK13" s="42">
        <v>83</v>
      </c>
      <c r="BL13" s="42">
        <v>9</v>
      </c>
      <c r="BM13" s="42" t="s">
        <v>227</v>
      </c>
      <c r="BN13" s="42"/>
      <c r="BO13" s="42"/>
      <c r="BP13" s="42"/>
      <c r="BQ13" s="42"/>
    </row>
    <row r="14" spans="1:69" ht="15" customHeight="1">
      <c r="A14" s="37" t="s">
        <v>166</v>
      </c>
      <c r="B14" s="38" t="s">
        <v>228</v>
      </c>
      <c r="C14" s="39" t="s">
        <v>99</v>
      </c>
      <c r="D14" s="54">
        <v>1998</v>
      </c>
      <c r="E14" s="55" t="s">
        <v>229</v>
      </c>
      <c r="F14" s="55" t="s">
        <v>101</v>
      </c>
      <c r="G14" s="55"/>
      <c r="H14" s="55" t="s">
        <v>230</v>
      </c>
      <c r="I14" s="54">
        <v>1997</v>
      </c>
      <c r="J14" s="39" t="s">
        <v>183</v>
      </c>
      <c r="K14" s="39" t="s">
        <v>104</v>
      </c>
      <c r="L14" s="39" t="s">
        <v>105</v>
      </c>
      <c r="M14" s="39" t="s">
        <v>107</v>
      </c>
      <c r="N14" s="39" t="s">
        <v>107</v>
      </c>
      <c r="O14" s="39" t="s">
        <v>107</v>
      </c>
      <c r="P14" s="39" t="s">
        <v>106</v>
      </c>
      <c r="Q14" s="39" t="s">
        <v>111</v>
      </c>
      <c r="R14" s="39" t="s">
        <v>106</v>
      </c>
      <c r="S14" s="39" t="s">
        <v>144</v>
      </c>
      <c r="T14" s="39" t="s">
        <v>112</v>
      </c>
      <c r="U14" s="39" t="s">
        <v>107</v>
      </c>
      <c r="V14" s="39" t="s">
        <v>106</v>
      </c>
      <c r="W14" s="39" t="s">
        <v>108</v>
      </c>
      <c r="X14" s="39" t="s">
        <v>106</v>
      </c>
      <c r="Y14" s="39" t="s">
        <v>231</v>
      </c>
      <c r="Z14" s="39" t="s">
        <v>135</v>
      </c>
      <c r="AA14" s="39" t="s">
        <v>106</v>
      </c>
      <c r="AB14" s="39" t="s">
        <v>106</v>
      </c>
      <c r="AC14" s="39" t="s">
        <v>108</v>
      </c>
      <c r="AD14" s="39" t="s">
        <v>107</v>
      </c>
      <c r="AE14" s="39"/>
      <c r="AF14" s="39" t="s">
        <v>232</v>
      </c>
      <c r="AG14" s="39" t="s">
        <v>106</v>
      </c>
      <c r="AH14" s="39" t="s">
        <v>106</v>
      </c>
      <c r="AI14" s="39" t="s">
        <v>233</v>
      </c>
      <c r="AJ14" s="39" t="s">
        <v>234</v>
      </c>
      <c r="AK14" s="39" t="s">
        <v>106</v>
      </c>
      <c r="AL14" s="39" t="s">
        <v>235</v>
      </c>
      <c r="AM14" s="39" t="s">
        <v>106</v>
      </c>
      <c r="AN14" s="39" t="s">
        <v>108</v>
      </c>
      <c r="AO14" s="39" t="s">
        <v>106</v>
      </c>
      <c r="AP14" s="39" t="s">
        <v>135</v>
      </c>
      <c r="AQ14" s="39" t="s">
        <v>106</v>
      </c>
      <c r="AR14" s="39" t="s">
        <v>108</v>
      </c>
      <c r="AS14" s="39" t="s">
        <v>106</v>
      </c>
      <c r="AT14" s="39" t="s">
        <v>135</v>
      </c>
      <c r="AU14" s="39" t="s">
        <v>106</v>
      </c>
      <c r="AV14" s="39" t="s">
        <v>108</v>
      </c>
      <c r="AW14" s="39" t="s">
        <v>107</v>
      </c>
      <c r="AX14" s="39" t="s">
        <v>116</v>
      </c>
      <c r="AY14" s="39" t="s">
        <v>107</v>
      </c>
      <c r="AZ14" s="39" t="s">
        <v>112</v>
      </c>
      <c r="BA14" s="39" t="s">
        <v>112</v>
      </c>
      <c r="BB14" s="39" t="s">
        <v>112</v>
      </c>
      <c r="BC14" s="39" t="s">
        <v>106</v>
      </c>
      <c r="BD14" s="39" t="s">
        <v>108</v>
      </c>
      <c r="BE14" s="39" t="s">
        <v>236</v>
      </c>
      <c r="BF14" s="39" t="s">
        <v>106</v>
      </c>
      <c r="BG14" s="39" t="s">
        <v>107</v>
      </c>
      <c r="BH14" s="39" t="s">
        <v>237</v>
      </c>
      <c r="BI14" s="39" t="s">
        <v>106</v>
      </c>
      <c r="BJ14" s="39">
        <v>100</v>
      </c>
      <c r="BK14" s="39">
        <v>59</v>
      </c>
      <c r="BL14" s="39">
        <v>41</v>
      </c>
      <c r="BM14" s="39" t="s">
        <v>238</v>
      </c>
      <c r="BN14" s="39" t="s">
        <v>239</v>
      </c>
    </row>
    <row r="15" spans="1:69" ht="15" customHeight="1">
      <c r="A15" s="37" t="s">
        <v>166</v>
      </c>
      <c r="B15" s="38" t="s">
        <v>228</v>
      </c>
      <c r="C15" s="39" t="s">
        <v>99</v>
      </c>
      <c r="D15" s="54">
        <v>1998</v>
      </c>
      <c r="E15" s="55" t="s">
        <v>240</v>
      </c>
      <c r="F15" s="55" t="s">
        <v>153</v>
      </c>
      <c r="G15" s="55" t="s">
        <v>241</v>
      </c>
      <c r="H15" s="55" t="s">
        <v>242</v>
      </c>
      <c r="I15" s="54">
        <v>2015</v>
      </c>
      <c r="J15" s="55" t="s">
        <v>195</v>
      </c>
      <c r="K15" s="39" t="s">
        <v>104</v>
      </c>
      <c r="L15" s="54" t="s">
        <v>105</v>
      </c>
      <c r="M15" s="55" t="s">
        <v>106</v>
      </c>
      <c r="N15" s="55" t="s">
        <v>106</v>
      </c>
      <c r="O15" s="55" t="s">
        <v>106</v>
      </c>
      <c r="P15" s="56" t="s">
        <v>106</v>
      </c>
      <c r="Q15" s="56" t="s">
        <v>108</v>
      </c>
      <c r="R15" s="56" t="s">
        <v>106</v>
      </c>
      <c r="S15" s="56" t="s">
        <v>196</v>
      </c>
      <c r="T15" s="56" t="s">
        <v>243</v>
      </c>
      <c r="U15" s="56" t="s">
        <v>106</v>
      </c>
      <c r="V15" s="56" t="s">
        <v>106</v>
      </c>
      <c r="W15" s="56" t="s">
        <v>111</v>
      </c>
      <c r="X15" s="56" t="s">
        <v>106</v>
      </c>
      <c r="Y15" s="56" t="s">
        <v>244</v>
      </c>
      <c r="Z15" s="56" t="s">
        <v>245</v>
      </c>
      <c r="AA15" s="56" t="s">
        <v>106</v>
      </c>
      <c r="AB15" s="56" t="s">
        <v>106</v>
      </c>
      <c r="AC15" s="56" t="s">
        <v>111</v>
      </c>
      <c r="AD15" s="56" t="s">
        <v>106</v>
      </c>
      <c r="AE15" s="56" t="s">
        <v>174</v>
      </c>
      <c r="AF15" s="56" t="s">
        <v>135</v>
      </c>
      <c r="AG15" s="56" t="s">
        <v>106</v>
      </c>
      <c r="AH15" s="56" t="s">
        <v>106</v>
      </c>
      <c r="AI15" s="56" t="s">
        <v>135</v>
      </c>
      <c r="AJ15" s="56" t="s">
        <v>246</v>
      </c>
      <c r="AK15" s="56" t="s">
        <v>106</v>
      </c>
      <c r="AL15" s="56" t="s">
        <v>112</v>
      </c>
      <c r="AM15" s="56" t="s">
        <v>106</v>
      </c>
      <c r="AN15" s="56" t="s">
        <v>108</v>
      </c>
      <c r="AO15" s="56" t="s">
        <v>107</v>
      </c>
      <c r="AP15" s="56" t="s">
        <v>135</v>
      </c>
      <c r="AQ15" s="56" t="s">
        <v>106</v>
      </c>
      <c r="AR15" s="56" t="s">
        <v>108</v>
      </c>
      <c r="AS15" s="56" t="s">
        <v>106</v>
      </c>
      <c r="AT15" s="56" t="s">
        <v>135</v>
      </c>
      <c r="AU15" s="56" t="s">
        <v>106</v>
      </c>
      <c r="AV15" s="56" t="s">
        <v>115</v>
      </c>
      <c r="AW15" s="56" t="s">
        <v>106</v>
      </c>
      <c r="AX15" s="56" t="s">
        <v>116</v>
      </c>
      <c r="AY15" s="56" t="s">
        <v>107</v>
      </c>
      <c r="AZ15" s="57" t="s">
        <v>112</v>
      </c>
      <c r="BA15" s="56" t="s">
        <v>112</v>
      </c>
      <c r="BB15" s="56" t="s">
        <v>112</v>
      </c>
      <c r="BC15" s="56" t="s">
        <v>106</v>
      </c>
      <c r="BD15" s="56" t="s">
        <v>115</v>
      </c>
      <c r="BE15" s="56" t="s">
        <v>247</v>
      </c>
      <c r="BF15" s="56" t="s">
        <v>106</v>
      </c>
      <c r="BG15" s="56" t="s">
        <v>106</v>
      </c>
      <c r="BH15" s="56" t="s">
        <v>248</v>
      </c>
      <c r="BI15" s="56" t="s">
        <v>106</v>
      </c>
      <c r="BJ15" s="39">
        <v>52</v>
      </c>
      <c r="BK15" s="39">
        <v>42</v>
      </c>
      <c r="BL15" s="39">
        <v>10</v>
      </c>
      <c r="BM15" s="39" t="s">
        <v>249</v>
      </c>
      <c r="BN15" s="59" t="s">
        <v>250</v>
      </c>
      <c r="BP15" s="61"/>
      <c r="BQ15" s="61"/>
    </row>
    <row r="16" spans="1:69" ht="15" customHeight="1">
      <c r="A16" s="40" t="s">
        <v>140</v>
      </c>
      <c r="B16" s="41" t="s">
        <v>251</v>
      </c>
      <c r="C16" s="42" t="s">
        <v>99</v>
      </c>
      <c r="D16" s="43">
        <v>1999</v>
      </c>
      <c r="E16" s="44"/>
      <c r="F16" s="44" t="s">
        <v>112</v>
      </c>
      <c r="G16" s="44"/>
      <c r="H16" s="44"/>
      <c r="I16" s="43" t="s">
        <v>112</v>
      </c>
      <c r="J16" s="44" t="s">
        <v>252</v>
      </c>
      <c r="K16" s="42" t="s">
        <v>112</v>
      </c>
      <c r="L16" s="43" t="s">
        <v>253</v>
      </c>
      <c r="M16" s="44"/>
      <c r="N16" s="44"/>
      <c r="O16" s="44"/>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6"/>
      <c r="BA16" s="45"/>
      <c r="BB16" s="45"/>
      <c r="BC16" s="45"/>
      <c r="BD16" s="45"/>
      <c r="BE16" s="45"/>
      <c r="BF16" s="45"/>
      <c r="BG16" s="45"/>
      <c r="BH16" s="45"/>
      <c r="BI16" s="45"/>
      <c r="BJ16" s="42"/>
      <c r="BK16" s="42"/>
      <c r="BL16" s="42"/>
      <c r="BM16" s="42"/>
      <c r="BN16" s="48"/>
      <c r="BO16" s="42"/>
      <c r="BP16" s="42"/>
      <c r="BQ16" s="42"/>
    </row>
    <row r="17" spans="1:69" ht="15" customHeight="1">
      <c r="A17" s="37" t="s">
        <v>166</v>
      </c>
      <c r="B17" s="38" t="s">
        <v>254</v>
      </c>
      <c r="C17" s="39" t="s">
        <v>99</v>
      </c>
      <c r="D17" s="39">
        <v>1999</v>
      </c>
      <c r="E17" s="39"/>
      <c r="F17" s="39" t="s">
        <v>142</v>
      </c>
      <c r="G17" s="39"/>
      <c r="H17" s="39"/>
      <c r="I17" s="39">
        <v>1999</v>
      </c>
      <c r="J17" s="39" t="s">
        <v>183</v>
      </c>
      <c r="K17" s="39" t="s">
        <v>104</v>
      </c>
      <c r="L17" s="39" t="s">
        <v>255</v>
      </c>
      <c r="M17" s="39" t="s">
        <v>106</v>
      </c>
      <c r="N17" s="39" t="s">
        <v>107</v>
      </c>
      <c r="O17" s="39" t="s">
        <v>107</v>
      </c>
      <c r="P17" s="39" t="s">
        <v>106</v>
      </c>
      <c r="Q17" s="39" t="s">
        <v>108</v>
      </c>
      <c r="R17" s="39" t="s">
        <v>107</v>
      </c>
      <c r="S17" s="39"/>
      <c r="T17" s="39" t="s">
        <v>256</v>
      </c>
      <c r="U17" s="39" t="s">
        <v>106</v>
      </c>
      <c r="V17" s="39" t="s">
        <v>107</v>
      </c>
      <c r="W17" s="39" t="s">
        <v>112</v>
      </c>
      <c r="X17" s="39" t="s">
        <v>107</v>
      </c>
      <c r="Y17" s="39" t="s">
        <v>107</v>
      </c>
      <c r="Z17" s="39" t="s">
        <v>112</v>
      </c>
      <c r="AA17" s="39" t="s">
        <v>107</v>
      </c>
      <c r="AB17" s="39" t="s">
        <v>107</v>
      </c>
      <c r="AC17" s="39" t="s">
        <v>112</v>
      </c>
      <c r="AD17" s="39" t="s">
        <v>107</v>
      </c>
      <c r="AE17" s="39"/>
      <c r="AF17" s="39" t="s">
        <v>112</v>
      </c>
      <c r="AG17" s="39" t="s">
        <v>107</v>
      </c>
      <c r="AH17" s="39" t="s">
        <v>106</v>
      </c>
      <c r="AI17" s="39" t="s">
        <v>135</v>
      </c>
      <c r="AJ17" s="39" t="s">
        <v>113</v>
      </c>
      <c r="AK17" s="39" t="s">
        <v>107</v>
      </c>
      <c r="AL17" s="39" t="s">
        <v>112</v>
      </c>
      <c r="AM17" s="39" t="s">
        <v>106</v>
      </c>
      <c r="AN17" s="39" t="s">
        <v>108</v>
      </c>
      <c r="AO17" s="39" t="s">
        <v>106</v>
      </c>
      <c r="AP17" s="39" t="s">
        <v>116</v>
      </c>
      <c r="AQ17" s="39" t="s">
        <v>106</v>
      </c>
      <c r="AR17" s="39" t="s">
        <v>108</v>
      </c>
      <c r="AS17" s="39" t="s">
        <v>106</v>
      </c>
      <c r="AT17" s="39" t="s">
        <v>116</v>
      </c>
      <c r="AU17" s="39" t="s">
        <v>106</v>
      </c>
      <c r="AV17" s="39" t="s">
        <v>108</v>
      </c>
      <c r="AW17" s="39" t="s">
        <v>107</v>
      </c>
      <c r="AX17" s="39" t="s">
        <v>116</v>
      </c>
      <c r="AY17" s="39" t="s">
        <v>107</v>
      </c>
      <c r="AZ17" s="39" t="s">
        <v>112</v>
      </c>
      <c r="BA17" s="39" t="s">
        <v>112</v>
      </c>
      <c r="BB17" s="39" t="s">
        <v>112</v>
      </c>
      <c r="BC17" s="39" t="s">
        <v>106</v>
      </c>
      <c r="BD17" s="39" t="s">
        <v>108</v>
      </c>
      <c r="BE17" s="39" t="s">
        <v>236</v>
      </c>
      <c r="BF17" s="39" t="s">
        <v>106</v>
      </c>
      <c r="BG17" s="39" t="s">
        <v>107</v>
      </c>
      <c r="BH17" s="39" t="s">
        <v>257</v>
      </c>
      <c r="BI17" s="39" t="s">
        <v>106</v>
      </c>
      <c r="BJ17" s="39">
        <v>0</v>
      </c>
      <c r="BK17" s="39">
        <v>0</v>
      </c>
      <c r="BL17" s="39">
        <v>0</v>
      </c>
      <c r="BM17" s="39" t="s">
        <v>214</v>
      </c>
      <c r="BN17" s="39" t="s">
        <v>258</v>
      </c>
      <c r="BP17" s="62"/>
      <c r="BQ17" s="62"/>
    </row>
    <row r="18" spans="1:69" ht="15" customHeight="1">
      <c r="A18" s="37" t="s">
        <v>166</v>
      </c>
      <c r="B18" s="38" t="s">
        <v>254</v>
      </c>
      <c r="C18" s="39" t="s">
        <v>99</v>
      </c>
      <c r="D18" s="39">
        <v>1999</v>
      </c>
      <c r="E18" s="39"/>
      <c r="F18" s="39" t="s">
        <v>142</v>
      </c>
      <c r="G18" s="39"/>
      <c r="H18" s="39"/>
      <c r="I18" s="39">
        <v>2011</v>
      </c>
      <c r="J18" s="39" t="s">
        <v>195</v>
      </c>
      <c r="K18" s="39" t="s">
        <v>104</v>
      </c>
      <c r="L18" s="39" t="s">
        <v>255</v>
      </c>
      <c r="M18" s="39" t="s">
        <v>106</v>
      </c>
      <c r="N18" s="39" t="s">
        <v>107</v>
      </c>
      <c r="O18" s="39" t="s">
        <v>107</v>
      </c>
      <c r="P18" s="39" t="s">
        <v>106</v>
      </c>
      <c r="Q18" s="39" t="s">
        <v>108</v>
      </c>
      <c r="R18" s="39" t="s">
        <v>106</v>
      </c>
      <c r="S18" s="39" t="s">
        <v>259</v>
      </c>
      <c r="T18" s="39" t="s">
        <v>260</v>
      </c>
      <c r="U18" s="39" t="s">
        <v>106</v>
      </c>
      <c r="V18" s="39" t="s">
        <v>106</v>
      </c>
      <c r="W18" s="39" t="s">
        <v>115</v>
      </c>
      <c r="X18" s="39" t="s">
        <v>107</v>
      </c>
      <c r="Y18" s="39" t="s">
        <v>107</v>
      </c>
      <c r="Z18" s="39" t="s">
        <v>261</v>
      </c>
      <c r="AA18" s="39" t="s">
        <v>107</v>
      </c>
      <c r="AB18" s="39" t="s">
        <v>106</v>
      </c>
      <c r="AC18" s="39" t="s">
        <v>115</v>
      </c>
      <c r="AD18" s="39" t="s">
        <v>107</v>
      </c>
      <c r="AE18" s="39"/>
      <c r="AF18" s="39" t="s">
        <v>232</v>
      </c>
      <c r="AG18" s="39" t="s">
        <v>106</v>
      </c>
      <c r="AH18" s="39" t="s">
        <v>106</v>
      </c>
      <c r="AI18" s="39" t="s">
        <v>262</v>
      </c>
      <c r="AJ18" s="39" t="s">
        <v>263</v>
      </c>
      <c r="AK18" s="39" t="s">
        <v>107</v>
      </c>
      <c r="AL18" s="39" t="s">
        <v>112</v>
      </c>
      <c r="AM18" s="39" t="s">
        <v>106</v>
      </c>
      <c r="AN18" s="39" t="s">
        <v>108</v>
      </c>
      <c r="AO18" s="39" t="s">
        <v>106</v>
      </c>
      <c r="AP18" s="39" t="s">
        <v>116</v>
      </c>
      <c r="AQ18" s="39" t="s">
        <v>106</v>
      </c>
      <c r="AR18" s="39" t="s">
        <v>108</v>
      </c>
      <c r="AS18" s="39" t="s">
        <v>106</v>
      </c>
      <c r="AT18" s="39" t="s">
        <v>135</v>
      </c>
      <c r="AU18" s="39" t="s">
        <v>106</v>
      </c>
      <c r="AV18" s="39" t="s">
        <v>108</v>
      </c>
      <c r="AW18" s="39" t="s">
        <v>106</v>
      </c>
      <c r="AX18" s="39" t="s">
        <v>116</v>
      </c>
      <c r="AY18" s="39" t="s">
        <v>107</v>
      </c>
      <c r="AZ18" s="39" t="s">
        <v>112</v>
      </c>
      <c r="BA18" s="39" t="s">
        <v>112</v>
      </c>
      <c r="BB18" s="39" t="s">
        <v>112</v>
      </c>
      <c r="BC18" s="39" t="s">
        <v>106</v>
      </c>
      <c r="BD18" s="39" t="s">
        <v>108</v>
      </c>
      <c r="BE18" s="39" t="s">
        <v>178</v>
      </c>
      <c r="BF18" s="39" t="s">
        <v>106</v>
      </c>
      <c r="BG18" s="39" t="s">
        <v>106</v>
      </c>
      <c r="BH18" s="39" t="s">
        <v>264</v>
      </c>
      <c r="BI18" s="39" t="s">
        <v>106</v>
      </c>
      <c r="BJ18" s="39">
        <v>39</v>
      </c>
      <c r="BK18" s="39">
        <v>37</v>
      </c>
      <c r="BL18" s="39">
        <v>2</v>
      </c>
      <c r="BM18" s="39" t="s">
        <v>265</v>
      </c>
      <c r="BN18" s="39" t="s">
        <v>258</v>
      </c>
      <c r="BP18" s="61"/>
      <c r="BQ18" s="61"/>
    </row>
    <row r="19" spans="1:69" ht="15" customHeight="1">
      <c r="A19" s="40" t="s">
        <v>121</v>
      </c>
      <c r="B19" s="63" t="s">
        <v>266</v>
      </c>
      <c r="C19" s="42" t="s">
        <v>99</v>
      </c>
      <c r="D19" s="42">
        <v>2000</v>
      </c>
      <c r="E19" s="42"/>
      <c r="F19" s="42" t="s">
        <v>101</v>
      </c>
      <c r="G19" s="42" t="s">
        <v>267</v>
      </c>
      <c r="H19" s="42"/>
      <c r="I19" s="42">
        <v>2004</v>
      </c>
      <c r="J19" s="42" t="s">
        <v>103</v>
      </c>
      <c r="K19" s="42" t="s">
        <v>104</v>
      </c>
      <c r="L19" s="42" t="s">
        <v>105</v>
      </c>
      <c r="M19" s="42" t="s">
        <v>106</v>
      </c>
      <c r="N19" s="42" t="s">
        <v>106</v>
      </c>
      <c r="O19" s="42" t="s">
        <v>107</v>
      </c>
      <c r="P19" s="42" t="s">
        <v>106</v>
      </c>
      <c r="Q19" s="42" t="s">
        <v>108</v>
      </c>
      <c r="R19" s="42" t="s">
        <v>106</v>
      </c>
      <c r="S19" s="42" t="s">
        <v>268</v>
      </c>
      <c r="T19" s="42" t="s">
        <v>269</v>
      </c>
      <c r="U19" s="42" t="s">
        <v>106</v>
      </c>
      <c r="V19" s="42" t="s">
        <v>106</v>
      </c>
      <c r="W19" s="42" t="s">
        <v>108</v>
      </c>
      <c r="X19" s="42" t="s">
        <v>106</v>
      </c>
      <c r="Y19" s="42" t="s">
        <v>129</v>
      </c>
      <c r="Z19" s="42" t="s">
        <v>270</v>
      </c>
      <c r="AA19" s="42" t="s">
        <v>106</v>
      </c>
      <c r="AB19" s="42" t="s">
        <v>106</v>
      </c>
      <c r="AC19" s="42" t="s">
        <v>108</v>
      </c>
      <c r="AD19" s="42" t="s">
        <v>106</v>
      </c>
      <c r="AE19" s="42" t="s">
        <v>271</v>
      </c>
      <c r="AF19" s="42" t="s">
        <v>272</v>
      </c>
      <c r="AG19" s="42" t="s">
        <v>106</v>
      </c>
      <c r="AH19" s="42" t="s">
        <v>106</v>
      </c>
      <c r="AI19" s="42" t="s">
        <v>273</v>
      </c>
      <c r="AJ19" s="42" t="s">
        <v>274</v>
      </c>
      <c r="AK19" s="42" t="s">
        <v>106</v>
      </c>
      <c r="AL19" s="42" t="s">
        <v>112</v>
      </c>
      <c r="AM19" s="42" t="s">
        <v>106</v>
      </c>
      <c r="AN19" s="42" t="s">
        <v>108</v>
      </c>
      <c r="AO19" s="42" t="s">
        <v>106</v>
      </c>
      <c r="AP19" s="42" t="s">
        <v>116</v>
      </c>
      <c r="AQ19" s="42" t="s">
        <v>106</v>
      </c>
      <c r="AR19" s="42" t="s">
        <v>108</v>
      </c>
      <c r="AS19" s="42" t="s">
        <v>106</v>
      </c>
      <c r="AT19" s="42" t="s">
        <v>135</v>
      </c>
      <c r="AU19" s="42" t="s">
        <v>107</v>
      </c>
      <c r="AV19" s="42" t="s">
        <v>112</v>
      </c>
      <c r="AW19" s="42" t="s">
        <v>112</v>
      </c>
      <c r="AX19" s="42" t="s">
        <v>112</v>
      </c>
      <c r="AY19" s="42" t="s">
        <v>107</v>
      </c>
      <c r="AZ19" s="42" t="s">
        <v>112</v>
      </c>
      <c r="BA19" s="42" t="s">
        <v>112</v>
      </c>
      <c r="BB19" s="42" t="s">
        <v>112</v>
      </c>
      <c r="BC19" s="42" t="s">
        <v>107</v>
      </c>
      <c r="BD19" s="42" t="s">
        <v>112</v>
      </c>
      <c r="BE19" s="42" t="s">
        <v>214</v>
      </c>
      <c r="BF19" s="42" t="s">
        <v>112</v>
      </c>
      <c r="BG19" s="42" t="s">
        <v>214</v>
      </c>
      <c r="BH19" s="42" t="s">
        <v>275</v>
      </c>
      <c r="BI19" s="42" t="s">
        <v>107</v>
      </c>
      <c r="BJ19" s="42">
        <v>69</v>
      </c>
      <c r="BK19" s="42">
        <v>68</v>
      </c>
      <c r="BL19" s="42">
        <v>1</v>
      </c>
      <c r="BM19" s="42" t="s">
        <v>276</v>
      </c>
      <c r="BN19" s="42"/>
      <c r="BO19" s="42"/>
      <c r="BP19" s="42"/>
      <c r="BQ19" s="42"/>
    </row>
    <row r="20" spans="1:69" ht="15" customHeight="1">
      <c r="A20" s="37" t="s">
        <v>97</v>
      </c>
      <c r="B20" s="64" t="s">
        <v>277</v>
      </c>
      <c r="C20" s="39" t="s">
        <v>99</v>
      </c>
      <c r="D20" s="39">
        <v>2008</v>
      </c>
      <c r="E20" s="39"/>
      <c r="F20" s="39" t="s">
        <v>153</v>
      </c>
      <c r="G20" s="39" t="s">
        <v>278</v>
      </c>
      <c r="H20" s="39"/>
      <c r="I20" s="39">
        <v>2014</v>
      </c>
      <c r="J20" s="39" t="s">
        <v>103</v>
      </c>
      <c r="K20" s="39" t="s">
        <v>104</v>
      </c>
      <c r="L20" s="39" t="s">
        <v>105</v>
      </c>
      <c r="M20" s="39" t="s">
        <v>106</v>
      </c>
      <c r="N20" s="39" t="s">
        <v>106</v>
      </c>
      <c r="O20" s="39" t="s">
        <v>106</v>
      </c>
      <c r="P20" s="39" t="s">
        <v>106</v>
      </c>
      <c r="Q20" s="39" t="s">
        <v>108</v>
      </c>
      <c r="R20" s="39" t="s">
        <v>106</v>
      </c>
      <c r="S20" s="39" t="s">
        <v>279</v>
      </c>
      <c r="T20" s="39" t="s">
        <v>280</v>
      </c>
      <c r="U20" s="39" t="s">
        <v>106</v>
      </c>
      <c r="V20" s="39" t="s">
        <v>106</v>
      </c>
      <c r="W20" s="39" t="s">
        <v>111</v>
      </c>
      <c r="X20" s="39" t="s">
        <v>107</v>
      </c>
      <c r="Y20" s="39" t="s">
        <v>112</v>
      </c>
      <c r="Z20" s="39" t="s">
        <v>112</v>
      </c>
      <c r="AA20" s="39" t="s">
        <v>107</v>
      </c>
      <c r="AB20" s="39" t="s">
        <v>106</v>
      </c>
      <c r="AC20" s="39" t="s">
        <v>108</v>
      </c>
      <c r="AD20" s="39" t="s">
        <v>106</v>
      </c>
      <c r="AE20" s="39" t="s">
        <v>131</v>
      </c>
      <c r="AF20" s="39" t="s">
        <v>112</v>
      </c>
      <c r="AG20" s="39" t="s">
        <v>107</v>
      </c>
      <c r="AH20" s="39" t="s">
        <v>106</v>
      </c>
      <c r="AI20" s="39" t="s">
        <v>281</v>
      </c>
      <c r="AJ20" s="39" t="s">
        <v>282</v>
      </c>
      <c r="AK20" s="39" t="s">
        <v>107</v>
      </c>
      <c r="AL20" s="39" t="s">
        <v>112</v>
      </c>
      <c r="AM20" s="39" t="s">
        <v>106</v>
      </c>
      <c r="AN20" s="39" t="s">
        <v>108</v>
      </c>
      <c r="AO20" s="39" t="s">
        <v>106</v>
      </c>
      <c r="AP20" s="39" t="s">
        <v>135</v>
      </c>
      <c r="AQ20" s="39" t="s">
        <v>106</v>
      </c>
      <c r="AR20" s="39" t="s">
        <v>115</v>
      </c>
      <c r="AS20" s="39" t="s">
        <v>106</v>
      </c>
      <c r="AT20" s="39" t="s">
        <v>135</v>
      </c>
      <c r="AU20" s="39" t="s">
        <v>107</v>
      </c>
      <c r="AV20" s="39" t="s">
        <v>112</v>
      </c>
      <c r="AW20" s="39" t="s">
        <v>112</v>
      </c>
      <c r="AX20" s="39" t="s">
        <v>116</v>
      </c>
      <c r="AY20" s="39" t="s">
        <v>107</v>
      </c>
      <c r="AZ20" s="39" t="s">
        <v>112</v>
      </c>
      <c r="BA20" s="39" t="s">
        <v>112</v>
      </c>
      <c r="BB20" s="39" t="s">
        <v>112</v>
      </c>
      <c r="BC20" s="39" t="s">
        <v>107</v>
      </c>
      <c r="BD20" s="39" t="s">
        <v>112</v>
      </c>
      <c r="BE20" s="39"/>
      <c r="BF20" s="39" t="s">
        <v>107</v>
      </c>
      <c r="BG20" s="39" t="s">
        <v>107</v>
      </c>
      <c r="BH20" s="39" t="s">
        <v>283</v>
      </c>
      <c r="BI20" s="39" t="s">
        <v>106</v>
      </c>
      <c r="BJ20" s="39">
        <v>55</v>
      </c>
      <c r="BK20" s="39">
        <v>48</v>
      </c>
      <c r="BL20" s="39">
        <v>7</v>
      </c>
      <c r="BM20" s="39" t="s">
        <v>284</v>
      </c>
      <c r="BN20" s="39"/>
      <c r="BP20" s="61"/>
      <c r="BQ20" s="61"/>
    </row>
    <row r="21" spans="1:69" ht="15" customHeight="1">
      <c r="A21" s="40" t="s">
        <v>166</v>
      </c>
      <c r="B21" s="41" t="s">
        <v>285</v>
      </c>
      <c r="C21" s="42" t="s">
        <v>99</v>
      </c>
      <c r="D21" s="42">
        <v>2008</v>
      </c>
      <c r="E21" s="42"/>
      <c r="F21" s="42" t="s">
        <v>142</v>
      </c>
      <c r="G21" s="42"/>
      <c r="H21" s="42"/>
      <c r="I21" s="42">
        <v>2008</v>
      </c>
      <c r="J21" s="42" t="s">
        <v>103</v>
      </c>
      <c r="K21" s="42" t="s">
        <v>104</v>
      </c>
      <c r="L21" s="42" t="s">
        <v>105</v>
      </c>
      <c r="M21" s="42" t="s">
        <v>107</v>
      </c>
      <c r="N21" s="42" t="s">
        <v>107</v>
      </c>
      <c r="O21" s="42" t="s">
        <v>107</v>
      </c>
      <c r="P21" s="42" t="s">
        <v>106</v>
      </c>
      <c r="Q21" s="42" t="s">
        <v>108</v>
      </c>
      <c r="R21" s="42" t="s">
        <v>106</v>
      </c>
      <c r="S21" s="42" t="s">
        <v>286</v>
      </c>
      <c r="T21" s="42" t="s">
        <v>287</v>
      </c>
      <c r="U21" s="42" t="s">
        <v>106</v>
      </c>
      <c r="V21" s="42" t="s">
        <v>107</v>
      </c>
      <c r="W21" s="42" t="s">
        <v>112</v>
      </c>
      <c r="X21" s="42" t="s">
        <v>107</v>
      </c>
      <c r="Y21" s="42"/>
      <c r="Z21" s="42" t="s">
        <v>112</v>
      </c>
      <c r="AA21" s="42" t="s">
        <v>107</v>
      </c>
      <c r="AB21" s="42" t="s">
        <v>107</v>
      </c>
      <c r="AC21" s="42" t="s">
        <v>112</v>
      </c>
      <c r="AD21" s="42" t="s">
        <v>112</v>
      </c>
      <c r="AE21" s="42"/>
      <c r="AF21" s="42" t="s">
        <v>112</v>
      </c>
      <c r="AG21" s="39" t="s">
        <v>107</v>
      </c>
      <c r="AH21" s="42" t="s">
        <v>106</v>
      </c>
      <c r="AI21" s="42" t="s">
        <v>288</v>
      </c>
      <c r="AJ21" s="42" t="s">
        <v>289</v>
      </c>
      <c r="AK21" s="42" t="s">
        <v>106</v>
      </c>
      <c r="AL21" s="42" t="s">
        <v>290</v>
      </c>
      <c r="AM21" s="42" t="s">
        <v>106</v>
      </c>
      <c r="AN21" s="42" t="s">
        <v>108</v>
      </c>
      <c r="AO21" s="42" t="s">
        <v>106</v>
      </c>
      <c r="AP21" s="42" t="s">
        <v>135</v>
      </c>
      <c r="AQ21" s="42" t="s">
        <v>106</v>
      </c>
      <c r="AR21" s="42" t="s">
        <v>108</v>
      </c>
      <c r="AS21" s="42" t="s">
        <v>106</v>
      </c>
      <c r="AT21" s="42" t="s">
        <v>112</v>
      </c>
      <c r="AU21" s="42" t="s">
        <v>106</v>
      </c>
      <c r="AV21" s="42" t="s">
        <v>108</v>
      </c>
      <c r="AW21" s="42" t="s">
        <v>106</v>
      </c>
      <c r="AX21" s="42" t="s">
        <v>116</v>
      </c>
      <c r="AY21" s="42" t="s">
        <v>107</v>
      </c>
      <c r="AZ21" s="42" t="s">
        <v>112</v>
      </c>
      <c r="BA21" s="42" t="s">
        <v>112</v>
      </c>
      <c r="BB21" s="42" t="s">
        <v>112</v>
      </c>
      <c r="BC21" s="42" t="s">
        <v>106</v>
      </c>
      <c r="BD21" s="42" t="s">
        <v>108</v>
      </c>
      <c r="BE21" s="42" t="s">
        <v>291</v>
      </c>
      <c r="BF21" s="42" t="s">
        <v>106</v>
      </c>
      <c r="BG21" s="42" t="s">
        <v>106</v>
      </c>
      <c r="BH21" s="42" t="s">
        <v>292</v>
      </c>
      <c r="BI21" s="42" t="s">
        <v>106</v>
      </c>
      <c r="BJ21" s="42">
        <v>0</v>
      </c>
      <c r="BK21" s="42">
        <v>0</v>
      </c>
      <c r="BL21" s="42">
        <v>0</v>
      </c>
      <c r="BM21" s="42" t="s">
        <v>214</v>
      </c>
      <c r="BN21" s="42"/>
      <c r="BO21" s="42"/>
      <c r="BP21" s="42"/>
      <c r="BQ21" s="42"/>
    </row>
    <row r="22" spans="1:69" ht="15" customHeight="1">
      <c r="A22" s="37" t="s">
        <v>97</v>
      </c>
      <c r="B22" s="38" t="s">
        <v>293</v>
      </c>
      <c r="C22" s="39" t="s">
        <v>99</v>
      </c>
      <c r="D22" s="39">
        <v>2009</v>
      </c>
      <c r="E22" s="39"/>
      <c r="F22" s="39" t="s">
        <v>153</v>
      </c>
      <c r="G22" s="39"/>
      <c r="H22" s="39" t="s">
        <v>294</v>
      </c>
      <c r="I22" s="39">
        <v>2015</v>
      </c>
      <c r="J22" s="39" t="s">
        <v>103</v>
      </c>
      <c r="K22" s="39" t="s">
        <v>104</v>
      </c>
      <c r="L22" s="39" t="s">
        <v>105</v>
      </c>
      <c r="M22" s="39" t="s">
        <v>106</v>
      </c>
      <c r="N22" s="39" t="s">
        <v>106</v>
      </c>
      <c r="O22" s="39" t="s">
        <v>106</v>
      </c>
      <c r="P22" s="39" t="s">
        <v>106</v>
      </c>
      <c r="Q22" s="39" t="s">
        <v>111</v>
      </c>
      <c r="R22" s="39" t="s">
        <v>107</v>
      </c>
      <c r="S22" s="39"/>
      <c r="T22" s="39" t="s">
        <v>112</v>
      </c>
      <c r="U22" s="39" t="s">
        <v>107</v>
      </c>
      <c r="V22" s="39" t="s">
        <v>106</v>
      </c>
      <c r="W22" s="39" t="s">
        <v>108</v>
      </c>
      <c r="X22" s="39" t="s">
        <v>106</v>
      </c>
      <c r="Y22" s="39" t="s">
        <v>295</v>
      </c>
      <c r="Z22" s="39" t="s">
        <v>296</v>
      </c>
      <c r="AA22" s="39" t="s">
        <v>106</v>
      </c>
      <c r="AB22" s="39" t="s">
        <v>106</v>
      </c>
      <c r="AC22" s="39" t="s">
        <v>108</v>
      </c>
      <c r="AD22" s="39" t="s">
        <v>106</v>
      </c>
      <c r="AE22" s="39" t="s">
        <v>297</v>
      </c>
      <c r="AF22" s="39" t="s">
        <v>298</v>
      </c>
      <c r="AG22" s="39" t="s">
        <v>106</v>
      </c>
      <c r="AH22" s="39" t="s">
        <v>106</v>
      </c>
      <c r="AI22" s="39" t="s">
        <v>299</v>
      </c>
      <c r="AJ22" s="39" t="s">
        <v>300</v>
      </c>
      <c r="AK22" s="39" t="s">
        <v>106</v>
      </c>
      <c r="AL22" s="39" t="s">
        <v>161</v>
      </c>
      <c r="AM22" s="39" t="s">
        <v>106</v>
      </c>
      <c r="AN22" s="39" t="s">
        <v>108</v>
      </c>
      <c r="AO22" s="39" t="s">
        <v>106</v>
      </c>
      <c r="AP22" s="39" t="s">
        <v>135</v>
      </c>
      <c r="AQ22" s="39" t="s">
        <v>106</v>
      </c>
      <c r="AR22" s="39" t="s">
        <v>108</v>
      </c>
      <c r="AS22" s="39" t="s">
        <v>106</v>
      </c>
      <c r="AT22" s="39" t="s">
        <v>135</v>
      </c>
      <c r="AU22" s="39" t="s">
        <v>106</v>
      </c>
      <c r="AV22" s="39" t="s">
        <v>108</v>
      </c>
      <c r="AW22" s="39" t="s">
        <v>106</v>
      </c>
      <c r="AX22" s="39" t="s">
        <v>116</v>
      </c>
      <c r="AY22" s="39" t="s">
        <v>107</v>
      </c>
      <c r="AZ22" s="39" t="s">
        <v>112</v>
      </c>
      <c r="BA22" s="39" t="s">
        <v>112</v>
      </c>
      <c r="BB22" s="39" t="s">
        <v>112</v>
      </c>
      <c r="BC22" s="39" t="s">
        <v>106</v>
      </c>
      <c r="BD22" s="39" t="s">
        <v>108</v>
      </c>
      <c r="BE22" s="39" t="s">
        <v>301</v>
      </c>
      <c r="BF22" s="39" t="s">
        <v>106</v>
      </c>
      <c r="BG22" s="39" t="s">
        <v>106</v>
      </c>
      <c r="BH22" s="39" t="s">
        <v>302</v>
      </c>
      <c r="BI22" s="39" t="s">
        <v>106</v>
      </c>
      <c r="BJ22" s="39">
        <v>220</v>
      </c>
      <c r="BK22" s="39">
        <v>144</v>
      </c>
      <c r="BL22" s="39">
        <v>76</v>
      </c>
      <c r="BM22" s="39" t="s">
        <v>303</v>
      </c>
      <c r="BN22" s="39" t="s">
        <v>165</v>
      </c>
      <c r="BP22" s="62"/>
      <c r="BQ22" s="62"/>
    </row>
    <row r="23" spans="1:69" ht="15" customHeight="1">
      <c r="A23" s="40" t="s">
        <v>166</v>
      </c>
      <c r="B23" s="41" t="s">
        <v>304</v>
      </c>
      <c r="C23" s="42" t="s">
        <v>99</v>
      </c>
      <c r="D23" s="43">
        <v>2012</v>
      </c>
      <c r="E23" s="44" t="s">
        <v>240</v>
      </c>
      <c r="F23" s="44" t="s">
        <v>101</v>
      </c>
      <c r="G23" s="44" t="s">
        <v>305</v>
      </c>
      <c r="H23" s="44" t="s">
        <v>306</v>
      </c>
      <c r="I23" s="43">
        <v>2015</v>
      </c>
      <c r="J23" s="44" t="s">
        <v>103</v>
      </c>
      <c r="K23" s="42" t="s">
        <v>104</v>
      </c>
      <c r="L23" s="42" t="s">
        <v>105</v>
      </c>
      <c r="M23" s="44" t="s">
        <v>106</v>
      </c>
      <c r="N23" s="44" t="s">
        <v>106</v>
      </c>
      <c r="O23" s="44" t="s">
        <v>106</v>
      </c>
      <c r="P23" s="45" t="s">
        <v>106</v>
      </c>
      <c r="Q23" s="45" t="s">
        <v>108</v>
      </c>
      <c r="R23" s="45" t="s">
        <v>106</v>
      </c>
      <c r="S23" s="45" t="s">
        <v>210</v>
      </c>
      <c r="T23" s="45" t="s">
        <v>307</v>
      </c>
      <c r="U23" s="45" t="s">
        <v>106</v>
      </c>
      <c r="V23" s="45" t="s">
        <v>106</v>
      </c>
      <c r="W23" s="45" t="s">
        <v>108</v>
      </c>
      <c r="X23" s="45" t="s">
        <v>106</v>
      </c>
      <c r="Y23" s="45" t="s">
        <v>308</v>
      </c>
      <c r="Z23" s="45" t="s">
        <v>309</v>
      </c>
      <c r="AA23" s="45" t="s">
        <v>106</v>
      </c>
      <c r="AB23" s="45" t="s">
        <v>106</v>
      </c>
      <c r="AC23" s="45" t="s">
        <v>108</v>
      </c>
      <c r="AD23" s="45" t="s">
        <v>106</v>
      </c>
      <c r="AE23" s="45" t="s">
        <v>310</v>
      </c>
      <c r="AF23" s="45" t="s">
        <v>261</v>
      </c>
      <c r="AG23" s="45" t="s">
        <v>106</v>
      </c>
      <c r="AH23" s="45" t="s">
        <v>106</v>
      </c>
      <c r="AI23" s="45" t="s">
        <v>135</v>
      </c>
      <c r="AJ23" s="45" t="s">
        <v>113</v>
      </c>
      <c r="AK23" s="45" t="s">
        <v>106</v>
      </c>
      <c r="AL23" s="45" t="s">
        <v>311</v>
      </c>
      <c r="AM23" s="45" t="s">
        <v>106</v>
      </c>
      <c r="AN23" s="45" t="s">
        <v>108</v>
      </c>
      <c r="AO23" s="45" t="s">
        <v>106</v>
      </c>
      <c r="AP23" s="45" t="s">
        <v>135</v>
      </c>
      <c r="AQ23" s="45" t="s">
        <v>106</v>
      </c>
      <c r="AR23" s="45" t="s">
        <v>108</v>
      </c>
      <c r="AS23" s="45" t="s">
        <v>106</v>
      </c>
      <c r="AT23" s="45" t="s">
        <v>135</v>
      </c>
      <c r="AU23" s="45" t="s">
        <v>106</v>
      </c>
      <c r="AV23" s="45" t="s">
        <v>108</v>
      </c>
      <c r="AW23" s="45" t="s">
        <v>106</v>
      </c>
      <c r="AX23" s="45" t="s">
        <v>116</v>
      </c>
      <c r="AY23" s="45" t="s">
        <v>107</v>
      </c>
      <c r="AZ23" s="46" t="s">
        <v>112</v>
      </c>
      <c r="BA23" s="45" t="s">
        <v>112</v>
      </c>
      <c r="BB23" s="45" t="s">
        <v>112</v>
      </c>
      <c r="BC23" s="45" t="s">
        <v>106</v>
      </c>
      <c r="BD23" s="45" t="s">
        <v>115</v>
      </c>
      <c r="BE23" s="45" t="s">
        <v>247</v>
      </c>
      <c r="BF23" s="45" t="s">
        <v>106</v>
      </c>
      <c r="BG23" s="45" t="s">
        <v>106</v>
      </c>
      <c r="BH23" s="45" t="s">
        <v>312</v>
      </c>
      <c r="BI23" s="45" t="s">
        <v>106</v>
      </c>
      <c r="BJ23" s="42">
        <v>74</v>
      </c>
      <c r="BK23" s="42">
        <v>38</v>
      </c>
      <c r="BL23" s="42">
        <v>36</v>
      </c>
      <c r="BM23" s="42" t="s">
        <v>313</v>
      </c>
      <c r="BN23" s="48" t="s">
        <v>250</v>
      </c>
      <c r="BO23" s="42"/>
      <c r="BP23" s="42"/>
      <c r="BQ23" s="42"/>
    </row>
    <row r="24" spans="1:69" ht="15" customHeight="1">
      <c r="A24" s="37" t="s">
        <v>166</v>
      </c>
      <c r="B24" s="38" t="s">
        <v>314</v>
      </c>
      <c r="C24" s="39" t="s">
        <v>99</v>
      </c>
      <c r="D24" s="39">
        <v>2016</v>
      </c>
      <c r="E24" s="39"/>
      <c r="F24" s="39" t="s">
        <v>153</v>
      </c>
      <c r="G24" s="39"/>
      <c r="H24" s="39"/>
      <c r="I24" s="39">
        <v>2019</v>
      </c>
      <c r="J24" s="39" t="s">
        <v>103</v>
      </c>
      <c r="K24" s="39" t="s">
        <v>104</v>
      </c>
      <c r="L24" s="39" t="s">
        <v>105</v>
      </c>
      <c r="M24" s="39" t="s">
        <v>106</v>
      </c>
      <c r="N24" s="39" t="s">
        <v>106</v>
      </c>
      <c r="O24" s="39" t="s">
        <v>106</v>
      </c>
      <c r="P24" s="39" t="s">
        <v>106</v>
      </c>
      <c r="Q24" s="39" t="s">
        <v>108</v>
      </c>
      <c r="R24" s="39" t="s">
        <v>106</v>
      </c>
      <c r="S24" s="39" t="s">
        <v>315</v>
      </c>
      <c r="T24" s="39" t="s">
        <v>316</v>
      </c>
      <c r="U24" s="39" t="s">
        <v>106</v>
      </c>
      <c r="V24" s="39" t="s">
        <v>106</v>
      </c>
      <c r="W24" s="39" t="s">
        <v>108</v>
      </c>
      <c r="X24" s="39" t="s">
        <v>106</v>
      </c>
      <c r="Y24" s="39" t="s">
        <v>317</v>
      </c>
      <c r="Z24" s="39" t="s">
        <v>318</v>
      </c>
      <c r="AA24" s="39" t="s">
        <v>106</v>
      </c>
      <c r="AB24" s="39" t="s">
        <v>106</v>
      </c>
      <c r="AC24" s="39" t="s">
        <v>108</v>
      </c>
      <c r="AD24" s="39" t="s">
        <v>106</v>
      </c>
      <c r="AE24" s="39" t="s">
        <v>319</v>
      </c>
      <c r="AF24" s="39" t="s">
        <v>272</v>
      </c>
      <c r="AG24" s="39" t="s">
        <v>106</v>
      </c>
      <c r="AH24" s="39" t="s">
        <v>106</v>
      </c>
      <c r="AI24" s="39" t="s">
        <v>320</v>
      </c>
      <c r="AJ24" s="39" t="s">
        <v>289</v>
      </c>
      <c r="AK24" s="39" t="s">
        <v>106</v>
      </c>
      <c r="AL24" s="39" t="s">
        <v>321</v>
      </c>
      <c r="AM24" s="39" t="s">
        <v>106</v>
      </c>
      <c r="AN24" s="39" t="s">
        <v>108</v>
      </c>
      <c r="AO24" s="39" t="s">
        <v>107</v>
      </c>
      <c r="AP24" s="39" t="s">
        <v>116</v>
      </c>
      <c r="AQ24" s="39" t="s">
        <v>106</v>
      </c>
      <c r="AR24" s="39" t="s">
        <v>111</v>
      </c>
      <c r="AS24" s="39" t="s">
        <v>106</v>
      </c>
      <c r="AT24" s="39" t="s">
        <v>135</v>
      </c>
      <c r="AU24" s="39" t="s">
        <v>106</v>
      </c>
      <c r="AV24" s="39" t="s">
        <v>115</v>
      </c>
      <c r="AW24" s="39" t="s">
        <v>106</v>
      </c>
      <c r="AX24" s="39" t="s">
        <v>116</v>
      </c>
      <c r="AY24" s="39" t="s">
        <v>107</v>
      </c>
      <c r="AZ24" s="39" t="s">
        <v>112</v>
      </c>
      <c r="BA24" s="39" t="s">
        <v>112</v>
      </c>
      <c r="BB24" s="39" t="s">
        <v>112</v>
      </c>
      <c r="BC24" s="39" t="s">
        <v>106</v>
      </c>
      <c r="BD24" s="39" t="s">
        <v>108</v>
      </c>
      <c r="BE24" s="39" t="s">
        <v>301</v>
      </c>
      <c r="BF24" s="39" t="s">
        <v>106</v>
      </c>
      <c r="BG24" s="39" t="s">
        <v>106</v>
      </c>
      <c r="BH24" s="39" t="s">
        <v>322</v>
      </c>
      <c r="BI24" s="39" t="s">
        <v>106</v>
      </c>
      <c r="BJ24" s="39">
        <v>172</v>
      </c>
      <c r="BK24" s="39">
        <v>129</v>
      </c>
      <c r="BL24" s="39">
        <v>43</v>
      </c>
      <c r="BM24" s="39" t="s">
        <v>323</v>
      </c>
      <c r="BN24" s="39"/>
      <c r="BP24" s="65"/>
      <c r="BQ24" s="65"/>
    </row>
    <row r="25" spans="1:69" ht="15" customHeight="1">
      <c r="A25" s="37" t="s">
        <v>140</v>
      </c>
      <c r="B25" s="49" t="s">
        <v>324</v>
      </c>
      <c r="C25" s="39" t="s">
        <v>99</v>
      </c>
      <c r="D25" s="51">
        <v>2022</v>
      </c>
      <c r="E25" s="39"/>
      <c r="F25" s="49" t="s">
        <v>153</v>
      </c>
      <c r="G25" s="39"/>
      <c r="H25" s="39" t="s">
        <v>325</v>
      </c>
      <c r="I25" s="39">
        <v>2024</v>
      </c>
      <c r="J25" s="39" t="s">
        <v>103</v>
      </c>
      <c r="K25" s="39" t="s">
        <v>112</v>
      </c>
      <c r="L25" s="39" t="s">
        <v>105</v>
      </c>
      <c r="M25" s="39" t="s">
        <v>106</v>
      </c>
      <c r="N25" s="39" t="s">
        <v>106</v>
      </c>
      <c r="O25" s="39" t="s">
        <v>106</v>
      </c>
      <c r="P25" s="39" t="s">
        <v>106</v>
      </c>
      <c r="Q25" s="39" t="s">
        <v>108</v>
      </c>
      <c r="R25" s="39" t="s">
        <v>106</v>
      </c>
      <c r="S25" s="39" t="s">
        <v>326</v>
      </c>
      <c r="T25" s="39" t="s">
        <v>327</v>
      </c>
      <c r="U25" s="39" t="s">
        <v>107</v>
      </c>
      <c r="V25" s="39" t="s">
        <v>107</v>
      </c>
      <c r="W25" s="39" t="s">
        <v>112</v>
      </c>
      <c r="X25" s="39" t="s">
        <v>112</v>
      </c>
      <c r="Y25" s="39"/>
      <c r="Z25" s="39" t="s">
        <v>112</v>
      </c>
      <c r="AA25" s="39" t="s">
        <v>107</v>
      </c>
      <c r="AB25" s="39" t="s">
        <v>107</v>
      </c>
      <c r="AC25" s="39" t="s">
        <v>112</v>
      </c>
      <c r="AD25" s="39" t="s">
        <v>112</v>
      </c>
      <c r="AE25" s="39"/>
      <c r="AF25" s="39" t="s">
        <v>112</v>
      </c>
      <c r="AG25" s="39" t="s">
        <v>107</v>
      </c>
      <c r="AH25" s="39" t="s">
        <v>107</v>
      </c>
      <c r="AI25" s="39" t="s">
        <v>112</v>
      </c>
      <c r="AJ25" s="39" t="s">
        <v>113</v>
      </c>
      <c r="AK25" s="39" t="s">
        <v>112</v>
      </c>
      <c r="AL25" s="39" t="s">
        <v>112</v>
      </c>
      <c r="AM25" s="39" t="s">
        <v>106</v>
      </c>
      <c r="AN25" s="39" t="s">
        <v>108</v>
      </c>
      <c r="AO25" s="39" t="s">
        <v>106</v>
      </c>
      <c r="AP25" s="39" t="s">
        <v>116</v>
      </c>
      <c r="AQ25" s="39" t="s">
        <v>106</v>
      </c>
      <c r="AR25" s="39" t="s">
        <v>115</v>
      </c>
      <c r="AS25" s="39" t="s">
        <v>106</v>
      </c>
      <c r="AT25" s="39" t="s">
        <v>116</v>
      </c>
      <c r="AU25" s="39" t="s">
        <v>106</v>
      </c>
      <c r="AV25" s="39" t="s">
        <v>108</v>
      </c>
      <c r="AW25" s="39" t="s">
        <v>106</v>
      </c>
      <c r="AX25" s="39" t="s">
        <v>135</v>
      </c>
      <c r="AY25" s="39" t="s">
        <v>107</v>
      </c>
      <c r="AZ25" s="39" t="s">
        <v>112</v>
      </c>
      <c r="BA25" s="39" t="s">
        <v>112</v>
      </c>
      <c r="BB25" s="39" t="s">
        <v>112</v>
      </c>
      <c r="BC25" s="39" t="s">
        <v>106</v>
      </c>
      <c r="BD25" s="39" t="s">
        <v>115</v>
      </c>
      <c r="BE25" s="39"/>
      <c r="BF25" s="39" t="s">
        <v>106</v>
      </c>
      <c r="BG25" s="39"/>
      <c r="BH25" s="39" t="s">
        <v>328</v>
      </c>
      <c r="BI25" s="39" t="s">
        <v>106</v>
      </c>
      <c r="BJ25" s="39">
        <v>168</v>
      </c>
      <c r="BK25" s="39">
        <v>129</v>
      </c>
      <c r="BL25" s="39">
        <v>39</v>
      </c>
      <c r="BM25" s="39" t="s">
        <v>329</v>
      </c>
      <c r="BN25" s="39" t="s">
        <v>330</v>
      </c>
    </row>
    <row r="26" spans="1:69" ht="15" customHeight="1">
      <c r="A26" s="37"/>
      <c r="B26" s="49" t="s">
        <v>331</v>
      </c>
      <c r="C26" s="39" t="s">
        <v>99</v>
      </c>
      <c r="D26" s="51">
        <v>2023</v>
      </c>
      <c r="E26" s="39"/>
      <c r="F26" s="39" t="s">
        <v>153</v>
      </c>
      <c r="G26" s="39"/>
      <c r="H26" s="39"/>
      <c r="I26" s="39"/>
      <c r="J26" s="39" t="s">
        <v>252</v>
      </c>
      <c r="K26" s="39" t="s">
        <v>112</v>
      </c>
      <c r="L26" s="39" t="s">
        <v>105</v>
      </c>
      <c r="M26" s="39"/>
      <c r="N26" s="39"/>
      <c r="O26" s="39"/>
      <c r="P26" s="39"/>
      <c r="Q26" s="39"/>
      <c r="R26" s="39"/>
      <c r="S26" s="39"/>
      <c r="T26" s="39"/>
      <c r="U26" s="39"/>
      <c r="V26" s="39"/>
      <c r="W26" s="39"/>
      <c r="X26" s="39"/>
      <c r="Y26" s="39"/>
      <c r="Z26" s="39"/>
      <c r="AA26" s="39"/>
      <c r="AB26" s="39"/>
      <c r="AC26" s="39"/>
      <c r="AD26" s="39"/>
      <c r="AE26" s="39"/>
      <c r="AF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P26" s="65"/>
      <c r="BQ26" s="65"/>
    </row>
    <row r="27" spans="1:69" ht="15" customHeight="1">
      <c r="A27" s="40"/>
      <c r="B27" s="66" t="s">
        <v>332</v>
      </c>
      <c r="C27" s="42" t="s">
        <v>99</v>
      </c>
      <c r="D27" s="67">
        <v>2023</v>
      </c>
      <c r="E27" s="42"/>
      <c r="F27" s="42" t="s">
        <v>153</v>
      </c>
      <c r="G27" s="42"/>
      <c r="H27" s="42"/>
      <c r="I27" s="42"/>
      <c r="J27" s="42" t="s">
        <v>252</v>
      </c>
      <c r="K27" s="42" t="s">
        <v>112</v>
      </c>
      <c r="L27" s="42" t="s">
        <v>105</v>
      </c>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row>
    <row r="28" spans="1:69" ht="15" customHeight="1">
      <c r="A28" s="37"/>
      <c r="B28" s="49" t="s">
        <v>333</v>
      </c>
      <c r="C28" s="39" t="s">
        <v>99</v>
      </c>
      <c r="D28" s="51">
        <v>2023</v>
      </c>
      <c r="E28" s="39"/>
      <c r="F28" s="39" t="s">
        <v>153</v>
      </c>
      <c r="G28" s="39"/>
      <c r="H28" s="39"/>
      <c r="I28" s="39"/>
      <c r="J28" s="39" t="s">
        <v>252</v>
      </c>
      <c r="K28" s="39" t="s">
        <v>112</v>
      </c>
      <c r="L28" s="39" t="s">
        <v>105</v>
      </c>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9" ht="15" customHeight="1">
      <c r="A29" s="40"/>
      <c r="B29" s="66" t="s">
        <v>334</v>
      </c>
      <c r="C29" s="42" t="s">
        <v>99</v>
      </c>
      <c r="D29" s="67">
        <v>2023</v>
      </c>
      <c r="E29" s="42"/>
      <c r="F29" s="42" t="s">
        <v>153</v>
      </c>
      <c r="G29" s="42"/>
      <c r="H29" s="42"/>
      <c r="I29" s="42"/>
      <c r="J29" s="42" t="s">
        <v>252</v>
      </c>
      <c r="K29" s="42" t="s">
        <v>112</v>
      </c>
      <c r="L29" s="42" t="s">
        <v>105</v>
      </c>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row>
    <row r="30" spans="1:69" ht="15" customHeight="1">
      <c r="A30" s="68"/>
      <c r="B30" s="69" t="s">
        <v>335</v>
      </c>
      <c r="C30" s="70" t="s">
        <v>99</v>
      </c>
      <c r="D30" s="71">
        <v>2024</v>
      </c>
      <c r="E30" s="70"/>
      <c r="F30" s="70" t="s">
        <v>153</v>
      </c>
      <c r="G30" s="70"/>
      <c r="H30" s="70"/>
      <c r="I30" s="70"/>
      <c r="J30" s="70" t="s">
        <v>252</v>
      </c>
      <c r="K30" s="70" t="s">
        <v>112</v>
      </c>
      <c r="L30" s="70" t="s">
        <v>105</v>
      </c>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row>
    <row r="31" spans="1:69" ht="15.75" customHeight="1">
      <c r="A31" s="40" t="s">
        <v>336</v>
      </c>
      <c r="B31" s="41" t="s">
        <v>337</v>
      </c>
      <c r="C31" s="42" t="s">
        <v>338</v>
      </c>
      <c r="D31" s="42">
        <v>1987</v>
      </c>
      <c r="E31" s="42"/>
      <c r="F31" s="42" t="s">
        <v>153</v>
      </c>
      <c r="G31" s="42"/>
      <c r="H31" s="42"/>
      <c r="I31" s="42">
        <v>2002</v>
      </c>
      <c r="J31" s="42" t="s">
        <v>183</v>
      </c>
      <c r="K31" s="42">
        <v>13</v>
      </c>
      <c r="L31" s="42" t="s">
        <v>105</v>
      </c>
      <c r="M31" s="42" t="s">
        <v>107</v>
      </c>
      <c r="N31" s="42" t="s">
        <v>107</v>
      </c>
      <c r="O31" s="42" t="s">
        <v>107</v>
      </c>
      <c r="P31" s="42" t="s">
        <v>106</v>
      </c>
      <c r="Q31" s="42" t="s">
        <v>108</v>
      </c>
      <c r="R31" s="42" t="s">
        <v>106</v>
      </c>
      <c r="S31" s="42" t="s">
        <v>339</v>
      </c>
      <c r="T31" s="42" t="s">
        <v>224</v>
      </c>
      <c r="U31" s="42" t="s">
        <v>106</v>
      </c>
      <c r="V31" s="42" t="s">
        <v>106</v>
      </c>
      <c r="W31" s="42" t="s">
        <v>108</v>
      </c>
      <c r="X31" s="42" t="s">
        <v>106</v>
      </c>
      <c r="Y31" s="42" t="s">
        <v>340</v>
      </c>
      <c r="Z31" s="42" t="s">
        <v>341</v>
      </c>
      <c r="AA31" s="42" t="s">
        <v>106</v>
      </c>
      <c r="AB31" s="42" t="s">
        <v>106</v>
      </c>
      <c r="AC31" s="42" t="s">
        <v>108</v>
      </c>
      <c r="AD31" s="42" t="s">
        <v>106</v>
      </c>
      <c r="AE31" s="72" t="s">
        <v>271</v>
      </c>
      <c r="AF31" s="42" t="s">
        <v>342</v>
      </c>
      <c r="AG31" s="42" t="s">
        <v>106</v>
      </c>
      <c r="AH31" s="42" t="s">
        <v>106</v>
      </c>
      <c r="AI31" s="42" t="s">
        <v>343</v>
      </c>
      <c r="AJ31" s="42" t="s">
        <v>344</v>
      </c>
      <c r="AK31" s="42" t="s">
        <v>106</v>
      </c>
      <c r="AL31" s="42" t="s">
        <v>202</v>
      </c>
      <c r="AM31" s="42" t="s">
        <v>106</v>
      </c>
      <c r="AN31" s="42" t="s">
        <v>108</v>
      </c>
      <c r="AO31" s="42" t="s">
        <v>106</v>
      </c>
      <c r="AP31" s="42" t="s">
        <v>135</v>
      </c>
      <c r="AQ31" s="42" t="s">
        <v>106</v>
      </c>
      <c r="AR31" s="42" t="s">
        <v>108</v>
      </c>
      <c r="AS31" s="42" t="s">
        <v>106</v>
      </c>
      <c r="AT31" s="42" t="s">
        <v>135</v>
      </c>
      <c r="AU31" s="42" t="s">
        <v>106</v>
      </c>
      <c r="AV31" s="42" t="s">
        <v>108</v>
      </c>
      <c r="AW31" s="42" t="s">
        <v>106</v>
      </c>
      <c r="AX31" s="42" t="s">
        <v>135</v>
      </c>
      <c r="AY31" s="42" t="s">
        <v>107</v>
      </c>
      <c r="AZ31" s="42" t="s">
        <v>112</v>
      </c>
      <c r="BA31" s="42" t="s">
        <v>112</v>
      </c>
      <c r="BB31" s="42" t="s">
        <v>112</v>
      </c>
      <c r="BC31" s="42" t="s">
        <v>107</v>
      </c>
      <c r="BD31" s="42" t="s">
        <v>112</v>
      </c>
      <c r="BE31" s="42"/>
      <c r="BF31" s="42" t="s">
        <v>112</v>
      </c>
      <c r="BG31" s="42"/>
      <c r="BH31" s="42" t="s">
        <v>345</v>
      </c>
      <c r="BI31" s="42" t="s">
        <v>107</v>
      </c>
      <c r="BJ31" s="42">
        <v>45</v>
      </c>
      <c r="BK31" s="42">
        <v>36</v>
      </c>
      <c r="BL31" s="42">
        <v>7</v>
      </c>
      <c r="BM31" s="42" t="s">
        <v>346</v>
      </c>
      <c r="BN31" s="42"/>
      <c r="BO31" s="42"/>
      <c r="BP31" s="42"/>
      <c r="BQ31" s="42"/>
    </row>
    <row r="32" spans="1:69" ht="15.75" customHeight="1">
      <c r="A32" s="40" t="s">
        <v>336</v>
      </c>
      <c r="B32" s="41" t="s">
        <v>337</v>
      </c>
      <c r="C32" s="42" t="s">
        <v>338</v>
      </c>
      <c r="D32" s="42">
        <v>1987</v>
      </c>
      <c r="E32" s="42"/>
      <c r="F32" s="42" t="s">
        <v>153</v>
      </c>
      <c r="G32" s="42"/>
      <c r="H32" s="42" t="s">
        <v>347</v>
      </c>
      <c r="I32" s="42">
        <v>2019</v>
      </c>
      <c r="J32" s="42" t="s">
        <v>195</v>
      </c>
      <c r="K32" s="42">
        <v>6</v>
      </c>
      <c r="L32" s="42" t="s">
        <v>105</v>
      </c>
      <c r="M32" s="42" t="s">
        <v>106</v>
      </c>
      <c r="N32" s="42" t="s">
        <v>106</v>
      </c>
      <c r="O32" s="42" t="s">
        <v>106</v>
      </c>
      <c r="P32" s="42" t="s">
        <v>106</v>
      </c>
      <c r="Q32" s="42" t="s">
        <v>108</v>
      </c>
      <c r="R32" s="42" t="s">
        <v>106</v>
      </c>
      <c r="S32" s="42" t="s">
        <v>339</v>
      </c>
      <c r="T32" s="42" t="s">
        <v>348</v>
      </c>
      <c r="U32" s="42" t="s">
        <v>106</v>
      </c>
      <c r="V32" s="42" t="s">
        <v>106</v>
      </c>
      <c r="W32" s="42" t="s">
        <v>108</v>
      </c>
      <c r="X32" s="42" t="s">
        <v>106</v>
      </c>
      <c r="Y32" s="72" t="s">
        <v>349</v>
      </c>
      <c r="Z32" s="42" t="s">
        <v>350</v>
      </c>
      <c r="AA32" s="42" t="s">
        <v>106</v>
      </c>
      <c r="AB32" s="42" t="s">
        <v>106</v>
      </c>
      <c r="AC32" s="42" t="s">
        <v>108</v>
      </c>
      <c r="AD32" s="42" t="s">
        <v>106</v>
      </c>
      <c r="AE32" s="72" t="s">
        <v>271</v>
      </c>
      <c r="AF32" s="42" t="s">
        <v>351</v>
      </c>
      <c r="AG32" s="42" t="s">
        <v>106</v>
      </c>
      <c r="AH32" s="42" t="s">
        <v>106</v>
      </c>
      <c r="AI32" s="42" t="s">
        <v>352</v>
      </c>
      <c r="AJ32" s="42" t="s">
        <v>344</v>
      </c>
      <c r="AK32" s="42" t="s">
        <v>106</v>
      </c>
      <c r="AL32" s="42" t="s">
        <v>353</v>
      </c>
      <c r="AM32" s="42" t="s">
        <v>106</v>
      </c>
      <c r="AN32" s="42" t="s">
        <v>108</v>
      </c>
      <c r="AO32" s="42" t="s">
        <v>106</v>
      </c>
      <c r="AP32" s="42" t="s">
        <v>135</v>
      </c>
      <c r="AQ32" s="42" t="s">
        <v>106</v>
      </c>
      <c r="AR32" s="42" t="s">
        <v>115</v>
      </c>
      <c r="AS32" s="42" t="s">
        <v>107</v>
      </c>
      <c r="AT32" s="42" t="s">
        <v>116</v>
      </c>
      <c r="AU32" s="42" t="s">
        <v>107</v>
      </c>
      <c r="AV32" s="42" t="s">
        <v>112</v>
      </c>
      <c r="AW32" s="42" t="s">
        <v>112</v>
      </c>
      <c r="AX32" s="42" t="s">
        <v>112</v>
      </c>
      <c r="AY32" s="42" t="s">
        <v>107</v>
      </c>
      <c r="AZ32" s="42" t="s">
        <v>112</v>
      </c>
      <c r="BA32" s="42" t="s">
        <v>112</v>
      </c>
      <c r="BB32" s="42" t="s">
        <v>112</v>
      </c>
      <c r="BC32" s="42" t="s">
        <v>107</v>
      </c>
      <c r="BD32" s="42" t="s">
        <v>112</v>
      </c>
      <c r="BE32" s="42"/>
      <c r="BF32" s="42" t="s">
        <v>112</v>
      </c>
      <c r="BG32" s="42"/>
      <c r="BH32" s="42" t="s">
        <v>354</v>
      </c>
      <c r="BI32" s="42" t="s">
        <v>106</v>
      </c>
      <c r="BJ32" s="42">
        <v>34</v>
      </c>
      <c r="BK32" s="42">
        <v>31</v>
      </c>
      <c r="BL32" s="42">
        <v>3</v>
      </c>
      <c r="BM32" s="42" t="s">
        <v>355</v>
      </c>
      <c r="BN32" s="42"/>
      <c r="BO32" s="42" t="s">
        <v>356</v>
      </c>
      <c r="BP32" s="42"/>
      <c r="BQ32" s="42"/>
    </row>
    <row r="33" spans="1:69" ht="15.75" customHeight="1">
      <c r="A33" s="37" t="s">
        <v>357</v>
      </c>
      <c r="B33" s="38" t="s">
        <v>358</v>
      </c>
      <c r="C33" s="39" t="s">
        <v>338</v>
      </c>
      <c r="D33" s="39">
        <v>1987</v>
      </c>
      <c r="E33" s="39" t="s">
        <v>359</v>
      </c>
      <c r="F33" s="39" t="s">
        <v>101</v>
      </c>
      <c r="G33" s="39"/>
      <c r="H33" s="39" t="s">
        <v>360</v>
      </c>
      <c r="I33" s="39">
        <v>2011</v>
      </c>
      <c r="J33" s="39" t="s">
        <v>103</v>
      </c>
      <c r="K33" s="39">
        <v>5</v>
      </c>
      <c r="L33" s="39" t="s">
        <v>361</v>
      </c>
      <c r="M33" s="39" t="s">
        <v>106</v>
      </c>
      <c r="N33" s="39" t="s">
        <v>107</v>
      </c>
      <c r="O33" s="39" t="s">
        <v>107</v>
      </c>
      <c r="P33" s="39" t="s">
        <v>106</v>
      </c>
      <c r="Q33" s="39" t="s">
        <v>108</v>
      </c>
      <c r="R33" s="39" t="s">
        <v>106</v>
      </c>
      <c r="S33" s="39" t="s">
        <v>339</v>
      </c>
      <c r="T33" s="39" t="s">
        <v>311</v>
      </c>
      <c r="U33" s="39" t="s">
        <v>106</v>
      </c>
      <c r="V33" s="39" t="s">
        <v>107</v>
      </c>
      <c r="W33" s="39" t="s">
        <v>112</v>
      </c>
      <c r="X33" s="39" t="s">
        <v>112</v>
      </c>
      <c r="Y33" s="39"/>
      <c r="Z33" s="39" t="s">
        <v>112</v>
      </c>
      <c r="AA33" s="39" t="s">
        <v>107</v>
      </c>
      <c r="AB33" s="39" t="s">
        <v>106</v>
      </c>
      <c r="AC33" s="39" t="s">
        <v>111</v>
      </c>
      <c r="AD33" s="39" t="s">
        <v>107</v>
      </c>
      <c r="AE33" s="73"/>
      <c r="AF33" s="39" t="s">
        <v>112</v>
      </c>
      <c r="AG33" s="39" t="s">
        <v>107</v>
      </c>
      <c r="AH33" s="39" t="s">
        <v>106</v>
      </c>
      <c r="AI33" s="39" t="s">
        <v>362</v>
      </c>
      <c r="AJ33" s="39" t="s">
        <v>113</v>
      </c>
      <c r="AK33" s="39" t="s">
        <v>106</v>
      </c>
      <c r="AL33" s="39" t="s">
        <v>112</v>
      </c>
      <c r="AM33" s="39" t="s">
        <v>106</v>
      </c>
      <c r="AN33" s="39" t="s">
        <v>108</v>
      </c>
      <c r="AO33" s="39" t="s">
        <v>106</v>
      </c>
      <c r="AP33" s="39" t="s">
        <v>135</v>
      </c>
      <c r="AQ33" s="39" t="s">
        <v>106</v>
      </c>
      <c r="AR33" s="39" t="s">
        <v>108</v>
      </c>
      <c r="AS33" s="39" t="s">
        <v>106</v>
      </c>
      <c r="AT33" s="39" t="s">
        <v>135</v>
      </c>
      <c r="AU33" s="39" t="s">
        <v>106</v>
      </c>
      <c r="AV33" s="39" t="s">
        <v>111</v>
      </c>
      <c r="AW33" s="39" t="s">
        <v>107</v>
      </c>
      <c r="AX33" s="39" t="s">
        <v>135</v>
      </c>
      <c r="AY33" s="39" t="s">
        <v>107</v>
      </c>
      <c r="AZ33" s="39" t="s">
        <v>112</v>
      </c>
      <c r="BA33" s="39" t="s">
        <v>107</v>
      </c>
      <c r="BB33" s="39" t="s">
        <v>116</v>
      </c>
      <c r="BC33" s="39" t="s">
        <v>106</v>
      </c>
      <c r="BD33" s="39" t="s">
        <v>115</v>
      </c>
      <c r="BE33" s="39"/>
      <c r="BF33" s="39" t="s">
        <v>106</v>
      </c>
      <c r="BG33" s="39"/>
      <c r="BH33" s="39" t="s">
        <v>363</v>
      </c>
      <c r="BI33" s="39" t="s">
        <v>106</v>
      </c>
      <c r="BJ33" s="39">
        <v>77</v>
      </c>
      <c r="BK33" s="39">
        <v>73</v>
      </c>
      <c r="BL33" s="39">
        <v>3</v>
      </c>
      <c r="BM33" s="39"/>
      <c r="BN33" s="39"/>
    </row>
    <row r="34" spans="1:69" ht="15.75" customHeight="1">
      <c r="A34" s="40" t="s">
        <v>336</v>
      </c>
      <c r="B34" s="41" t="s">
        <v>364</v>
      </c>
      <c r="C34" s="42" t="s">
        <v>338</v>
      </c>
      <c r="D34" s="42">
        <v>1991</v>
      </c>
      <c r="E34" s="42"/>
      <c r="F34" s="42" t="s">
        <v>101</v>
      </c>
      <c r="G34" s="42" t="s">
        <v>365</v>
      </c>
      <c r="H34" s="42" t="s">
        <v>366</v>
      </c>
      <c r="I34" s="42">
        <v>2011</v>
      </c>
      <c r="J34" s="42" t="s">
        <v>183</v>
      </c>
      <c r="K34" s="42">
        <v>5</v>
      </c>
      <c r="L34" s="42" t="s">
        <v>367</v>
      </c>
      <c r="M34" s="42" t="s">
        <v>106</v>
      </c>
      <c r="N34" s="42" t="s">
        <v>106</v>
      </c>
      <c r="O34" s="42" t="s">
        <v>106</v>
      </c>
      <c r="P34" s="42" t="s">
        <v>106</v>
      </c>
      <c r="Q34" s="42" t="s">
        <v>108</v>
      </c>
      <c r="R34" s="42" t="s">
        <v>106</v>
      </c>
      <c r="S34" s="42" t="s">
        <v>339</v>
      </c>
      <c r="T34" s="42" t="s">
        <v>368</v>
      </c>
      <c r="U34" s="42" t="s">
        <v>106</v>
      </c>
      <c r="V34" s="42" t="s">
        <v>106</v>
      </c>
      <c r="W34" s="42" t="s">
        <v>108</v>
      </c>
      <c r="X34" s="42" t="s">
        <v>106</v>
      </c>
      <c r="Y34" s="42" t="s">
        <v>369</v>
      </c>
      <c r="Z34" s="42" t="s">
        <v>370</v>
      </c>
      <c r="AA34" s="42" t="s">
        <v>106</v>
      </c>
      <c r="AB34" s="42" t="s">
        <v>106</v>
      </c>
      <c r="AC34" s="42" t="s">
        <v>108</v>
      </c>
      <c r="AD34" s="42" t="s">
        <v>106</v>
      </c>
      <c r="AE34" s="72" t="s">
        <v>271</v>
      </c>
      <c r="AF34" s="42" t="s">
        <v>224</v>
      </c>
      <c r="AG34" s="42" t="s">
        <v>106</v>
      </c>
      <c r="AH34" s="42" t="s">
        <v>106</v>
      </c>
      <c r="AI34" s="42" t="s">
        <v>371</v>
      </c>
      <c r="AJ34" s="42" t="s">
        <v>263</v>
      </c>
      <c r="AK34" s="42" t="s">
        <v>106</v>
      </c>
      <c r="AL34" s="42" t="s">
        <v>372</v>
      </c>
      <c r="AM34" s="42" t="s">
        <v>106</v>
      </c>
      <c r="AN34" s="42" t="s">
        <v>115</v>
      </c>
      <c r="AO34" s="42" t="s">
        <v>106</v>
      </c>
      <c r="AP34" s="42" t="s">
        <v>135</v>
      </c>
      <c r="AQ34" s="42" t="s">
        <v>106</v>
      </c>
      <c r="AR34" s="42" t="s">
        <v>108</v>
      </c>
      <c r="AS34" s="42" t="s">
        <v>106</v>
      </c>
      <c r="AT34" s="42" t="s">
        <v>135</v>
      </c>
      <c r="AU34" s="42" t="s">
        <v>106</v>
      </c>
      <c r="AV34" s="42" t="s">
        <v>108</v>
      </c>
      <c r="AW34" s="42" t="s">
        <v>106</v>
      </c>
      <c r="AX34" s="42" t="s">
        <v>135</v>
      </c>
      <c r="AY34" s="42" t="s">
        <v>107</v>
      </c>
      <c r="AZ34" s="42" t="s">
        <v>112</v>
      </c>
      <c r="BA34" s="42" t="s">
        <v>112</v>
      </c>
      <c r="BB34" s="42" t="s">
        <v>112</v>
      </c>
      <c r="BC34" s="42" t="s">
        <v>106</v>
      </c>
      <c r="BD34" s="42" t="s">
        <v>108</v>
      </c>
      <c r="BE34" s="42" t="s">
        <v>373</v>
      </c>
      <c r="BF34" s="42" t="s">
        <v>106</v>
      </c>
      <c r="BG34" s="42"/>
      <c r="BH34" s="42" t="s">
        <v>374</v>
      </c>
      <c r="BI34" s="42" t="s">
        <v>106</v>
      </c>
      <c r="BJ34" s="42">
        <v>67</v>
      </c>
      <c r="BK34" s="42">
        <v>55</v>
      </c>
      <c r="BL34" s="42">
        <v>12</v>
      </c>
      <c r="BM34" s="42" t="s">
        <v>375</v>
      </c>
      <c r="BN34" s="42" t="s">
        <v>376</v>
      </c>
      <c r="BO34" s="42"/>
      <c r="BP34" s="42"/>
      <c r="BQ34" s="42"/>
    </row>
    <row r="35" spans="1:69" ht="15.75" customHeight="1">
      <c r="A35" s="40" t="s">
        <v>336</v>
      </c>
      <c r="B35" s="41" t="s">
        <v>364</v>
      </c>
      <c r="C35" s="42" t="s">
        <v>338</v>
      </c>
      <c r="D35" s="42">
        <v>1991</v>
      </c>
      <c r="E35" s="42"/>
      <c r="F35" s="42" t="s">
        <v>101</v>
      </c>
      <c r="G35" s="42" t="s">
        <v>365</v>
      </c>
      <c r="H35" s="42" t="s">
        <v>377</v>
      </c>
      <c r="I35" s="42">
        <v>2018</v>
      </c>
      <c r="J35" s="42" t="s">
        <v>195</v>
      </c>
      <c r="K35" s="42">
        <v>5</v>
      </c>
      <c r="L35" s="42" t="s">
        <v>367</v>
      </c>
      <c r="M35" s="42" t="s">
        <v>106</v>
      </c>
      <c r="N35" s="42" t="s">
        <v>106</v>
      </c>
      <c r="O35" s="42" t="s">
        <v>106</v>
      </c>
      <c r="P35" s="42" t="s">
        <v>106</v>
      </c>
      <c r="Q35" s="42" t="s">
        <v>108</v>
      </c>
      <c r="R35" s="42" t="s">
        <v>106</v>
      </c>
      <c r="S35" s="42" t="s">
        <v>339</v>
      </c>
      <c r="T35" s="42" t="s">
        <v>378</v>
      </c>
      <c r="U35" s="42" t="s">
        <v>106</v>
      </c>
      <c r="V35" s="42" t="s">
        <v>106</v>
      </c>
      <c r="W35" s="42" t="s">
        <v>108</v>
      </c>
      <c r="X35" s="42"/>
      <c r="Y35" s="42" t="s">
        <v>379</v>
      </c>
      <c r="Z35" s="42" t="s">
        <v>145</v>
      </c>
      <c r="AA35" s="42" t="s">
        <v>106</v>
      </c>
      <c r="AB35" s="42" t="s">
        <v>106</v>
      </c>
      <c r="AC35" s="42" t="s">
        <v>108</v>
      </c>
      <c r="AD35" s="42" t="s">
        <v>106</v>
      </c>
      <c r="AE35" s="72" t="s">
        <v>271</v>
      </c>
      <c r="AF35" s="42" t="s">
        <v>113</v>
      </c>
      <c r="AG35" s="42" t="s">
        <v>107</v>
      </c>
      <c r="AH35" s="42" t="s">
        <v>106</v>
      </c>
      <c r="AI35" s="42" t="s">
        <v>380</v>
      </c>
      <c r="AJ35" s="42" t="s">
        <v>148</v>
      </c>
      <c r="AK35" s="42" t="s">
        <v>106</v>
      </c>
      <c r="AL35" s="42" t="s">
        <v>112</v>
      </c>
      <c r="AM35" s="42" t="s">
        <v>106</v>
      </c>
      <c r="AN35" s="42" t="s">
        <v>111</v>
      </c>
      <c r="AO35" s="42" t="s">
        <v>107</v>
      </c>
      <c r="AP35" s="42" t="s">
        <v>135</v>
      </c>
      <c r="AQ35" s="42" t="s">
        <v>107</v>
      </c>
      <c r="AR35" s="42" t="s">
        <v>112</v>
      </c>
      <c r="AS35" s="42" t="s">
        <v>112</v>
      </c>
      <c r="AT35" s="42" t="s">
        <v>112</v>
      </c>
      <c r="AU35" s="42" t="s">
        <v>106</v>
      </c>
      <c r="AV35" s="42" t="s">
        <v>115</v>
      </c>
      <c r="AW35" s="42" t="s">
        <v>107</v>
      </c>
      <c r="AX35" s="42" t="s">
        <v>116</v>
      </c>
      <c r="AY35" s="42" t="s">
        <v>107</v>
      </c>
      <c r="AZ35" s="42" t="s">
        <v>112</v>
      </c>
      <c r="BA35" s="42" t="s">
        <v>112</v>
      </c>
      <c r="BB35" s="42" t="s">
        <v>112</v>
      </c>
      <c r="BC35" s="42" t="s">
        <v>106</v>
      </c>
      <c r="BD35" s="42" t="s">
        <v>111</v>
      </c>
      <c r="BE35" s="42" t="s">
        <v>381</v>
      </c>
      <c r="BF35" s="42" t="s">
        <v>107</v>
      </c>
      <c r="BG35" s="42"/>
      <c r="BH35" s="42" t="s">
        <v>382</v>
      </c>
      <c r="BI35" s="42" t="s">
        <v>106</v>
      </c>
      <c r="BJ35" s="42">
        <v>37</v>
      </c>
      <c r="BK35" s="42">
        <v>31</v>
      </c>
      <c r="BL35" s="42">
        <v>6</v>
      </c>
      <c r="BM35" s="42" t="s">
        <v>383</v>
      </c>
      <c r="BN35" s="42"/>
      <c r="BO35" s="42" t="s">
        <v>384</v>
      </c>
      <c r="BP35" s="42"/>
      <c r="BQ35" s="42"/>
    </row>
    <row r="36" spans="1:69" ht="15.75" customHeight="1">
      <c r="A36" s="37" t="s">
        <v>357</v>
      </c>
      <c r="B36" s="37" t="s">
        <v>385</v>
      </c>
      <c r="C36" s="39" t="s">
        <v>338</v>
      </c>
      <c r="D36" s="39">
        <v>1993</v>
      </c>
      <c r="E36" s="39"/>
      <c r="F36" s="39" t="s">
        <v>142</v>
      </c>
      <c r="G36" s="39" t="s">
        <v>365</v>
      </c>
      <c r="H36" s="39"/>
      <c r="I36" s="39">
        <v>1988</v>
      </c>
      <c r="J36" s="39" t="s">
        <v>252</v>
      </c>
      <c r="K36" s="39" t="s">
        <v>112</v>
      </c>
      <c r="L36" s="39" t="s">
        <v>105</v>
      </c>
      <c r="M36" s="39"/>
      <c r="N36" s="39"/>
      <c r="O36" s="39"/>
      <c r="P36" s="39"/>
      <c r="Q36" s="39"/>
      <c r="R36" s="39"/>
      <c r="S36" s="39"/>
      <c r="T36" s="39"/>
      <c r="V36" s="39"/>
      <c r="W36" s="39"/>
      <c r="X36" s="39"/>
      <c r="Y36" s="39"/>
      <c r="Z36" s="39"/>
      <c r="AB36" s="39"/>
      <c r="AC36" s="39"/>
      <c r="AD36" s="39"/>
      <c r="AE36" s="39"/>
      <c r="AF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H36" s="39"/>
      <c r="BI36" s="39"/>
      <c r="BJ36" s="39"/>
      <c r="BK36" s="39"/>
      <c r="BL36" s="39"/>
      <c r="BM36" s="39"/>
      <c r="BN36" s="39"/>
    </row>
    <row r="37" spans="1:69" ht="15.75" customHeight="1">
      <c r="A37" s="37" t="s">
        <v>357</v>
      </c>
      <c r="B37" s="37" t="s">
        <v>385</v>
      </c>
      <c r="C37" s="39" t="s">
        <v>338</v>
      </c>
      <c r="D37" s="39">
        <v>1993</v>
      </c>
      <c r="E37" s="39"/>
      <c r="F37" s="39" t="s">
        <v>142</v>
      </c>
      <c r="G37" s="39" t="s">
        <v>365</v>
      </c>
      <c r="H37" s="39"/>
      <c r="I37" s="39">
        <v>2003</v>
      </c>
      <c r="J37" s="39" t="s">
        <v>252</v>
      </c>
      <c r="K37" s="39" t="s">
        <v>112</v>
      </c>
      <c r="L37" s="39" t="s">
        <v>105</v>
      </c>
      <c r="M37" s="39"/>
      <c r="N37" s="39"/>
      <c r="O37" s="39"/>
      <c r="P37" s="39"/>
      <c r="Q37" s="39"/>
      <c r="R37" s="39"/>
      <c r="S37" s="39"/>
      <c r="T37" s="39"/>
      <c r="V37" s="39"/>
      <c r="W37" s="39"/>
      <c r="X37" s="39"/>
      <c r="Y37" s="39"/>
      <c r="Z37" s="39"/>
      <c r="AB37" s="39"/>
      <c r="AC37" s="39"/>
      <c r="AD37" s="39"/>
      <c r="AE37" s="39"/>
      <c r="AF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H37" s="39"/>
      <c r="BI37" s="39"/>
      <c r="BJ37" s="39"/>
      <c r="BK37" s="39"/>
      <c r="BL37" s="39"/>
      <c r="BM37" s="39"/>
      <c r="BN37" s="39"/>
    </row>
    <row r="38" spans="1:69" ht="15.75" customHeight="1">
      <c r="A38" s="37" t="s">
        <v>357</v>
      </c>
      <c r="B38" s="37" t="s">
        <v>385</v>
      </c>
      <c r="C38" s="39" t="s">
        <v>338</v>
      </c>
      <c r="D38" s="39">
        <v>1993</v>
      </c>
      <c r="E38" s="39"/>
      <c r="F38" s="39" t="s">
        <v>142</v>
      </c>
      <c r="G38" s="39" t="s">
        <v>365</v>
      </c>
      <c r="H38" s="39" t="s">
        <v>386</v>
      </c>
      <c r="I38" s="39">
        <v>2008</v>
      </c>
      <c r="J38" s="39" t="s">
        <v>183</v>
      </c>
      <c r="K38" s="39">
        <v>5</v>
      </c>
      <c r="L38" s="39" t="s">
        <v>105</v>
      </c>
      <c r="M38" s="39" t="s">
        <v>106</v>
      </c>
      <c r="N38" s="39" t="s">
        <v>106</v>
      </c>
      <c r="O38" s="39" t="s">
        <v>106</v>
      </c>
      <c r="P38" s="39" t="s">
        <v>106</v>
      </c>
      <c r="Q38" s="39" t="s">
        <v>108</v>
      </c>
      <c r="R38" s="39" t="s">
        <v>106</v>
      </c>
      <c r="S38" s="39" t="s">
        <v>387</v>
      </c>
      <c r="T38" s="39" t="s">
        <v>388</v>
      </c>
      <c r="U38" s="39" t="s">
        <v>106</v>
      </c>
      <c r="V38" s="39" t="s">
        <v>106</v>
      </c>
      <c r="W38" s="39" t="s">
        <v>108</v>
      </c>
      <c r="X38" s="39" t="s">
        <v>106</v>
      </c>
      <c r="Y38" s="39" t="s">
        <v>389</v>
      </c>
      <c r="Z38" s="39" t="s">
        <v>390</v>
      </c>
      <c r="AA38" s="39" t="s">
        <v>106</v>
      </c>
      <c r="AB38" s="39" t="s">
        <v>106</v>
      </c>
      <c r="AC38" s="39" t="s">
        <v>108</v>
      </c>
      <c r="AD38" s="39" t="s">
        <v>106</v>
      </c>
      <c r="AE38" s="39" t="s">
        <v>391</v>
      </c>
      <c r="AF38" s="39" t="s">
        <v>392</v>
      </c>
      <c r="AG38" s="39" t="s">
        <v>106</v>
      </c>
      <c r="AH38" s="39" t="s">
        <v>106</v>
      </c>
      <c r="AI38" s="39" t="s">
        <v>393</v>
      </c>
      <c r="AJ38" s="39" t="s">
        <v>394</v>
      </c>
      <c r="AK38" s="39" t="s">
        <v>106</v>
      </c>
      <c r="AL38" s="39" t="s">
        <v>362</v>
      </c>
      <c r="AM38" s="39" t="s">
        <v>106</v>
      </c>
      <c r="AN38" s="39" t="s">
        <v>108</v>
      </c>
      <c r="AO38" s="39" t="s">
        <v>106</v>
      </c>
      <c r="AP38" s="39" t="s">
        <v>135</v>
      </c>
      <c r="AQ38" s="39" t="s">
        <v>106</v>
      </c>
      <c r="AR38" s="39" t="s">
        <v>115</v>
      </c>
      <c r="AS38" s="39" t="s">
        <v>106</v>
      </c>
      <c r="AT38" s="39" t="s">
        <v>116</v>
      </c>
      <c r="AU38" s="39" t="s">
        <v>107</v>
      </c>
      <c r="AV38" s="39" t="s">
        <v>112</v>
      </c>
      <c r="AW38" s="39" t="s">
        <v>112</v>
      </c>
      <c r="AX38" s="39" t="s">
        <v>116</v>
      </c>
      <c r="AY38" s="39" t="s">
        <v>106</v>
      </c>
      <c r="AZ38" s="39" t="s">
        <v>115</v>
      </c>
      <c r="BA38" s="39" t="s">
        <v>106</v>
      </c>
      <c r="BB38" s="39" t="s">
        <v>116</v>
      </c>
      <c r="BC38" s="39" t="s">
        <v>106</v>
      </c>
      <c r="BD38" s="39" t="s">
        <v>115</v>
      </c>
      <c r="BE38" s="39" t="s">
        <v>395</v>
      </c>
      <c r="BF38" s="39" t="s">
        <v>106</v>
      </c>
      <c r="BH38" s="39" t="s">
        <v>396</v>
      </c>
      <c r="BI38" s="39" t="s">
        <v>106</v>
      </c>
      <c r="BJ38" s="39">
        <f>25+53+70</f>
        <v>148</v>
      </c>
      <c r="BK38" s="39">
        <v>128</v>
      </c>
      <c r="BL38" s="39">
        <v>20</v>
      </c>
      <c r="BM38" s="39" t="s">
        <v>397</v>
      </c>
      <c r="BN38" s="39" t="s">
        <v>398</v>
      </c>
      <c r="BO38" s="39" t="s">
        <v>399</v>
      </c>
    </row>
    <row r="39" spans="1:69" ht="15.75" customHeight="1">
      <c r="A39" s="37" t="s">
        <v>357</v>
      </c>
      <c r="B39" s="37" t="s">
        <v>385</v>
      </c>
      <c r="C39" s="39" t="s">
        <v>338</v>
      </c>
      <c r="D39" s="39">
        <v>1993</v>
      </c>
      <c r="E39" s="39"/>
      <c r="F39" s="74" t="s">
        <v>142</v>
      </c>
      <c r="G39" s="39" t="s">
        <v>365</v>
      </c>
      <c r="H39" s="39" t="s">
        <v>400</v>
      </c>
      <c r="I39" s="39">
        <v>2019</v>
      </c>
      <c r="J39" s="39" t="s">
        <v>195</v>
      </c>
      <c r="K39" s="39">
        <v>5</v>
      </c>
      <c r="L39" s="39" t="s">
        <v>105</v>
      </c>
      <c r="M39" s="39" t="s">
        <v>106</v>
      </c>
      <c r="N39" s="39" t="s">
        <v>106</v>
      </c>
      <c r="O39" s="39" t="s">
        <v>106</v>
      </c>
      <c r="P39" s="39" t="s">
        <v>106</v>
      </c>
      <c r="Q39" s="39" t="s">
        <v>108</v>
      </c>
      <c r="R39" s="39" t="s">
        <v>106</v>
      </c>
      <c r="S39" s="39" t="s">
        <v>387</v>
      </c>
      <c r="T39" s="39" t="s">
        <v>401</v>
      </c>
      <c r="U39" s="39" t="s">
        <v>106</v>
      </c>
      <c r="V39" s="39" t="s">
        <v>106</v>
      </c>
      <c r="W39" s="39" t="s">
        <v>108</v>
      </c>
      <c r="X39" s="39" t="s">
        <v>106</v>
      </c>
      <c r="Y39" s="39" t="s">
        <v>402</v>
      </c>
      <c r="Z39" s="39" t="s">
        <v>403</v>
      </c>
      <c r="AA39" s="39" t="s">
        <v>106</v>
      </c>
      <c r="AB39" s="39" t="s">
        <v>106</v>
      </c>
      <c r="AC39" s="39" t="s">
        <v>108</v>
      </c>
      <c r="AD39" s="39" t="s">
        <v>106</v>
      </c>
      <c r="AE39" s="39" t="s">
        <v>404</v>
      </c>
      <c r="AF39" s="39" t="s">
        <v>392</v>
      </c>
      <c r="AG39" s="39" t="s">
        <v>106</v>
      </c>
      <c r="AH39" s="39" t="s">
        <v>106</v>
      </c>
      <c r="AI39" s="39" t="s">
        <v>405</v>
      </c>
      <c r="AJ39" s="39" t="s">
        <v>274</v>
      </c>
      <c r="AK39" s="39" t="s">
        <v>106</v>
      </c>
      <c r="AL39" s="39" t="s">
        <v>362</v>
      </c>
      <c r="AM39" s="39" t="s">
        <v>106</v>
      </c>
      <c r="AN39" s="39" t="s">
        <v>115</v>
      </c>
      <c r="AO39" s="39" t="s">
        <v>106</v>
      </c>
      <c r="AP39" s="39" t="s">
        <v>116</v>
      </c>
      <c r="AQ39" s="39" t="s">
        <v>106</v>
      </c>
      <c r="AR39" s="39" t="s">
        <v>111</v>
      </c>
      <c r="AS39" s="39" t="s">
        <v>107</v>
      </c>
      <c r="AT39" s="39" t="s">
        <v>116</v>
      </c>
      <c r="AU39" s="39" t="s">
        <v>107</v>
      </c>
      <c r="AV39" s="39" t="s">
        <v>112</v>
      </c>
      <c r="AW39" s="39" t="s">
        <v>112</v>
      </c>
      <c r="AX39" s="39" t="s">
        <v>116</v>
      </c>
      <c r="AY39" s="39" t="s">
        <v>106</v>
      </c>
      <c r="AZ39" s="39" t="s">
        <v>115</v>
      </c>
      <c r="BA39" s="39" t="s">
        <v>106</v>
      </c>
      <c r="BB39" s="39" t="s">
        <v>116</v>
      </c>
      <c r="BC39" s="39" t="s">
        <v>106</v>
      </c>
      <c r="BD39" s="39" t="s">
        <v>115</v>
      </c>
      <c r="BE39" s="39" t="s">
        <v>406</v>
      </c>
      <c r="BF39" s="39" t="s">
        <v>106</v>
      </c>
      <c r="BH39" s="39" t="s">
        <v>407</v>
      </c>
      <c r="BI39" s="39" t="s">
        <v>106</v>
      </c>
      <c r="BJ39" s="39">
        <v>142</v>
      </c>
      <c r="BK39" s="39">
        <v>101</v>
      </c>
      <c r="BL39" s="39">
        <v>41</v>
      </c>
      <c r="BM39" s="39" t="s">
        <v>408</v>
      </c>
      <c r="BN39" s="39" t="s">
        <v>409</v>
      </c>
    </row>
    <row r="40" spans="1:69" ht="15.75" customHeight="1">
      <c r="A40" s="40" t="s">
        <v>140</v>
      </c>
      <c r="B40" s="40" t="s">
        <v>410</v>
      </c>
      <c r="C40" s="42" t="s">
        <v>338</v>
      </c>
      <c r="D40" s="42">
        <v>1994</v>
      </c>
      <c r="E40" s="42"/>
      <c r="F40" s="75" t="s">
        <v>101</v>
      </c>
      <c r="G40" s="42"/>
      <c r="H40" s="42"/>
      <c r="I40" s="42">
        <v>2006</v>
      </c>
      <c r="J40" s="42" t="s">
        <v>252</v>
      </c>
      <c r="K40" s="42" t="s">
        <v>112</v>
      </c>
      <c r="L40" s="42" t="s">
        <v>367</v>
      </c>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row>
    <row r="41" spans="1:69" ht="15.75" customHeight="1">
      <c r="A41" s="40" t="s">
        <v>357</v>
      </c>
      <c r="B41" s="40" t="s">
        <v>410</v>
      </c>
      <c r="C41" s="42" t="s">
        <v>338</v>
      </c>
      <c r="D41" s="42">
        <v>1994</v>
      </c>
      <c r="E41" s="42" t="s">
        <v>411</v>
      </c>
      <c r="F41" s="75" t="s">
        <v>101</v>
      </c>
      <c r="G41" s="42"/>
      <c r="H41" s="42" t="s">
        <v>412</v>
      </c>
      <c r="I41" s="42">
        <v>2016</v>
      </c>
      <c r="J41" s="42" t="s">
        <v>183</v>
      </c>
      <c r="K41" s="42">
        <v>5</v>
      </c>
      <c r="L41" s="42" t="s">
        <v>367</v>
      </c>
      <c r="M41" s="42" t="s">
        <v>106</v>
      </c>
      <c r="N41" s="42" t="s">
        <v>107</v>
      </c>
      <c r="O41" s="42" t="s">
        <v>106</v>
      </c>
      <c r="P41" s="42" t="s">
        <v>106</v>
      </c>
      <c r="Q41" s="42" t="s">
        <v>108</v>
      </c>
      <c r="R41" s="42" t="s">
        <v>106</v>
      </c>
      <c r="S41" s="42" t="s">
        <v>413</v>
      </c>
      <c r="T41" s="42" t="s">
        <v>112</v>
      </c>
      <c r="U41" s="42" t="s">
        <v>107</v>
      </c>
      <c r="V41" s="42" t="s">
        <v>107</v>
      </c>
      <c r="W41" s="42" t="s">
        <v>112</v>
      </c>
      <c r="X41" s="42" t="s">
        <v>112</v>
      </c>
      <c r="Y41" s="42"/>
      <c r="Z41" s="42" t="s">
        <v>112</v>
      </c>
      <c r="AA41" s="42" t="s">
        <v>107</v>
      </c>
      <c r="AB41" s="42" t="s">
        <v>107</v>
      </c>
      <c r="AC41" s="42" t="s">
        <v>112</v>
      </c>
      <c r="AD41" s="42" t="s">
        <v>112</v>
      </c>
      <c r="AE41" s="42"/>
      <c r="AF41" s="42" t="s">
        <v>112</v>
      </c>
      <c r="AG41" s="42" t="s">
        <v>107</v>
      </c>
      <c r="AH41" s="42" t="s">
        <v>106</v>
      </c>
      <c r="AI41" s="42" t="s">
        <v>414</v>
      </c>
      <c r="AJ41" s="42" t="s">
        <v>113</v>
      </c>
      <c r="AK41" s="42" t="s">
        <v>106</v>
      </c>
      <c r="AL41" s="42" t="s">
        <v>135</v>
      </c>
      <c r="AM41" s="42" t="s">
        <v>106</v>
      </c>
      <c r="AN41" s="42" t="s">
        <v>108</v>
      </c>
      <c r="AO41" s="42" t="s">
        <v>106</v>
      </c>
      <c r="AP41" s="42" t="s">
        <v>135</v>
      </c>
      <c r="AQ41" s="42" t="s">
        <v>106</v>
      </c>
      <c r="AR41" s="42" t="s">
        <v>115</v>
      </c>
      <c r="AS41" s="42" t="s">
        <v>106</v>
      </c>
      <c r="AT41" s="42" t="s">
        <v>116</v>
      </c>
      <c r="AU41" s="42" t="s">
        <v>106</v>
      </c>
      <c r="AV41" s="42" t="s">
        <v>108</v>
      </c>
      <c r="AW41" s="42" t="s">
        <v>106</v>
      </c>
      <c r="AX41" s="42" t="s">
        <v>135</v>
      </c>
      <c r="AY41" s="42" t="s">
        <v>106</v>
      </c>
      <c r="AZ41" s="42" t="s">
        <v>108</v>
      </c>
      <c r="BA41" s="42" t="s">
        <v>106</v>
      </c>
      <c r="BB41" s="42" t="s">
        <v>135</v>
      </c>
      <c r="BC41" s="42" t="s">
        <v>106</v>
      </c>
      <c r="BD41" s="42" t="s">
        <v>108</v>
      </c>
      <c r="BE41" s="42" t="s">
        <v>415</v>
      </c>
      <c r="BF41" s="42" t="s">
        <v>106</v>
      </c>
      <c r="BG41" s="42"/>
      <c r="BH41" s="42" t="s">
        <v>416</v>
      </c>
      <c r="BI41" s="42" t="s">
        <v>106</v>
      </c>
      <c r="BJ41" s="42">
        <v>30</v>
      </c>
      <c r="BK41" s="42">
        <v>22</v>
      </c>
      <c r="BL41" s="42">
        <v>8</v>
      </c>
      <c r="BM41" s="42"/>
      <c r="BN41" s="42"/>
      <c r="BO41" s="42"/>
      <c r="BP41" s="42"/>
      <c r="BQ41" s="42"/>
    </row>
    <row r="42" spans="1:69" ht="15.75" customHeight="1">
      <c r="A42" s="40" t="s">
        <v>357</v>
      </c>
      <c r="B42" s="40" t="s">
        <v>410</v>
      </c>
      <c r="C42" s="42" t="s">
        <v>338</v>
      </c>
      <c r="D42" s="42">
        <v>1994</v>
      </c>
      <c r="E42" s="42" t="s">
        <v>411</v>
      </c>
      <c r="F42" s="75" t="s">
        <v>101</v>
      </c>
      <c r="G42" s="42"/>
      <c r="H42" s="42" t="s">
        <v>417</v>
      </c>
      <c r="I42" s="42">
        <v>2024</v>
      </c>
      <c r="J42" s="42" t="s">
        <v>195</v>
      </c>
      <c r="K42" s="42">
        <v>5</v>
      </c>
      <c r="L42" s="42" t="s">
        <v>367</v>
      </c>
      <c r="M42" s="42" t="s">
        <v>106</v>
      </c>
      <c r="N42" s="42" t="s">
        <v>107</v>
      </c>
      <c r="O42" s="42" t="s">
        <v>106</v>
      </c>
      <c r="P42" s="42" t="s">
        <v>106</v>
      </c>
      <c r="Q42" s="42" t="s">
        <v>108</v>
      </c>
      <c r="R42" s="42" t="s">
        <v>107</v>
      </c>
      <c r="S42" s="42"/>
      <c r="T42" s="42" t="s">
        <v>418</v>
      </c>
      <c r="U42" s="42" t="s">
        <v>106</v>
      </c>
      <c r="V42" s="42" t="s">
        <v>107</v>
      </c>
      <c r="W42" s="42" t="s">
        <v>112</v>
      </c>
      <c r="X42" s="42" t="s">
        <v>112</v>
      </c>
      <c r="Y42" s="42"/>
      <c r="Z42" s="42" t="s">
        <v>112</v>
      </c>
      <c r="AA42" s="42" t="s">
        <v>107</v>
      </c>
      <c r="AB42" s="42" t="s">
        <v>106</v>
      </c>
      <c r="AC42" s="42" t="s">
        <v>111</v>
      </c>
      <c r="AD42" s="42" t="s">
        <v>112</v>
      </c>
      <c r="AE42" s="42"/>
      <c r="AF42" s="42" t="s">
        <v>112</v>
      </c>
      <c r="AG42" s="42" t="s">
        <v>107</v>
      </c>
      <c r="AH42" s="42" t="s">
        <v>106</v>
      </c>
      <c r="AI42" s="42" t="s">
        <v>419</v>
      </c>
      <c r="AJ42" s="42" t="s">
        <v>113</v>
      </c>
      <c r="AK42" s="42" t="s">
        <v>106</v>
      </c>
      <c r="AL42" s="42" t="s">
        <v>311</v>
      </c>
      <c r="AM42" s="42" t="s">
        <v>106</v>
      </c>
      <c r="AN42" s="42" t="s">
        <v>108</v>
      </c>
      <c r="AO42" s="42" t="s">
        <v>106</v>
      </c>
      <c r="AP42" s="42" t="s">
        <v>135</v>
      </c>
      <c r="AQ42" s="42" t="s">
        <v>106</v>
      </c>
      <c r="AR42" s="42" t="s">
        <v>115</v>
      </c>
      <c r="AS42" s="42" t="s">
        <v>106</v>
      </c>
      <c r="AT42" s="42" t="s">
        <v>135</v>
      </c>
      <c r="AU42" s="42" t="s">
        <v>106</v>
      </c>
      <c r="AV42" s="42" t="s">
        <v>115</v>
      </c>
      <c r="AW42" s="42" t="s">
        <v>106</v>
      </c>
      <c r="AX42" s="42" t="s">
        <v>116</v>
      </c>
      <c r="AY42" s="42" t="s">
        <v>106</v>
      </c>
      <c r="AZ42" s="42" t="s">
        <v>115</v>
      </c>
      <c r="BA42" s="42" t="s">
        <v>106</v>
      </c>
      <c r="BB42" s="42" t="s">
        <v>116</v>
      </c>
      <c r="BC42" s="42" t="s">
        <v>107</v>
      </c>
      <c r="BD42" s="42" t="s">
        <v>112</v>
      </c>
      <c r="BE42" s="42"/>
      <c r="BF42" s="42" t="s">
        <v>112</v>
      </c>
      <c r="BG42" s="42"/>
      <c r="BH42" s="42" t="s">
        <v>420</v>
      </c>
      <c r="BI42" s="42" t="s">
        <v>106</v>
      </c>
      <c r="BJ42" s="42">
        <v>14</v>
      </c>
      <c r="BK42" s="42">
        <v>14</v>
      </c>
      <c r="BL42" s="42">
        <v>0</v>
      </c>
      <c r="BM42" s="42"/>
      <c r="BN42" s="42"/>
      <c r="BO42" s="42" t="s">
        <v>421</v>
      </c>
      <c r="BP42" s="42"/>
      <c r="BQ42" s="42"/>
    </row>
    <row r="43" spans="1:69" ht="15.75" customHeight="1">
      <c r="A43" s="37" t="s">
        <v>357</v>
      </c>
      <c r="B43" s="37" t="s">
        <v>422</v>
      </c>
      <c r="C43" s="39" t="s">
        <v>338</v>
      </c>
      <c r="D43" s="39">
        <v>1994</v>
      </c>
      <c r="E43" s="39"/>
      <c r="F43" s="74" t="s">
        <v>101</v>
      </c>
      <c r="G43" s="39" t="s">
        <v>417</v>
      </c>
      <c r="H43" s="39"/>
      <c r="I43" s="39">
        <v>2004</v>
      </c>
      <c r="J43" s="39" t="s">
        <v>103</v>
      </c>
      <c r="K43" s="39" t="s">
        <v>423</v>
      </c>
      <c r="L43" s="39" t="s">
        <v>367</v>
      </c>
      <c r="M43" s="39" t="s">
        <v>106</v>
      </c>
      <c r="N43" s="39" t="s">
        <v>107</v>
      </c>
      <c r="O43" s="39" t="s">
        <v>107</v>
      </c>
      <c r="P43" s="39" t="s">
        <v>106</v>
      </c>
      <c r="Q43" s="39" t="s">
        <v>108</v>
      </c>
      <c r="R43" s="39" t="s">
        <v>106</v>
      </c>
      <c r="S43" s="39" t="s">
        <v>424</v>
      </c>
      <c r="T43" s="39" t="s">
        <v>425</v>
      </c>
      <c r="U43" s="39" t="s">
        <v>106</v>
      </c>
      <c r="V43" s="39" t="s">
        <v>107</v>
      </c>
      <c r="W43" s="39" t="s">
        <v>112</v>
      </c>
      <c r="X43" s="39" t="s">
        <v>112</v>
      </c>
      <c r="Y43" s="39"/>
      <c r="Z43" s="39" t="s">
        <v>112</v>
      </c>
      <c r="AA43" s="39" t="s">
        <v>107</v>
      </c>
      <c r="AB43" s="39" t="s">
        <v>107</v>
      </c>
      <c r="AC43" s="39" t="s">
        <v>112</v>
      </c>
      <c r="AD43" s="39" t="s">
        <v>112</v>
      </c>
      <c r="AE43" s="39"/>
      <c r="AF43" s="39" t="s">
        <v>112</v>
      </c>
      <c r="AG43" s="39" t="s">
        <v>107</v>
      </c>
      <c r="AH43" s="39" t="s">
        <v>106</v>
      </c>
      <c r="AI43" s="39" t="s">
        <v>426</v>
      </c>
      <c r="AJ43" s="39" t="s">
        <v>113</v>
      </c>
      <c r="AK43" s="39" t="s">
        <v>106</v>
      </c>
      <c r="AL43" s="39" t="s">
        <v>135</v>
      </c>
      <c r="AM43" s="39" t="s">
        <v>106</v>
      </c>
      <c r="AN43" s="39" t="s">
        <v>108</v>
      </c>
      <c r="AO43" s="39" t="s">
        <v>106</v>
      </c>
      <c r="AP43" s="39" t="s">
        <v>135</v>
      </c>
      <c r="AQ43" s="39" t="s">
        <v>107</v>
      </c>
      <c r="AR43" s="39" t="s">
        <v>115</v>
      </c>
      <c r="AS43" s="39" t="s">
        <v>106</v>
      </c>
      <c r="AT43" s="39" t="s">
        <v>116</v>
      </c>
      <c r="AU43" s="39" t="s">
        <v>106</v>
      </c>
      <c r="AV43" s="39" t="s">
        <v>108</v>
      </c>
      <c r="AW43" s="39" t="s">
        <v>106</v>
      </c>
      <c r="AX43" s="39" t="s">
        <v>135</v>
      </c>
      <c r="AY43" s="39" t="s">
        <v>106</v>
      </c>
      <c r="AZ43" s="39" t="s">
        <v>111</v>
      </c>
      <c r="BA43" s="39" t="s">
        <v>107</v>
      </c>
      <c r="BB43" s="39" t="s">
        <v>116</v>
      </c>
      <c r="BC43" s="39" t="s">
        <v>106</v>
      </c>
      <c r="BD43" s="39" t="s">
        <v>108</v>
      </c>
      <c r="BE43" s="39" t="s">
        <v>427</v>
      </c>
      <c r="BF43" s="39" t="s">
        <v>106</v>
      </c>
      <c r="BH43" s="39" t="s">
        <v>428</v>
      </c>
      <c r="BI43" s="39" t="s">
        <v>106</v>
      </c>
      <c r="BJ43" s="39">
        <v>28</v>
      </c>
      <c r="BK43" s="39">
        <v>27</v>
      </c>
      <c r="BL43" s="39">
        <v>1</v>
      </c>
      <c r="BM43" s="39"/>
      <c r="BN43" s="39" t="s">
        <v>429</v>
      </c>
    </row>
    <row r="44" spans="1:69" ht="15.75" customHeight="1">
      <c r="A44" s="40" t="s">
        <v>430</v>
      </c>
      <c r="B44" s="40" t="s">
        <v>431</v>
      </c>
      <c r="C44" s="42" t="s">
        <v>338</v>
      </c>
      <c r="D44" s="42">
        <v>1996</v>
      </c>
      <c r="E44" s="42"/>
      <c r="F44" s="42" t="s">
        <v>142</v>
      </c>
      <c r="G44" s="42"/>
      <c r="H44" s="42"/>
      <c r="I44" s="42">
        <v>1995</v>
      </c>
      <c r="J44" s="42" t="s">
        <v>252</v>
      </c>
      <c r="K44" s="42" t="s">
        <v>112</v>
      </c>
      <c r="L44" s="42" t="s">
        <v>105</v>
      </c>
      <c r="M44" s="42"/>
      <c r="N44" s="42"/>
      <c r="O44" s="42"/>
      <c r="P44" s="42"/>
      <c r="Q44" s="42"/>
      <c r="R44" s="42"/>
      <c r="S44" s="42"/>
      <c r="T44" s="42"/>
      <c r="U44" s="42"/>
      <c r="V44" s="42"/>
      <c r="W44" s="42"/>
      <c r="X44" s="42"/>
      <c r="Y44" s="42"/>
      <c r="Z44" s="42"/>
      <c r="AA44" s="42"/>
      <c r="AB44" s="42" t="s">
        <v>106</v>
      </c>
      <c r="AC44" s="42" t="s">
        <v>108</v>
      </c>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row>
    <row r="45" spans="1:69" ht="15.75" customHeight="1">
      <c r="A45" s="40" t="s">
        <v>430</v>
      </c>
      <c r="B45" s="40" t="s">
        <v>431</v>
      </c>
      <c r="C45" s="42" t="s">
        <v>338</v>
      </c>
      <c r="D45" s="42">
        <v>1996</v>
      </c>
      <c r="E45" s="42"/>
      <c r="F45" s="42" t="s">
        <v>153</v>
      </c>
      <c r="G45" s="42" t="s">
        <v>365</v>
      </c>
      <c r="H45" s="42"/>
      <c r="I45" s="42">
        <v>2004</v>
      </c>
      <c r="J45" s="42" t="s">
        <v>183</v>
      </c>
      <c r="K45" s="42">
        <v>10</v>
      </c>
      <c r="L45" s="42" t="s">
        <v>105</v>
      </c>
      <c r="M45" s="42" t="s">
        <v>106</v>
      </c>
      <c r="N45" s="42" t="s">
        <v>107</v>
      </c>
      <c r="O45" s="42" t="s">
        <v>107</v>
      </c>
      <c r="P45" s="42" t="s">
        <v>106</v>
      </c>
      <c r="Q45" s="42" t="s">
        <v>108</v>
      </c>
      <c r="R45" s="42" t="s">
        <v>106</v>
      </c>
      <c r="S45" s="42" t="s">
        <v>432</v>
      </c>
      <c r="T45" s="42" t="s">
        <v>392</v>
      </c>
      <c r="U45" s="42" t="s">
        <v>106</v>
      </c>
      <c r="V45" s="42" t="s">
        <v>106</v>
      </c>
      <c r="W45" s="42" t="s">
        <v>108</v>
      </c>
      <c r="X45" s="42" t="s">
        <v>106</v>
      </c>
      <c r="Y45" s="42" t="s">
        <v>433</v>
      </c>
      <c r="Z45" s="42" t="s">
        <v>392</v>
      </c>
      <c r="AA45" s="42" t="s">
        <v>106</v>
      </c>
      <c r="AB45" s="42" t="s">
        <v>106</v>
      </c>
      <c r="AC45" s="42" t="s">
        <v>108</v>
      </c>
      <c r="AD45" s="42" t="s">
        <v>106</v>
      </c>
      <c r="AE45" s="42" t="s">
        <v>434</v>
      </c>
      <c r="AF45" s="42" t="s">
        <v>112</v>
      </c>
      <c r="AG45" s="42" t="s">
        <v>107</v>
      </c>
      <c r="AH45" s="42" t="s">
        <v>106</v>
      </c>
      <c r="AI45" s="42" t="s">
        <v>435</v>
      </c>
      <c r="AJ45" s="42" t="s">
        <v>436</v>
      </c>
      <c r="AK45" s="42" t="s">
        <v>106</v>
      </c>
      <c r="AL45" s="42" t="s">
        <v>437</v>
      </c>
      <c r="AM45" s="42" t="s">
        <v>106</v>
      </c>
      <c r="AN45" s="42" t="s">
        <v>111</v>
      </c>
      <c r="AO45" s="42" t="s">
        <v>106</v>
      </c>
      <c r="AP45" s="42" t="s">
        <v>135</v>
      </c>
      <c r="AQ45" s="42" t="s">
        <v>106</v>
      </c>
      <c r="AR45" s="42" t="s">
        <v>108</v>
      </c>
      <c r="AS45" s="42" t="s">
        <v>107</v>
      </c>
      <c r="AT45" s="42" t="s">
        <v>116</v>
      </c>
      <c r="AU45" s="42" t="s">
        <v>107</v>
      </c>
      <c r="AV45" s="42" t="s">
        <v>112</v>
      </c>
      <c r="AW45" s="42" t="s">
        <v>107</v>
      </c>
      <c r="AX45" s="42" t="s">
        <v>116</v>
      </c>
      <c r="AY45" s="42" t="s">
        <v>107</v>
      </c>
      <c r="AZ45" s="42" t="s">
        <v>112</v>
      </c>
      <c r="BA45" s="42" t="s">
        <v>112</v>
      </c>
      <c r="BB45" s="42" t="s">
        <v>112</v>
      </c>
      <c r="BC45" s="42" t="s">
        <v>106</v>
      </c>
      <c r="BD45" s="42" t="s">
        <v>115</v>
      </c>
      <c r="BE45" s="42" t="s">
        <v>438</v>
      </c>
      <c r="BF45" s="42" t="s">
        <v>106</v>
      </c>
      <c r="BG45" s="42"/>
      <c r="BH45" s="42" t="s">
        <v>439</v>
      </c>
      <c r="BI45" s="42" t="s">
        <v>107</v>
      </c>
      <c r="BJ45" s="42">
        <v>49</v>
      </c>
      <c r="BK45" s="42">
        <v>32</v>
      </c>
      <c r="BL45" s="42">
        <f>BJ45-BK45</f>
        <v>17</v>
      </c>
      <c r="BM45" s="42" t="s">
        <v>440</v>
      </c>
      <c r="BN45" s="42"/>
      <c r="BO45" s="42"/>
      <c r="BP45" s="42"/>
      <c r="BQ45" s="42"/>
    </row>
    <row r="46" spans="1:69" ht="15.75" customHeight="1">
      <c r="A46" s="76" t="s">
        <v>441</v>
      </c>
      <c r="B46" s="76" t="s">
        <v>431</v>
      </c>
      <c r="C46" s="77" t="s">
        <v>338</v>
      </c>
      <c r="D46" s="77">
        <v>1996</v>
      </c>
      <c r="E46" s="77"/>
      <c r="F46" s="77" t="s">
        <v>153</v>
      </c>
      <c r="G46" s="77" t="s">
        <v>365</v>
      </c>
      <c r="H46" s="77" t="s">
        <v>442</v>
      </c>
      <c r="I46" s="77">
        <v>2023</v>
      </c>
      <c r="J46" s="77" t="s">
        <v>195</v>
      </c>
      <c r="K46" s="77">
        <v>5</v>
      </c>
      <c r="L46" s="77" t="s">
        <v>105</v>
      </c>
      <c r="M46" s="77" t="s">
        <v>106</v>
      </c>
      <c r="N46" s="77" t="s">
        <v>106</v>
      </c>
      <c r="O46" s="77" t="s">
        <v>106</v>
      </c>
      <c r="P46" s="77" t="s">
        <v>106</v>
      </c>
      <c r="Q46" s="77" t="s">
        <v>108</v>
      </c>
      <c r="R46" s="77" t="s">
        <v>106</v>
      </c>
      <c r="S46" s="77" t="s">
        <v>443</v>
      </c>
      <c r="T46" s="77" t="s">
        <v>444</v>
      </c>
      <c r="U46" s="77" t="s">
        <v>106</v>
      </c>
      <c r="V46" s="77" t="s">
        <v>106</v>
      </c>
      <c r="W46" s="77" t="s">
        <v>108</v>
      </c>
      <c r="X46" s="77" t="s">
        <v>106</v>
      </c>
      <c r="Y46" s="77" t="s">
        <v>445</v>
      </c>
      <c r="Z46" s="77" t="s">
        <v>446</v>
      </c>
      <c r="AA46" s="77" t="s">
        <v>106</v>
      </c>
      <c r="AB46" s="77" t="s">
        <v>106</v>
      </c>
      <c r="AC46" s="77" t="s">
        <v>108</v>
      </c>
      <c r="AD46" s="77" t="s">
        <v>106</v>
      </c>
      <c r="AE46" s="77" t="s">
        <v>447</v>
      </c>
      <c r="AF46" s="77" t="s">
        <v>392</v>
      </c>
      <c r="AG46" s="77" t="s">
        <v>106</v>
      </c>
      <c r="AH46" s="77" t="s">
        <v>106</v>
      </c>
      <c r="AI46" s="77" t="s">
        <v>448</v>
      </c>
      <c r="AJ46" s="77" t="s">
        <v>449</v>
      </c>
      <c r="AK46" s="77" t="s">
        <v>106</v>
      </c>
      <c r="AL46" s="77" t="s">
        <v>450</v>
      </c>
      <c r="AM46" s="77" t="s">
        <v>106</v>
      </c>
      <c r="AN46" s="77" t="s">
        <v>108</v>
      </c>
      <c r="AO46" s="77" t="s">
        <v>106</v>
      </c>
      <c r="AP46" s="77" t="s">
        <v>135</v>
      </c>
      <c r="AQ46" s="77" t="s">
        <v>106</v>
      </c>
      <c r="AR46" s="77" t="s">
        <v>115</v>
      </c>
      <c r="AS46" s="77" t="s">
        <v>106</v>
      </c>
      <c r="AT46" s="77" t="s">
        <v>116</v>
      </c>
      <c r="AU46" s="77" t="s">
        <v>106</v>
      </c>
      <c r="AV46" s="77" t="s">
        <v>115</v>
      </c>
      <c r="AW46" s="77" t="s">
        <v>106</v>
      </c>
      <c r="AX46" s="77" t="s">
        <v>116</v>
      </c>
      <c r="AY46" s="77" t="s">
        <v>106</v>
      </c>
      <c r="AZ46" s="77" t="s">
        <v>108</v>
      </c>
      <c r="BA46" s="77" t="s">
        <v>106</v>
      </c>
      <c r="BB46" s="77" t="s">
        <v>116</v>
      </c>
      <c r="BC46" s="77" t="s">
        <v>106</v>
      </c>
      <c r="BD46" s="77" t="s">
        <v>108</v>
      </c>
      <c r="BE46" s="77"/>
      <c r="BF46" s="77" t="s">
        <v>106</v>
      </c>
      <c r="BG46" s="77"/>
      <c r="BH46" s="77" t="s">
        <v>451</v>
      </c>
      <c r="BI46" s="77" t="s">
        <v>106</v>
      </c>
      <c r="BJ46" s="77">
        <v>75</v>
      </c>
      <c r="BK46" s="77">
        <v>60</v>
      </c>
      <c r="BL46" s="77">
        <v>15</v>
      </c>
      <c r="BM46" s="77" t="s">
        <v>452</v>
      </c>
      <c r="BN46" s="77" t="s">
        <v>453</v>
      </c>
      <c r="BO46" s="77"/>
      <c r="BP46" s="77"/>
      <c r="BQ46" s="77"/>
    </row>
    <row r="47" spans="1:69" ht="15.75" customHeight="1">
      <c r="A47" s="37" t="s">
        <v>336</v>
      </c>
      <c r="B47" s="38" t="s">
        <v>454</v>
      </c>
      <c r="C47" s="39" t="s">
        <v>338</v>
      </c>
      <c r="D47" s="39">
        <v>1996</v>
      </c>
      <c r="E47" s="39"/>
      <c r="F47" s="39" t="s">
        <v>142</v>
      </c>
      <c r="G47" s="39" t="s">
        <v>365</v>
      </c>
      <c r="H47" s="39" t="s">
        <v>455</v>
      </c>
      <c r="I47" s="39">
        <v>2011</v>
      </c>
      <c r="J47" s="39" t="s">
        <v>183</v>
      </c>
      <c r="K47" s="39">
        <v>5</v>
      </c>
      <c r="L47" s="39" t="s">
        <v>367</v>
      </c>
      <c r="M47" s="39" t="s">
        <v>106</v>
      </c>
      <c r="N47" s="39" t="s">
        <v>106</v>
      </c>
      <c r="O47" s="39" t="s">
        <v>106</v>
      </c>
      <c r="P47" s="39" t="s">
        <v>106</v>
      </c>
      <c r="Q47" s="39" t="s">
        <v>108</v>
      </c>
      <c r="R47" s="39" t="s">
        <v>106</v>
      </c>
      <c r="S47" s="39" t="s">
        <v>456</v>
      </c>
      <c r="T47" s="39" t="s">
        <v>224</v>
      </c>
      <c r="U47" s="39" t="s">
        <v>106</v>
      </c>
      <c r="V47" s="39" t="s">
        <v>106</v>
      </c>
      <c r="W47" s="39" t="s">
        <v>108</v>
      </c>
      <c r="X47" s="39" t="s">
        <v>106</v>
      </c>
      <c r="Y47" s="39" t="s">
        <v>457</v>
      </c>
      <c r="Z47" s="39" t="s">
        <v>458</v>
      </c>
      <c r="AA47" s="39" t="s">
        <v>106</v>
      </c>
      <c r="AB47" s="39" t="s">
        <v>106</v>
      </c>
      <c r="AC47" s="39" t="s">
        <v>108</v>
      </c>
      <c r="AD47" s="39" t="s">
        <v>106</v>
      </c>
      <c r="AE47" s="73" t="s">
        <v>271</v>
      </c>
      <c r="AF47" s="39" t="s">
        <v>224</v>
      </c>
      <c r="AG47" s="39" t="s">
        <v>106</v>
      </c>
      <c r="AH47" s="39" t="s">
        <v>106</v>
      </c>
      <c r="AI47" s="39" t="s">
        <v>459</v>
      </c>
      <c r="AJ47" s="39" t="s">
        <v>460</v>
      </c>
      <c r="AK47" s="39" t="s">
        <v>106</v>
      </c>
      <c r="AL47" s="39" t="s">
        <v>461</v>
      </c>
      <c r="AM47" s="39" t="s">
        <v>106</v>
      </c>
      <c r="AN47" s="39" t="s">
        <v>108</v>
      </c>
      <c r="AO47" s="39" t="s">
        <v>106</v>
      </c>
      <c r="AP47" s="39" t="s">
        <v>135</v>
      </c>
      <c r="AQ47" s="39" t="s">
        <v>106</v>
      </c>
      <c r="AR47" s="39" t="s">
        <v>108</v>
      </c>
      <c r="AS47" s="39" t="s">
        <v>106</v>
      </c>
      <c r="AT47" s="39" t="s">
        <v>135</v>
      </c>
      <c r="AU47" s="39" t="s">
        <v>106</v>
      </c>
      <c r="AV47" s="39" t="s">
        <v>108</v>
      </c>
      <c r="AW47" s="39" t="s">
        <v>106</v>
      </c>
      <c r="AX47" s="39" t="s">
        <v>116</v>
      </c>
      <c r="AY47" s="39" t="s">
        <v>107</v>
      </c>
      <c r="AZ47" s="39" t="s">
        <v>112</v>
      </c>
      <c r="BA47" s="39" t="s">
        <v>112</v>
      </c>
      <c r="BB47" s="39" t="s">
        <v>112</v>
      </c>
      <c r="BC47" s="39" t="s">
        <v>106</v>
      </c>
      <c r="BD47" s="39" t="s">
        <v>108</v>
      </c>
      <c r="BE47" s="39" t="s">
        <v>117</v>
      </c>
      <c r="BF47" s="39" t="s">
        <v>106</v>
      </c>
      <c r="BG47" s="39"/>
      <c r="BH47" s="39" t="s">
        <v>462</v>
      </c>
      <c r="BI47" s="39" t="s">
        <v>106</v>
      </c>
      <c r="BJ47" s="39">
        <v>68</v>
      </c>
      <c r="BK47" s="39">
        <v>51</v>
      </c>
      <c r="BL47" s="39">
        <v>17</v>
      </c>
      <c r="BM47" s="39" t="s">
        <v>463</v>
      </c>
      <c r="BN47" s="39"/>
    </row>
    <row r="48" spans="1:69" ht="15.75" customHeight="1">
      <c r="A48" s="37" t="s">
        <v>336</v>
      </c>
      <c r="B48" s="38" t="s">
        <v>454</v>
      </c>
      <c r="C48" s="39" t="s">
        <v>338</v>
      </c>
      <c r="D48" s="39">
        <v>1996</v>
      </c>
      <c r="E48" s="39"/>
      <c r="F48" s="39" t="s">
        <v>142</v>
      </c>
      <c r="G48" s="39" t="s">
        <v>365</v>
      </c>
      <c r="H48" s="39" t="s">
        <v>464</v>
      </c>
      <c r="I48" s="39">
        <v>2021</v>
      </c>
      <c r="J48" s="39" t="s">
        <v>195</v>
      </c>
      <c r="K48" s="39">
        <v>5</v>
      </c>
      <c r="L48" s="39" t="s">
        <v>367</v>
      </c>
      <c r="M48" s="39" t="s">
        <v>106</v>
      </c>
      <c r="N48" s="39" t="s">
        <v>107</v>
      </c>
      <c r="O48" s="39" t="s">
        <v>106</v>
      </c>
      <c r="P48" s="39" t="s">
        <v>106</v>
      </c>
      <c r="Q48" s="39" t="s">
        <v>108</v>
      </c>
      <c r="R48" s="39" t="s">
        <v>106</v>
      </c>
      <c r="S48" s="39" t="s">
        <v>465</v>
      </c>
      <c r="T48" s="39" t="s">
        <v>466</v>
      </c>
      <c r="U48" s="39" t="s">
        <v>106</v>
      </c>
      <c r="V48" s="39" t="s">
        <v>106</v>
      </c>
      <c r="W48" s="39" t="s">
        <v>108</v>
      </c>
      <c r="X48" s="39" t="s">
        <v>106</v>
      </c>
      <c r="Y48" s="39" t="s">
        <v>467</v>
      </c>
      <c r="Z48" s="39" t="s">
        <v>468</v>
      </c>
      <c r="AA48" s="39" t="s">
        <v>106</v>
      </c>
      <c r="AB48" s="39" t="s">
        <v>106</v>
      </c>
      <c r="AC48" s="39" t="s">
        <v>108</v>
      </c>
      <c r="AD48" s="39" t="s">
        <v>106</v>
      </c>
      <c r="AE48" s="73" t="s">
        <v>271</v>
      </c>
      <c r="AF48" s="39" t="s">
        <v>224</v>
      </c>
      <c r="AG48" s="39" t="s">
        <v>106</v>
      </c>
      <c r="AH48" s="39" t="s">
        <v>106</v>
      </c>
      <c r="AI48" s="39" t="s">
        <v>469</v>
      </c>
      <c r="AJ48" s="39" t="s">
        <v>470</v>
      </c>
      <c r="AK48" s="39" t="s">
        <v>106</v>
      </c>
      <c r="AL48" s="39" t="s">
        <v>401</v>
      </c>
      <c r="AM48" s="39" t="s">
        <v>106</v>
      </c>
      <c r="AN48" s="39" t="s">
        <v>108</v>
      </c>
      <c r="AO48" s="39" t="s">
        <v>106</v>
      </c>
      <c r="AP48" s="39" t="s">
        <v>135</v>
      </c>
      <c r="AQ48" s="39" t="s">
        <v>106</v>
      </c>
      <c r="AR48" s="39" t="s">
        <v>108</v>
      </c>
      <c r="AS48" s="39" t="s">
        <v>106</v>
      </c>
      <c r="AT48" s="39" t="s">
        <v>135</v>
      </c>
      <c r="AU48" s="39" t="s">
        <v>106</v>
      </c>
      <c r="AV48" s="39" t="s">
        <v>108</v>
      </c>
      <c r="AW48" s="39" t="s">
        <v>106</v>
      </c>
      <c r="AX48" s="39" t="s">
        <v>135</v>
      </c>
      <c r="AY48" s="39" t="s">
        <v>106</v>
      </c>
      <c r="AZ48" s="39" t="s">
        <v>108</v>
      </c>
      <c r="BA48" s="39" t="s">
        <v>106</v>
      </c>
      <c r="BB48" s="39" t="s">
        <v>116</v>
      </c>
      <c r="BC48" s="39" t="s">
        <v>107</v>
      </c>
      <c r="BD48" s="39" t="s">
        <v>112</v>
      </c>
      <c r="BE48" s="39"/>
      <c r="BF48" s="39" t="s">
        <v>112</v>
      </c>
      <c r="BG48" s="39"/>
      <c r="BH48" s="39" t="s">
        <v>471</v>
      </c>
      <c r="BI48" s="39" t="s">
        <v>106</v>
      </c>
      <c r="BJ48" s="39">
        <v>134</v>
      </c>
      <c r="BK48" s="39">
        <v>115</v>
      </c>
      <c r="BL48" s="39">
        <v>19</v>
      </c>
      <c r="BM48" s="39"/>
      <c r="BN48" s="39" t="s">
        <v>472</v>
      </c>
      <c r="BO48" s="39" t="s">
        <v>473</v>
      </c>
    </row>
    <row r="49" spans="1:69" ht="15.75" customHeight="1">
      <c r="A49" s="78" t="s">
        <v>474</v>
      </c>
      <c r="B49" s="41" t="s">
        <v>475</v>
      </c>
      <c r="C49" s="79" t="s">
        <v>338</v>
      </c>
      <c r="D49" s="79">
        <v>1996</v>
      </c>
      <c r="E49" s="79" t="s">
        <v>112</v>
      </c>
      <c r="F49" s="79" t="s">
        <v>142</v>
      </c>
      <c r="G49" s="42" t="s">
        <v>365</v>
      </c>
      <c r="H49" s="79" t="s">
        <v>476</v>
      </c>
      <c r="I49" s="79">
        <v>2010</v>
      </c>
      <c r="J49" s="79" t="s">
        <v>183</v>
      </c>
      <c r="K49" s="79">
        <v>5</v>
      </c>
      <c r="L49" s="79" t="s">
        <v>105</v>
      </c>
      <c r="M49" s="79" t="s">
        <v>106</v>
      </c>
      <c r="N49" s="79" t="s">
        <v>107</v>
      </c>
      <c r="O49" s="79" t="s">
        <v>106</v>
      </c>
      <c r="P49" s="79" t="s">
        <v>106</v>
      </c>
      <c r="Q49" s="79" t="s">
        <v>115</v>
      </c>
      <c r="R49" s="79" t="s">
        <v>106</v>
      </c>
      <c r="S49" s="79" t="s">
        <v>477</v>
      </c>
      <c r="T49" s="79" t="s">
        <v>280</v>
      </c>
      <c r="U49" s="79" t="s">
        <v>106</v>
      </c>
      <c r="V49" s="79" t="s">
        <v>106</v>
      </c>
      <c r="W49" s="79" t="s">
        <v>108</v>
      </c>
      <c r="X49" s="79" t="s">
        <v>106</v>
      </c>
      <c r="Y49" s="79" t="s">
        <v>478</v>
      </c>
      <c r="Z49" s="79" t="s">
        <v>479</v>
      </c>
      <c r="AA49" s="79" t="s">
        <v>106</v>
      </c>
      <c r="AB49" s="79" t="s">
        <v>106</v>
      </c>
      <c r="AC49" s="79" t="s">
        <v>108</v>
      </c>
      <c r="AD49" s="79" t="s">
        <v>106</v>
      </c>
      <c r="AE49" s="79" t="s">
        <v>480</v>
      </c>
      <c r="AF49" s="79" t="s">
        <v>418</v>
      </c>
      <c r="AG49" s="79" t="s">
        <v>106</v>
      </c>
      <c r="AH49" s="79" t="s">
        <v>106</v>
      </c>
      <c r="AI49" s="79" t="s">
        <v>481</v>
      </c>
      <c r="AJ49" s="79" t="s">
        <v>482</v>
      </c>
      <c r="AK49" s="79" t="s">
        <v>106</v>
      </c>
      <c r="AL49" s="79" t="s">
        <v>112</v>
      </c>
      <c r="AM49" s="79" t="s">
        <v>106</v>
      </c>
      <c r="AN49" s="79" t="s">
        <v>108</v>
      </c>
      <c r="AO49" s="79" t="s">
        <v>106</v>
      </c>
      <c r="AP49" s="79" t="s">
        <v>135</v>
      </c>
      <c r="AQ49" s="79" t="s">
        <v>107</v>
      </c>
      <c r="AR49" s="79" t="s">
        <v>112</v>
      </c>
      <c r="AS49" s="79" t="s">
        <v>112</v>
      </c>
      <c r="AT49" s="79" t="s">
        <v>112</v>
      </c>
      <c r="AU49" s="79" t="s">
        <v>107</v>
      </c>
      <c r="AV49" s="79" t="s">
        <v>112</v>
      </c>
      <c r="AW49" s="79" t="s">
        <v>112</v>
      </c>
      <c r="AX49" s="79" t="s">
        <v>112</v>
      </c>
      <c r="AY49" s="79" t="s">
        <v>107</v>
      </c>
      <c r="AZ49" s="79" t="s">
        <v>112</v>
      </c>
      <c r="BA49" s="79" t="s">
        <v>112</v>
      </c>
      <c r="BB49" s="79" t="s">
        <v>112</v>
      </c>
      <c r="BC49" s="79" t="s">
        <v>106</v>
      </c>
      <c r="BD49" s="79" t="s">
        <v>108</v>
      </c>
      <c r="BE49" s="79" t="s">
        <v>483</v>
      </c>
      <c r="BF49" s="79" t="s">
        <v>107</v>
      </c>
      <c r="BG49" s="79"/>
      <c r="BH49" s="79" t="s">
        <v>484</v>
      </c>
      <c r="BI49" s="79" t="s">
        <v>106</v>
      </c>
      <c r="BJ49" s="79">
        <v>98</v>
      </c>
      <c r="BK49" s="79">
        <v>60</v>
      </c>
      <c r="BL49" s="79">
        <v>38</v>
      </c>
      <c r="BM49" s="79" t="s">
        <v>485</v>
      </c>
      <c r="BN49" s="79"/>
      <c r="BO49" s="79"/>
      <c r="BP49" s="42"/>
      <c r="BQ49" s="42"/>
    </row>
    <row r="50" spans="1:69" ht="15.75" customHeight="1">
      <c r="A50" s="78" t="s">
        <v>474</v>
      </c>
      <c r="B50" s="41" t="s">
        <v>475</v>
      </c>
      <c r="C50" s="79" t="s">
        <v>338</v>
      </c>
      <c r="D50" s="79">
        <v>1996</v>
      </c>
      <c r="E50" s="79" t="s">
        <v>112</v>
      </c>
      <c r="F50" s="79" t="s">
        <v>142</v>
      </c>
      <c r="G50" s="42" t="s">
        <v>365</v>
      </c>
      <c r="H50" s="79" t="s">
        <v>486</v>
      </c>
      <c r="I50" s="79">
        <v>2019</v>
      </c>
      <c r="J50" s="79" t="s">
        <v>195</v>
      </c>
      <c r="K50" s="79">
        <v>5</v>
      </c>
      <c r="L50" s="79" t="s">
        <v>105</v>
      </c>
      <c r="M50" s="79" t="s">
        <v>106</v>
      </c>
      <c r="N50" s="79" t="s">
        <v>106</v>
      </c>
      <c r="O50" s="79" t="s">
        <v>106</v>
      </c>
      <c r="P50" s="79" t="s">
        <v>106</v>
      </c>
      <c r="Q50" s="79" t="s">
        <v>108</v>
      </c>
      <c r="R50" s="79" t="s">
        <v>106</v>
      </c>
      <c r="S50" s="79" t="s">
        <v>477</v>
      </c>
      <c r="T50" s="79" t="s">
        <v>487</v>
      </c>
      <c r="U50" s="79" t="s">
        <v>106</v>
      </c>
      <c r="V50" s="79" t="s">
        <v>106</v>
      </c>
      <c r="W50" s="79" t="s">
        <v>108</v>
      </c>
      <c r="X50" s="79" t="s">
        <v>106</v>
      </c>
      <c r="Y50" s="79" t="s">
        <v>488</v>
      </c>
      <c r="Z50" s="79" t="s">
        <v>489</v>
      </c>
      <c r="AA50" s="79" t="s">
        <v>106</v>
      </c>
      <c r="AB50" s="79" t="s">
        <v>106</v>
      </c>
      <c r="AC50" s="79" t="s">
        <v>108</v>
      </c>
      <c r="AD50" s="79" t="s">
        <v>106</v>
      </c>
      <c r="AE50" s="79" t="s">
        <v>480</v>
      </c>
      <c r="AF50" s="79" t="s">
        <v>490</v>
      </c>
      <c r="AG50" s="79" t="s">
        <v>106</v>
      </c>
      <c r="AH50" s="79" t="s">
        <v>106</v>
      </c>
      <c r="AI50" s="79" t="s">
        <v>491</v>
      </c>
      <c r="AJ50" s="79" t="s">
        <v>492</v>
      </c>
      <c r="AK50" s="79" t="s">
        <v>106</v>
      </c>
      <c r="AL50" s="79" t="s">
        <v>493</v>
      </c>
      <c r="AM50" s="79" t="s">
        <v>106</v>
      </c>
      <c r="AN50" s="79" t="s">
        <v>108</v>
      </c>
      <c r="AO50" s="79" t="s">
        <v>106</v>
      </c>
      <c r="AP50" s="79" t="s">
        <v>135</v>
      </c>
      <c r="AQ50" s="79" t="s">
        <v>106</v>
      </c>
      <c r="AR50" s="79" t="s">
        <v>115</v>
      </c>
      <c r="AS50" s="79" t="s">
        <v>106</v>
      </c>
      <c r="AT50" s="79" t="s">
        <v>135</v>
      </c>
      <c r="AU50" s="79" t="s">
        <v>107</v>
      </c>
      <c r="AV50" s="79" t="s">
        <v>112</v>
      </c>
      <c r="AW50" s="79" t="s">
        <v>112</v>
      </c>
      <c r="AX50" s="79" t="s">
        <v>112</v>
      </c>
      <c r="AY50" s="79" t="s">
        <v>107</v>
      </c>
      <c r="AZ50" s="79" t="s">
        <v>115</v>
      </c>
      <c r="BA50" s="79" t="s">
        <v>106</v>
      </c>
      <c r="BB50" s="79" t="s">
        <v>135</v>
      </c>
      <c r="BC50" s="79" t="s">
        <v>106</v>
      </c>
      <c r="BD50" s="79" t="s">
        <v>115</v>
      </c>
      <c r="BE50" s="79" t="s">
        <v>494</v>
      </c>
      <c r="BF50" s="79" t="s">
        <v>106</v>
      </c>
      <c r="BG50" s="79"/>
      <c r="BH50" s="79" t="s">
        <v>495</v>
      </c>
      <c r="BI50" s="79" t="s">
        <v>106</v>
      </c>
      <c r="BJ50" s="79">
        <v>94</v>
      </c>
      <c r="BK50" s="42">
        <v>65</v>
      </c>
      <c r="BL50" s="79">
        <v>29</v>
      </c>
      <c r="BM50" s="79" t="s">
        <v>496</v>
      </c>
      <c r="BN50" s="79"/>
      <c r="BO50" s="79"/>
      <c r="BP50" s="42"/>
      <c r="BQ50" s="42"/>
    </row>
    <row r="51" spans="1:69" ht="15.75" customHeight="1">
      <c r="A51" s="37" t="s">
        <v>430</v>
      </c>
      <c r="B51" s="37" t="s">
        <v>497</v>
      </c>
      <c r="C51" s="39" t="s">
        <v>338</v>
      </c>
      <c r="D51" s="39">
        <v>1998</v>
      </c>
      <c r="E51" s="39"/>
      <c r="F51" s="39" t="s">
        <v>153</v>
      </c>
      <c r="G51" s="39"/>
      <c r="H51" s="39" t="s">
        <v>230</v>
      </c>
      <c r="I51" s="39">
        <v>2004</v>
      </c>
      <c r="J51" s="39" t="s">
        <v>183</v>
      </c>
      <c r="K51" s="39">
        <v>5</v>
      </c>
      <c r="L51" s="39" t="s">
        <v>105</v>
      </c>
      <c r="M51" s="39" t="s">
        <v>106</v>
      </c>
      <c r="N51" s="39" t="s">
        <v>107</v>
      </c>
      <c r="O51" s="39" t="s">
        <v>107</v>
      </c>
      <c r="P51" s="39" t="s">
        <v>106</v>
      </c>
      <c r="Q51" s="39" t="s">
        <v>108</v>
      </c>
      <c r="R51" s="39" t="s">
        <v>106</v>
      </c>
      <c r="S51" s="39" t="s">
        <v>498</v>
      </c>
      <c r="T51" s="39" t="s">
        <v>499</v>
      </c>
      <c r="U51" s="39" t="s">
        <v>106</v>
      </c>
      <c r="V51" s="39" t="s">
        <v>106</v>
      </c>
      <c r="W51" s="39" t="s">
        <v>108</v>
      </c>
      <c r="X51" s="39" t="s">
        <v>106</v>
      </c>
      <c r="Y51" s="39" t="s">
        <v>500</v>
      </c>
      <c r="Z51" s="39" t="s">
        <v>501</v>
      </c>
      <c r="AA51" s="39" t="s">
        <v>106</v>
      </c>
      <c r="AB51" s="39" t="s">
        <v>106</v>
      </c>
      <c r="AC51" s="39" t="s">
        <v>108</v>
      </c>
      <c r="AD51" s="39" t="s">
        <v>106</v>
      </c>
      <c r="AE51" s="39" t="s">
        <v>502</v>
      </c>
      <c r="AF51" s="39" t="s">
        <v>503</v>
      </c>
      <c r="AG51" s="39" t="s">
        <v>106</v>
      </c>
      <c r="AH51" s="39" t="s">
        <v>106</v>
      </c>
      <c r="AI51" s="39" t="s">
        <v>504</v>
      </c>
      <c r="AJ51" s="39" t="s">
        <v>344</v>
      </c>
      <c r="AK51" s="39" t="s">
        <v>106</v>
      </c>
      <c r="AL51" s="39" t="s">
        <v>225</v>
      </c>
      <c r="AM51" s="39" t="s">
        <v>106</v>
      </c>
      <c r="AN51" s="39" t="s">
        <v>115</v>
      </c>
      <c r="AO51" s="39" t="s">
        <v>106</v>
      </c>
      <c r="AP51" s="39" t="s">
        <v>135</v>
      </c>
      <c r="AQ51" s="39" t="s">
        <v>106</v>
      </c>
      <c r="AR51" s="39" t="s">
        <v>108</v>
      </c>
      <c r="AS51" s="39" t="s">
        <v>106</v>
      </c>
      <c r="AT51" s="39" t="s">
        <v>135</v>
      </c>
      <c r="AU51" s="39" t="s">
        <v>107</v>
      </c>
      <c r="AV51" s="39" t="s">
        <v>112</v>
      </c>
      <c r="AW51" s="39" t="s">
        <v>112</v>
      </c>
      <c r="AX51" s="39" t="s">
        <v>112</v>
      </c>
      <c r="AY51" s="39" t="s">
        <v>107</v>
      </c>
      <c r="AZ51" s="39" t="s">
        <v>112</v>
      </c>
      <c r="BA51" s="39" t="s">
        <v>112</v>
      </c>
      <c r="BB51" s="39" t="s">
        <v>112</v>
      </c>
      <c r="BC51" s="39" t="s">
        <v>106</v>
      </c>
      <c r="BD51" s="39" t="s">
        <v>108</v>
      </c>
      <c r="BE51" s="39" t="s">
        <v>505</v>
      </c>
      <c r="BF51" s="39" t="s">
        <v>106</v>
      </c>
      <c r="BH51" s="39" t="s">
        <v>506</v>
      </c>
      <c r="BI51" s="39" t="s">
        <v>107</v>
      </c>
      <c r="BJ51" s="39">
        <v>110</v>
      </c>
      <c r="BK51" s="39">
        <f>110-36</f>
        <v>74</v>
      </c>
      <c r="BL51" s="39">
        <v>36</v>
      </c>
      <c r="BM51" s="39" t="s">
        <v>507</v>
      </c>
      <c r="BN51" s="39"/>
    </row>
    <row r="52" spans="1:69" ht="15.75" customHeight="1">
      <c r="A52" s="37" t="s">
        <v>430</v>
      </c>
      <c r="B52" s="37" t="s">
        <v>497</v>
      </c>
      <c r="C52" s="39" t="s">
        <v>338</v>
      </c>
      <c r="D52" s="39">
        <v>1998</v>
      </c>
      <c r="E52" s="39"/>
      <c r="F52" s="39" t="s">
        <v>153</v>
      </c>
      <c r="G52" s="39"/>
      <c r="H52" s="39" t="s">
        <v>508</v>
      </c>
      <c r="I52" s="39">
        <v>2021</v>
      </c>
      <c r="J52" s="39" t="s">
        <v>195</v>
      </c>
      <c r="K52" s="39">
        <v>5</v>
      </c>
      <c r="L52" s="39" t="s">
        <v>105</v>
      </c>
      <c r="M52" s="39" t="s">
        <v>106</v>
      </c>
      <c r="N52" s="39" t="s">
        <v>106</v>
      </c>
      <c r="O52" s="39" t="s">
        <v>106</v>
      </c>
      <c r="P52" s="39" t="s">
        <v>106</v>
      </c>
      <c r="Q52" s="39" t="s">
        <v>108</v>
      </c>
      <c r="R52" s="39" t="s">
        <v>106</v>
      </c>
      <c r="S52" s="39" t="s">
        <v>509</v>
      </c>
      <c r="T52" s="39" t="s">
        <v>232</v>
      </c>
      <c r="U52" s="39" t="s">
        <v>106</v>
      </c>
      <c r="V52" s="39" t="s">
        <v>106</v>
      </c>
      <c r="W52" s="39" t="s">
        <v>108</v>
      </c>
      <c r="X52" s="39" t="s">
        <v>106</v>
      </c>
      <c r="Y52" s="39" t="s">
        <v>510</v>
      </c>
      <c r="Z52" s="39" t="s">
        <v>511</v>
      </c>
      <c r="AA52" s="39" t="s">
        <v>106</v>
      </c>
      <c r="AB52" s="39" t="s">
        <v>106</v>
      </c>
      <c r="AC52" s="39" t="s">
        <v>108</v>
      </c>
      <c r="AD52" s="39" t="s">
        <v>106</v>
      </c>
      <c r="AE52" s="39" t="s">
        <v>512</v>
      </c>
      <c r="AF52" s="39" t="s">
        <v>513</v>
      </c>
      <c r="AG52" s="39" t="s">
        <v>106</v>
      </c>
      <c r="AH52" s="39" t="s">
        <v>106</v>
      </c>
      <c r="AI52" s="39" t="s">
        <v>514</v>
      </c>
      <c r="AJ52" s="39" t="s">
        <v>515</v>
      </c>
      <c r="AK52" s="39" t="s">
        <v>106</v>
      </c>
      <c r="AL52" s="39" t="s">
        <v>135</v>
      </c>
      <c r="AM52" s="39" t="s">
        <v>106</v>
      </c>
      <c r="AN52" s="39" t="s">
        <v>108</v>
      </c>
      <c r="AO52" s="39" t="s">
        <v>106</v>
      </c>
      <c r="AP52" s="39" t="s">
        <v>135</v>
      </c>
      <c r="AQ52" s="39" t="s">
        <v>106</v>
      </c>
      <c r="AR52" s="39" t="s">
        <v>108</v>
      </c>
      <c r="AS52" s="39" t="s">
        <v>106</v>
      </c>
      <c r="AT52" s="39" t="s">
        <v>135</v>
      </c>
      <c r="AU52" s="39" t="s">
        <v>107</v>
      </c>
      <c r="AV52" s="39" t="s">
        <v>112</v>
      </c>
      <c r="AW52" s="39" t="s">
        <v>112</v>
      </c>
      <c r="AX52" s="39" t="s">
        <v>112</v>
      </c>
      <c r="AY52" s="39" t="s">
        <v>107</v>
      </c>
      <c r="AZ52" s="39" t="s">
        <v>112</v>
      </c>
      <c r="BA52" s="39" t="s">
        <v>112</v>
      </c>
      <c r="BB52" s="39" t="s">
        <v>112</v>
      </c>
      <c r="BC52" s="39" t="s">
        <v>106</v>
      </c>
      <c r="BD52" s="39" t="s">
        <v>111</v>
      </c>
      <c r="BE52" s="39" t="s">
        <v>438</v>
      </c>
      <c r="BF52" s="39" t="s">
        <v>106</v>
      </c>
      <c r="BH52" s="39" t="s">
        <v>516</v>
      </c>
      <c r="BI52" s="39" t="s">
        <v>106</v>
      </c>
      <c r="BJ52" s="39">
        <v>93</v>
      </c>
      <c r="BK52" s="39">
        <f>BJ52-BL52</f>
        <v>63</v>
      </c>
      <c r="BL52" s="39">
        <v>30</v>
      </c>
      <c r="BM52" s="39" t="s">
        <v>517</v>
      </c>
      <c r="BN52" s="39" t="s">
        <v>518</v>
      </c>
      <c r="BO52" s="39" t="s">
        <v>519</v>
      </c>
    </row>
    <row r="53" spans="1:69" ht="15.75" customHeight="1">
      <c r="A53" s="40" t="s">
        <v>430</v>
      </c>
      <c r="B53" s="41" t="s">
        <v>520</v>
      </c>
      <c r="C53" s="42" t="s">
        <v>338</v>
      </c>
      <c r="D53" s="42">
        <v>1998</v>
      </c>
      <c r="E53" s="42" t="s">
        <v>521</v>
      </c>
      <c r="F53" s="42" t="s">
        <v>142</v>
      </c>
      <c r="G53" s="42"/>
      <c r="H53" s="42" t="s">
        <v>522</v>
      </c>
      <c r="I53" s="42">
        <v>2010</v>
      </c>
      <c r="J53" s="42" t="s">
        <v>183</v>
      </c>
      <c r="K53" s="42">
        <v>5</v>
      </c>
      <c r="L53" s="42" t="s">
        <v>367</v>
      </c>
      <c r="M53" s="42" t="s">
        <v>106</v>
      </c>
      <c r="N53" s="42" t="s">
        <v>107</v>
      </c>
      <c r="O53" s="42" t="s">
        <v>107</v>
      </c>
      <c r="P53" s="42" t="s">
        <v>106</v>
      </c>
      <c r="Q53" s="42" t="s">
        <v>108</v>
      </c>
      <c r="R53" s="42" t="s">
        <v>106</v>
      </c>
      <c r="S53" s="42" t="s">
        <v>523</v>
      </c>
      <c r="T53" s="42" t="s">
        <v>272</v>
      </c>
      <c r="U53" s="42" t="s">
        <v>106</v>
      </c>
      <c r="V53" s="42" t="s">
        <v>106</v>
      </c>
      <c r="W53" s="42" t="s">
        <v>111</v>
      </c>
      <c r="X53" s="42" t="s">
        <v>107</v>
      </c>
      <c r="Y53" s="42"/>
      <c r="Z53" s="42" t="s">
        <v>113</v>
      </c>
      <c r="AA53" s="42" t="s">
        <v>107</v>
      </c>
      <c r="AB53" s="42" t="s">
        <v>106</v>
      </c>
      <c r="AC53" s="42" t="s">
        <v>108</v>
      </c>
      <c r="AD53" s="42" t="s">
        <v>106</v>
      </c>
      <c r="AE53" s="42" t="s">
        <v>524</v>
      </c>
      <c r="AF53" s="42" t="s">
        <v>525</v>
      </c>
      <c r="AG53" s="42" t="s">
        <v>106</v>
      </c>
      <c r="AH53" s="42" t="s">
        <v>106</v>
      </c>
      <c r="AI53" s="42" t="s">
        <v>526</v>
      </c>
      <c r="AJ53" s="42" t="s">
        <v>344</v>
      </c>
      <c r="AK53" s="42" t="s">
        <v>106</v>
      </c>
      <c r="AL53" s="42" t="s">
        <v>202</v>
      </c>
      <c r="AM53" s="42" t="s">
        <v>106</v>
      </c>
      <c r="AN53" s="42" t="s">
        <v>108</v>
      </c>
      <c r="AO53" s="42" t="s">
        <v>106</v>
      </c>
      <c r="AP53" s="42" t="s">
        <v>135</v>
      </c>
      <c r="AQ53" s="42" t="s">
        <v>106</v>
      </c>
      <c r="AR53" s="42" t="s">
        <v>115</v>
      </c>
      <c r="AS53" s="42" t="s">
        <v>106</v>
      </c>
      <c r="AT53" s="42" t="s">
        <v>116</v>
      </c>
      <c r="AU53" s="42" t="s">
        <v>107</v>
      </c>
      <c r="AV53" s="42" t="s">
        <v>112</v>
      </c>
      <c r="AW53" s="42" t="s">
        <v>112</v>
      </c>
      <c r="AX53" s="42" t="s">
        <v>112</v>
      </c>
      <c r="AY53" s="42" t="s">
        <v>107</v>
      </c>
      <c r="AZ53" s="42" t="s">
        <v>112</v>
      </c>
      <c r="BA53" s="42" t="s">
        <v>112</v>
      </c>
      <c r="BB53" s="42" t="s">
        <v>112</v>
      </c>
      <c r="BC53" s="42" t="s">
        <v>106</v>
      </c>
      <c r="BD53" s="42" t="s">
        <v>108</v>
      </c>
      <c r="BE53" s="42" t="s">
        <v>117</v>
      </c>
      <c r="BF53" s="42" t="s">
        <v>106</v>
      </c>
      <c r="BG53" s="42"/>
      <c r="BH53" s="42" t="s">
        <v>527</v>
      </c>
      <c r="BI53" s="42" t="s">
        <v>106</v>
      </c>
      <c r="BJ53" s="42"/>
      <c r="BK53" s="42"/>
      <c r="BL53" s="42"/>
      <c r="BM53" s="42"/>
      <c r="BN53" s="42" t="s">
        <v>528</v>
      </c>
      <c r="BO53" s="42"/>
      <c r="BP53" s="42"/>
      <c r="BQ53" s="42"/>
    </row>
    <row r="54" spans="1:69" ht="15.75" customHeight="1">
      <c r="A54" s="80" t="s">
        <v>430</v>
      </c>
      <c r="B54" s="81" t="s">
        <v>520</v>
      </c>
      <c r="C54" s="82" t="s">
        <v>338</v>
      </c>
      <c r="D54" s="82">
        <v>1998</v>
      </c>
      <c r="E54" s="82" t="s">
        <v>521</v>
      </c>
      <c r="F54" s="82" t="s">
        <v>142</v>
      </c>
      <c r="G54" s="82"/>
      <c r="H54" s="82" t="s">
        <v>347</v>
      </c>
      <c r="I54" s="82">
        <v>2012</v>
      </c>
      <c r="J54" s="82" t="s">
        <v>529</v>
      </c>
      <c r="K54" s="82">
        <v>5</v>
      </c>
      <c r="L54" s="82" t="s">
        <v>367</v>
      </c>
      <c r="M54" s="82" t="s">
        <v>106</v>
      </c>
      <c r="N54" s="82" t="s">
        <v>106</v>
      </c>
      <c r="O54" s="82" t="s">
        <v>107</v>
      </c>
      <c r="P54" s="82" t="s">
        <v>106</v>
      </c>
      <c r="Q54" s="82" t="s">
        <v>108</v>
      </c>
      <c r="R54" s="82" t="s">
        <v>106</v>
      </c>
      <c r="S54" s="82" t="s">
        <v>523</v>
      </c>
      <c r="T54" s="82" t="s">
        <v>525</v>
      </c>
      <c r="U54" s="82" t="s">
        <v>106</v>
      </c>
      <c r="V54" s="82" t="s">
        <v>106</v>
      </c>
      <c r="W54" s="82" t="s">
        <v>111</v>
      </c>
      <c r="X54" s="82" t="s">
        <v>107</v>
      </c>
      <c r="Y54" s="82"/>
      <c r="Z54" s="82" t="s">
        <v>113</v>
      </c>
      <c r="AA54" s="82" t="s">
        <v>107</v>
      </c>
      <c r="AB54" s="82" t="s">
        <v>106</v>
      </c>
      <c r="AC54" s="82" t="s">
        <v>108</v>
      </c>
      <c r="AD54" s="82" t="s">
        <v>106</v>
      </c>
      <c r="AE54" s="82" t="s">
        <v>524</v>
      </c>
      <c r="AF54" s="82" t="s">
        <v>530</v>
      </c>
      <c r="AG54" s="82" t="s">
        <v>106</v>
      </c>
      <c r="AH54" s="82" t="s">
        <v>106</v>
      </c>
      <c r="AI54" s="82" t="s">
        <v>531</v>
      </c>
      <c r="AJ54" s="82" t="s">
        <v>470</v>
      </c>
      <c r="AK54" s="82" t="s">
        <v>106</v>
      </c>
      <c r="AL54" s="82" t="s">
        <v>532</v>
      </c>
      <c r="AM54" s="82" t="s">
        <v>106</v>
      </c>
      <c r="AN54" s="82" t="s">
        <v>108</v>
      </c>
      <c r="AO54" s="82" t="s">
        <v>106</v>
      </c>
      <c r="AP54" s="82" t="s">
        <v>135</v>
      </c>
      <c r="AQ54" s="82" t="s">
        <v>106</v>
      </c>
      <c r="AR54" s="82" t="s">
        <v>115</v>
      </c>
      <c r="AS54" s="82" t="s">
        <v>106</v>
      </c>
      <c r="AT54" s="82" t="s">
        <v>116</v>
      </c>
      <c r="AU54" s="82" t="s">
        <v>107</v>
      </c>
      <c r="AV54" s="82" t="s">
        <v>112</v>
      </c>
      <c r="AW54" s="82" t="s">
        <v>112</v>
      </c>
      <c r="AX54" s="82" t="s">
        <v>112</v>
      </c>
      <c r="AY54" s="82" t="s">
        <v>107</v>
      </c>
      <c r="AZ54" s="82" t="s">
        <v>112</v>
      </c>
      <c r="BA54" s="82" t="s">
        <v>112</v>
      </c>
      <c r="BB54" s="82" t="s">
        <v>112</v>
      </c>
      <c r="BC54" s="82" t="s">
        <v>106</v>
      </c>
      <c r="BD54" s="82" t="s">
        <v>115</v>
      </c>
      <c r="BE54" s="82" t="s">
        <v>117</v>
      </c>
      <c r="BF54" s="82" t="s">
        <v>106</v>
      </c>
      <c r="BG54" s="82"/>
      <c r="BH54" s="82" t="s">
        <v>527</v>
      </c>
      <c r="BI54" s="82" t="s">
        <v>106</v>
      </c>
      <c r="BJ54" s="82"/>
      <c r="BK54" s="82"/>
      <c r="BL54" s="82"/>
      <c r="BM54" s="82"/>
      <c r="BN54" s="82" t="s">
        <v>528</v>
      </c>
      <c r="BO54" s="82"/>
      <c r="BP54" s="82"/>
      <c r="BQ54" s="82"/>
    </row>
    <row r="55" spans="1:69" ht="15.75" customHeight="1">
      <c r="A55" s="40" t="s">
        <v>430</v>
      </c>
      <c r="B55" s="41" t="s">
        <v>520</v>
      </c>
      <c r="C55" s="42" t="s">
        <v>338</v>
      </c>
      <c r="D55" s="42">
        <v>1998</v>
      </c>
      <c r="E55" s="42" t="s">
        <v>521</v>
      </c>
      <c r="F55" s="42" t="s">
        <v>142</v>
      </c>
      <c r="G55" s="42"/>
      <c r="H55" s="42" t="s">
        <v>347</v>
      </c>
      <c r="I55" s="42">
        <v>2020</v>
      </c>
      <c r="J55" s="42" t="s">
        <v>195</v>
      </c>
      <c r="K55" s="42">
        <v>5</v>
      </c>
      <c r="L55" s="42" t="s">
        <v>367</v>
      </c>
      <c r="M55" s="42" t="s">
        <v>106</v>
      </c>
      <c r="N55" s="42" t="s">
        <v>106</v>
      </c>
      <c r="O55" s="42" t="s">
        <v>106</v>
      </c>
      <c r="P55" s="42" t="s">
        <v>106</v>
      </c>
      <c r="Q55" s="42" t="s">
        <v>108</v>
      </c>
      <c r="R55" s="42" t="s">
        <v>106</v>
      </c>
      <c r="S55" s="42" t="s">
        <v>523</v>
      </c>
      <c r="T55" s="42" t="s">
        <v>533</v>
      </c>
      <c r="U55" s="42" t="s">
        <v>106</v>
      </c>
      <c r="V55" s="42" t="s">
        <v>106</v>
      </c>
      <c r="W55" s="42" t="s">
        <v>108</v>
      </c>
      <c r="X55" s="42" t="s">
        <v>107</v>
      </c>
      <c r="Y55" s="42"/>
      <c r="Z55" s="42" t="s">
        <v>534</v>
      </c>
      <c r="AA55" s="42" t="s">
        <v>106</v>
      </c>
      <c r="AB55" s="42" t="s">
        <v>106</v>
      </c>
      <c r="AC55" s="42" t="s">
        <v>108</v>
      </c>
      <c r="AD55" s="42" t="s">
        <v>106</v>
      </c>
      <c r="AE55" s="42" t="s">
        <v>535</v>
      </c>
      <c r="AF55" s="42" t="s">
        <v>530</v>
      </c>
      <c r="AG55" s="42" t="s">
        <v>106</v>
      </c>
      <c r="AH55" s="42" t="s">
        <v>106</v>
      </c>
      <c r="AI55" s="42" t="s">
        <v>536</v>
      </c>
      <c r="AJ55" s="42" t="s">
        <v>537</v>
      </c>
      <c r="AK55" s="42" t="s">
        <v>106</v>
      </c>
      <c r="AL55" s="42" t="s">
        <v>538</v>
      </c>
      <c r="AM55" s="42" t="s">
        <v>106</v>
      </c>
      <c r="AN55" s="42" t="s">
        <v>108</v>
      </c>
      <c r="AO55" s="42" t="s">
        <v>106</v>
      </c>
      <c r="AP55" s="42" t="s">
        <v>135</v>
      </c>
      <c r="AQ55" s="42" t="s">
        <v>106</v>
      </c>
      <c r="AR55" s="42" t="s">
        <v>108</v>
      </c>
      <c r="AS55" s="42" t="s">
        <v>106</v>
      </c>
      <c r="AT55" s="42" t="s">
        <v>116</v>
      </c>
      <c r="AU55" s="42" t="s">
        <v>107</v>
      </c>
      <c r="AV55" s="42" t="s">
        <v>112</v>
      </c>
      <c r="AW55" s="42" t="s">
        <v>112</v>
      </c>
      <c r="AX55" s="42" t="s">
        <v>112</v>
      </c>
      <c r="AY55" s="42" t="s">
        <v>106</v>
      </c>
      <c r="AZ55" s="42" t="s">
        <v>115</v>
      </c>
      <c r="BA55" s="42" t="s">
        <v>106</v>
      </c>
      <c r="BB55" s="42" t="s">
        <v>116</v>
      </c>
      <c r="BC55" s="42" t="s">
        <v>106</v>
      </c>
      <c r="BD55" s="42" t="s">
        <v>108</v>
      </c>
      <c r="BE55" s="42" t="s">
        <v>539</v>
      </c>
      <c r="BF55" s="42" t="s">
        <v>106</v>
      </c>
      <c r="BG55" s="42"/>
      <c r="BH55" s="42" t="s">
        <v>540</v>
      </c>
      <c r="BI55" s="42" t="s">
        <v>106</v>
      </c>
      <c r="BJ55" s="42">
        <v>102</v>
      </c>
      <c r="BK55" s="42">
        <f>102-16</f>
        <v>86</v>
      </c>
      <c r="BL55" s="42">
        <v>16</v>
      </c>
      <c r="BM55" s="42" t="s">
        <v>541</v>
      </c>
      <c r="BN55" s="42"/>
      <c r="BO55" s="42" t="s">
        <v>542</v>
      </c>
      <c r="BP55" s="42"/>
      <c r="BQ55" s="42"/>
    </row>
    <row r="56" spans="1:69" ht="15.75" customHeight="1">
      <c r="A56" s="37" t="s">
        <v>430</v>
      </c>
      <c r="B56" s="38" t="s">
        <v>543</v>
      </c>
      <c r="C56" s="39" t="s">
        <v>338</v>
      </c>
      <c r="D56" s="39">
        <v>2000</v>
      </c>
      <c r="E56" s="39" t="s">
        <v>544</v>
      </c>
      <c r="F56" s="39" t="s">
        <v>142</v>
      </c>
      <c r="G56" s="39"/>
      <c r="H56" s="39"/>
      <c r="I56" s="39">
        <v>2003</v>
      </c>
      <c r="J56" s="39" t="s">
        <v>252</v>
      </c>
      <c r="K56" s="39" t="s">
        <v>112</v>
      </c>
      <c r="L56" s="39" t="s">
        <v>367</v>
      </c>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9" ht="15.75" customHeight="1">
      <c r="A57" s="37" t="s">
        <v>430</v>
      </c>
      <c r="B57" s="38" t="s">
        <v>543</v>
      </c>
      <c r="C57" s="39" t="s">
        <v>338</v>
      </c>
      <c r="D57" s="39">
        <v>2000</v>
      </c>
      <c r="E57" s="39" t="s">
        <v>544</v>
      </c>
      <c r="F57" s="39" t="s">
        <v>142</v>
      </c>
      <c r="G57" s="39"/>
      <c r="H57" s="39" t="s">
        <v>545</v>
      </c>
      <c r="I57" s="39">
        <v>2011</v>
      </c>
      <c r="J57" s="39" t="s">
        <v>183</v>
      </c>
      <c r="K57" s="39">
        <v>5</v>
      </c>
      <c r="L57" s="39" t="s">
        <v>367</v>
      </c>
      <c r="M57" s="39" t="s">
        <v>106</v>
      </c>
      <c r="N57" s="39" t="s">
        <v>106</v>
      </c>
      <c r="O57" s="39" t="s">
        <v>106</v>
      </c>
      <c r="P57" s="39" t="s">
        <v>106</v>
      </c>
      <c r="Q57" s="39" t="s">
        <v>108</v>
      </c>
      <c r="R57" s="39" t="s">
        <v>107</v>
      </c>
      <c r="S57" s="39"/>
      <c r="T57" s="39" t="s">
        <v>112</v>
      </c>
      <c r="U57" s="39"/>
      <c r="V57" s="39" t="s">
        <v>106</v>
      </c>
      <c r="W57" s="39" t="s">
        <v>108</v>
      </c>
      <c r="X57" s="39" t="s">
        <v>107</v>
      </c>
      <c r="Y57" s="39"/>
      <c r="Z57" s="39" t="s">
        <v>390</v>
      </c>
      <c r="AA57" s="39" t="s">
        <v>106</v>
      </c>
      <c r="AB57" s="39" t="s">
        <v>106</v>
      </c>
      <c r="AC57" s="39" t="s">
        <v>108</v>
      </c>
      <c r="AD57" s="39" t="s">
        <v>106</v>
      </c>
      <c r="AE57" s="39" t="s">
        <v>546</v>
      </c>
      <c r="AF57" s="39" t="s">
        <v>547</v>
      </c>
      <c r="AG57" s="39" t="s">
        <v>106</v>
      </c>
      <c r="AH57" s="39" t="s">
        <v>106</v>
      </c>
      <c r="AI57" s="39" t="s">
        <v>548</v>
      </c>
      <c r="AJ57" s="39" t="s">
        <v>549</v>
      </c>
      <c r="AK57" s="39" t="s">
        <v>106</v>
      </c>
      <c r="AL57" s="39" t="s">
        <v>531</v>
      </c>
      <c r="AM57" s="39" t="s">
        <v>106</v>
      </c>
      <c r="AN57" s="39" t="s">
        <v>108</v>
      </c>
      <c r="AO57" s="39" t="s">
        <v>106</v>
      </c>
      <c r="AP57" s="39" t="s">
        <v>135</v>
      </c>
      <c r="AQ57" s="39" t="s">
        <v>106</v>
      </c>
      <c r="AR57" s="39" t="s">
        <v>108</v>
      </c>
      <c r="AS57" s="39" t="s">
        <v>106</v>
      </c>
      <c r="AT57" s="39" t="s">
        <v>116</v>
      </c>
      <c r="AU57" s="39" t="s">
        <v>107</v>
      </c>
      <c r="AV57" s="39" t="s">
        <v>112</v>
      </c>
      <c r="AW57" s="39" t="s">
        <v>112</v>
      </c>
      <c r="AX57" s="39" t="s">
        <v>112</v>
      </c>
      <c r="AY57" s="39" t="s">
        <v>107</v>
      </c>
      <c r="AZ57" s="39" t="s">
        <v>112</v>
      </c>
      <c r="BA57" s="39" t="s">
        <v>112</v>
      </c>
      <c r="BB57" s="39" t="s">
        <v>112</v>
      </c>
      <c r="BC57" s="39" t="s">
        <v>106</v>
      </c>
      <c r="BD57" s="39" t="s">
        <v>108</v>
      </c>
      <c r="BE57" s="39" t="s">
        <v>117</v>
      </c>
      <c r="BF57" s="39" t="s">
        <v>106</v>
      </c>
      <c r="BG57" s="39"/>
      <c r="BH57" s="39" t="s">
        <v>550</v>
      </c>
      <c r="BI57" s="39" t="s">
        <v>106</v>
      </c>
      <c r="BJ57" s="39">
        <v>71</v>
      </c>
      <c r="BK57" s="39">
        <f>71-18</f>
        <v>53</v>
      </c>
      <c r="BL57" s="39">
        <v>18</v>
      </c>
      <c r="BM57" s="39" t="s">
        <v>551</v>
      </c>
      <c r="BN57" s="39"/>
      <c r="BP57" s="61"/>
      <c r="BQ57" s="61"/>
    </row>
    <row r="58" spans="1:69" ht="15.75" customHeight="1">
      <c r="A58" s="37" t="s">
        <v>430</v>
      </c>
      <c r="B58" s="38" t="s">
        <v>543</v>
      </c>
      <c r="C58" s="39" t="s">
        <v>338</v>
      </c>
      <c r="D58" s="39">
        <v>2000</v>
      </c>
      <c r="E58" s="39" t="s">
        <v>544</v>
      </c>
      <c r="F58" s="39" t="s">
        <v>142</v>
      </c>
      <c r="G58" s="39"/>
      <c r="H58" s="39" t="s">
        <v>545</v>
      </c>
      <c r="I58" s="39">
        <v>2018</v>
      </c>
      <c r="J58" s="39" t="s">
        <v>195</v>
      </c>
      <c r="K58" s="39">
        <v>5</v>
      </c>
      <c r="L58" s="39" t="s">
        <v>367</v>
      </c>
      <c r="M58" s="39" t="s">
        <v>106</v>
      </c>
      <c r="N58" s="39" t="s">
        <v>106</v>
      </c>
      <c r="O58" s="39" t="s">
        <v>106</v>
      </c>
      <c r="P58" s="39" t="s">
        <v>106</v>
      </c>
      <c r="Q58" s="39" t="s">
        <v>108</v>
      </c>
      <c r="R58" s="39" t="s">
        <v>106</v>
      </c>
      <c r="S58" s="39" t="s">
        <v>552</v>
      </c>
      <c r="T58" s="39" t="s">
        <v>112</v>
      </c>
      <c r="U58" s="39"/>
      <c r="V58" s="39" t="s">
        <v>106</v>
      </c>
      <c r="W58" s="39" t="s">
        <v>108</v>
      </c>
      <c r="X58" s="39" t="s">
        <v>106</v>
      </c>
      <c r="Y58" s="39" t="s">
        <v>553</v>
      </c>
      <c r="Z58" s="39" t="s">
        <v>261</v>
      </c>
      <c r="AA58" s="39" t="s">
        <v>106</v>
      </c>
      <c r="AB58" s="39" t="s">
        <v>106</v>
      </c>
      <c r="AC58" s="39" t="s">
        <v>108</v>
      </c>
      <c r="AD58" s="39" t="s">
        <v>106</v>
      </c>
      <c r="AE58" s="39" t="s">
        <v>554</v>
      </c>
      <c r="AF58" s="39" t="s">
        <v>392</v>
      </c>
      <c r="AG58" s="39" t="s">
        <v>106</v>
      </c>
      <c r="AH58" s="39" t="s">
        <v>106</v>
      </c>
      <c r="AI58" s="39" t="s">
        <v>555</v>
      </c>
      <c r="AJ58" s="39" t="s">
        <v>113</v>
      </c>
      <c r="AK58" s="39" t="s">
        <v>106</v>
      </c>
      <c r="AL58" s="39" t="s">
        <v>556</v>
      </c>
      <c r="AM58" s="39" t="s">
        <v>106</v>
      </c>
      <c r="AN58" s="39" t="s">
        <v>108</v>
      </c>
      <c r="AO58" s="39" t="s">
        <v>106</v>
      </c>
      <c r="AP58" s="39" t="s">
        <v>135</v>
      </c>
      <c r="AQ58" s="39" t="s">
        <v>106</v>
      </c>
      <c r="AR58" s="39" t="s">
        <v>111</v>
      </c>
      <c r="AS58" s="39" t="s">
        <v>107</v>
      </c>
      <c r="AT58" s="39" t="s">
        <v>116</v>
      </c>
      <c r="AU58" s="39" t="s">
        <v>106</v>
      </c>
      <c r="AV58" s="39" t="s">
        <v>111</v>
      </c>
      <c r="AW58" s="39" t="s">
        <v>107</v>
      </c>
      <c r="AX58" s="39" t="s">
        <v>116</v>
      </c>
      <c r="AY58" s="39" t="s">
        <v>107</v>
      </c>
      <c r="AZ58" s="39" t="s">
        <v>112</v>
      </c>
      <c r="BA58" s="39" t="s">
        <v>112</v>
      </c>
      <c r="BB58" s="39" t="s">
        <v>112</v>
      </c>
      <c r="BC58" s="39" t="s">
        <v>106</v>
      </c>
      <c r="BD58" s="39" t="s">
        <v>108</v>
      </c>
      <c r="BE58" s="39" t="s">
        <v>117</v>
      </c>
      <c r="BF58" s="39" t="s">
        <v>106</v>
      </c>
      <c r="BG58" s="39"/>
      <c r="BH58" s="39" t="s">
        <v>557</v>
      </c>
      <c r="BI58" s="39" t="s">
        <v>107</v>
      </c>
      <c r="BJ58" s="39">
        <v>40</v>
      </c>
      <c r="BK58" s="39">
        <v>33</v>
      </c>
      <c r="BL58" s="39">
        <v>7</v>
      </c>
      <c r="BM58" s="39" t="s">
        <v>558</v>
      </c>
      <c r="BN58" s="39" t="s">
        <v>559</v>
      </c>
      <c r="BO58" s="39" t="s">
        <v>560</v>
      </c>
    </row>
    <row r="59" spans="1:69" ht="15.75" customHeight="1">
      <c r="A59" s="42" t="s">
        <v>336</v>
      </c>
      <c r="B59" s="41" t="s">
        <v>561</v>
      </c>
      <c r="C59" s="42" t="s">
        <v>338</v>
      </c>
      <c r="D59" s="42">
        <v>2000</v>
      </c>
      <c r="E59" s="42"/>
      <c r="F59" s="42" t="s">
        <v>142</v>
      </c>
      <c r="G59" s="42"/>
      <c r="H59" s="42"/>
      <c r="I59" s="42">
        <v>1998</v>
      </c>
      <c r="J59" s="42" t="s">
        <v>183</v>
      </c>
      <c r="K59" s="42" t="s">
        <v>562</v>
      </c>
      <c r="L59" s="42" t="s">
        <v>367</v>
      </c>
      <c r="M59" s="42" t="s">
        <v>107</v>
      </c>
      <c r="N59" s="42" t="s">
        <v>107</v>
      </c>
      <c r="O59" s="42" t="s">
        <v>107</v>
      </c>
      <c r="P59" s="42" t="s">
        <v>106</v>
      </c>
      <c r="Q59" s="42" t="s">
        <v>108</v>
      </c>
      <c r="R59" s="42" t="s">
        <v>107</v>
      </c>
      <c r="S59" s="42"/>
      <c r="T59" s="42" t="s">
        <v>563</v>
      </c>
      <c r="U59" s="42" t="s">
        <v>106</v>
      </c>
      <c r="V59" s="42" t="s">
        <v>106</v>
      </c>
      <c r="W59" s="42" t="s">
        <v>108</v>
      </c>
      <c r="X59" s="42" t="s">
        <v>106</v>
      </c>
      <c r="Y59" s="42" t="s">
        <v>564</v>
      </c>
      <c r="Z59" s="42" t="s">
        <v>565</v>
      </c>
      <c r="AA59" s="42" t="s">
        <v>106</v>
      </c>
      <c r="AB59" s="42" t="s">
        <v>106</v>
      </c>
      <c r="AC59" s="42" t="s">
        <v>111</v>
      </c>
      <c r="AD59" s="42" t="s">
        <v>106</v>
      </c>
      <c r="AE59" s="72" t="s">
        <v>271</v>
      </c>
      <c r="AF59" s="42" t="s">
        <v>112</v>
      </c>
      <c r="AG59" s="42" t="s">
        <v>106</v>
      </c>
      <c r="AH59" s="42" t="s">
        <v>106</v>
      </c>
      <c r="AI59" s="42" t="s">
        <v>566</v>
      </c>
      <c r="AJ59" s="42" t="s">
        <v>470</v>
      </c>
      <c r="AK59" s="42" t="s">
        <v>106</v>
      </c>
      <c r="AL59" s="42" t="s">
        <v>112</v>
      </c>
      <c r="AM59" s="42" t="s">
        <v>106</v>
      </c>
      <c r="AN59" s="42" t="s">
        <v>108</v>
      </c>
      <c r="AO59" s="42" t="s">
        <v>106</v>
      </c>
      <c r="AP59" s="42" t="s">
        <v>135</v>
      </c>
      <c r="AQ59" s="42" t="s">
        <v>106</v>
      </c>
      <c r="AR59" s="42" t="s">
        <v>108</v>
      </c>
      <c r="AS59" s="42" t="s">
        <v>106</v>
      </c>
      <c r="AT59" s="42" t="s">
        <v>116</v>
      </c>
      <c r="AU59" s="42" t="s">
        <v>106</v>
      </c>
      <c r="AV59" s="42" t="s">
        <v>115</v>
      </c>
      <c r="AW59" s="42" t="s">
        <v>106</v>
      </c>
      <c r="AX59" s="42" t="s">
        <v>135</v>
      </c>
      <c r="AY59" s="42" t="s">
        <v>107</v>
      </c>
      <c r="AZ59" s="42" t="s">
        <v>112</v>
      </c>
      <c r="BA59" s="42" t="s">
        <v>112</v>
      </c>
      <c r="BB59" s="42" t="s">
        <v>112</v>
      </c>
      <c r="BC59" s="42" t="s">
        <v>106</v>
      </c>
      <c r="BD59" s="42" t="s">
        <v>115</v>
      </c>
      <c r="BE59" s="42" t="s">
        <v>567</v>
      </c>
      <c r="BF59" s="42" t="s">
        <v>106</v>
      </c>
      <c r="BG59" s="42"/>
      <c r="BH59" s="42" t="s">
        <v>568</v>
      </c>
      <c r="BI59" s="42" t="s">
        <v>107</v>
      </c>
      <c r="BJ59" s="42">
        <v>32</v>
      </c>
      <c r="BK59" s="42">
        <v>30</v>
      </c>
      <c r="BL59" s="42">
        <v>2</v>
      </c>
      <c r="BM59" s="42" t="s">
        <v>569</v>
      </c>
      <c r="BN59" s="42" t="s">
        <v>570</v>
      </c>
      <c r="BO59" s="42"/>
      <c r="BP59" s="42"/>
      <c r="BQ59" s="42"/>
    </row>
    <row r="60" spans="1:69" ht="15.75" customHeight="1">
      <c r="A60" s="82" t="s">
        <v>336</v>
      </c>
      <c r="B60" s="81" t="s">
        <v>561</v>
      </c>
      <c r="C60" s="82" t="s">
        <v>338</v>
      </c>
      <c r="D60" s="82">
        <v>2000</v>
      </c>
      <c r="E60" s="82"/>
      <c r="F60" s="82" t="s">
        <v>142</v>
      </c>
      <c r="G60" s="82"/>
      <c r="H60" s="82" t="s">
        <v>571</v>
      </c>
      <c r="I60" s="82">
        <v>2012</v>
      </c>
      <c r="J60" s="82" t="s">
        <v>529</v>
      </c>
      <c r="K60" s="82">
        <v>5</v>
      </c>
      <c r="L60" s="82" t="s">
        <v>367</v>
      </c>
      <c r="M60" s="82" t="s">
        <v>106</v>
      </c>
      <c r="N60" s="82" t="s">
        <v>106</v>
      </c>
      <c r="O60" s="82" t="s">
        <v>106</v>
      </c>
      <c r="P60" s="82" t="s">
        <v>106</v>
      </c>
      <c r="Q60" s="82" t="s">
        <v>108</v>
      </c>
      <c r="R60" s="82" t="s">
        <v>106</v>
      </c>
      <c r="S60" s="82" t="s">
        <v>339</v>
      </c>
      <c r="T60" s="82" t="s">
        <v>572</v>
      </c>
      <c r="U60" s="82" t="s">
        <v>106</v>
      </c>
      <c r="V60" s="82" t="s">
        <v>106</v>
      </c>
      <c r="W60" s="82" t="s">
        <v>108</v>
      </c>
      <c r="X60" s="82" t="s">
        <v>106</v>
      </c>
      <c r="Y60" s="82" t="s">
        <v>573</v>
      </c>
      <c r="Z60" s="82" t="s">
        <v>574</v>
      </c>
      <c r="AA60" s="82" t="s">
        <v>106</v>
      </c>
      <c r="AB60" s="82" t="s">
        <v>106</v>
      </c>
      <c r="AC60" s="82" t="s">
        <v>108</v>
      </c>
      <c r="AD60" s="82" t="s">
        <v>106</v>
      </c>
      <c r="AE60" s="83" t="s">
        <v>271</v>
      </c>
      <c r="AF60" s="82" t="s">
        <v>224</v>
      </c>
      <c r="AG60" s="82" t="s">
        <v>106</v>
      </c>
      <c r="AH60" s="82" t="s">
        <v>106</v>
      </c>
      <c r="AI60" s="82" t="s">
        <v>575</v>
      </c>
      <c r="AJ60" s="82" t="s">
        <v>263</v>
      </c>
      <c r="AK60" s="82" t="s">
        <v>106</v>
      </c>
      <c r="AL60" s="82" t="s">
        <v>576</v>
      </c>
      <c r="AM60" s="82" t="s">
        <v>106</v>
      </c>
      <c r="AN60" s="82" t="s">
        <v>108</v>
      </c>
      <c r="AO60" s="82" t="s">
        <v>106</v>
      </c>
      <c r="AP60" s="82" t="s">
        <v>135</v>
      </c>
      <c r="AQ60" s="82" t="s">
        <v>106</v>
      </c>
      <c r="AR60" s="82" t="s">
        <v>108</v>
      </c>
      <c r="AS60" s="82" t="s">
        <v>106</v>
      </c>
      <c r="AT60" s="82" t="s">
        <v>135</v>
      </c>
      <c r="AU60" s="82" t="s">
        <v>106</v>
      </c>
      <c r="AV60" s="82" t="s">
        <v>115</v>
      </c>
      <c r="AW60" s="82" t="s">
        <v>106</v>
      </c>
      <c r="AX60" s="82" t="s">
        <v>135</v>
      </c>
      <c r="AY60" s="82" t="s">
        <v>107</v>
      </c>
      <c r="AZ60" s="82" t="s">
        <v>112</v>
      </c>
      <c r="BA60" s="82" t="s">
        <v>112</v>
      </c>
      <c r="BB60" s="82" t="s">
        <v>112</v>
      </c>
      <c r="BC60" s="82" t="s">
        <v>106</v>
      </c>
      <c r="BD60" s="82" t="s">
        <v>115</v>
      </c>
      <c r="BE60" s="82" t="s">
        <v>577</v>
      </c>
      <c r="BF60" s="82" t="s">
        <v>106</v>
      </c>
      <c r="BG60" s="82"/>
      <c r="BH60" s="82" t="s">
        <v>578</v>
      </c>
      <c r="BI60" s="82" t="s">
        <v>106</v>
      </c>
      <c r="BJ60" s="82">
        <v>57</v>
      </c>
      <c r="BK60" s="82">
        <v>34</v>
      </c>
      <c r="BL60" s="82">
        <v>23</v>
      </c>
      <c r="BM60" s="82" t="s">
        <v>579</v>
      </c>
      <c r="BN60" s="82"/>
      <c r="BO60" s="82"/>
      <c r="BP60" s="82"/>
      <c r="BQ60" s="82"/>
    </row>
    <row r="61" spans="1:69" ht="15.75" customHeight="1">
      <c r="A61" s="42" t="s">
        <v>336</v>
      </c>
      <c r="B61" s="41" t="s">
        <v>561</v>
      </c>
      <c r="C61" s="42" t="s">
        <v>338</v>
      </c>
      <c r="D61" s="42">
        <v>2000</v>
      </c>
      <c r="E61" s="42"/>
      <c r="F61" s="42" t="s">
        <v>142</v>
      </c>
      <c r="G61" s="42"/>
      <c r="H61" s="42" t="s">
        <v>580</v>
      </c>
      <c r="I61" s="42">
        <v>2017</v>
      </c>
      <c r="J61" s="42" t="s">
        <v>195</v>
      </c>
      <c r="K61" s="42">
        <v>5</v>
      </c>
      <c r="L61" s="42" t="s">
        <v>367</v>
      </c>
      <c r="M61" s="42" t="s">
        <v>106</v>
      </c>
      <c r="N61" s="42" t="s">
        <v>106</v>
      </c>
      <c r="O61" s="42" t="s">
        <v>106</v>
      </c>
      <c r="P61" s="42" t="s">
        <v>106</v>
      </c>
      <c r="Q61" s="42" t="s">
        <v>108</v>
      </c>
      <c r="R61" s="42" t="s">
        <v>106</v>
      </c>
      <c r="S61" s="42" t="s">
        <v>339</v>
      </c>
      <c r="T61" s="42" t="s">
        <v>581</v>
      </c>
      <c r="U61" s="42" t="s">
        <v>106</v>
      </c>
      <c r="V61" s="42" t="s">
        <v>106</v>
      </c>
      <c r="W61" s="42" t="s">
        <v>108</v>
      </c>
      <c r="X61" s="42" t="s">
        <v>106</v>
      </c>
      <c r="Y61" s="42" t="s">
        <v>582</v>
      </c>
      <c r="Z61" s="42" t="s">
        <v>583</v>
      </c>
      <c r="AA61" s="42" t="s">
        <v>106</v>
      </c>
      <c r="AB61" s="42" t="s">
        <v>106</v>
      </c>
      <c r="AC61" s="42" t="s">
        <v>108</v>
      </c>
      <c r="AD61" s="42" t="s">
        <v>106</v>
      </c>
      <c r="AE61" s="72" t="s">
        <v>271</v>
      </c>
      <c r="AF61" s="42" t="s">
        <v>224</v>
      </c>
      <c r="AG61" s="42" t="s">
        <v>106</v>
      </c>
      <c r="AH61" s="42" t="s">
        <v>106</v>
      </c>
      <c r="AI61" s="42" t="s">
        <v>584</v>
      </c>
      <c r="AJ61" s="42" t="s">
        <v>263</v>
      </c>
      <c r="AK61" s="42" t="s">
        <v>106</v>
      </c>
      <c r="AL61" s="42" t="s">
        <v>585</v>
      </c>
      <c r="AM61" s="42" t="s">
        <v>106</v>
      </c>
      <c r="AN61" s="42" t="s">
        <v>115</v>
      </c>
      <c r="AO61" s="42" t="s">
        <v>106</v>
      </c>
      <c r="AP61" s="42" t="s">
        <v>135</v>
      </c>
      <c r="AQ61" s="42" t="s">
        <v>106</v>
      </c>
      <c r="AR61" s="42" t="s">
        <v>108</v>
      </c>
      <c r="AS61" s="42" t="s">
        <v>106</v>
      </c>
      <c r="AT61" s="42" t="s">
        <v>135</v>
      </c>
      <c r="AU61" s="42" t="s">
        <v>106</v>
      </c>
      <c r="AV61" s="42" t="s">
        <v>115</v>
      </c>
      <c r="AW61" s="42" t="s">
        <v>106</v>
      </c>
      <c r="AX61" s="42" t="s">
        <v>135</v>
      </c>
      <c r="AY61" s="42" t="s">
        <v>107</v>
      </c>
      <c r="AZ61" s="42" t="s">
        <v>112</v>
      </c>
      <c r="BA61" s="42" t="s">
        <v>112</v>
      </c>
      <c r="BB61" s="42" t="s">
        <v>112</v>
      </c>
      <c r="BC61" s="42" t="s">
        <v>106</v>
      </c>
      <c r="BD61" s="42" t="s">
        <v>108</v>
      </c>
      <c r="BE61" s="42" t="s">
        <v>586</v>
      </c>
      <c r="BF61" s="42" t="s">
        <v>106</v>
      </c>
      <c r="BG61" s="42"/>
      <c r="BH61" s="42" t="s">
        <v>587</v>
      </c>
      <c r="BI61" s="42" t="s">
        <v>106</v>
      </c>
      <c r="BJ61" s="42">
        <v>102</v>
      </c>
      <c r="BK61" s="42">
        <v>83</v>
      </c>
      <c r="BL61" s="42">
        <v>19</v>
      </c>
      <c r="BM61" s="42" t="s">
        <v>588</v>
      </c>
      <c r="BN61" s="42"/>
      <c r="BO61" s="42" t="s">
        <v>589</v>
      </c>
      <c r="BP61" s="42"/>
      <c r="BQ61" s="42"/>
    </row>
    <row r="62" spans="1:69" ht="15.75" customHeight="1">
      <c r="A62" s="37" t="s">
        <v>474</v>
      </c>
      <c r="B62" s="38" t="s">
        <v>590</v>
      </c>
      <c r="C62" s="39" t="s">
        <v>338</v>
      </c>
      <c r="D62" s="39">
        <v>2002</v>
      </c>
      <c r="E62" s="39"/>
      <c r="F62" s="39" t="s">
        <v>142</v>
      </c>
      <c r="G62" s="39" t="s">
        <v>112</v>
      </c>
      <c r="H62" s="39" t="s">
        <v>591</v>
      </c>
      <c r="I62" s="39">
        <v>2012</v>
      </c>
      <c r="J62" s="39" t="s">
        <v>103</v>
      </c>
      <c r="K62" s="39" t="s">
        <v>104</v>
      </c>
      <c r="L62" s="39" t="s">
        <v>367</v>
      </c>
      <c r="M62" s="39" t="s">
        <v>106</v>
      </c>
      <c r="N62" s="39" t="s">
        <v>106</v>
      </c>
      <c r="O62" s="39" t="s">
        <v>107</v>
      </c>
      <c r="P62" s="39" t="s">
        <v>106</v>
      </c>
      <c r="Q62" s="39" t="s">
        <v>108</v>
      </c>
      <c r="R62" s="39" t="s">
        <v>106</v>
      </c>
      <c r="S62" s="84" t="s">
        <v>477</v>
      </c>
      <c r="T62" s="39" t="s">
        <v>534</v>
      </c>
      <c r="U62" s="39" t="s">
        <v>106</v>
      </c>
      <c r="V62" s="39" t="s">
        <v>106</v>
      </c>
      <c r="W62" s="39" t="s">
        <v>108</v>
      </c>
      <c r="X62" s="39" t="s">
        <v>112</v>
      </c>
      <c r="Y62" s="39" t="s">
        <v>112</v>
      </c>
      <c r="Z62" s="39" t="s">
        <v>112</v>
      </c>
      <c r="AA62" s="39" t="s">
        <v>107</v>
      </c>
      <c r="AB62" s="39" t="s">
        <v>106</v>
      </c>
      <c r="AC62" s="39" t="s">
        <v>108</v>
      </c>
      <c r="AD62" s="39" t="s">
        <v>106</v>
      </c>
      <c r="AE62" s="39" t="s">
        <v>592</v>
      </c>
      <c r="AF62" s="39" t="s">
        <v>593</v>
      </c>
      <c r="AG62" s="39" t="s">
        <v>106</v>
      </c>
      <c r="AH62" s="39" t="s">
        <v>106</v>
      </c>
      <c r="AI62" s="39" t="s">
        <v>311</v>
      </c>
      <c r="AJ62" s="39" t="s">
        <v>492</v>
      </c>
      <c r="AK62" s="39" t="s">
        <v>106</v>
      </c>
      <c r="AL62" s="39" t="s">
        <v>594</v>
      </c>
      <c r="AM62" s="39" t="s">
        <v>106</v>
      </c>
      <c r="AN62" s="39" t="s">
        <v>108</v>
      </c>
      <c r="AO62" s="39" t="s">
        <v>106</v>
      </c>
      <c r="AP62" s="39" t="s">
        <v>135</v>
      </c>
      <c r="AQ62" s="39" t="s">
        <v>107</v>
      </c>
      <c r="AR62" s="39" t="s">
        <v>112</v>
      </c>
      <c r="AS62" s="39" t="s">
        <v>112</v>
      </c>
      <c r="AT62" s="39" t="s">
        <v>112</v>
      </c>
      <c r="AU62" s="39" t="s">
        <v>107</v>
      </c>
      <c r="AV62" s="39" t="s">
        <v>112</v>
      </c>
      <c r="AW62" s="39" t="s">
        <v>112</v>
      </c>
      <c r="AX62" s="39" t="s">
        <v>112</v>
      </c>
      <c r="AY62" s="39" t="s">
        <v>112</v>
      </c>
      <c r="AZ62" s="39" t="s">
        <v>112</v>
      </c>
      <c r="BA62" s="39" t="s">
        <v>112</v>
      </c>
      <c r="BB62" s="39" t="s">
        <v>112</v>
      </c>
      <c r="BC62" s="39" t="s">
        <v>106</v>
      </c>
      <c r="BD62" s="39" t="s">
        <v>108</v>
      </c>
      <c r="BE62" s="39" t="s">
        <v>595</v>
      </c>
      <c r="BF62" s="39" t="s">
        <v>106</v>
      </c>
      <c r="BG62" s="39"/>
      <c r="BH62" s="39" t="s">
        <v>596</v>
      </c>
      <c r="BI62" s="39" t="s">
        <v>106</v>
      </c>
      <c r="BJ62" s="39">
        <v>0</v>
      </c>
      <c r="BK62" s="39">
        <v>0</v>
      </c>
      <c r="BL62" s="39">
        <v>0</v>
      </c>
      <c r="BM62" s="39" t="s">
        <v>112</v>
      </c>
      <c r="BN62" s="39"/>
    </row>
    <row r="63" spans="1:69" ht="15.75" customHeight="1">
      <c r="A63" s="40" t="s">
        <v>430</v>
      </c>
      <c r="B63" s="41" t="s">
        <v>597</v>
      </c>
      <c r="C63" s="42" t="s">
        <v>338</v>
      </c>
      <c r="D63" s="42">
        <v>2003</v>
      </c>
      <c r="E63" s="42"/>
      <c r="F63" s="42" t="s">
        <v>142</v>
      </c>
      <c r="G63" s="42"/>
      <c r="H63" s="42"/>
      <c r="I63" s="42"/>
      <c r="J63" s="42" t="s">
        <v>252</v>
      </c>
      <c r="K63" s="42" t="s">
        <v>112</v>
      </c>
      <c r="L63" s="42" t="s">
        <v>112</v>
      </c>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row>
    <row r="64" spans="1:69" ht="15.75" customHeight="1">
      <c r="A64" s="37" t="s">
        <v>474</v>
      </c>
      <c r="B64" s="37" t="s">
        <v>598</v>
      </c>
      <c r="C64" s="39" t="s">
        <v>338</v>
      </c>
      <c r="D64" s="39">
        <v>2012</v>
      </c>
      <c r="E64" s="39"/>
      <c r="F64" s="39" t="s">
        <v>142</v>
      </c>
      <c r="G64" s="39" t="s">
        <v>365</v>
      </c>
      <c r="H64" s="39"/>
      <c r="I64" s="39">
        <v>2012</v>
      </c>
      <c r="J64" s="39" t="s">
        <v>183</v>
      </c>
      <c r="K64" s="39">
        <v>5</v>
      </c>
      <c r="L64" s="39" t="s">
        <v>367</v>
      </c>
      <c r="M64" s="39" t="s">
        <v>106</v>
      </c>
      <c r="N64" s="39" t="s">
        <v>106</v>
      </c>
      <c r="O64" s="39" t="s">
        <v>106</v>
      </c>
      <c r="P64" s="39" t="s">
        <v>106</v>
      </c>
      <c r="Q64" s="39" t="s">
        <v>108</v>
      </c>
      <c r="R64" s="39" t="s">
        <v>106</v>
      </c>
      <c r="S64" s="39" t="s">
        <v>599</v>
      </c>
      <c r="T64" s="39" t="s">
        <v>600</v>
      </c>
      <c r="U64" s="39" t="s">
        <v>106</v>
      </c>
      <c r="V64" s="39" t="s">
        <v>106</v>
      </c>
      <c r="W64" s="39" t="s">
        <v>108</v>
      </c>
      <c r="X64" s="39" t="s">
        <v>106</v>
      </c>
      <c r="Y64" s="39" t="s">
        <v>601</v>
      </c>
      <c r="Z64" s="39" t="s">
        <v>351</v>
      </c>
      <c r="AA64" s="39" t="s">
        <v>106</v>
      </c>
      <c r="AB64" s="39" t="s">
        <v>106</v>
      </c>
      <c r="AC64" s="39" t="s">
        <v>108</v>
      </c>
      <c r="AD64" s="39" t="s">
        <v>106</v>
      </c>
      <c r="AE64" s="39" t="s">
        <v>502</v>
      </c>
      <c r="AF64" s="39" t="s">
        <v>388</v>
      </c>
      <c r="AG64" s="39" t="s">
        <v>106</v>
      </c>
      <c r="AH64" s="39" t="s">
        <v>106</v>
      </c>
      <c r="AI64" s="39" t="s">
        <v>602</v>
      </c>
      <c r="AJ64" s="39" t="s">
        <v>603</v>
      </c>
      <c r="AK64" s="39" t="s">
        <v>106</v>
      </c>
      <c r="AL64" s="39" t="s">
        <v>604</v>
      </c>
      <c r="AM64" s="39" t="s">
        <v>106</v>
      </c>
      <c r="AN64" s="39" t="s">
        <v>115</v>
      </c>
      <c r="AO64" s="39" t="s">
        <v>106</v>
      </c>
      <c r="AP64" s="39" t="s">
        <v>135</v>
      </c>
      <c r="AQ64" s="39" t="s">
        <v>107</v>
      </c>
      <c r="AR64" s="39" t="s">
        <v>112</v>
      </c>
      <c r="AS64" s="39" t="s">
        <v>112</v>
      </c>
      <c r="AT64" s="39" t="s">
        <v>112</v>
      </c>
      <c r="AU64" s="39" t="s">
        <v>107</v>
      </c>
      <c r="AV64" s="39" t="s">
        <v>112</v>
      </c>
      <c r="AW64" s="39" t="s">
        <v>112</v>
      </c>
      <c r="AX64" s="39" t="s">
        <v>112</v>
      </c>
      <c r="AY64" s="39" t="s">
        <v>107</v>
      </c>
      <c r="AZ64" s="39" t="s">
        <v>112</v>
      </c>
      <c r="BA64" s="39" t="s">
        <v>112</v>
      </c>
      <c r="BB64" s="39" t="s">
        <v>112</v>
      </c>
      <c r="BC64" s="39" t="s">
        <v>106</v>
      </c>
      <c r="BD64" s="39" t="s">
        <v>115</v>
      </c>
      <c r="BE64" s="39" t="s">
        <v>605</v>
      </c>
      <c r="BF64" s="39" t="s">
        <v>106</v>
      </c>
      <c r="BH64" s="39" t="s">
        <v>606</v>
      </c>
      <c r="BI64" s="39" t="s">
        <v>106</v>
      </c>
      <c r="BJ64" s="39">
        <v>146</v>
      </c>
      <c r="BK64" s="39">
        <v>97</v>
      </c>
      <c r="BL64" s="39">
        <v>47</v>
      </c>
      <c r="BM64" s="39" t="s">
        <v>607</v>
      </c>
      <c r="BN64" s="39"/>
    </row>
    <row r="65" spans="1:69" ht="15.75" customHeight="1">
      <c r="A65" s="37" t="s">
        <v>474</v>
      </c>
      <c r="B65" s="37" t="s">
        <v>598</v>
      </c>
      <c r="C65" s="39" t="s">
        <v>338</v>
      </c>
      <c r="D65" s="39">
        <v>2012</v>
      </c>
      <c r="E65" s="39" t="s">
        <v>608</v>
      </c>
      <c r="F65" s="39" t="s">
        <v>142</v>
      </c>
      <c r="G65" s="39" t="s">
        <v>365</v>
      </c>
      <c r="H65" s="39" t="s">
        <v>609</v>
      </c>
      <c r="I65" s="39">
        <v>2023</v>
      </c>
      <c r="J65" s="39" t="s">
        <v>195</v>
      </c>
      <c r="K65" s="39">
        <v>5</v>
      </c>
      <c r="L65" s="39" t="s">
        <v>367</v>
      </c>
      <c r="M65" s="39" t="s">
        <v>106</v>
      </c>
      <c r="N65" s="39" t="s">
        <v>106</v>
      </c>
      <c r="O65" s="39" t="s">
        <v>106</v>
      </c>
      <c r="P65" s="39" t="s">
        <v>106</v>
      </c>
      <c r="Q65" s="39" t="s">
        <v>108</v>
      </c>
      <c r="R65" s="39" t="s">
        <v>106</v>
      </c>
      <c r="S65" s="39" t="s">
        <v>599</v>
      </c>
      <c r="T65" s="39" t="s">
        <v>600</v>
      </c>
      <c r="U65" s="39" t="s">
        <v>106</v>
      </c>
      <c r="V65" s="39" t="s">
        <v>106</v>
      </c>
      <c r="W65" s="39" t="s">
        <v>108</v>
      </c>
      <c r="X65" s="39" t="s">
        <v>106</v>
      </c>
      <c r="Y65" s="39" t="s">
        <v>610</v>
      </c>
      <c r="Z65" s="39" t="s">
        <v>611</v>
      </c>
      <c r="AA65" s="39" t="s">
        <v>106</v>
      </c>
      <c r="AB65" s="39" t="s">
        <v>106</v>
      </c>
      <c r="AC65" s="39" t="s">
        <v>108</v>
      </c>
      <c r="AD65" s="39" t="s">
        <v>106</v>
      </c>
      <c r="AE65" s="39" t="s">
        <v>502</v>
      </c>
      <c r="AF65" s="39" t="s">
        <v>612</v>
      </c>
      <c r="AG65" s="39" t="s">
        <v>106</v>
      </c>
      <c r="AH65" s="39" t="s">
        <v>106</v>
      </c>
      <c r="AI65" s="39" t="s">
        <v>613</v>
      </c>
      <c r="AJ65" s="39" t="s">
        <v>614</v>
      </c>
      <c r="AK65" s="39" t="s">
        <v>106</v>
      </c>
      <c r="AL65" s="39" t="s">
        <v>604</v>
      </c>
      <c r="AM65" s="39" t="s">
        <v>106</v>
      </c>
      <c r="AN65" s="39" t="s">
        <v>108</v>
      </c>
      <c r="AO65" s="39" t="s">
        <v>106</v>
      </c>
      <c r="AP65" s="39" t="s">
        <v>135</v>
      </c>
      <c r="AQ65" s="39" t="s">
        <v>107</v>
      </c>
      <c r="AR65" s="39" t="s">
        <v>112</v>
      </c>
      <c r="AS65" s="39" t="s">
        <v>112</v>
      </c>
      <c r="AT65" s="39" t="s">
        <v>112</v>
      </c>
      <c r="AU65" s="39" t="s">
        <v>107</v>
      </c>
      <c r="AV65" s="39" t="s">
        <v>112</v>
      </c>
      <c r="AW65" s="39" t="s">
        <v>112</v>
      </c>
      <c r="AX65" s="39" t="s">
        <v>112</v>
      </c>
      <c r="AY65" s="39" t="s">
        <v>107</v>
      </c>
      <c r="AZ65" s="39" t="s">
        <v>112</v>
      </c>
      <c r="BA65" s="39" t="s">
        <v>112</v>
      </c>
      <c r="BB65" s="39" t="s">
        <v>112</v>
      </c>
      <c r="BC65" s="39" t="s">
        <v>106</v>
      </c>
      <c r="BD65" s="39" t="s">
        <v>115</v>
      </c>
      <c r="BE65" s="39" t="s">
        <v>615</v>
      </c>
      <c r="BF65" s="39" t="s">
        <v>106</v>
      </c>
      <c r="BH65" s="39" t="s">
        <v>616</v>
      </c>
      <c r="BI65" s="39" t="s">
        <v>106</v>
      </c>
      <c r="BJ65" s="39">
        <v>122</v>
      </c>
      <c r="BK65" s="39">
        <v>70</v>
      </c>
      <c r="BL65" s="39">
        <v>52</v>
      </c>
      <c r="BM65" s="39" t="s">
        <v>617</v>
      </c>
      <c r="BN65" s="39"/>
    </row>
    <row r="66" spans="1:69" ht="15.75" customHeight="1">
      <c r="A66" s="40" t="s">
        <v>474</v>
      </c>
      <c r="B66" s="41" t="s">
        <v>618</v>
      </c>
      <c r="C66" s="42" t="s">
        <v>338</v>
      </c>
      <c r="D66" s="42" t="s">
        <v>619</v>
      </c>
      <c r="E66" s="42" t="s">
        <v>620</v>
      </c>
      <c r="F66" s="42" t="s">
        <v>621</v>
      </c>
      <c r="G66" s="42" t="s">
        <v>365</v>
      </c>
      <c r="H66" s="42" t="s">
        <v>622</v>
      </c>
      <c r="I66" s="42">
        <v>2008</v>
      </c>
      <c r="J66" s="42" t="s">
        <v>183</v>
      </c>
      <c r="K66" s="42">
        <v>5</v>
      </c>
      <c r="L66" s="42" t="s">
        <v>367</v>
      </c>
      <c r="M66" s="42" t="s">
        <v>106</v>
      </c>
      <c r="N66" s="42" t="s">
        <v>107</v>
      </c>
      <c r="O66" s="42" t="s">
        <v>106</v>
      </c>
      <c r="P66" s="42" t="s">
        <v>106</v>
      </c>
      <c r="Q66" s="42" t="s">
        <v>108</v>
      </c>
      <c r="R66" s="42" t="s">
        <v>106</v>
      </c>
      <c r="S66" s="42" t="s">
        <v>623</v>
      </c>
      <c r="T66" s="42" t="s">
        <v>624</v>
      </c>
      <c r="U66" s="42" t="s">
        <v>106</v>
      </c>
      <c r="V66" s="42" t="s">
        <v>106</v>
      </c>
      <c r="W66" s="42" t="s">
        <v>108</v>
      </c>
      <c r="X66" s="42" t="s">
        <v>106</v>
      </c>
      <c r="Y66" s="42" t="s">
        <v>625</v>
      </c>
      <c r="Z66" s="42" t="s">
        <v>392</v>
      </c>
      <c r="AA66" s="42" t="s">
        <v>106</v>
      </c>
      <c r="AB66" s="42" t="s">
        <v>106</v>
      </c>
      <c r="AC66" s="42" t="s">
        <v>108</v>
      </c>
      <c r="AD66" s="42" t="s">
        <v>106</v>
      </c>
      <c r="AE66" s="42" t="s">
        <v>271</v>
      </c>
      <c r="AF66" s="42" t="s">
        <v>626</v>
      </c>
      <c r="AG66" s="42" t="s">
        <v>106</v>
      </c>
      <c r="AH66" s="42" t="s">
        <v>106</v>
      </c>
      <c r="AI66" s="42" t="s">
        <v>555</v>
      </c>
      <c r="AJ66" s="42" t="s">
        <v>492</v>
      </c>
      <c r="AK66" s="42" t="s">
        <v>106</v>
      </c>
      <c r="AL66" s="42" t="s">
        <v>627</v>
      </c>
      <c r="AM66" s="42" t="s">
        <v>106</v>
      </c>
      <c r="AN66" s="42" t="s">
        <v>108</v>
      </c>
      <c r="AO66" s="42" t="s">
        <v>106</v>
      </c>
      <c r="AP66" s="42" t="s">
        <v>135</v>
      </c>
      <c r="AQ66" s="42" t="s">
        <v>106</v>
      </c>
      <c r="AR66" s="42" t="s">
        <v>115</v>
      </c>
      <c r="AS66" s="42" t="s">
        <v>106</v>
      </c>
      <c r="AT66" s="42" t="s">
        <v>135</v>
      </c>
      <c r="AU66" s="42" t="s">
        <v>106</v>
      </c>
      <c r="AV66" s="42" t="s">
        <v>115</v>
      </c>
      <c r="AW66" s="42" t="s">
        <v>106</v>
      </c>
      <c r="AX66" s="42" t="s">
        <v>135</v>
      </c>
      <c r="AY66" s="42" t="s">
        <v>107</v>
      </c>
      <c r="AZ66" s="42" t="s">
        <v>112</v>
      </c>
      <c r="BA66" s="42" t="s">
        <v>112</v>
      </c>
      <c r="BB66" s="42" t="s">
        <v>112</v>
      </c>
      <c r="BC66" s="42" t="s">
        <v>106</v>
      </c>
      <c r="BD66" s="42" t="s">
        <v>108</v>
      </c>
      <c r="BE66" s="42" t="s">
        <v>117</v>
      </c>
      <c r="BF66" s="42" t="s">
        <v>106</v>
      </c>
      <c r="BG66" s="42"/>
      <c r="BH66" s="42" t="s">
        <v>628</v>
      </c>
      <c r="BI66" s="42" t="s">
        <v>106</v>
      </c>
      <c r="BJ66" s="42">
        <v>106</v>
      </c>
      <c r="BK66" s="42">
        <v>76</v>
      </c>
      <c r="BL66" s="42">
        <v>30</v>
      </c>
      <c r="BM66" s="42" t="s">
        <v>629</v>
      </c>
      <c r="BN66" s="42"/>
      <c r="BO66" s="42"/>
      <c r="BP66" s="42"/>
      <c r="BQ66" s="42"/>
    </row>
    <row r="67" spans="1:69" ht="15.75" customHeight="1">
      <c r="A67" s="85" t="s">
        <v>474</v>
      </c>
      <c r="B67" s="86" t="s">
        <v>630</v>
      </c>
      <c r="C67" s="87" t="s">
        <v>338</v>
      </c>
      <c r="D67" s="87">
        <v>2024</v>
      </c>
      <c r="E67" s="87"/>
      <c r="F67" s="87" t="s">
        <v>631</v>
      </c>
      <c r="G67" s="87" t="s">
        <v>365</v>
      </c>
      <c r="H67" s="87" t="s">
        <v>347</v>
      </c>
      <c r="I67" s="87">
        <v>2025</v>
      </c>
      <c r="J67" s="87" t="s">
        <v>103</v>
      </c>
      <c r="K67" s="87">
        <v>5</v>
      </c>
      <c r="L67" s="87" t="s">
        <v>367</v>
      </c>
      <c r="M67" s="87" t="s">
        <v>106</v>
      </c>
      <c r="N67" s="87" t="s">
        <v>106</v>
      </c>
      <c r="O67" s="87" t="s">
        <v>106</v>
      </c>
      <c r="P67" s="87" t="s">
        <v>106</v>
      </c>
      <c r="Q67" s="87" t="s">
        <v>108</v>
      </c>
      <c r="R67" s="87" t="s">
        <v>106</v>
      </c>
      <c r="S67" s="87" t="s">
        <v>623</v>
      </c>
      <c r="T67" s="87" t="s">
        <v>256</v>
      </c>
      <c r="U67" s="87" t="s">
        <v>106</v>
      </c>
      <c r="V67" s="87" t="s">
        <v>106</v>
      </c>
      <c r="W67" s="87" t="s">
        <v>108</v>
      </c>
      <c r="X67" s="87" t="s">
        <v>106</v>
      </c>
      <c r="Y67" s="87" t="s">
        <v>632</v>
      </c>
      <c r="Z67" s="87" t="s">
        <v>392</v>
      </c>
      <c r="AA67" s="87" t="s">
        <v>106</v>
      </c>
      <c r="AB67" s="87" t="s">
        <v>106</v>
      </c>
      <c r="AC67" s="87" t="s">
        <v>108</v>
      </c>
      <c r="AD67" s="87" t="s">
        <v>106</v>
      </c>
      <c r="AE67" s="87" t="s">
        <v>131</v>
      </c>
      <c r="AF67" s="87" t="s">
        <v>224</v>
      </c>
      <c r="AG67" s="87" t="s">
        <v>106</v>
      </c>
      <c r="AH67" s="87" t="s">
        <v>106</v>
      </c>
      <c r="AI67" s="87" t="s">
        <v>633</v>
      </c>
      <c r="AJ67" s="87" t="s">
        <v>634</v>
      </c>
      <c r="AK67" s="87" t="s">
        <v>106</v>
      </c>
      <c r="AL67" s="87" t="s">
        <v>635</v>
      </c>
      <c r="AM67" s="87" t="s">
        <v>106</v>
      </c>
      <c r="AN67" s="87" t="s">
        <v>108</v>
      </c>
      <c r="AO67" s="87" t="s">
        <v>106</v>
      </c>
      <c r="AP67" s="87" t="s">
        <v>135</v>
      </c>
      <c r="AQ67" s="87" t="s">
        <v>106</v>
      </c>
      <c r="AR67" s="87" t="s">
        <v>115</v>
      </c>
      <c r="AS67" s="87" t="s">
        <v>106</v>
      </c>
      <c r="AT67" s="87" t="s">
        <v>135</v>
      </c>
      <c r="AU67" s="87" t="s">
        <v>107</v>
      </c>
      <c r="AV67" s="87" t="s">
        <v>112</v>
      </c>
      <c r="AW67" s="87" t="s">
        <v>112</v>
      </c>
      <c r="AX67" s="87" t="s">
        <v>112</v>
      </c>
      <c r="AY67" s="87" t="s">
        <v>106</v>
      </c>
      <c r="AZ67" s="87" t="s">
        <v>115</v>
      </c>
      <c r="BA67" s="87" t="s">
        <v>106</v>
      </c>
      <c r="BB67" s="87" t="s">
        <v>135</v>
      </c>
      <c r="BC67" s="87" t="s">
        <v>106</v>
      </c>
      <c r="BD67" s="87" t="s">
        <v>115</v>
      </c>
      <c r="BE67" s="87" t="s">
        <v>483</v>
      </c>
      <c r="BF67" s="87" t="s">
        <v>107</v>
      </c>
      <c r="BG67" s="87"/>
      <c r="BH67" s="87" t="s">
        <v>636</v>
      </c>
      <c r="BI67" s="87" t="s">
        <v>106</v>
      </c>
      <c r="BJ67" s="87">
        <v>102</v>
      </c>
      <c r="BK67" s="87">
        <v>55</v>
      </c>
      <c r="BL67" s="87">
        <v>47</v>
      </c>
      <c r="BM67" s="87" t="s">
        <v>637</v>
      </c>
      <c r="BN67" s="87"/>
      <c r="BO67" s="87"/>
      <c r="BP67" s="87"/>
      <c r="BQ67" s="87"/>
    </row>
    <row r="68" spans="1:69" ht="15.75" customHeight="1">
      <c r="A68" s="37" t="s">
        <v>357</v>
      </c>
      <c r="B68" s="88" t="s">
        <v>638</v>
      </c>
      <c r="C68" s="39" t="s">
        <v>639</v>
      </c>
      <c r="D68" s="39">
        <v>1956</v>
      </c>
      <c r="E68" s="39"/>
      <c r="F68" s="39" t="s">
        <v>640</v>
      </c>
      <c r="G68" s="39"/>
      <c r="H68" s="39"/>
      <c r="I68" s="39"/>
      <c r="J68" s="39" t="s">
        <v>252</v>
      </c>
      <c r="K68" s="39" t="s">
        <v>112</v>
      </c>
      <c r="L68" s="39" t="s">
        <v>105</v>
      </c>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P68" s="61"/>
      <c r="BQ68" s="61"/>
    </row>
    <row r="69" spans="1:69" ht="15.75" customHeight="1">
      <c r="A69" s="40" t="s">
        <v>140</v>
      </c>
      <c r="B69" s="89" t="s">
        <v>641</v>
      </c>
      <c r="C69" s="42" t="s">
        <v>639</v>
      </c>
      <c r="D69" s="42">
        <v>1996</v>
      </c>
      <c r="E69" s="42"/>
      <c r="F69" s="42" t="s">
        <v>631</v>
      </c>
      <c r="G69" s="42"/>
      <c r="H69" s="42"/>
      <c r="I69" s="42">
        <v>1999</v>
      </c>
      <c r="J69" s="42" t="s">
        <v>252</v>
      </c>
      <c r="K69" s="42">
        <v>5</v>
      </c>
      <c r="L69" s="42" t="s">
        <v>367</v>
      </c>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row>
    <row r="70" spans="1:69" ht="15.75" customHeight="1">
      <c r="A70" s="40" t="s">
        <v>140</v>
      </c>
      <c r="B70" s="89" t="s">
        <v>641</v>
      </c>
      <c r="C70" s="42" t="s">
        <v>639</v>
      </c>
      <c r="D70" s="42">
        <v>1996</v>
      </c>
      <c r="E70" s="42"/>
      <c r="F70" s="42" t="s">
        <v>631</v>
      </c>
      <c r="G70" s="42"/>
      <c r="H70" s="42"/>
      <c r="I70" s="42">
        <v>2004</v>
      </c>
      <c r="J70" s="42" t="s">
        <v>252</v>
      </c>
      <c r="K70" s="42">
        <v>5</v>
      </c>
      <c r="L70" s="42" t="s">
        <v>367</v>
      </c>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row>
    <row r="71" spans="1:69" ht="15.75" customHeight="1">
      <c r="A71" s="40" t="s">
        <v>140</v>
      </c>
      <c r="B71" s="89" t="s">
        <v>641</v>
      </c>
      <c r="C71" s="42" t="s">
        <v>639</v>
      </c>
      <c r="D71" s="42">
        <v>1996</v>
      </c>
      <c r="E71" s="42"/>
      <c r="F71" s="42" t="s">
        <v>631</v>
      </c>
      <c r="G71" s="42"/>
      <c r="H71" s="42" t="s">
        <v>642</v>
      </c>
      <c r="I71" s="42">
        <v>2008</v>
      </c>
      <c r="J71" s="42" t="s">
        <v>103</v>
      </c>
      <c r="K71" s="42">
        <v>5</v>
      </c>
      <c r="L71" s="42" t="s">
        <v>367</v>
      </c>
      <c r="M71" s="42" t="s">
        <v>106</v>
      </c>
      <c r="N71" s="42" t="s">
        <v>106</v>
      </c>
      <c r="O71" s="42" t="s">
        <v>107</v>
      </c>
      <c r="P71" s="42" t="s">
        <v>106</v>
      </c>
      <c r="Q71" s="42" t="s">
        <v>108</v>
      </c>
      <c r="R71" s="42" t="s">
        <v>106</v>
      </c>
      <c r="S71" s="42" t="s">
        <v>643</v>
      </c>
      <c r="T71" s="42" t="s">
        <v>644</v>
      </c>
      <c r="U71" s="42" t="s">
        <v>106</v>
      </c>
      <c r="V71" s="42" t="s">
        <v>107</v>
      </c>
      <c r="W71" s="42" t="s">
        <v>112</v>
      </c>
      <c r="X71" s="42" t="s">
        <v>107</v>
      </c>
      <c r="Y71" s="42"/>
      <c r="Z71" s="42" t="s">
        <v>113</v>
      </c>
      <c r="AA71" s="42" t="s">
        <v>107</v>
      </c>
      <c r="AB71" s="42" t="s">
        <v>107</v>
      </c>
      <c r="AC71" s="42" t="s">
        <v>112</v>
      </c>
      <c r="AD71" s="42" t="s">
        <v>112</v>
      </c>
      <c r="AE71" s="42"/>
      <c r="AF71" s="42" t="s">
        <v>112</v>
      </c>
      <c r="AG71" s="42" t="s">
        <v>107</v>
      </c>
      <c r="AH71" s="42" t="s">
        <v>106</v>
      </c>
      <c r="AI71" s="42" t="s">
        <v>645</v>
      </c>
      <c r="AJ71" s="42" t="s">
        <v>549</v>
      </c>
      <c r="AK71" s="42" t="s">
        <v>106</v>
      </c>
      <c r="AL71" s="42" t="s">
        <v>112</v>
      </c>
      <c r="AM71" s="42" t="s">
        <v>106</v>
      </c>
      <c r="AN71" s="42" t="s">
        <v>108</v>
      </c>
      <c r="AO71" s="42" t="s">
        <v>106</v>
      </c>
      <c r="AP71" s="42" t="s">
        <v>135</v>
      </c>
      <c r="AQ71" s="42" t="s">
        <v>106</v>
      </c>
      <c r="AR71" s="42" t="s">
        <v>108</v>
      </c>
      <c r="AS71" s="42" t="s">
        <v>106</v>
      </c>
      <c r="AT71" s="42" t="s">
        <v>116</v>
      </c>
      <c r="AU71" s="42" t="s">
        <v>106</v>
      </c>
      <c r="AV71" s="42" t="s">
        <v>108</v>
      </c>
      <c r="AW71" s="42" t="s">
        <v>106</v>
      </c>
      <c r="AX71" s="42" t="s">
        <v>135</v>
      </c>
      <c r="AY71" s="42" t="s">
        <v>106</v>
      </c>
      <c r="AZ71" s="42" t="s">
        <v>111</v>
      </c>
      <c r="BA71" s="42" t="s">
        <v>107</v>
      </c>
      <c r="BB71" s="42" t="s">
        <v>135</v>
      </c>
      <c r="BC71" s="42" t="s">
        <v>106</v>
      </c>
      <c r="BD71" s="42" t="s">
        <v>115</v>
      </c>
      <c r="BE71" s="42" t="s">
        <v>117</v>
      </c>
      <c r="BF71" s="42" t="s">
        <v>106</v>
      </c>
      <c r="BG71" s="42"/>
      <c r="BH71" s="42" t="s">
        <v>646</v>
      </c>
      <c r="BI71" s="42" t="s">
        <v>106</v>
      </c>
      <c r="BJ71" s="42">
        <v>103</v>
      </c>
      <c r="BK71" s="42">
        <v>99</v>
      </c>
      <c r="BL71" s="42">
        <v>4</v>
      </c>
      <c r="BM71" s="42" t="s">
        <v>647</v>
      </c>
      <c r="BN71" s="42"/>
      <c r="BO71" s="42"/>
      <c r="BP71" s="42"/>
      <c r="BQ71" s="42"/>
    </row>
    <row r="72" spans="1:69" ht="15.75" customHeight="1">
      <c r="A72" s="40"/>
      <c r="B72" s="89" t="s">
        <v>641</v>
      </c>
      <c r="C72" s="42" t="s">
        <v>639</v>
      </c>
      <c r="D72" s="42">
        <v>1996</v>
      </c>
      <c r="E72" s="42"/>
      <c r="F72" s="42" t="s">
        <v>631</v>
      </c>
      <c r="G72" s="42"/>
      <c r="H72" s="42"/>
      <c r="I72" s="42" t="s">
        <v>648</v>
      </c>
      <c r="J72" s="42" t="s">
        <v>252</v>
      </c>
      <c r="K72" s="42">
        <v>5</v>
      </c>
      <c r="L72" s="42" t="s">
        <v>367</v>
      </c>
      <c r="M72" s="42"/>
      <c r="N72" s="42"/>
      <c r="O72" s="42"/>
      <c r="P72" s="42" t="s">
        <v>106</v>
      </c>
      <c r="Q72" s="42" t="s">
        <v>108</v>
      </c>
      <c r="R72" s="42"/>
      <c r="S72" s="42" t="s">
        <v>509</v>
      </c>
      <c r="T72" s="42"/>
      <c r="U72" s="42"/>
      <c r="V72" s="42"/>
      <c r="W72" s="42"/>
      <c r="X72" s="42"/>
      <c r="Y72" s="42"/>
      <c r="Z72" s="42"/>
      <c r="AA72" s="42"/>
      <c r="AB72" s="42" t="s">
        <v>106</v>
      </c>
      <c r="AC72" s="42" t="s">
        <v>108</v>
      </c>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row>
    <row r="73" spans="1:69" ht="15.75" customHeight="1">
      <c r="A73" s="37" t="s">
        <v>140</v>
      </c>
      <c r="B73" s="37" t="s">
        <v>649</v>
      </c>
      <c r="C73" s="39" t="s">
        <v>639</v>
      </c>
      <c r="D73" s="39">
        <v>2005</v>
      </c>
      <c r="E73" s="39"/>
      <c r="F73" s="39" t="s">
        <v>142</v>
      </c>
      <c r="G73" s="39" t="s">
        <v>417</v>
      </c>
      <c r="H73" s="39" t="s">
        <v>650</v>
      </c>
      <c r="I73" s="39">
        <v>2002</v>
      </c>
      <c r="J73" s="39" t="s">
        <v>183</v>
      </c>
      <c r="K73" s="39">
        <v>5</v>
      </c>
      <c r="L73" s="39" t="s">
        <v>105</v>
      </c>
      <c r="M73" s="39" t="s">
        <v>106</v>
      </c>
      <c r="N73" s="39" t="s">
        <v>106</v>
      </c>
      <c r="O73" s="39" t="s">
        <v>107</v>
      </c>
      <c r="P73" s="39" t="s">
        <v>106</v>
      </c>
      <c r="Q73" s="39" t="s">
        <v>108</v>
      </c>
      <c r="R73" s="39" t="s">
        <v>106</v>
      </c>
      <c r="S73" s="39" t="s">
        <v>509</v>
      </c>
      <c r="T73" s="39" t="s">
        <v>112</v>
      </c>
      <c r="U73" s="39" t="s">
        <v>107</v>
      </c>
      <c r="V73" s="39" t="s">
        <v>106</v>
      </c>
      <c r="W73" s="39" t="s">
        <v>108</v>
      </c>
      <c r="X73" s="39" t="s">
        <v>106</v>
      </c>
      <c r="Y73" s="39" t="s">
        <v>651</v>
      </c>
      <c r="Z73" s="39" t="s">
        <v>112</v>
      </c>
      <c r="AA73" s="39" t="s">
        <v>107</v>
      </c>
      <c r="AB73" s="39" t="s">
        <v>106</v>
      </c>
      <c r="AC73" s="39" t="s">
        <v>108</v>
      </c>
      <c r="AD73" s="39" t="s">
        <v>107</v>
      </c>
      <c r="AE73" s="39"/>
      <c r="AF73" s="39" t="s">
        <v>112</v>
      </c>
      <c r="AG73" s="39" t="s">
        <v>107</v>
      </c>
      <c r="AH73" s="39" t="s">
        <v>106</v>
      </c>
      <c r="AI73" s="39" t="s">
        <v>437</v>
      </c>
      <c r="AJ73" s="39" t="s">
        <v>549</v>
      </c>
      <c r="AK73" s="39" t="s">
        <v>106</v>
      </c>
      <c r="AL73" s="39" t="s">
        <v>437</v>
      </c>
      <c r="AM73" s="39" t="s">
        <v>106</v>
      </c>
      <c r="AN73" s="39" t="s">
        <v>108</v>
      </c>
      <c r="AO73" s="39" t="s">
        <v>106</v>
      </c>
      <c r="AP73" s="39" t="s">
        <v>135</v>
      </c>
      <c r="AQ73" s="39" t="s">
        <v>106</v>
      </c>
      <c r="AR73" s="39" t="s">
        <v>115</v>
      </c>
      <c r="AS73" s="39" t="s">
        <v>106</v>
      </c>
      <c r="AT73" s="39" t="s">
        <v>116</v>
      </c>
      <c r="AU73" s="39" t="s">
        <v>106</v>
      </c>
      <c r="AV73" s="39" t="s">
        <v>111</v>
      </c>
      <c r="AW73" s="39" t="s">
        <v>107</v>
      </c>
      <c r="AX73" s="39" t="s">
        <v>135</v>
      </c>
      <c r="AY73" s="39" t="s">
        <v>107</v>
      </c>
      <c r="AZ73" s="39" t="s">
        <v>112</v>
      </c>
      <c r="BA73" s="39" t="s">
        <v>107</v>
      </c>
      <c r="BB73" s="39" t="s">
        <v>116</v>
      </c>
      <c r="BC73" s="39" t="s">
        <v>106</v>
      </c>
      <c r="BD73" s="39" t="s">
        <v>115</v>
      </c>
      <c r="BE73" s="39" t="s">
        <v>652</v>
      </c>
      <c r="BF73" s="39" t="s">
        <v>106</v>
      </c>
      <c r="BH73" s="39" t="s">
        <v>653</v>
      </c>
      <c r="BI73" s="39" t="s">
        <v>106</v>
      </c>
      <c r="BJ73" s="39">
        <v>24</v>
      </c>
      <c r="BK73" s="39">
        <v>24</v>
      </c>
      <c r="BL73" s="39">
        <v>0</v>
      </c>
      <c r="BM73" s="39" t="s">
        <v>654</v>
      </c>
      <c r="BN73" s="39" t="s">
        <v>655</v>
      </c>
      <c r="BO73" s="39" t="s">
        <v>656</v>
      </c>
    </row>
    <row r="74" spans="1:69" ht="15.75" customHeight="1">
      <c r="A74" s="37" t="s">
        <v>140</v>
      </c>
      <c r="B74" s="37" t="s">
        <v>649</v>
      </c>
      <c r="C74" s="39" t="s">
        <v>639</v>
      </c>
      <c r="D74" s="39">
        <v>2005</v>
      </c>
      <c r="E74" s="39"/>
      <c r="F74" s="39" t="s">
        <v>142</v>
      </c>
      <c r="G74" s="39" t="s">
        <v>417</v>
      </c>
      <c r="H74" s="39" t="s">
        <v>657</v>
      </c>
      <c r="I74" s="39">
        <v>2007</v>
      </c>
      <c r="J74" s="39" t="s">
        <v>195</v>
      </c>
      <c r="K74" s="39">
        <v>5</v>
      </c>
      <c r="L74" s="39" t="s">
        <v>105</v>
      </c>
      <c r="M74" s="39" t="s">
        <v>106</v>
      </c>
      <c r="N74" s="39" t="s">
        <v>106</v>
      </c>
      <c r="O74" s="39" t="s">
        <v>106</v>
      </c>
      <c r="P74" s="39" t="s">
        <v>106</v>
      </c>
      <c r="Q74" s="39" t="s">
        <v>108</v>
      </c>
      <c r="R74" s="39" t="s">
        <v>106</v>
      </c>
      <c r="S74" s="39" t="s">
        <v>509</v>
      </c>
      <c r="T74" s="39" t="s">
        <v>392</v>
      </c>
      <c r="U74" s="39" t="s">
        <v>106</v>
      </c>
      <c r="V74" s="39" t="s">
        <v>106</v>
      </c>
      <c r="W74" s="39" t="s">
        <v>108</v>
      </c>
      <c r="X74" s="39" t="s">
        <v>106</v>
      </c>
      <c r="Y74" s="39" t="s">
        <v>658</v>
      </c>
      <c r="Z74" s="39" t="s">
        <v>392</v>
      </c>
      <c r="AA74" s="39" t="s">
        <v>106</v>
      </c>
      <c r="AB74" s="39" t="s">
        <v>106</v>
      </c>
      <c r="AC74" s="39" t="s">
        <v>108</v>
      </c>
      <c r="AD74" s="39" t="s">
        <v>106</v>
      </c>
      <c r="AE74" s="39" t="s">
        <v>659</v>
      </c>
      <c r="AF74" s="39" t="s">
        <v>392</v>
      </c>
      <c r="AG74" s="39" t="s">
        <v>106</v>
      </c>
      <c r="AH74" s="39" t="s">
        <v>106</v>
      </c>
      <c r="AI74" s="39" t="s">
        <v>437</v>
      </c>
      <c r="AJ74" s="39" t="s">
        <v>660</v>
      </c>
      <c r="AK74" s="39" t="s">
        <v>106</v>
      </c>
      <c r="AL74" s="39" t="s">
        <v>437</v>
      </c>
      <c r="AM74" s="39" t="s">
        <v>106</v>
      </c>
      <c r="AN74" s="39" t="s">
        <v>108</v>
      </c>
      <c r="AO74" s="39" t="s">
        <v>106</v>
      </c>
      <c r="AP74" s="39" t="s">
        <v>135</v>
      </c>
      <c r="AQ74" s="39" t="s">
        <v>106</v>
      </c>
      <c r="AR74" s="39" t="s">
        <v>115</v>
      </c>
      <c r="AS74" s="39" t="s">
        <v>106</v>
      </c>
      <c r="AT74" s="39" t="s">
        <v>116</v>
      </c>
      <c r="AU74" s="39" t="s">
        <v>106</v>
      </c>
      <c r="AV74" s="39" t="s">
        <v>108</v>
      </c>
      <c r="AW74" s="39" t="s">
        <v>106</v>
      </c>
      <c r="AX74" s="39" t="s">
        <v>116</v>
      </c>
      <c r="AY74" s="39" t="s">
        <v>106</v>
      </c>
      <c r="AZ74" s="39" t="s">
        <v>108</v>
      </c>
      <c r="BA74" s="39" t="s">
        <v>107</v>
      </c>
      <c r="BB74" s="39" t="s">
        <v>135</v>
      </c>
      <c r="BC74" s="39" t="s">
        <v>106</v>
      </c>
      <c r="BD74" s="39" t="s">
        <v>115</v>
      </c>
      <c r="BE74" s="39" t="s">
        <v>236</v>
      </c>
      <c r="BF74" s="39" t="s">
        <v>107</v>
      </c>
      <c r="BH74" s="39" t="s">
        <v>661</v>
      </c>
      <c r="BI74" s="39" t="s">
        <v>106</v>
      </c>
      <c r="BJ74" s="39">
        <v>47</v>
      </c>
      <c r="BK74" s="39">
        <v>47</v>
      </c>
      <c r="BL74" s="39">
        <v>0</v>
      </c>
      <c r="BM74" s="39" t="s">
        <v>662</v>
      </c>
      <c r="BN74" s="39" t="s">
        <v>663</v>
      </c>
      <c r="BO74" s="39" t="s">
        <v>656</v>
      </c>
      <c r="BP74" s="90"/>
      <c r="BQ74" s="90"/>
    </row>
    <row r="75" spans="1:69" ht="15.75" customHeight="1">
      <c r="A75" s="37"/>
      <c r="B75" s="37" t="s">
        <v>649</v>
      </c>
      <c r="C75" s="39" t="s">
        <v>639</v>
      </c>
      <c r="D75" s="39">
        <v>2005</v>
      </c>
      <c r="E75" s="39"/>
      <c r="F75" s="39" t="s">
        <v>142</v>
      </c>
      <c r="G75" s="39" t="s">
        <v>417</v>
      </c>
      <c r="H75" s="39" t="s">
        <v>664</v>
      </c>
      <c r="I75" s="39" t="s">
        <v>665</v>
      </c>
      <c r="J75" s="39" t="s">
        <v>252</v>
      </c>
      <c r="K75" s="39">
        <v>5</v>
      </c>
      <c r="L75" s="39" t="s">
        <v>105</v>
      </c>
      <c r="M75" s="39"/>
      <c r="N75" s="39"/>
      <c r="O75" s="39"/>
      <c r="P75" s="39" t="s">
        <v>106</v>
      </c>
      <c r="Q75" s="39" t="s">
        <v>108</v>
      </c>
      <c r="R75" s="39" t="s">
        <v>106</v>
      </c>
      <c r="S75" s="91" t="s">
        <v>666</v>
      </c>
      <c r="T75" s="39"/>
      <c r="U75" s="39"/>
      <c r="V75" s="39" t="s">
        <v>106</v>
      </c>
      <c r="W75" s="39" t="s">
        <v>108</v>
      </c>
      <c r="X75" s="39"/>
      <c r="Y75" s="39"/>
      <c r="Z75" s="39"/>
      <c r="AA75" s="39"/>
      <c r="AB75" s="39" t="s">
        <v>106</v>
      </c>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H75" s="39"/>
      <c r="BI75" s="39"/>
      <c r="BJ75" s="39"/>
      <c r="BK75" s="39"/>
      <c r="BL75" s="39"/>
      <c r="BM75" s="39"/>
      <c r="BN75" s="39"/>
      <c r="BO75" s="39"/>
      <c r="BP75" s="90"/>
      <c r="BQ75" s="90"/>
    </row>
    <row r="76" spans="1:69" ht="15.75" customHeight="1">
      <c r="A76" s="40" t="s">
        <v>357</v>
      </c>
      <c r="B76" s="41" t="s">
        <v>667</v>
      </c>
      <c r="C76" s="42" t="s">
        <v>639</v>
      </c>
      <c r="D76" s="42">
        <v>2005</v>
      </c>
      <c r="E76" s="42"/>
      <c r="F76" s="42" t="s">
        <v>668</v>
      </c>
      <c r="G76" s="42" t="s">
        <v>417</v>
      </c>
      <c r="H76" s="42"/>
      <c r="I76" s="42">
        <v>2004</v>
      </c>
      <c r="J76" s="42" t="s">
        <v>252</v>
      </c>
      <c r="K76" s="42">
        <v>5</v>
      </c>
      <c r="L76" s="42" t="s">
        <v>367</v>
      </c>
      <c r="M76" s="42"/>
      <c r="N76" s="42"/>
      <c r="O76" s="42"/>
      <c r="P76" s="42"/>
      <c r="Q76" s="42"/>
      <c r="R76" s="42"/>
      <c r="S76" s="42"/>
      <c r="T76" s="42"/>
      <c r="U76" s="42"/>
      <c r="V76" s="42"/>
      <c r="W76" s="42"/>
      <c r="X76" s="42"/>
      <c r="Y76" s="42"/>
      <c r="Z76" s="42"/>
      <c r="AA76" s="42"/>
      <c r="AB76" s="42"/>
      <c r="AC76" s="42"/>
      <c r="AD76" s="42"/>
      <c r="AE76" s="42" t="s">
        <v>669</v>
      </c>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row>
    <row r="77" spans="1:69" ht="15.75" customHeight="1">
      <c r="A77" s="40" t="s">
        <v>357</v>
      </c>
      <c r="B77" s="41" t="s">
        <v>667</v>
      </c>
      <c r="C77" s="42" t="s">
        <v>639</v>
      </c>
      <c r="D77" s="42">
        <v>2005</v>
      </c>
      <c r="E77" s="42"/>
      <c r="F77" s="42" t="s">
        <v>668</v>
      </c>
      <c r="G77" s="42" t="s">
        <v>417</v>
      </c>
      <c r="H77" s="42" t="s">
        <v>670</v>
      </c>
      <c r="I77" s="42">
        <v>2010</v>
      </c>
      <c r="J77" s="42" t="s">
        <v>103</v>
      </c>
      <c r="K77" s="42">
        <v>5</v>
      </c>
      <c r="L77" s="42" t="s">
        <v>367</v>
      </c>
      <c r="M77" s="42" t="s">
        <v>106</v>
      </c>
      <c r="N77" s="42" t="s">
        <v>106</v>
      </c>
      <c r="O77" s="42" t="s">
        <v>107</v>
      </c>
      <c r="P77" s="42" t="s">
        <v>106</v>
      </c>
      <c r="Q77" s="42"/>
      <c r="R77" s="42" t="s">
        <v>106</v>
      </c>
      <c r="S77" s="42" t="s">
        <v>671</v>
      </c>
      <c r="T77" s="42" t="s">
        <v>392</v>
      </c>
      <c r="U77" s="42" t="s">
        <v>106</v>
      </c>
      <c r="V77" s="42" t="s">
        <v>106</v>
      </c>
      <c r="W77" s="42" t="s">
        <v>108</v>
      </c>
      <c r="X77" s="42" t="s">
        <v>106</v>
      </c>
      <c r="Y77" s="42" t="s">
        <v>672</v>
      </c>
      <c r="Z77" s="42" t="s">
        <v>392</v>
      </c>
      <c r="AA77" s="42" t="s">
        <v>106</v>
      </c>
      <c r="AB77" s="42" t="s">
        <v>106</v>
      </c>
      <c r="AC77" s="42" t="s">
        <v>108</v>
      </c>
      <c r="AD77" s="42" t="s">
        <v>107</v>
      </c>
      <c r="AE77" s="42"/>
      <c r="AF77" s="42" t="s">
        <v>392</v>
      </c>
      <c r="AG77" s="42" t="s">
        <v>106</v>
      </c>
      <c r="AH77" s="42" t="s">
        <v>106</v>
      </c>
      <c r="AI77" s="42" t="s">
        <v>437</v>
      </c>
      <c r="AJ77" s="42" t="s">
        <v>673</v>
      </c>
      <c r="AK77" s="42" t="s">
        <v>106</v>
      </c>
      <c r="AL77" s="42" t="s">
        <v>418</v>
      </c>
      <c r="AM77" s="42" t="s">
        <v>106</v>
      </c>
      <c r="AN77" s="42" t="s">
        <v>108</v>
      </c>
      <c r="AO77" s="42" t="s">
        <v>106</v>
      </c>
      <c r="AP77" s="42" t="s">
        <v>135</v>
      </c>
      <c r="AQ77" s="42" t="s">
        <v>107</v>
      </c>
      <c r="AR77" s="42" t="s">
        <v>112</v>
      </c>
      <c r="AS77" s="42" t="s">
        <v>107</v>
      </c>
      <c r="AT77" s="42" t="s">
        <v>116</v>
      </c>
      <c r="AU77" s="42" t="s">
        <v>106</v>
      </c>
      <c r="AV77" s="42" t="s">
        <v>108</v>
      </c>
      <c r="AW77" s="42" t="s">
        <v>106</v>
      </c>
      <c r="AX77" s="42" t="s">
        <v>135</v>
      </c>
      <c r="AY77" s="42" t="s">
        <v>106</v>
      </c>
      <c r="AZ77" s="42" t="s">
        <v>111</v>
      </c>
      <c r="BA77" s="42" t="s">
        <v>107</v>
      </c>
      <c r="BB77" s="42" t="s">
        <v>116</v>
      </c>
      <c r="BC77" s="42" t="s">
        <v>106</v>
      </c>
      <c r="BD77" s="42" t="s">
        <v>115</v>
      </c>
      <c r="BE77" s="42" t="s">
        <v>236</v>
      </c>
      <c r="BF77" s="42" t="s">
        <v>106</v>
      </c>
      <c r="BG77" s="42"/>
      <c r="BH77" s="42" t="s">
        <v>674</v>
      </c>
      <c r="BI77" s="42" t="s">
        <v>106</v>
      </c>
      <c r="BJ77" s="42">
        <v>36</v>
      </c>
      <c r="BK77" s="42">
        <v>36</v>
      </c>
      <c r="BL77" s="42">
        <v>0</v>
      </c>
      <c r="BM77" s="42" t="s">
        <v>675</v>
      </c>
      <c r="BN77" s="42"/>
      <c r="BO77" s="42"/>
      <c r="BP77" s="42"/>
      <c r="BQ77" s="42"/>
    </row>
    <row r="78" spans="1:69" ht="15.75" customHeight="1">
      <c r="A78" s="40"/>
      <c r="B78" s="41" t="s">
        <v>667</v>
      </c>
      <c r="C78" s="42" t="s">
        <v>639</v>
      </c>
      <c r="D78" s="42">
        <v>2005</v>
      </c>
      <c r="E78" s="42"/>
      <c r="F78" s="42" t="s">
        <v>668</v>
      </c>
      <c r="G78" s="42"/>
      <c r="H78" s="42" t="s">
        <v>670</v>
      </c>
      <c r="I78" s="42" t="s">
        <v>676</v>
      </c>
      <c r="J78" s="42" t="s">
        <v>252</v>
      </c>
      <c r="K78" s="42">
        <v>5</v>
      </c>
      <c r="L78" s="42" t="s">
        <v>367</v>
      </c>
      <c r="M78" s="42"/>
      <c r="N78" s="42"/>
      <c r="O78" s="42"/>
      <c r="P78" s="42" t="s">
        <v>106</v>
      </c>
      <c r="Q78" s="42" t="s">
        <v>108</v>
      </c>
      <c r="R78" s="42"/>
      <c r="S78" s="42" t="s">
        <v>279</v>
      </c>
      <c r="T78" s="42"/>
      <c r="U78" s="42"/>
      <c r="V78" s="42"/>
      <c r="W78" s="42"/>
      <c r="X78" s="42"/>
      <c r="Y78" s="42"/>
      <c r="Z78" s="42"/>
      <c r="AA78" s="42"/>
      <c r="AB78" s="42" t="s">
        <v>106</v>
      </c>
      <c r="AC78" s="42" t="s">
        <v>108</v>
      </c>
      <c r="AD78" s="42"/>
      <c r="AE78" s="42" t="s">
        <v>677</v>
      </c>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row>
    <row r="79" spans="1:69" ht="15.75" customHeight="1">
      <c r="A79" s="68"/>
      <c r="B79" s="92" t="s">
        <v>678</v>
      </c>
      <c r="C79" s="70" t="s">
        <v>639</v>
      </c>
      <c r="D79" s="70">
        <v>2020</v>
      </c>
      <c r="E79" s="70"/>
      <c r="F79" s="70" t="s">
        <v>668</v>
      </c>
      <c r="G79" s="70"/>
      <c r="H79" s="70"/>
      <c r="I79" s="70"/>
      <c r="J79" s="70" t="s">
        <v>252</v>
      </c>
      <c r="K79" s="70"/>
      <c r="L79" s="70" t="s">
        <v>105</v>
      </c>
      <c r="M79" s="70"/>
      <c r="N79" s="70"/>
      <c r="O79" s="70"/>
      <c r="P79" s="70" t="s">
        <v>112</v>
      </c>
      <c r="Q79" s="70"/>
      <c r="R79" s="70"/>
      <c r="S79" s="93"/>
      <c r="T79" s="70"/>
      <c r="U79" s="70"/>
      <c r="V79" s="70" t="s">
        <v>106</v>
      </c>
      <c r="W79" s="70"/>
      <c r="X79" s="70"/>
      <c r="Y79" s="70"/>
      <c r="Z79" s="70"/>
      <c r="AA79" s="70"/>
      <c r="AB79" s="70" t="s">
        <v>107</v>
      </c>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row>
    <row r="80" spans="1:69" ht="15.75" customHeight="1">
      <c r="A80" s="40" t="s">
        <v>121</v>
      </c>
      <c r="B80" s="41" t="s">
        <v>679</v>
      </c>
      <c r="C80" s="42" t="s">
        <v>680</v>
      </c>
      <c r="D80" s="42">
        <v>1980</v>
      </c>
      <c r="E80" s="42" t="s">
        <v>681</v>
      </c>
      <c r="F80" s="42" t="s">
        <v>153</v>
      </c>
      <c r="G80" s="42" t="s">
        <v>682</v>
      </c>
      <c r="H80" s="42" t="s">
        <v>683</v>
      </c>
      <c r="I80" s="42">
        <v>2013</v>
      </c>
      <c r="J80" s="42" t="s">
        <v>103</v>
      </c>
      <c r="K80" s="42">
        <v>12</v>
      </c>
      <c r="L80" s="42" t="s">
        <v>367</v>
      </c>
      <c r="M80" s="42" t="s">
        <v>106</v>
      </c>
      <c r="N80" s="42" t="s">
        <v>106</v>
      </c>
      <c r="O80" s="42" t="s">
        <v>107</v>
      </c>
      <c r="P80" s="42" t="s">
        <v>106</v>
      </c>
      <c r="Q80" s="42" t="s">
        <v>108</v>
      </c>
      <c r="R80" s="42" t="s">
        <v>106</v>
      </c>
      <c r="S80" s="94" t="s">
        <v>144</v>
      </c>
      <c r="T80" s="42" t="s">
        <v>684</v>
      </c>
      <c r="U80" s="42" t="s">
        <v>107</v>
      </c>
      <c r="V80" s="42" t="s">
        <v>106</v>
      </c>
      <c r="W80" s="42" t="s">
        <v>111</v>
      </c>
      <c r="X80" s="42" t="s">
        <v>107</v>
      </c>
      <c r="Y80" s="42" t="s">
        <v>112</v>
      </c>
      <c r="Z80" s="42" t="s">
        <v>112</v>
      </c>
      <c r="AA80" s="42" t="s">
        <v>107</v>
      </c>
      <c r="AB80" s="42" t="s">
        <v>106</v>
      </c>
      <c r="AC80" s="42" t="s">
        <v>111</v>
      </c>
      <c r="AD80" s="42" t="s">
        <v>107</v>
      </c>
      <c r="AE80" s="42" t="s">
        <v>112</v>
      </c>
      <c r="AF80" s="42" t="s">
        <v>112</v>
      </c>
      <c r="AG80" s="42" t="s">
        <v>107</v>
      </c>
      <c r="AH80" s="42" t="s">
        <v>106</v>
      </c>
      <c r="AI80" s="42" t="s">
        <v>135</v>
      </c>
      <c r="AJ80" s="42" t="s">
        <v>201</v>
      </c>
      <c r="AK80" s="42" t="s">
        <v>106</v>
      </c>
      <c r="AL80" s="42" t="s">
        <v>401</v>
      </c>
      <c r="AM80" s="42" t="s">
        <v>106</v>
      </c>
      <c r="AN80" s="42" t="s">
        <v>108</v>
      </c>
      <c r="AO80" s="42" t="s">
        <v>106</v>
      </c>
      <c r="AP80" s="42" t="s">
        <v>135</v>
      </c>
      <c r="AQ80" s="42" t="s">
        <v>106</v>
      </c>
      <c r="AR80" s="42" t="s">
        <v>108</v>
      </c>
      <c r="AS80" s="42" t="s">
        <v>106</v>
      </c>
      <c r="AT80" s="42" t="s">
        <v>135</v>
      </c>
      <c r="AU80" s="42" t="s">
        <v>106</v>
      </c>
      <c r="AV80" s="42" t="s">
        <v>108</v>
      </c>
      <c r="AW80" s="42" t="s">
        <v>106</v>
      </c>
      <c r="AX80" s="42" t="s">
        <v>135</v>
      </c>
      <c r="AY80" s="42" t="s">
        <v>107</v>
      </c>
      <c r="AZ80" s="42" t="s">
        <v>112</v>
      </c>
      <c r="BA80" s="42" t="s">
        <v>112</v>
      </c>
      <c r="BB80" s="42" t="s">
        <v>112</v>
      </c>
      <c r="BC80" s="42" t="s">
        <v>106</v>
      </c>
      <c r="BD80" s="42" t="s">
        <v>115</v>
      </c>
      <c r="BE80" s="42" t="s">
        <v>685</v>
      </c>
      <c r="BF80" s="42" t="s">
        <v>106</v>
      </c>
      <c r="BG80" s="42" t="s">
        <v>686</v>
      </c>
      <c r="BH80" s="42" t="s">
        <v>687</v>
      </c>
      <c r="BI80" s="42" t="s">
        <v>106</v>
      </c>
      <c r="BJ80" s="42">
        <v>55</v>
      </c>
      <c r="BK80" s="42">
        <v>55</v>
      </c>
      <c r="BL80" s="42">
        <v>0</v>
      </c>
      <c r="BM80" s="42" t="s">
        <v>688</v>
      </c>
      <c r="BN80" s="42"/>
      <c r="BO80" s="42"/>
      <c r="BP80" s="42"/>
      <c r="BQ80" s="42"/>
    </row>
    <row r="81" spans="1:69" ht="15.75" customHeight="1">
      <c r="A81" s="37" t="s">
        <v>689</v>
      </c>
      <c r="B81" s="95" t="s">
        <v>690</v>
      </c>
      <c r="C81" s="39" t="s">
        <v>680</v>
      </c>
      <c r="D81" s="39">
        <v>1983</v>
      </c>
      <c r="E81" s="96" t="s">
        <v>691</v>
      </c>
      <c r="F81" s="39" t="s">
        <v>621</v>
      </c>
      <c r="G81" s="39" t="s">
        <v>240</v>
      </c>
      <c r="H81" s="39"/>
      <c r="I81" s="39">
        <v>2004</v>
      </c>
      <c r="J81" s="39" t="s">
        <v>183</v>
      </c>
      <c r="K81" s="39">
        <v>5</v>
      </c>
      <c r="L81" s="39" t="s">
        <v>367</v>
      </c>
      <c r="M81" s="39" t="s">
        <v>106</v>
      </c>
      <c r="N81" s="39" t="s">
        <v>106</v>
      </c>
      <c r="O81" s="39" t="s">
        <v>107</v>
      </c>
      <c r="P81" s="39" t="s">
        <v>106</v>
      </c>
      <c r="Q81" s="39" t="s">
        <v>108</v>
      </c>
      <c r="R81" s="39" t="s">
        <v>106</v>
      </c>
      <c r="S81" s="39"/>
      <c r="T81" s="39" t="s">
        <v>112</v>
      </c>
      <c r="U81" s="39" t="s">
        <v>107</v>
      </c>
      <c r="V81" s="39" t="s">
        <v>106</v>
      </c>
      <c r="W81" s="39" t="s">
        <v>108</v>
      </c>
      <c r="X81" s="39" t="s">
        <v>106</v>
      </c>
      <c r="Y81" s="39"/>
      <c r="Z81" s="39" t="s">
        <v>692</v>
      </c>
      <c r="AA81" s="39" t="s">
        <v>106</v>
      </c>
      <c r="AB81" s="39" t="s">
        <v>106</v>
      </c>
      <c r="AC81" s="39" t="s">
        <v>111</v>
      </c>
      <c r="AD81" s="39" t="s">
        <v>107</v>
      </c>
      <c r="AE81" s="39"/>
      <c r="AF81" s="39" t="s">
        <v>112</v>
      </c>
      <c r="AG81" s="39" t="s">
        <v>106</v>
      </c>
      <c r="AH81" s="39" t="s">
        <v>106</v>
      </c>
      <c r="AI81" s="39" t="s">
        <v>693</v>
      </c>
      <c r="AJ81" s="39" t="s">
        <v>694</v>
      </c>
      <c r="AK81" s="39" t="s">
        <v>106</v>
      </c>
      <c r="AL81" s="39" t="s">
        <v>695</v>
      </c>
      <c r="AM81" s="39" t="s">
        <v>106</v>
      </c>
      <c r="AN81" s="39" t="s">
        <v>108</v>
      </c>
      <c r="AO81" s="39" t="s">
        <v>106</v>
      </c>
      <c r="AP81" s="39" t="s">
        <v>135</v>
      </c>
      <c r="AQ81" s="39" t="s">
        <v>106</v>
      </c>
      <c r="AR81" s="39" t="s">
        <v>108</v>
      </c>
      <c r="AS81" s="39" t="s">
        <v>106</v>
      </c>
      <c r="AT81" s="39" t="s">
        <v>135</v>
      </c>
      <c r="AU81" s="39" t="s">
        <v>106</v>
      </c>
      <c r="AV81" s="39" t="s">
        <v>108</v>
      </c>
      <c r="AW81" s="39" t="s">
        <v>106</v>
      </c>
      <c r="AX81" s="39" t="s">
        <v>116</v>
      </c>
      <c r="AY81" s="39" t="s">
        <v>107</v>
      </c>
      <c r="AZ81" s="39" t="s">
        <v>112</v>
      </c>
      <c r="BA81" s="39" t="s">
        <v>112</v>
      </c>
      <c r="BB81" s="39" t="s">
        <v>112</v>
      </c>
      <c r="BC81" s="39" t="s">
        <v>106</v>
      </c>
      <c r="BD81" s="39" t="s">
        <v>108</v>
      </c>
      <c r="BE81" s="39" t="s">
        <v>696</v>
      </c>
      <c r="BF81" s="39" t="s">
        <v>107</v>
      </c>
      <c r="BH81" s="39" t="s">
        <v>697</v>
      </c>
      <c r="BI81" s="39" t="s">
        <v>106</v>
      </c>
      <c r="BJ81" s="39">
        <v>36</v>
      </c>
      <c r="BK81" s="39">
        <v>27</v>
      </c>
      <c r="BL81" s="39">
        <v>9</v>
      </c>
      <c r="BM81" s="39"/>
      <c r="BN81" s="39"/>
    </row>
    <row r="82" spans="1:69" ht="15.75" customHeight="1">
      <c r="A82" s="95" t="s">
        <v>689</v>
      </c>
      <c r="B82" s="95" t="s">
        <v>690</v>
      </c>
      <c r="C82" s="58" t="s">
        <v>680</v>
      </c>
      <c r="D82" s="97">
        <v>1983</v>
      </c>
      <c r="E82" s="96" t="s">
        <v>691</v>
      </c>
      <c r="F82" s="98" t="s">
        <v>621</v>
      </c>
      <c r="G82" s="58" t="s">
        <v>240</v>
      </c>
      <c r="H82" s="97"/>
      <c r="I82" s="99">
        <v>2023</v>
      </c>
      <c r="J82" s="99" t="s">
        <v>195</v>
      </c>
      <c r="K82" s="99">
        <v>12</v>
      </c>
      <c r="L82" s="99" t="s">
        <v>367</v>
      </c>
      <c r="M82" s="98" t="s">
        <v>106</v>
      </c>
      <c r="N82" s="58" t="s">
        <v>106</v>
      </c>
      <c r="O82" s="58" t="s">
        <v>106</v>
      </c>
      <c r="P82" s="58" t="s">
        <v>106</v>
      </c>
      <c r="Q82" s="58" t="s">
        <v>111</v>
      </c>
      <c r="R82" s="58" t="s">
        <v>106</v>
      </c>
      <c r="S82" s="58" t="s">
        <v>698</v>
      </c>
      <c r="T82" s="58" t="s">
        <v>112</v>
      </c>
      <c r="U82" s="58"/>
      <c r="V82" s="58" t="s">
        <v>106</v>
      </c>
      <c r="W82" s="58" t="s">
        <v>108</v>
      </c>
      <c r="X82" s="58" t="s">
        <v>106</v>
      </c>
      <c r="Y82" s="58" t="s">
        <v>699</v>
      </c>
      <c r="Z82" s="58" t="s">
        <v>700</v>
      </c>
      <c r="AA82" s="98" t="s">
        <v>106</v>
      </c>
      <c r="AB82" s="58" t="s">
        <v>106</v>
      </c>
      <c r="AC82" s="58" t="s">
        <v>108</v>
      </c>
      <c r="AD82" s="58" t="s">
        <v>106</v>
      </c>
      <c r="AE82" s="58" t="s">
        <v>701</v>
      </c>
      <c r="AF82" s="58" t="s">
        <v>702</v>
      </c>
      <c r="AG82" s="98" t="s">
        <v>107</v>
      </c>
      <c r="AH82" s="58" t="s">
        <v>106</v>
      </c>
      <c r="AI82" s="98" t="s">
        <v>703</v>
      </c>
      <c r="AJ82" s="58" t="s">
        <v>694</v>
      </c>
      <c r="AK82" s="98" t="s">
        <v>106</v>
      </c>
      <c r="AL82" s="98" t="s">
        <v>704</v>
      </c>
      <c r="AM82" s="58" t="s">
        <v>106</v>
      </c>
      <c r="AN82" s="58" t="s">
        <v>108</v>
      </c>
      <c r="AO82" s="58" t="s">
        <v>106</v>
      </c>
      <c r="AP82" s="98" t="s">
        <v>135</v>
      </c>
      <c r="AQ82" s="98" t="s">
        <v>106</v>
      </c>
      <c r="AR82" s="98" t="s">
        <v>108</v>
      </c>
      <c r="AS82" s="98" t="s">
        <v>106</v>
      </c>
      <c r="AT82" s="98" t="s">
        <v>135</v>
      </c>
      <c r="AU82" s="98" t="s">
        <v>106</v>
      </c>
      <c r="AV82" s="98" t="s">
        <v>111</v>
      </c>
      <c r="AW82" s="98" t="s">
        <v>106</v>
      </c>
      <c r="AX82" s="98" t="s">
        <v>116</v>
      </c>
      <c r="AY82" s="58" t="s">
        <v>107</v>
      </c>
      <c r="AZ82" s="98" t="s">
        <v>112</v>
      </c>
      <c r="BA82" s="98" t="s">
        <v>107</v>
      </c>
      <c r="BB82" s="98" t="s">
        <v>112</v>
      </c>
      <c r="BC82" s="58" t="s">
        <v>106</v>
      </c>
      <c r="BD82" s="98" t="s">
        <v>115</v>
      </c>
      <c r="BE82" s="58" t="s">
        <v>705</v>
      </c>
      <c r="BF82" s="98" t="s">
        <v>112</v>
      </c>
      <c r="BG82" s="58"/>
      <c r="BH82" s="98" t="s">
        <v>706</v>
      </c>
      <c r="BI82" s="58" t="s">
        <v>106</v>
      </c>
      <c r="BJ82" s="98">
        <v>70</v>
      </c>
      <c r="BK82" s="98">
        <v>56</v>
      </c>
      <c r="BL82" s="98">
        <v>14</v>
      </c>
      <c r="BM82" s="58"/>
      <c r="BN82" s="58"/>
    </row>
    <row r="83" spans="1:69" ht="15.75" customHeight="1">
      <c r="A83" s="40" t="s">
        <v>357</v>
      </c>
      <c r="B83" s="89" t="s">
        <v>707</v>
      </c>
      <c r="C83" s="67" t="s">
        <v>680</v>
      </c>
      <c r="D83" s="42">
        <v>1987</v>
      </c>
      <c r="E83" s="42"/>
      <c r="F83" s="42" t="s">
        <v>142</v>
      </c>
      <c r="G83" s="42" t="s">
        <v>417</v>
      </c>
      <c r="H83" s="42" t="s">
        <v>708</v>
      </c>
      <c r="I83" s="42">
        <v>2000</v>
      </c>
      <c r="J83" s="42" t="s">
        <v>183</v>
      </c>
      <c r="K83" s="42" t="s">
        <v>709</v>
      </c>
      <c r="L83" s="42" t="s">
        <v>367</v>
      </c>
      <c r="M83" s="42" t="s">
        <v>107</v>
      </c>
      <c r="N83" s="42" t="s">
        <v>107</v>
      </c>
      <c r="O83" s="42" t="s">
        <v>107</v>
      </c>
      <c r="P83" s="42" t="s">
        <v>107</v>
      </c>
      <c r="Q83" s="42" t="s">
        <v>112</v>
      </c>
      <c r="R83" s="42" t="s">
        <v>112</v>
      </c>
      <c r="S83" s="42"/>
      <c r="T83" s="42" t="s">
        <v>112</v>
      </c>
      <c r="U83" s="42" t="s">
        <v>107</v>
      </c>
      <c r="V83" s="42" t="s">
        <v>107</v>
      </c>
      <c r="W83" s="42" t="s">
        <v>112</v>
      </c>
      <c r="X83" s="42" t="s">
        <v>112</v>
      </c>
      <c r="Y83" s="42"/>
      <c r="Z83" s="42" t="s">
        <v>112</v>
      </c>
      <c r="AA83" s="42" t="s">
        <v>107</v>
      </c>
      <c r="AB83" s="42" t="s">
        <v>107</v>
      </c>
      <c r="AC83" s="42" t="s">
        <v>112</v>
      </c>
      <c r="AD83" s="42" t="s">
        <v>112</v>
      </c>
      <c r="AE83" s="42" t="s">
        <v>107</v>
      </c>
      <c r="AF83" s="42" t="s">
        <v>112</v>
      </c>
      <c r="AG83" s="42" t="s">
        <v>107</v>
      </c>
      <c r="AH83" s="42" t="s">
        <v>107</v>
      </c>
      <c r="AI83" s="42" t="s">
        <v>112</v>
      </c>
      <c r="AJ83" s="42" t="s">
        <v>113</v>
      </c>
      <c r="AK83" s="42" t="s">
        <v>107</v>
      </c>
      <c r="AL83" s="42" t="s">
        <v>112</v>
      </c>
      <c r="AM83" s="42" t="s">
        <v>106</v>
      </c>
      <c r="AN83" s="42" t="s">
        <v>108</v>
      </c>
      <c r="AO83" s="42" t="s">
        <v>106</v>
      </c>
      <c r="AP83" s="42" t="s">
        <v>135</v>
      </c>
      <c r="AQ83" s="42" t="s">
        <v>107</v>
      </c>
      <c r="AR83" s="42" t="s">
        <v>112</v>
      </c>
      <c r="AS83" s="42" t="s">
        <v>112</v>
      </c>
      <c r="AT83" s="42" t="s">
        <v>116</v>
      </c>
      <c r="AU83" s="42" t="s">
        <v>107</v>
      </c>
      <c r="AV83" s="42" t="s">
        <v>112</v>
      </c>
      <c r="AW83" s="42" t="s">
        <v>107</v>
      </c>
      <c r="AX83" s="42" t="s">
        <v>116</v>
      </c>
      <c r="AY83" s="42" t="s">
        <v>107</v>
      </c>
      <c r="AZ83" s="42" t="s">
        <v>115</v>
      </c>
      <c r="BA83" s="42" t="s">
        <v>106</v>
      </c>
      <c r="BB83" s="42" t="s">
        <v>116</v>
      </c>
      <c r="BC83" s="42" t="s">
        <v>106</v>
      </c>
      <c r="BD83" s="42" t="s">
        <v>115</v>
      </c>
      <c r="BE83" s="42" t="s">
        <v>710</v>
      </c>
      <c r="BF83" s="42" t="s">
        <v>106</v>
      </c>
      <c r="BG83" s="42" t="s">
        <v>106</v>
      </c>
      <c r="BH83" s="42" t="s">
        <v>711</v>
      </c>
      <c r="BI83" s="42" t="s">
        <v>106</v>
      </c>
      <c r="BJ83" s="42">
        <v>0</v>
      </c>
      <c r="BK83" s="42">
        <v>0</v>
      </c>
      <c r="BL83" s="42">
        <v>0</v>
      </c>
      <c r="BM83" s="42"/>
      <c r="BN83" s="42"/>
      <c r="BO83" s="42" t="s">
        <v>712</v>
      </c>
      <c r="BP83" s="42"/>
      <c r="BQ83" s="42"/>
    </row>
    <row r="84" spans="1:69" ht="15.75" customHeight="1">
      <c r="A84" s="80" t="s">
        <v>357</v>
      </c>
      <c r="B84" s="100" t="s">
        <v>707</v>
      </c>
      <c r="C84" s="101" t="s">
        <v>680</v>
      </c>
      <c r="D84" s="82">
        <v>1987</v>
      </c>
      <c r="E84" s="82"/>
      <c r="F84" s="82" t="s">
        <v>142</v>
      </c>
      <c r="G84" s="82" t="s">
        <v>417</v>
      </c>
      <c r="H84" s="82" t="s">
        <v>708</v>
      </c>
      <c r="I84" s="82">
        <v>2013</v>
      </c>
      <c r="J84" s="82" t="s">
        <v>529</v>
      </c>
      <c r="K84" s="82" t="s">
        <v>709</v>
      </c>
      <c r="L84" s="82" t="s">
        <v>367</v>
      </c>
      <c r="M84" s="82" t="s">
        <v>106</v>
      </c>
      <c r="N84" s="82" t="s">
        <v>106</v>
      </c>
      <c r="O84" s="82" t="s">
        <v>106</v>
      </c>
      <c r="P84" s="82" t="s">
        <v>106</v>
      </c>
      <c r="Q84" s="82" t="s">
        <v>108</v>
      </c>
      <c r="R84" s="82" t="s">
        <v>106</v>
      </c>
      <c r="S84" s="82" t="s">
        <v>713</v>
      </c>
      <c r="T84" s="82" t="s">
        <v>145</v>
      </c>
      <c r="U84" s="82"/>
      <c r="V84" s="82" t="s">
        <v>107</v>
      </c>
      <c r="W84" s="82" t="s">
        <v>112</v>
      </c>
      <c r="X84" s="82" t="s">
        <v>112</v>
      </c>
      <c r="Y84" s="82"/>
      <c r="Z84" s="82" t="s">
        <v>112</v>
      </c>
      <c r="AA84" s="82" t="s">
        <v>107</v>
      </c>
      <c r="AB84" s="82" t="s">
        <v>106</v>
      </c>
      <c r="AC84" s="82" t="s">
        <v>111</v>
      </c>
      <c r="AD84" s="82" t="s">
        <v>112</v>
      </c>
      <c r="AE84" s="82"/>
      <c r="AF84" s="82" t="s">
        <v>112</v>
      </c>
      <c r="AG84" s="82" t="s">
        <v>107</v>
      </c>
      <c r="AH84" s="82" t="s">
        <v>106</v>
      </c>
      <c r="AI84" s="82" t="s">
        <v>714</v>
      </c>
      <c r="AJ84" s="82" t="s">
        <v>715</v>
      </c>
      <c r="AK84" s="82" t="s">
        <v>106</v>
      </c>
      <c r="AL84" s="82" t="s">
        <v>418</v>
      </c>
      <c r="AM84" s="82" t="s">
        <v>106</v>
      </c>
      <c r="AN84" s="82" t="s">
        <v>108</v>
      </c>
      <c r="AO84" s="82" t="s">
        <v>106</v>
      </c>
      <c r="AP84" s="82" t="s">
        <v>135</v>
      </c>
      <c r="AQ84" s="82" t="s">
        <v>106</v>
      </c>
      <c r="AR84" s="82" t="s">
        <v>108</v>
      </c>
      <c r="AS84" s="82" t="s">
        <v>106</v>
      </c>
      <c r="AT84" s="82" t="s">
        <v>135</v>
      </c>
      <c r="AU84" s="82" t="s">
        <v>107</v>
      </c>
      <c r="AV84" s="82" t="s">
        <v>112</v>
      </c>
      <c r="AW84" s="82" t="s">
        <v>107</v>
      </c>
      <c r="AX84" s="82" t="s">
        <v>116</v>
      </c>
      <c r="AY84" s="82" t="s">
        <v>107</v>
      </c>
      <c r="AZ84" s="82" t="s">
        <v>112</v>
      </c>
      <c r="BA84" s="82" t="s">
        <v>112</v>
      </c>
      <c r="BB84" s="82" t="s">
        <v>112</v>
      </c>
      <c r="BC84" s="82" t="s">
        <v>106</v>
      </c>
      <c r="BD84" s="82" t="s">
        <v>115</v>
      </c>
      <c r="BE84" s="82" t="s">
        <v>716</v>
      </c>
      <c r="BF84" s="82" t="s">
        <v>106</v>
      </c>
      <c r="BG84" s="82" t="s">
        <v>106</v>
      </c>
      <c r="BH84" s="82" t="s">
        <v>717</v>
      </c>
      <c r="BI84" s="82" t="s">
        <v>106</v>
      </c>
      <c r="BJ84" s="82">
        <v>22</v>
      </c>
      <c r="BK84" s="82">
        <v>20</v>
      </c>
      <c r="BL84" s="82">
        <v>2</v>
      </c>
      <c r="BM84" s="82" t="s">
        <v>718</v>
      </c>
      <c r="BN84" s="82"/>
      <c r="BO84" s="82"/>
      <c r="BP84" s="82"/>
      <c r="BQ84" s="82"/>
    </row>
    <row r="85" spans="1:69" ht="15.75" customHeight="1">
      <c r="A85" s="40" t="s">
        <v>357</v>
      </c>
      <c r="B85" s="89" t="s">
        <v>707</v>
      </c>
      <c r="C85" s="42" t="s">
        <v>680</v>
      </c>
      <c r="D85" s="42">
        <v>1987</v>
      </c>
      <c r="E85" s="42"/>
      <c r="F85" s="42" t="s">
        <v>142</v>
      </c>
      <c r="G85" s="42" t="s">
        <v>417</v>
      </c>
      <c r="H85" s="42" t="s">
        <v>719</v>
      </c>
      <c r="I85" s="42">
        <v>2022</v>
      </c>
      <c r="J85" s="42" t="s">
        <v>195</v>
      </c>
      <c r="K85" s="42">
        <v>12</v>
      </c>
      <c r="L85" s="42" t="s">
        <v>367</v>
      </c>
      <c r="M85" s="42" t="s">
        <v>106</v>
      </c>
      <c r="N85" s="42" t="s">
        <v>106</v>
      </c>
      <c r="O85" s="42" t="s">
        <v>106</v>
      </c>
      <c r="P85" s="42" t="s">
        <v>106</v>
      </c>
      <c r="Q85" s="42" t="s">
        <v>108</v>
      </c>
      <c r="R85" s="42" t="s">
        <v>106</v>
      </c>
      <c r="S85" s="42" t="s">
        <v>279</v>
      </c>
      <c r="T85" s="42" t="s">
        <v>261</v>
      </c>
      <c r="U85" s="42" t="s">
        <v>106</v>
      </c>
      <c r="V85" s="42" t="s">
        <v>106</v>
      </c>
      <c r="W85" s="42" t="s">
        <v>108</v>
      </c>
      <c r="X85" s="42" t="s">
        <v>112</v>
      </c>
      <c r="Y85" s="42"/>
      <c r="Z85" s="42" t="s">
        <v>112</v>
      </c>
      <c r="AA85" s="42" t="s">
        <v>107</v>
      </c>
      <c r="AB85" s="42" t="s">
        <v>106</v>
      </c>
      <c r="AC85" s="42" t="s">
        <v>111</v>
      </c>
      <c r="AD85" s="42" t="s">
        <v>106</v>
      </c>
      <c r="AE85" s="42" t="s">
        <v>720</v>
      </c>
      <c r="AF85" s="42" t="s">
        <v>112</v>
      </c>
      <c r="AG85" s="42" t="s">
        <v>107</v>
      </c>
      <c r="AH85" s="42" t="s">
        <v>106</v>
      </c>
      <c r="AI85" s="42" t="s">
        <v>721</v>
      </c>
      <c r="AJ85" s="42" t="s">
        <v>722</v>
      </c>
      <c r="AK85" s="42" t="s">
        <v>106</v>
      </c>
      <c r="AL85" s="42" t="s">
        <v>112</v>
      </c>
      <c r="AM85" s="42" t="s">
        <v>106</v>
      </c>
      <c r="AN85" s="42" t="s">
        <v>108</v>
      </c>
      <c r="AO85" s="42" t="s">
        <v>106</v>
      </c>
      <c r="AP85" s="42" t="s">
        <v>135</v>
      </c>
      <c r="AQ85" s="42" t="s">
        <v>106</v>
      </c>
      <c r="AR85" s="42" t="s">
        <v>108</v>
      </c>
      <c r="AS85" s="42" t="s">
        <v>106</v>
      </c>
      <c r="AT85" s="42" t="s">
        <v>135</v>
      </c>
      <c r="AU85" s="42" t="s">
        <v>106</v>
      </c>
      <c r="AV85" s="42" t="s">
        <v>115</v>
      </c>
      <c r="AW85" s="42" t="s">
        <v>106</v>
      </c>
      <c r="AX85" s="42" t="s">
        <v>116</v>
      </c>
      <c r="AY85" s="42" t="s">
        <v>107</v>
      </c>
      <c r="AZ85" s="42" t="s">
        <v>112</v>
      </c>
      <c r="BA85" s="42" t="s">
        <v>112</v>
      </c>
      <c r="BB85" s="42" t="s">
        <v>112</v>
      </c>
      <c r="BC85" s="42" t="s">
        <v>106</v>
      </c>
      <c r="BD85" s="42" t="s">
        <v>108</v>
      </c>
      <c r="BE85" s="42" t="s">
        <v>723</v>
      </c>
      <c r="BF85" s="42" t="s">
        <v>106</v>
      </c>
      <c r="BG85" s="42"/>
      <c r="BH85" s="42" t="s">
        <v>724</v>
      </c>
      <c r="BI85" s="42" t="s">
        <v>106</v>
      </c>
      <c r="BJ85" s="42">
        <v>61</v>
      </c>
      <c r="BK85" s="42">
        <v>7</v>
      </c>
      <c r="BL85" s="42">
        <v>54</v>
      </c>
      <c r="BM85" s="42"/>
      <c r="BN85" s="42"/>
      <c r="BO85" s="42" t="s">
        <v>725</v>
      </c>
      <c r="BP85" s="42"/>
      <c r="BQ85" s="42"/>
    </row>
    <row r="86" spans="1:69" ht="15.75" customHeight="1">
      <c r="A86" s="102"/>
      <c r="B86" s="103" t="s">
        <v>726</v>
      </c>
      <c r="C86" s="104" t="s">
        <v>680</v>
      </c>
      <c r="D86" s="105">
        <v>1991</v>
      </c>
      <c r="E86" s="106" t="s">
        <v>727</v>
      </c>
      <c r="F86" s="104" t="s">
        <v>668</v>
      </c>
      <c r="G86" s="104"/>
      <c r="H86" s="104"/>
      <c r="I86" s="104"/>
      <c r="J86" s="104" t="s">
        <v>252</v>
      </c>
      <c r="K86" s="104"/>
      <c r="L86" s="104" t="s">
        <v>112</v>
      </c>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row>
    <row r="87" spans="1:69" ht="15.75" customHeight="1">
      <c r="A87" s="40" t="s">
        <v>689</v>
      </c>
      <c r="B87" s="41" t="s">
        <v>728</v>
      </c>
      <c r="C87" s="42" t="s">
        <v>680</v>
      </c>
      <c r="D87" s="42">
        <v>1994</v>
      </c>
      <c r="E87" s="42"/>
      <c r="F87" s="42" t="s">
        <v>101</v>
      </c>
      <c r="G87" s="42" t="s">
        <v>729</v>
      </c>
      <c r="H87" s="42"/>
      <c r="I87" s="42">
        <v>2013</v>
      </c>
      <c r="J87" s="42" t="s">
        <v>183</v>
      </c>
      <c r="K87" s="42">
        <v>5</v>
      </c>
      <c r="L87" s="42" t="s">
        <v>367</v>
      </c>
      <c r="M87" s="42" t="s">
        <v>106</v>
      </c>
      <c r="N87" s="42" t="s">
        <v>106</v>
      </c>
      <c r="O87" s="42" t="s">
        <v>106</v>
      </c>
      <c r="P87" s="42" t="s">
        <v>106</v>
      </c>
      <c r="Q87" s="42" t="s">
        <v>108</v>
      </c>
      <c r="R87" s="42" t="s">
        <v>106</v>
      </c>
      <c r="S87" s="42" t="s">
        <v>109</v>
      </c>
      <c r="T87" s="42" t="s">
        <v>280</v>
      </c>
      <c r="U87" s="42" t="s">
        <v>106</v>
      </c>
      <c r="V87" s="42" t="s">
        <v>106</v>
      </c>
      <c r="W87" s="42" t="s">
        <v>108</v>
      </c>
      <c r="X87" s="42" t="s">
        <v>106</v>
      </c>
      <c r="Y87" s="42" t="s">
        <v>730</v>
      </c>
      <c r="Z87" s="42" t="s">
        <v>280</v>
      </c>
      <c r="AA87" s="42" t="s">
        <v>106</v>
      </c>
      <c r="AB87" s="42" t="s">
        <v>106</v>
      </c>
      <c r="AC87" s="42" t="s">
        <v>108</v>
      </c>
      <c r="AD87" s="42" t="s">
        <v>106</v>
      </c>
      <c r="AE87" s="42" t="s">
        <v>731</v>
      </c>
      <c r="AF87" s="42" t="s">
        <v>732</v>
      </c>
      <c r="AG87" s="42" t="s">
        <v>107</v>
      </c>
      <c r="AH87" s="42" t="s">
        <v>106</v>
      </c>
      <c r="AI87" s="42" t="s">
        <v>733</v>
      </c>
      <c r="AJ87" s="42" t="s">
        <v>734</v>
      </c>
      <c r="AK87" s="42" t="s">
        <v>106</v>
      </c>
      <c r="AL87" s="42" t="s">
        <v>735</v>
      </c>
      <c r="AM87" s="42" t="s">
        <v>106</v>
      </c>
      <c r="AN87" s="42" t="s">
        <v>108</v>
      </c>
      <c r="AO87" s="42" t="s">
        <v>106</v>
      </c>
      <c r="AP87" s="42" t="s">
        <v>135</v>
      </c>
      <c r="AQ87" s="42" t="s">
        <v>107</v>
      </c>
      <c r="AR87" s="42" t="s">
        <v>112</v>
      </c>
      <c r="AS87" s="42" t="s">
        <v>112</v>
      </c>
      <c r="AT87" s="42" t="s">
        <v>112</v>
      </c>
      <c r="AU87" s="42" t="s">
        <v>106</v>
      </c>
      <c r="AV87" s="42" t="s">
        <v>108</v>
      </c>
      <c r="AW87" s="42" t="s">
        <v>106</v>
      </c>
      <c r="AX87" s="42" t="s">
        <v>135</v>
      </c>
      <c r="AY87" s="42" t="s">
        <v>107</v>
      </c>
      <c r="AZ87" s="42" t="s">
        <v>112</v>
      </c>
      <c r="BA87" s="42" t="s">
        <v>112</v>
      </c>
      <c r="BB87" s="42" t="s">
        <v>112</v>
      </c>
      <c r="BC87" s="42" t="s">
        <v>106</v>
      </c>
      <c r="BD87" s="42" t="s">
        <v>108</v>
      </c>
      <c r="BE87" s="42" t="s">
        <v>736</v>
      </c>
      <c r="BF87" s="42" t="s">
        <v>106</v>
      </c>
      <c r="BG87" s="42" t="s">
        <v>737</v>
      </c>
      <c r="BH87" s="42" t="s">
        <v>738</v>
      </c>
      <c r="BI87" s="42" t="s">
        <v>106</v>
      </c>
      <c r="BJ87" s="42">
        <v>34</v>
      </c>
      <c r="BK87" s="42">
        <v>25</v>
      </c>
      <c r="BL87" s="42">
        <v>9</v>
      </c>
      <c r="BM87" s="42"/>
      <c r="BN87" s="42"/>
      <c r="BO87" s="42"/>
      <c r="BP87" s="42"/>
      <c r="BQ87" s="42"/>
    </row>
    <row r="88" spans="1:69" ht="15.75" customHeight="1">
      <c r="A88" s="40" t="s">
        <v>140</v>
      </c>
      <c r="B88" s="41" t="s">
        <v>728</v>
      </c>
      <c r="C88" s="42" t="s">
        <v>680</v>
      </c>
      <c r="D88" s="42">
        <v>1994</v>
      </c>
      <c r="E88" s="42"/>
      <c r="F88" s="42" t="s">
        <v>101</v>
      </c>
      <c r="G88" s="42" t="s">
        <v>729</v>
      </c>
      <c r="H88" s="42"/>
      <c r="I88" s="42">
        <v>2019</v>
      </c>
      <c r="J88" s="42" t="s">
        <v>195</v>
      </c>
      <c r="K88" s="42">
        <v>12</v>
      </c>
      <c r="L88" s="42" t="s">
        <v>367</v>
      </c>
      <c r="M88" s="42" t="s">
        <v>106</v>
      </c>
      <c r="N88" s="42" t="s">
        <v>106</v>
      </c>
      <c r="O88" s="42" t="s">
        <v>106</v>
      </c>
      <c r="P88" s="42" t="s">
        <v>106</v>
      </c>
      <c r="Q88" s="42" t="s">
        <v>108</v>
      </c>
      <c r="R88" s="42" t="s">
        <v>106</v>
      </c>
      <c r="S88" s="42" t="s">
        <v>279</v>
      </c>
      <c r="T88" s="42" t="s">
        <v>739</v>
      </c>
      <c r="U88" s="42" t="s">
        <v>106</v>
      </c>
      <c r="V88" s="42" t="s">
        <v>106</v>
      </c>
      <c r="W88" s="42" t="s">
        <v>108</v>
      </c>
      <c r="X88" s="42" t="s">
        <v>106</v>
      </c>
      <c r="Y88" s="42"/>
      <c r="Z88" s="42" t="s">
        <v>392</v>
      </c>
      <c r="AA88" s="42" t="s">
        <v>106</v>
      </c>
      <c r="AB88" s="42" t="s">
        <v>106</v>
      </c>
      <c r="AC88" s="42" t="s">
        <v>108</v>
      </c>
      <c r="AD88" s="42" t="s">
        <v>106</v>
      </c>
      <c r="AE88" s="42" t="s">
        <v>740</v>
      </c>
      <c r="AF88" s="42" t="s">
        <v>392</v>
      </c>
      <c r="AG88" s="42" t="s">
        <v>106</v>
      </c>
      <c r="AH88" s="42" t="s">
        <v>106</v>
      </c>
      <c r="AI88" s="42" t="s">
        <v>741</v>
      </c>
      <c r="AJ88" s="42" t="s">
        <v>742</v>
      </c>
      <c r="AK88" s="42" t="s">
        <v>106</v>
      </c>
      <c r="AL88" s="42" t="s">
        <v>743</v>
      </c>
      <c r="AM88" s="42" t="s">
        <v>106</v>
      </c>
      <c r="AN88" s="42" t="s">
        <v>108</v>
      </c>
      <c r="AO88" s="42" t="s">
        <v>106</v>
      </c>
      <c r="AP88" s="42" t="s">
        <v>135</v>
      </c>
      <c r="AQ88" s="42" t="s">
        <v>106</v>
      </c>
      <c r="AR88" s="42" t="s">
        <v>115</v>
      </c>
      <c r="AS88" s="42" t="s">
        <v>106</v>
      </c>
      <c r="AT88" s="42" t="s">
        <v>116</v>
      </c>
      <c r="AU88" s="42" t="s">
        <v>106</v>
      </c>
      <c r="AV88" s="42" t="s">
        <v>108</v>
      </c>
      <c r="AW88" s="42" t="s">
        <v>106</v>
      </c>
      <c r="AX88" s="42" t="s">
        <v>116</v>
      </c>
      <c r="AY88" s="42" t="s">
        <v>107</v>
      </c>
      <c r="AZ88" s="42" t="s">
        <v>112</v>
      </c>
      <c r="BA88" s="42" t="s">
        <v>112</v>
      </c>
      <c r="BB88" s="42" t="s">
        <v>112</v>
      </c>
      <c r="BC88" s="42" t="s">
        <v>106</v>
      </c>
      <c r="BD88" s="42" t="s">
        <v>108</v>
      </c>
      <c r="BE88" s="42" t="s">
        <v>744</v>
      </c>
      <c r="BF88" s="42" t="s">
        <v>106</v>
      </c>
      <c r="BG88" s="42"/>
      <c r="BH88" s="42" t="s">
        <v>745</v>
      </c>
      <c r="BI88" s="42" t="s">
        <v>106</v>
      </c>
      <c r="BJ88" s="42" t="s">
        <v>112</v>
      </c>
      <c r="BK88" s="42" t="s">
        <v>112</v>
      </c>
      <c r="BL88" s="42" t="s">
        <v>112</v>
      </c>
      <c r="BM88" s="42" t="s">
        <v>746</v>
      </c>
      <c r="BN88" s="42"/>
      <c r="BO88" s="42" t="s">
        <v>747</v>
      </c>
      <c r="BP88" s="42"/>
      <c r="BQ88" s="42"/>
    </row>
    <row r="89" spans="1:69" ht="15.75" customHeight="1">
      <c r="A89" s="37" t="s">
        <v>357</v>
      </c>
      <c r="B89" s="88" t="s">
        <v>748</v>
      </c>
      <c r="C89" s="39" t="s">
        <v>680</v>
      </c>
      <c r="D89" s="39">
        <v>2000</v>
      </c>
      <c r="E89" s="39"/>
      <c r="F89" s="39" t="s">
        <v>101</v>
      </c>
      <c r="G89" s="39" t="s">
        <v>417</v>
      </c>
      <c r="H89" s="39" t="s">
        <v>749</v>
      </c>
      <c r="I89" s="39">
        <v>2004</v>
      </c>
      <c r="J89" s="39" t="s">
        <v>183</v>
      </c>
      <c r="K89" s="39" t="s">
        <v>709</v>
      </c>
      <c r="L89" s="39" t="s">
        <v>367</v>
      </c>
      <c r="M89" s="39" t="s">
        <v>107</v>
      </c>
      <c r="N89" s="39" t="s">
        <v>106</v>
      </c>
      <c r="O89" s="39" t="s">
        <v>107</v>
      </c>
      <c r="P89" s="39" t="s">
        <v>106</v>
      </c>
      <c r="Q89" s="39" t="s">
        <v>108</v>
      </c>
      <c r="R89" s="39" t="s">
        <v>106</v>
      </c>
      <c r="S89" s="39" t="s">
        <v>750</v>
      </c>
      <c r="T89" s="39" t="s">
        <v>751</v>
      </c>
      <c r="U89" s="39" t="s">
        <v>106</v>
      </c>
      <c r="V89" s="39" t="s">
        <v>106</v>
      </c>
      <c r="W89" s="39" t="s">
        <v>111</v>
      </c>
      <c r="X89" s="39" t="s">
        <v>112</v>
      </c>
      <c r="Y89" s="39" t="s">
        <v>107</v>
      </c>
      <c r="Z89" s="39" t="s">
        <v>112</v>
      </c>
      <c r="AA89" s="39" t="s">
        <v>107</v>
      </c>
      <c r="AB89" s="39" t="s">
        <v>106</v>
      </c>
      <c r="AC89" s="39" t="s">
        <v>111</v>
      </c>
      <c r="AD89" s="39" t="s">
        <v>107</v>
      </c>
      <c r="AE89" s="39"/>
      <c r="AF89" s="39" t="s">
        <v>112</v>
      </c>
      <c r="AG89" s="39" t="s">
        <v>107</v>
      </c>
      <c r="AH89" s="39" t="s">
        <v>106</v>
      </c>
      <c r="AI89" s="39" t="s">
        <v>752</v>
      </c>
      <c r="AJ89" s="39" t="s">
        <v>753</v>
      </c>
      <c r="AK89" s="39" t="s">
        <v>106</v>
      </c>
      <c r="AL89" s="39" t="s">
        <v>418</v>
      </c>
      <c r="AM89" s="39" t="s">
        <v>106</v>
      </c>
      <c r="AN89" s="39" t="s">
        <v>108</v>
      </c>
      <c r="AO89" s="39" t="s">
        <v>106</v>
      </c>
      <c r="AP89" s="39" t="s">
        <v>135</v>
      </c>
      <c r="AQ89" s="39" t="s">
        <v>106</v>
      </c>
      <c r="AR89" s="39" t="s">
        <v>115</v>
      </c>
      <c r="AS89" s="39" t="s">
        <v>106</v>
      </c>
      <c r="AT89" s="39" t="s">
        <v>116</v>
      </c>
      <c r="AU89" s="39" t="s">
        <v>106</v>
      </c>
      <c r="AV89" s="39" t="s">
        <v>108</v>
      </c>
      <c r="AW89" s="39" t="s">
        <v>106</v>
      </c>
      <c r="AX89" s="39" t="s">
        <v>116</v>
      </c>
      <c r="AY89" s="39" t="s">
        <v>106</v>
      </c>
      <c r="AZ89" s="39" t="s">
        <v>108</v>
      </c>
      <c r="BA89" s="39" t="s">
        <v>106</v>
      </c>
      <c r="BB89" s="39" t="s">
        <v>116</v>
      </c>
      <c r="BC89" s="39" t="s">
        <v>106</v>
      </c>
      <c r="BD89" s="39" t="s">
        <v>108</v>
      </c>
      <c r="BE89" s="39" t="s">
        <v>754</v>
      </c>
      <c r="BF89" s="39" t="s">
        <v>106</v>
      </c>
      <c r="BG89" s="39"/>
      <c r="BH89" s="39" t="s">
        <v>755</v>
      </c>
      <c r="BI89" s="39" t="s">
        <v>106</v>
      </c>
      <c r="BJ89" s="39">
        <v>32</v>
      </c>
      <c r="BK89" s="39">
        <v>32</v>
      </c>
      <c r="BL89" s="39">
        <v>0</v>
      </c>
      <c r="BM89" s="39"/>
      <c r="BN89" s="39"/>
      <c r="BP89" s="84"/>
      <c r="BQ89" s="84"/>
    </row>
    <row r="90" spans="1:69" ht="15.75" customHeight="1">
      <c r="A90" s="37" t="s">
        <v>357</v>
      </c>
      <c r="B90" s="88" t="s">
        <v>748</v>
      </c>
      <c r="C90" s="39" t="s">
        <v>680</v>
      </c>
      <c r="D90" s="39">
        <v>2000</v>
      </c>
      <c r="E90" s="39"/>
      <c r="F90" s="39" t="s">
        <v>101</v>
      </c>
      <c r="G90" s="39" t="s">
        <v>417</v>
      </c>
      <c r="H90" s="39" t="s">
        <v>756</v>
      </c>
      <c r="I90" s="39">
        <v>2012</v>
      </c>
      <c r="J90" s="39" t="s">
        <v>195</v>
      </c>
      <c r="K90" s="39">
        <v>12</v>
      </c>
      <c r="L90" s="39" t="s">
        <v>367</v>
      </c>
      <c r="M90" s="39" t="s">
        <v>106</v>
      </c>
      <c r="N90" s="39" t="s">
        <v>106</v>
      </c>
      <c r="O90" s="39"/>
      <c r="P90" s="39" t="s">
        <v>106</v>
      </c>
      <c r="Q90" s="39" t="s">
        <v>108</v>
      </c>
      <c r="R90" s="39" t="s">
        <v>106</v>
      </c>
      <c r="S90" s="39" t="s">
        <v>750</v>
      </c>
      <c r="T90" s="39" t="s">
        <v>757</v>
      </c>
      <c r="U90" s="39" t="s">
        <v>106</v>
      </c>
      <c r="V90" s="39" t="s">
        <v>106</v>
      </c>
      <c r="W90" s="39" t="s">
        <v>108</v>
      </c>
      <c r="X90" s="39" t="s">
        <v>106</v>
      </c>
      <c r="Y90" s="39" t="s">
        <v>758</v>
      </c>
      <c r="Z90" s="39" t="s">
        <v>145</v>
      </c>
      <c r="AA90" s="39" t="s">
        <v>106</v>
      </c>
      <c r="AB90" s="39" t="s">
        <v>106</v>
      </c>
      <c r="AC90" s="39" t="s">
        <v>111</v>
      </c>
      <c r="AD90" s="39" t="s">
        <v>106</v>
      </c>
      <c r="AE90" s="39" t="s">
        <v>759</v>
      </c>
      <c r="AF90" s="39" t="s">
        <v>112</v>
      </c>
      <c r="AG90" s="39" t="s">
        <v>107</v>
      </c>
      <c r="AH90" s="39" t="s">
        <v>106</v>
      </c>
      <c r="AI90" s="39" t="s">
        <v>760</v>
      </c>
      <c r="AJ90" s="39" t="s">
        <v>761</v>
      </c>
      <c r="AK90" s="39" t="s">
        <v>106</v>
      </c>
      <c r="AL90" s="39" t="s">
        <v>418</v>
      </c>
      <c r="AM90" s="39" t="s">
        <v>106</v>
      </c>
      <c r="AN90" s="39" t="s">
        <v>108</v>
      </c>
      <c r="AO90" s="39" t="s">
        <v>106</v>
      </c>
      <c r="AP90" s="39" t="s">
        <v>135</v>
      </c>
      <c r="AQ90" s="39" t="s">
        <v>106</v>
      </c>
      <c r="AR90" s="39" t="s">
        <v>115</v>
      </c>
      <c r="AS90" s="39" t="s">
        <v>106</v>
      </c>
      <c r="AT90" s="39" t="s">
        <v>116</v>
      </c>
      <c r="AU90" s="39" t="s">
        <v>106</v>
      </c>
      <c r="AV90" s="39" t="s">
        <v>111</v>
      </c>
      <c r="AW90" s="39" t="s">
        <v>106</v>
      </c>
      <c r="AX90" s="39" t="s">
        <v>135</v>
      </c>
      <c r="AY90" s="39" t="s">
        <v>106</v>
      </c>
      <c r="AZ90" s="39" t="s">
        <v>112</v>
      </c>
      <c r="BA90" s="39" t="s">
        <v>112</v>
      </c>
      <c r="BB90" s="39" t="s">
        <v>116</v>
      </c>
      <c r="BC90" s="39" t="s">
        <v>106</v>
      </c>
      <c r="BD90" s="39" t="s">
        <v>108</v>
      </c>
      <c r="BE90" s="39" t="s">
        <v>762</v>
      </c>
      <c r="BF90" s="39" t="s">
        <v>106</v>
      </c>
      <c r="BG90" s="39"/>
      <c r="BH90" s="39" t="s">
        <v>763</v>
      </c>
      <c r="BI90" s="39" t="s">
        <v>106</v>
      </c>
      <c r="BJ90" s="39">
        <v>40</v>
      </c>
      <c r="BK90" s="39">
        <v>40</v>
      </c>
      <c r="BL90" s="39">
        <v>0</v>
      </c>
      <c r="BM90" s="39"/>
      <c r="BN90" s="39"/>
    </row>
    <row r="91" spans="1:69" ht="15.75" customHeight="1">
      <c r="A91" s="40"/>
      <c r="B91" s="41" t="s">
        <v>764</v>
      </c>
      <c r="C91" s="42" t="s">
        <v>680</v>
      </c>
      <c r="D91" s="42">
        <v>2005</v>
      </c>
      <c r="E91" s="42"/>
      <c r="F91" s="42" t="s">
        <v>101</v>
      </c>
      <c r="G91" s="42"/>
      <c r="H91" s="42"/>
      <c r="I91" s="42">
        <v>2012</v>
      </c>
      <c r="J91" s="42" t="s">
        <v>252</v>
      </c>
      <c r="K91" s="42" t="s">
        <v>112</v>
      </c>
      <c r="L91" s="42" t="s">
        <v>367</v>
      </c>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row>
    <row r="92" spans="1:69" ht="15.75" customHeight="1">
      <c r="A92" s="37" t="s">
        <v>689</v>
      </c>
      <c r="B92" s="38" t="s">
        <v>765</v>
      </c>
      <c r="C92" s="39" t="s">
        <v>680</v>
      </c>
      <c r="D92" s="39">
        <v>2010</v>
      </c>
      <c r="E92" s="39"/>
      <c r="F92" s="39" t="s">
        <v>101</v>
      </c>
      <c r="G92" s="39" t="s">
        <v>766</v>
      </c>
      <c r="H92" s="39"/>
      <c r="I92" s="39">
        <v>2013</v>
      </c>
      <c r="J92" s="39" t="s">
        <v>103</v>
      </c>
      <c r="K92" s="39" t="s">
        <v>709</v>
      </c>
      <c r="L92" s="96" t="s">
        <v>367</v>
      </c>
      <c r="M92" s="39" t="s">
        <v>106</v>
      </c>
      <c r="N92" s="39" t="s">
        <v>106</v>
      </c>
      <c r="O92" s="39" t="s">
        <v>107</v>
      </c>
      <c r="P92" s="39" t="s">
        <v>106</v>
      </c>
      <c r="Q92" s="39" t="s">
        <v>108</v>
      </c>
      <c r="R92" s="39" t="s">
        <v>106</v>
      </c>
      <c r="S92" s="39" t="s">
        <v>109</v>
      </c>
      <c r="T92" s="39" t="s">
        <v>280</v>
      </c>
      <c r="U92" s="39" t="s">
        <v>106</v>
      </c>
      <c r="V92" s="39" t="s">
        <v>106</v>
      </c>
      <c r="W92" s="39" t="s">
        <v>108</v>
      </c>
      <c r="X92" s="39" t="s">
        <v>106</v>
      </c>
      <c r="Y92" s="39" t="s">
        <v>767</v>
      </c>
      <c r="Z92" s="39" t="s">
        <v>280</v>
      </c>
      <c r="AA92" s="39" t="s">
        <v>106</v>
      </c>
      <c r="AB92" s="39" t="s">
        <v>106</v>
      </c>
      <c r="AC92" s="39" t="s">
        <v>108</v>
      </c>
      <c r="AD92" s="39" t="s">
        <v>106</v>
      </c>
      <c r="AE92" s="39" t="s">
        <v>731</v>
      </c>
      <c r="AF92" s="39" t="s">
        <v>113</v>
      </c>
      <c r="AG92" s="39" t="s">
        <v>107</v>
      </c>
      <c r="AH92" s="39" t="s">
        <v>106</v>
      </c>
      <c r="AI92" s="39" t="s">
        <v>768</v>
      </c>
      <c r="AJ92" s="39" t="s">
        <v>734</v>
      </c>
      <c r="AK92" s="39" t="s">
        <v>106</v>
      </c>
      <c r="AL92" s="39" t="s">
        <v>735</v>
      </c>
      <c r="AM92" s="39" t="s">
        <v>106</v>
      </c>
      <c r="AN92" s="39" t="s">
        <v>108</v>
      </c>
      <c r="AO92" s="39" t="s">
        <v>106</v>
      </c>
      <c r="AP92" s="39" t="s">
        <v>135</v>
      </c>
      <c r="AQ92" s="39" t="s">
        <v>106</v>
      </c>
      <c r="AR92" s="39" t="s">
        <v>108</v>
      </c>
      <c r="AS92" s="39" t="s">
        <v>106</v>
      </c>
      <c r="AT92" s="39" t="s">
        <v>116</v>
      </c>
      <c r="AU92" s="39" t="s">
        <v>106</v>
      </c>
      <c r="AV92" s="39" t="s">
        <v>108</v>
      </c>
      <c r="AW92" s="39" t="s">
        <v>106</v>
      </c>
      <c r="AX92" s="39" t="s">
        <v>116</v>
      </c>
      <c r="AY92" s="39" t="s">
        <v>107</v>
      </c>
      <c r="AZ92" s="39" t="s">
        <v>112</v>
      </c>
      <c r="BA92" s="39" t="s">
        <v>112</v>
      </c>
      <c r="BB92" s="39" t="s">
        <v>112</v>
      </c>
      <c r="BC92" s="39" t="s">
        <v>106</v>
      </c>
      <c r="BD92" s="39" t="s">
        <v>108</v>
      </c>
      <c r="BE92" s="39" t="s">
        <v>769</v>
      </c>
      <c r="BF92" s="39" t="s">
        <v>106</v>
      </c>
      <c r="BH92" s="39" t="s">
        <v>770</v>
      </c>
      <c r="BI92" s="39" t="s">
        <v>106</v>
      </c>
      <c r="BJ92" s="39">
        <v>28</v>
      </c>
      <c r="BK92" s="39">
        <v>20</v>
      </c>
      <c r="BL92" s="39">
        <v>8</v>
      </c>
      <c r="BM92" s="39"/>
      <c r="BN92" s="39"/>
    </row>
    <row r="93" spans="1:69" ht="15.75" customHeight="1">
      <c r="A93" s="107" t="s">
        <v>689</v>
      </c>
      <c r="B93" s="108" t="s">
        <v>765</v>
      </c>
      <c r="C93" s="109" t="s">
        <v>680</v>
      </c>
      <c r="D93" s="109">
        <v>2010</v>
      </c>
      <c r="E93" s="109"/>
      <c r="F93" s="109" t="s">
        <v>101</v>
      </c>
      <c r="G93" s="109" t="s">
        <v>771</v>
      </c>
      <c r="H93" s="109"/>
      <c r="I93" s="109" t="s">
        <v>772</v>
      </c>
      <c r="J93" s="109" t="s">
        <v>252</v>
      </c>
      <c r="K93" s="109">
        <v>12</v>
      </c>
      <c r="L93" s="109" t="s">
        <v>367</v>
      </c>
      <c r="M93" s="109" t="s">
        <v>106</v>
      </c>
      <c r="N93" s="109" t="s">
        <v>106</v>
      </c>
      <c r="O93" s="109" t="s">
        <v>106</v>
      </c>
      <c r="P93" s="109" t="s">
        <v>106</v>
      </c>
      <c r="Q93" s="109" t="s">
        <v>108</v>
      </c>
      <c r="R93" s="109" t="s">
        <v>106</v>
      </c>
      <c r="S93" s="109" t="s">
        <v>109</v>
      </c>
      <c r="T93" s="109" t="s">
        <v>280</v>
      </c>
      <c r="U93" s="109"/>
      <c r="V93" s="109" t="s">
        <v>106</v>
      </c>
      <c r="W93" s="109" t="s">
        <v>108</v>
      </c>
      <c r="X93" s="109" t="s">
        <v>106</v>
      </c>
      <c r="Y93" s="109" t="s">
        <v>773</v>
      </c>
      <c r="Z93" s="109" t="s">
        <v>280</v>
      </c>
      <c r="AA93" s="109" t="s">
        <v>106</v>
      </c>
      <c r="AB93" s="109" t="s">
        <v>106</v>
      </c>
      <c r="AC93" s="109" t="s">
        <v>108</v>
      </c>
      <c r="AD93" s="109" t="s">
        <v>106</v>
      </c>
      <c r="AE93" s="109" t="s">
        <v>731</v>
      </c>
      <c r="AF93" s="109" t="s">
        <v>732</v>
      </c>
      <c r="AG93" s="109" t="s">
        <v>106</v>
      </c>
      <c r="AH93" s="109" t="s">
        <v>106</v>
      </c>
      <c r="AI93" s="109" t="s">
        <v>774</v>
      </c>
      <c r="AJ93" s="109" t="s">
        <v>734</v>
      </c>
      <c r="AK93" s="109" t="s">
        <v>106</v>
      </c>
      <c r="AL93" s="109" t="s">
        <v>735</v>
      </c>
      <c r="AM93" s="109" t="s">
        <v>106</v>
      </c>
      <c r="AN93" s="109" t="s">
        <v>108</v>
      </c>
      <c r="AO93" s="109" t="s">
        <v>106</v>
      </c>
      <c r="AP93" s="109" t="s">
        <v>135</v>
      </c>
      <c r="AQ93" s="109" t="s">
        <v>106</v>
      </c>
      <c r="AR93" s="109" t="s">
        <v>108</v>
      </c>
      <c r="AS93" s="109" t="s">
        <v>106</v>
      </c>
      <c r="AT93" s="109" t="s">
        <v>135</v>
      </c>
      <c r="AU93" s="109" t="s">
        <v>106</v>
      </c>
      <c r="AV93" s="109" t="s">
        <v>108</v>
      </c>
      <c r="AW93" s="109" t="s">
        <v>106</v>
      </c>
      <c r="AX93" s="109" t="s">
        <v>135</v>
      </c>
      <c r="AY93" s="109" t="s">
        <v>106</v>
      </c>
      <c r="AZ93" s="109" t="s">
        <v>108</v>
      </c>
      <c r="BA93" s="109" t="s">
        <v>107</v>
      </c>
      <c r="BB93" s="109" t="s">
        <v>116</v>
      </c>
      <c r="BC93" s="109" t="s">
        <v>106</v>
      </c>
      <c r="BD93" s="109" t="s">
        <v>108</v>
      </c>
      <c r="BE93" s="109" t="s">
        <v>775</v>
      </c>
      <c r="BF93" s="109" t="s">
        <v>106</v>
      </c>
      <c r="BG93" s="109" t="s">
        <v>776</v>
      </c>
      <c r="BH93" s="109" t="s">
        <v>738</v>
      </c>
      <c r="BI93" s="109" t="s">
        <v>106</v>
      </c>
      <c r="BJ93" s="109">
        <v>43</v>
      </c>
      <c r="BK93" s="109">
        <v>33</v>
      </c>
      <c r="BL93" s="109">
        <v>10</v>
      </c>
      <c r="BM93" s="109"/>
      <c r="BN93" s="109"/>
      <c r="BO93" s="109"/>
      <c r="BP93" s="109"/>
      <c r="BQ93" s="109"/>
    </row>
    <row r="94" spans="1:69" ht="15.75" customHeight="1">
      <c r="A94" s="80" t="s">
        <v>689</v>
      </c>
      <c r="B94" s="110" t="s">
        <v>777</v>
      </c>
      <c r="C94" s="82" t="s">
        <v>680</v>
      </c>
      <c r="D94" s="82">
        <v>2011</v>
      </c>
      <c r="E94" s="82" t="s">
        <v>778</v>
      </c>
      <c r="F94" s="82" t="s">
        <v>101</v>
      </c>
      <c r="G94" s="82" t="s">
        <v>779</v>
      </c>
      <c r="H94" s="82"/>
      <c r="I94" s="82">
        <v>2012</v>
      </c>
      <c r="J94" s="82" t="s">
        <v>183</v>
      </c>
      <c r="K94" s="82">
        <v>5</v>
      </c>
      <c r="L94" s="82" t="s">
        <v>367</v>
      </c>
      <c r="M94" s="82" t="s">
        <v>106</v>
      </c>
      <c r="N94" s="82" t="s">
        <v>106</v>
      </c>
      <c r="O94" s="82" t="s">
        <v>106</v>
      </c>
      <c r="P94" s="82" t="s">
        <v>106</v>
      </c>
      <c r="Q94" s="82" t="s">
        <v>108</v>
      </c>
      <c r="R94" s="82" t="s">
        <v>106</v>
      </c>
      <c r="S94" s="82" t="s">
        <v>109</v>
      </c>
      <c r="T94" s="82" t="s">
        <v>280</v>
      </c>
      <c r="U94" s="82"/>
      <c r="V94" s="82" t="s">
        <v>106</v>
      </c>
      <c r="W94" s="82" t="s">
        <v>108</v>
      </c>
      <c r="X94" s="82" t="s">
        <v>106</v>
      </c>
      <c r="Y94" s="82" t="s">
        <v>780</v>
      </c>
      <c r="Z94" s="82" t="s">
        <v>781</v>
      </c>
      <c r="AA94" s="82" t="s">
        <v>106</v>
      </c>
      <c r="AB94" s="82" t="s">
        <v>106</v>
      </c>
      <c r="AC94" s="82" t="s">
        <v>111</v>
      </c>
      <c r="AD94" s="82" t="s">
        <v>106</v>
      </c>
      <c r="AE94" s="82" t="s">
        <v>731</v>
      </c>
      <c r="AF94" s="82" t="s">
        <v>112</v>
      </c>
      <c r="AG94" s="82" t="s">
        <v>106</v>
      </c>
      <c r="AH94" s="82" t="s">
        <v>106</v>
      </c>
      <c r="AI94" s="82" t="s">
        <v>782</v>
      </c>
      <c r="AJ94" s="82" t="s">
        <v>734</v>
      </c>
      <c r="AK94" s="82" t="s">
        <v>106</v>
      </c>
      <c r="AL94" s="82" t="s">
        <v>735</v>
      </c>
      <c r="AM94" s="82" t="s">
        <v>106</v>
      </c>
      <c r="AN94" s="82" t="s">
        <v>108</v>
      </c>
      <c r="AO94" s="82" t="s">
        <v>106</v>
      </c>
      <c r="AP94" s="82" t="s">
        <v>116</v>
      </c>
      <c r="AQ94" s="82" t="s">
        <v>107</v>
      </c>
      <c r="AR94" s="82" t="s">
        <v>112</v>
      </c>
      <c r="AS94" s="82" t="s">
        <v>112</v>
      </c>
      <c r="AT94" s="82" t="s">
        <v>112</v>
      </c>
      <c r="AU94" s="82" t="s">
        <v>106</v>
      </c>
      <c r="AV94" s="82" t="s">
        <v>108</v>
      </c>
      <c r="AW94" s="82" t="s">
        <v>106</v>
      </c>
      <c r="AX94" s="82" t="s">
        <v>116</v>
      </c>
      <c r="AY94" s="82" t="s">
        <v>107</v>
      </c>
      <c r="AZ94" s="82" t="s">
        <v>112</v>
      </c>
      <c r="BA94" s="82" t="s">
        <v>112</v>
      </c>
      <c r="BB94" s="82" t="s">
        <v>112</v>
      </c>
      <c r="BC94" s="82" t="s">
        <v>106</v>
      </c>
      <c r="BD94" s="82" t="s">
        <v>108</v>
      </c>
      <c r="BE94" s="82" t="s">
        <v>783</v>
      </c>
      <c r="BF94" s="82" t="s">
        <v>106</v>
      </c>
      <c r="BG94" s="82"/>
      <c r="BH94" s="82" t="s">
        <v>302</v>
      </c>
      <c r="BI94" s="82" t="s">
        <v>106</v>
      </c>
      <c r="BJ94" s="82">
        <v>32</v>
      </c>
      <c r="BK94" s="82">
        <v>23</v>
      </c>
      <c r="BL94" s="82">
        <v>9</v>
      </c>
      <c r="BM94" s="82"/>
      <c r="BN94" s="82"/>
      <c r="BO94" s="82"/>
      <c r="BP94" s="82"/>
      <c r="BQ94" s="82"/>
    </row>
    <row r="95" spans="1:69" ht="15.75" customHeight="1">
      <c r="A95" s="111"/>
      <c r="B95" s="112" t="s">
        <v>784</v>
      </c>
      <c r="C95" s="113" t="s">
        <v>680</v>
      </c>
      <c r="D95" s="113">
        <v>2011</v>
      </c>
      <c r="E95" s="113"/>
      <c r="F95" s="113" t="s">
        <v>142</v>
      </c>
      <c r="G95" s="113" t="s">
        <v>417</v>
      </c>
      <c r="H95" s="113"/>
      <c r="I95" s="113" t="s">
        <v>112</v>
      </c>
      <c r="J95" s="113" t="s">
        <v>252</v>
      </c>
      <c r="K95" s="113" t="s">
        <v>112</v>
      </c>
      <c r="L95" s="113" t="s">
        <v>112</v>
      </c>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13"/>
      <c r="BM95" s="113"/>
      <c r="BN95" s="113"/>
      <c r="BO95" s="113"/>
      <c r="BP95" s="113"/>
      <c r="BQ95" s="113"/>
    </row>
    <row r="96" spans="1:69" ht="15.75" customHeight="1">
      <c r="A96" s="40"/>
      <c r="B96" s="41" t="s">
        <v>785</v>
      </c>
      <c r="C96" s="42" t="s">
        <v>680</v>
      </c>
      <c r="D96" s="42">
        <v>2012</v>
      </c>
      <c r="E96" s="42" t="s">
        <v>786</v>
      </c>
      <c r="F96" s="42" t="s">
        <v>668</v>
      </c>
      <c r="G96" s="42"/>
      <c r="H96" s="42"/>
      <c r="I96" s="42">
        <v>2013</v>
      </c>
      <c r="J96" s="42" t="s">
        <v>252</v>
      </c>
      <c r="K96" s="42"/>
      <c r="L96" s="42" t="s">
        <v>787</v>
      </c>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row>
    <row r="97" spans="1:69" ht="15.75" customHeight="1">
      <c r="A97" s="102"/>
      <c r="B97" s="114" t="s">
        <v>788</v>
      </c>
      <c r="C97" s="104" t="s">
        <v>680</v>
      </c>
      <c r="D97" s="104">
        <v>2014</v>
      </c>
      <c r="E97" s="104"/>
      <c r="F97" s="104" t="s">
        <v>668</v>
      </c>
      <c r="G97" s="104"/>
      <c r="H97" s="104"/>
      <c r="I97" s="104"/>
      <c r="J97" s="104" t="s">
        <v>252</v>
      </c>
      <c r="K97" s="104" t="s">
        <v>112</v>
      </c>
      <c r="L97" s="104" t="s">
        <v>112</v>
      </c>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row>
    <row r="98" spans="1:69" ht="15.75" customHeight="1">
      <c r="A98" s="40" t="s">
        <v>121</v>
      </c>
      <c r="B98" s="41" t="s">
        <v>789</v>
      </c>
      <c r="C98" s="42" t="s">
        <v>680</v>
      </c>
      <c r="D98" s="42">
        <v>2018</v>
      </c>
      <c r="E98" s="42" t="s">
        <v>240</v>
      </c>
      <c r="F98" s="42" t="s">
        <v>142</v>
      </c>
      <c r="G98" s="42"/>
      <c r="H98" s="42" t="s">
        <v>790</v>
      </c>
      <c r="I98" s="42">
        <v>2021</v>
      </c>
      <c r="J98" s="42" t="s">
        <v>195</v>
      </c>
      <c r="K98" s="42">
        <v>12</v>
      </c>
      <c r="L98" s="42" t="s">
        <v>367</v>
      </c>
      <c r="M98" s="42" t="s">
        <v>106</v>
      </c>
      <c r="N98" s="42" t="s">
        <v>106</v>
      </c>
      <c r="O98" s="42" t="s">
        <v>106</v>
      </c>
      <c r="P98" s="42" t="s">
        <v>106</v>
      </c>
      <c r="Q98" s="42" t="s">
        <v>108</v>
      </c>
      <c r="R98" s="42" t="s">
        <v>107</v>
      </c>
      <c r="S98" s="42" t="s">
        <v>112</v>
      </c>
      <c r="T98" s="42" t="s">
        <v>791</v>
      </c>
      <c r="U98" s="42" t="s">
        <v>107</v>
      </c>
      <c r="V98" s="42" t="s">
        <v>106</v>
      </c>
      <c r="W98" s="42" t="s">
        <v>108</v>
      </c>
      <c r="X98" s="42" t="s">
        <v>106</v>
      </c>
      <c r="Y98" s="42" t="s">
        <v>129</v>
      </c>
      <c r="Z98" s="42" t="s">
        <v>791</v>
      </c>
      <c r="AA98" s="42" t="s">
        <v>106</v>
      </c>
      <c r="AB98" s="42" t="s">
        <v>106</v>
      </c>
      <c r="AC98" s="42" t="s">
        <v>108</v>
      </c>
      <c r="AD98" s="42" t="s">
        <v>106</v>
      </c>
      <c r="AE98" s="42" t="s">
        <v>792</v>
      </c>
      <c r="AF98" s="42" t="s">
        <v>793</v>
      </c>
      <c r="AG98" s="42" t="s">
        <v>107</v>
      </c>
      <c r="AH98" s="42" t="s">
        <v>106</v>
      </c>
      <c r="AI98" s="42" t="s">
        <v>794</v>
      </c>
      <c r="AJ98" s="42" t="s">
        <v>394</v>
      </c>
      <c r="AK98" s="42" t="s">
        <v>106</v>
      </c>
      <c r="AL98" s="42" t="s">
        <v>135</v>
      </c>
      <c r="AM98" s="42" t="s">
        <v>106</v>
      </c>
      <c r="AN98" s="42" t="s">
        <v>108</v>
      </c>
      <c r="AO98" s="42" t="s">
        <v>106</v>
      </c>
      <c r="AP98" s="42" t="s">
        <v>135</v>
      </c>
      <c r="AQ98" s="42" t="s">
        <v>106</v>
      </c>
      <c r="AR98" s="42" t="s">
        <v>108</v>
      </c>
      <c r="AS98" s="42" t="s">
        <v>106</v>
      </c>
      <c r="AT98" s="42" t="s">
        <v>135</v>
      </c>
      <c r="AU98" s="42" t="s">
        <v>106</v>
      </c>
      <c r="AV98" s="42" t="s">
        <v>108</v>
      </c>
      <c r="AW98" s="42" t="s">
        <v>106</v>
      </c>
      <c r="AX98" s="42" t="s">
        <v>135</v>
      </c>
      <c r="AY98" s="42" t="s">
        <v>107</v>
      </c>
      <c r="AZ98" s="42" t="s">
        <v>112</v>
      </c>
      <c r="BA98" s="42" t="s">
        <v>112</v>
      </c>
      <c r="BB98" s="42" t="s">
        <v>112</v>
      </c>
      <c r="BC98" s="42" t="s">
        <v>106</v>
      </c>
      <c r="BD98" s="42" t="s">
        <v>115</v>
      </c>
      <c r="BE98" s="42" t="s">
        <v>795</v>
      </c>
      <c r="BF98" s="42" t="s">
        <v>106</v>
      </c>
      <c r="BG98" s="42" t="s">
        <v>686</v>
      </c>
      <c r="BH98" s="42" t="s">
        <v>796</v>
      </c>
      <c r="BI98" s="42" t="s">
        <v>106</v>
      </c>
      <c r="BJ98" s="42">
        <v>65</v>
      </c>
      <c r="BK98" s="42">
        <v>56</v>
      </c>
      <c r="BL98" s="42">
        <v>9</v>
      </c>
      <c r="BM98" s="42" t="s">
        <v>797</v>
      </c>
      <c r="BN98" s="42"/>
      <c r="BO98" s="42"/>
      <c r="BP98" s="42"/>
      <c r="BQ98" s="42"/>
    </row>
    <row r="99" spans="1:69" ht="15.75" customHeight="1">
      <c r="A99" s="37" t="s">
        <v>140</v>
      </c>
      <c r="B99" s="38" t="s">
        <v>798</v>
      </c>
      <c r="C99" s="39" t="s">
        <v>680</v>
      </c>
      <c r="D99" s="39">
        <v>2016</v>
      </c>
      <c r="E99" s="39" t="s">
        <v>799</v>
      </c>
      <c r="F99" s="39" t="s">
        <v>142</v>
      </c>
      <c r="G99" s="39"/>
      <c r="H99" s="39"/>
      <c r="I99" s="39" t="s">
        <v>112</v>
      </c>
      <c r="J99" s="39" t="s">
        <v>252</v>
      </c>
      <c r="K99" s="39" t="s">
        <v>112</v>
      </c>
      <c r="L99" s="39" t="s">
        <v>367</v>
      </c>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row>
    <row r="100" spans="1:69" ht="15.75" customHeight="1">
      <c r="A100" s="85"/>
      <c r="B100" s="115" t="s">
        <v>800</v>
      </c>
      <c r="C100" s="87" t="s">
        <v>680</v>
      </c>
      <c r="D100" s="116">
        <v>2022</v>
      </c>
      <c r="E100" s="87"/>
      <c r="F100" s="87" t="s">
        <v>142</v>
      </c>
      <c r="G100" s="87"/>
      <c r="H100" s="87"/>
      <c r="I100" s="87"/>
      <c r="J100" s="87" t="s">
        <v>252</v>
      </c>
      <c r="K100" s="87" t="s">
        <v>112</v>
      </c>
      <c r="L100" s="87" t="s">
        <v>801</v>
      </c>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row>
    <row r="101" spans="1:69" ht="15.75" customHeight="1">
      <c r="A101" s="37"/>
      <c r="B101" s="38"/>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row>
    <row r="102" spans="1:69" ht="15.75" customHeight="1">
      <c r="A102" s="37"/>
      <c r="B102" s="38"/>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row>
    <row r="103" spans="1:69" ht="15.75" customHeight="1">
      <c r="A103" s="37"/>
      <c r="B103" s="38"/>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row>
    <row r="104" spans="1:69" ht="15.75" customHeight="1">
      <c r="A104" s="37"/>
      <c r="B104" s="38"/>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row>
    <row r="105" spans="1:69" ht="15.75" customHeight="1">
      <c r="A105" s="37"/>
      <c r="B105" s="38"/>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row>
    <row r="106" spans="1:69" ht="15.75" customHeight="1">
      <c r="A106" s="37"/>
      <c r="B106" s="38"/>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row>
    <row r="107" spans="1:69" ht="15.75" customHeight="1">
      <c r="A107" s="37"/>
      <c r="B107" s="38"/>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row>
    <row r="108" spans="1:69" ht="15.75" customHeight="1">
      <c r="A108" s="37"/>
      <c r="B108" s="38"/>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row>
    <row r="109" spans="1:69" ht="15.75" customHeight="1">
      <c r="A109" s="37"/>
      <c r="B109" s="38"/>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row>
    <row r="110" spans="1:69" ht="15.75" customHeight="1">
      <c r="A110" s="37"/>
      <c r="B110" s="38"/>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row>
    <row r="111" spans="1:69" ht="15.75" customHeight="1">
      <c r="A111" s="37"/>
      <c r="B111" s="38"/>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row>
    <row r="112" spans="1:69" ht="15.75" customHeight="1">
      <c r="A112" s="37"/>
      <c r="B112" s="38"/>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row>
    <row r="113" spans="1:66" ht="15.75" customHeight="1">
      <c r="A113" s="37"/>
      <c r="B113" s="38"/>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row>
    <row r="114" spans="1:66" ht="15.75" customHeight="1">
      <c r="A114" s="37"/>
      <c r="B114" s="38"/>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row>
    <row r="115" spans="1:66" ht="15.75" customHeight="1">
      <c r="A115" s="37"/>
      <c r="B115" s="38"/>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row>
    <row r="116" spans="1:66" ht="15.75" customHeight="1">
      <c r="A116" s="37"/>
      <c r="B116" s="38"/>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row>
    <row r="117" spans="1:66" ht="15.75" customHeight="1">
      <c r="A117" s="37"/>
      <c r="B117" s="38"/>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row>
    <row r="118" spans="1:66" ht="15.75" customHeight="1">
      <c r="A118" s="37"/>
      <c r="B118" s="38"/>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row>
    <row r="119" spans="1:66" ht="15.75" customHeight="1">
      <c r="A119" s="37"/>
      <c r="B119" s="38"/>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row>
    <row r="120" spans="1:66" ht="15.75" customHeight="1">
      <c r="A120" s="37"/>
      <c r="B120" s="38"/>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row>
    <row r="121" spans="1:66" ht="15.75" customHeight="1">
      <c r="A121" s="37"/>
      <c r="B121" s="38"/>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row>
    <row r="122" spans="1:66" ht="15.75" customHeight="1">
      <c r="A122" s="37"/>
      <c r="B122" s="38"/>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row>
    <row r="123" spans="1:66" ht="15.75" customHeight="1">
      <c r="A123" s="37"/>
      <c r="B123" s="38"/>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row>
    <row r="124" spans="1:66" ht="15.75" customHeight="1">
      <c r="A124" s="37"/>
      <c r="B124" s="38"/>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row>
    <row r="125" spans="1:66" ht="15.75" customHeight="1">
      <c r="A125" s="37"/>
      <c r="B125" s="38"/>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row>
    <row r="126" spans="1:66" ht="15.75" customHeight="1">
      <c r="A126" s="37"/>
      <c r="B126" s="38"/>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row>
    <row r="127" spans="1:66" ht="15.75" customHeight="1">
      <c r="A127" s="37"/>
      <c r="B127" s="38"/>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row>
    <row r="128" spans="1:66" ht="15.75" customHeight="1">
      <c r="A128" s="37"/>
      <c r="B128" s="38"/>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row>
    <row r="129" spans="1:66" ht="15.75" customHeight="1">
      <c r="A129" s="37"/>
      <c r="B129" s="38"/>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row>
    <row r="130" spans="1:66" ht="15.75" customHeight="1">
      <c r="A130" s="37"/>
      <c r="B130" s="38"/>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row>
    <row r="131" spans="1:66" ht="15.75" customHeight="1">
      <c r="A131" s="37"/>
      <c r="B131" s="38"/>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row>
    <row r="132" spans="1:66" ht="15.75" customHeight="1">
      <c r="A132" s="37"/>
      <c r="B132" s="38"/>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row>
    <row r="133" spans="1:66" ht="15.75" customHeight="1">
      <c r="A133" s="37"/>
      <c r="B133" s="38"/>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row>
    <row r="134" spans="1:66" ht="15.75" customHeight="1">
      <c r="A134" s="37"/>
      <c r="B134" s="38"/>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row>
    <row r="135" spans="1:66" ht="15.75" customHeight="1">
      <c r="A135" s="37"/>
      <c r="B135" s="38"/>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row>
    <row r="136" spans="1:66" ht="15.75" customHeight="1">
      <c r="A136" s="37"/>
      <c r="B136" s="38"/>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row>
    <row r="137" spans="1:66" ht="15.75" customHeight="1">
      <c r="A137" s="37"/>
      <c r="B137" s="38"/>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row>
    <row r="138" spans="1:66" ht="15.75" customHeight="1">
      <c r="A138" s="37"/>
      <c r="B138" s="38"/>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row>
    <row r="139" spans="1:66" ht="15.75" customHeight="1">
      <c r="A139" s="37"/>
      <c r="B139" s="38"/>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row>
    <row r="140" spans="1:66" ht="15.75" customHeight="1">
      <c r="A140" s="37"/>
      <c r="B140" s="38"/>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row>
    <row r="141" spans="1:66" ht="15.75" customHeight="1">
      <c r="A141" s="37"/>
      <c r="B141" s="38"/>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row>
    <row r="142" spans="1:66" ht="15.75" customHeight="1">
      <c r="A142" s="37"/>
      <c r="B142" s="38"/>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row>
    <row r="143" spans="1:66" ht="15.75" customHeight="1">
      <c r="A143" s="37"/>
      <c r="B143" s="38"/>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row>
    <row r="144" spans="1:66" ht="15.75" customHeight="1">
      <c r="A144" s="37"/>
      <c r="B144" s="38"/>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row>
    <row r="145" spans="1:66" ht="15.75" customHeight="1">
      <c r="A145" s="37"/>
      <c r="B145" s="38"/>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row>
    <row r="146" spans="1:66" ht="15.75" customHeight="1">
      <c r="A146" s="37"/>
      <c r="B146" s="38"/>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row>
    <row r="147" spans="1:66" ht="15.75" customHeight="1">
      <c r="A147" s="37"/>
      <c r="B147" s="38"/>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row>
    <row r="148" spans="1:66" ht="15.75" customHeight="1">
      <c r="A148" s="37"/>
      <c r="B148" s="38"/>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row>
    <row r="149" spans="1:66" ht="15.75" customHeight="1">
      <c r="A149" s="37"/>
      <c r="B149" s="38"/>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row>
    <row r="150" spans="1:66" ht="15.75" customHeight="1">
      <c r="A150" s="37"/>
      <c r="B150" s="38"/>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row>
    <row r="151" spans="1:66" ht="15.75" customHeight="1">
      <c r="A151" s="37"/>
      <c r="B151" s="38"/>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row>
    <row r="152" spans="1:66" ht="15.75" customHeight="1">
      <c r="A152" s="37"/>
      <c r="B152" s="38"/>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row>
    <row r="153" spans="1:66" ht="15.75" customHeight="1">
      <c r="A153" s="37"/>
      <c r="B153" s="38"/>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row>
    <row r="154" spans="1:66" ht="15.75" customHeight="1">
      <c r="A154" s="37"/>
      <c r="B154" s="38"/>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row>
    <row r="155" spans="1:66" ht="15.75" customHeight="1">
      <c r="A155" s="37"/>
      <c r="B155" s="38"/>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row>
    <row r="156" spans="1:66" ht="15.75" customHeight="1">
      <c r="A156" s="37"/>
      <c r="B156" s="38"/>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row>
    <row r="157" spans="1:66" ht="15.75" customHeight="1">
      <c r="A157" s="37"/>
      <c r="B157" s="38"/>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row>
    <row r="158" spans="1:66" ht="15.75" customHeight="1">
      <c r="A158" s="37"/>
      <c r="B158" s="38"/>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row>
  </sheetData>
  <mergeCells count="7">
    <mergeCell ref="BH2:BI2"/>
    <mergeCell ref="BJ2:BM2"/>
    <mergeCell ref="D2:K2"/>
    <mergeCell ref="M2:O2"/>
    <mergeCell ref="P2:AF2"/>
    <mergeCell ref="AH2:AL2"/>
    <mergeCell ref="AM2:BG2"/>
  </mergeCells>
  <conditionalFormatting sqref="J4:J158">
    <cfRule type="colorScale" priority="1">
      <colorScale>
        <cfvo type="min"/>
        <cfvo type="max"/>
        <color rgb="FFFFFFFF"/>
        <color rgb="FF57BB8A"/>
      </colorScale>
    </cfRule>
  </conditionalFormatting>
  <dataValidations count="11">
    <dataValidation type="list" allowBlank="1" showErrorMessage="1" sqref="F5:F15 F17:F24 F31:F158" xr:uid="{00000000-0002-0000-0000-000000000000}">
      <formula1>"I,II,III,IV,V,VI,NA/?"</formula1>
    </dataValidation>
    <dataValidation type="list" allowBlank="1" showErrorMessage="1" sqref="L5:L15 L19:L32 L34:L82 L92:L94 L98" xr:uid="{00000000-0002-0000-0000-000001000000}">
      <formula1>"Government only,Co-managed,NA"</formula1>
    </dataValidation>
    <dataValidation type="list" allowBlank="1" showErrorMessage="1" sqref="M5:P158 R5:R158 V5:V158 X5:X158 AB5:AB158 AD5:AD158 AH5:AH158 AK5:AK158 AM5:AM158 AO5:AO158 AQ5:AQ158 AS5:AS158 AU5:AU158 AW5:AW158 AY5:AY158 BA5:BA158 BC5:BC158 BF5:BF158 BI5:BI158" xr:uid="{00000000-0002-0000-0000-000002000000}">
      <formula1>"Yes,No,NA"</formula1>
    </dataValidation>
    <dataValidation type="list" allowBlank="1" showErrorMessage="1" sqref="Q5:Q158 W5:W158 AC5:AC158 AN5:AN158 AR5:AR158 AV5:AV158 AZ5:AZ158 BD5:BD158" xr:uid="{00000000-0002-0000-0000-000003000000}">
      <formula1>"Background,Plan,Both,NA"</formula1>
    </dataValidation>
    <dataValidation type="list" allowBlank="1" showErrorMessage="1" sqref="AL5:AL12 AI5:AI158 AL14:AL158" xr:uid="{00000000-0002-0000-0000-000004000000}">
      <formula1>"NA,M,S,L,G,Z,P,E,EC,ED"</formula1>
    </dataValidation>
    <dataValidation type="list" allowBlank="1" showErrorMessage="1" sqref="AP5:AP158 AT5:AT158 AX5:AX158 BB5:BB158" xr:uid="{00000000-0002-0000-0000-000005000000}">
      <formula1>"E,NE,NA"</formula1>
    </dataValidation>
    <dataValidation type="list" allowBlank="1" showErrorMessage="1" sqref="AJ5:AJ158" xr:uid="{00000000-0002-0000-0000-000006000000}">
      <formula1>"NM,C,S,M,A,R"</formula1>
    </dataValidation>
    <dataValidation type="list" allowBlank="1" showErrorMessage="1" sqref="BH5:BH158" xr:uid="{00000000-0002-0000-0000-000007000000}">
      <formula1>"NA,Y,C,H,P,N,D,E,O,T,B"</formula1>
    </dataValidation>
    <dataValidation type="list" allowBlank="1" showErrorMessage="1" sqref="J5:J158" xr:uid="{00000000-0002-0000-0000-000008000000}">
      <formula1>"Earliest,Latest,Other,Only,Not Available"</formula1>
    </dataValidation>
    <dataValidation type="list" allowBlank="1" showErrorMessage="1" sqref="T5:T100 Z5:Z100 T101:U158 Z101:AA158 AF5:AF158" xr:uid="{00000000-0002-0000-0000-000009000000}">
      <formula1>"NA,NM,R,G,M,E,S,EM,SM,ED,O"</formula1>
    </dataValidation>
    <dataValidation type="list" allowBlank="1" showErrorMessage="1" sqref="AL13" xr:uid="{00000000-0002-0000-0000-00000A000000}">
      <formula1>"NA,M,S,L,G,Z,P,E,EC,ED,O"</formula1>
    </dataValidation>
  </dataValidations>
  <hyperlinks>
    <hyperlink ref="BM8"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27"/>
  <sheetViews>
    <sheetView workbookViewId="0"/>
  </sheetViews>
  <sheetFormatPr baseColWidth="10" defaultColWidth="12.6640625" defaultRowHeight="15.75" customHeight="1"/>
  <cols>
    <col min="1" max="1" width="2.83203125" customWidth="1"/>
    <col min="2" max="2" width="14.83203125" customWidth="1"/>
    <col min="3" max="3" width="30.83203125" customWidth="1"/>
    <col min="4" max="4" width="29.1640625" customWidth="1"/>
    <col min="5" max="6" width="13.5" customWidth="1"/>
    <col min="7" max="7" width="13.33203125" customWidth="1"/>
    <col min="8" max="8" width="56.83203125" customWidth="1"/>
    <col min="9" max="9" width="23.83203125" customWidth="1"/>
  </cols>
  <sheetData>
    <row r="1" spans="1:29" ht="15.75" customHeight="1">
      <c r="A1" s="117"/>
      <c r="B1" s="117" t="s">
        <v>802</v>
      </c>
      <c r="C1" s="117" t="s">
        <v>803</v>
      </c>
      <c r="D1" s="3" t="s">
        <v>804</v>
      </c>
      <c r="E1" s="23"/>
      <c r="F1" s="23" t="s">
        <v>805</v>
      </c>
      <c r="G1" s="118"/>
      <c r="H1" s="119" t="s">
        <v>806</v>
      </c>
      <c r="I1" s="118"/>
      <c r="J1" s="118"/>
      <c r="K1" s="118"/>
      <c r="L1" s="118"/>
      <c r="M1" s="118"/>
      <c r="N1" s="118"/>
      <c r="O1" s="118"/>
      <c r="P1" s="118"/>
      <c r="Q1" s="118"/>
      <c r="R1" s="118"/>
      <c r="S1" s="118"/>
      <c r="T1" s="118"/>
      <c r="U1" s="118"/>
      <c r="V1" s="118"/>
      <c r="W1" s="118"/>
      <c r="X1" s="118"/>
      <c r="Y1" s="118"/>
      <c r="Z1" s="118"/>
      <c r="AA1" s="118"/>
      <c r="AB1" s="118"/>
      <c r="AC1" s="118"/>
    </row>
    <row r="2" spans="1:29" ht="15.75" customHeight="1">
      <c r="A2" s="120">
        <v>1</v>
      </c>
      <c r="B2" s="245" t="s">
        <v>1</v>
      </c>
      <c r="C2" s="121" t="s">
        <v>32</v>
      </c>
      <c r="D2" s="3"/>
      <c r="E2" s="23"/>
      <c r="F2" s="23" t="s">
        <v>807</v>
      </c>
      <c r="G2" s="118"/>
      <c r="H2" s="118"/>
      <c r="I2" s="118"/>
      <c r="J2" s="118"/>
      <c r="K2" s="118"/>
      <c r="L2" s="118"/>
      <c r="M2" s="118"/>
      <c r="N2" s="118"/>
      <c r="O2" s="118"/>
      <c r="P2" s="118"/>
      <c r="Q2" s="118"/>
      <c r="R2" s="118"/>
      <c r="S2" s="118"/>
      <c r="T2" s="118"/>
      <c r="U2" s="118"/>
      <c r="V2" s="118"/>
      <c r="W2" s="118"/>
      <c r="X2" s="118"/>
      <c r="Y2" s="118"/>
      <c r="Z2" s="118"/>
      <c r="AA2" s="118"/>
      <c r="AB2" s="118"/>
      <c r="AC2" s="118"/>
    </row>
    <row r="3" spans="1:29" ht="15.75" customHeight="1">
      <c r="A3" s="120"/>
      <c r="B3" s="246"/>
      <c r="C3" s="121" t="s">
        <v>33</v>
      </c>
      <c r="D3" s="3"/>
      <c r="E3" s="23"/>
      <c r="F3" s="23" t="s">
        <v>808</v>
      </c>
      <c r="G3" s="118"/>
      <c r="H3" s="118"/>
      <c r="I3" s="118"/>
      <c r="J3" s="118"/>
      <c r="K3" s="118"/>
      <c r="L3" s="118"/>
      <c r="M3" s="118"/>
      <c r="N3" s="118"/>
      <c r="O3" s="118"/>
      <c r="P3" s="118"/>
      <c r="Q3" s="118"/>
      <c r="R3" s="118"/>
      <c r="S3" s="118"/>
      <c r="T3" s="118"/>
      <c r="U3" s="118"/>
      <c r="V3" s="118"/>
      <c r="W3" s="118"/>
      <c r="X3" s="118"/>
      <c r="Y3" s="118"/>
      <c r="Z3" s="118"/>
      <c r="AA3" s="118"/>
      <c r="AB3" s="118"/>
      <c r="AC3" s="118"/>
    </row>
    <row r="4" spans="1:29" ht="15.75" customHeight="1">
      <c r="A4" s="122">
        <v>2</v>
      </c>
      <c r="B4" s="247" t="s">
        <v>2</v>
      </c>
      <c r="C4" s="123" t="s">
        <v>34</v>
      </c>
      <c r="D4" s="3" t="s">
        <v>11</v>
      </c>
      <c r="E4" s="23"/>
      <c r="F4" s="23" t="s">
        <v>809</v>
      </c>
      <c r="G4" s="118"/>
      <c r="H4" s="118"/>
      <c r="I4" s="118"/>
      <c r="J4" s="118"/>
      <c r="K4" s="118"/>
      <c r="L4" s="118"/>
      <c r="M4" s="118"/>
      <c r="N4" s="118"/>
      <c r="O4" s="118"/>
      <c r="P4" s="118"/>
      <c r="Q4" s="118"/>
      <c r="R4" s="118"/>
      <c r="S4" s="118"/>
      <c r="T4" s="118"/>
      <c r="U4" s="118"/>
      <c r="V4" s="118"/>
      <c r="W4" s="118"/>
      <c r="X4" s="118"/>
      <c r="Y4" s="118"/>
      <c r="Z4" s="118"/>
      <c r="AA4" s="118"/>
      <c r="AB4" s="118"/>
      <c r="AC4" s="118"/>
    </row>
    <row r="5" spans="1:29" ht="15.75" customHeight="1">
      <c r="A5" s="122">
        <v>3</v>
      </c>
      <c r="B5" s="248"/>
      <c r="C5" s="123" t="s">
        <v>35</v>
      </c>
      <c r="D5" s="3" t="s">
        <v>96</v>
      </c>
      <c r="E5" s="23"/>
      <c r="F5" s="23" t="s">
        <v>810</v>
      </c>
      <c r="G5" s="118"/>
      <c r="H5" s="118"/>
      <c r="I5" s="118"/>
      <c r="J5" s="118"/>
      <c r="K5" s="118"/>
      <c r="L5" s="118"/>
      <c r="M5" s="118"/>
      <c r="N5" s="118"/>
      <c r="O5" s="118"/>
      <c r="P5" s="118"/>
      <c r="Q5" s="118"/>
      <c r="R5" s="118"/>
      <c r="S5" s="118"/>
      <c r="T5" s="118"/>
      <c r="U5" s="118"/>
      <c r="V5" s="118"/>
      <c r="W5" s="118"/>
      <c r="X5" s="118"/>
      <c r="Y5" s="118"/>
      <c r="Z5" s="118"/>
      <c r="AA5" s="118"/>
      <c r="AB5" s="118"/>
      <c r="AC5" s="118"/>
    </row>
    <row r="6" spans="1:29" ht="15.75" customHeight="1">
      <c r="A6" s="122">
        <v>4</v>
      </c>
      <c r="B6" s="248"/>
      <c r="C6" s="123" t="s">
        <v>36</v>
      </c>
      <c r="D6" s="3" t="s">
        <v>811</v>
      </c>
      <c r="E6" s="23"/>
      <c r="F6" s="23" t="s">
        <v>812</v>
      </c>
      <c r="G6" s="118"/>
      <c r="H6" s="118"/>
      <c r="I6" s="118"/>
      <c r="J6" s="118"/>
      <c r="K6" s="118"/>
      <c r="L6" s="118"/>
      <c r="M6" s="118"/>
      <c r="N6" s="118"/>
      <c r="O6" s="118"/>
      <c r="P6" s="118"/>
      <c r="Q6" s="118"/>
      <c r="R6" s="118"/>
      <c r="S6" s="118"/>
      <c r="T6" s="118"/>
      <c r="U6" s="118"/>
      <c r="V6" s="118"/>
      <c r="W6" s="118"/>
      <c r="X6" s="118"/>
      <c r="Y6" s="118"/>
      <c r="Z6" s="118"/>
      <c r="AA6" s="118"/>
      <c r="AB6" s="118"/>
      <c r="AC6" s="118"/>
    </row>
    <row r="7" spans="1:29" ht="15.75" customHeight="1">
      <c r="A7" s="122">
        <v>5</v>
      </c>
      <c r="B7" s="248"/>
      <c r="C7" s="123" t="s">
        <v>37</v>
      </c>
      <c r="D7" s="3"/>
      <c r="E7" s="23"/>
      <c r="F7" s="23" t="s">
        <v>813</v>
      </c>
      <c r="G7" s="118"/>
      <c r="H7" s="118"/>
      <c r="I7" s="118"/>
      <c r="J7" s="118"/>
      <c r="K7" s="118"/>
      <c r="L7" s="118"/>
      <c r="M7" s="118"/>
      <c r="N7" s="118"/>
      <c r="O7" s="118"/>
      <c r="P7" s="118"/>
      <c r="Q7" s="118"/>
      <c r="R7" s="118"/>
      <c r="S7" s="118"/>
      <c r="T7" s="118"/>
      <c r="U7" s="118"/>
      <c r="V7" s="118"/>
      <c r="W7" s="118"/>
      <c r="X7" s="118"/>
      <c r="Y7" s="118"/>
      <c r="Z7" s="118"/>
      <c r="AA7" s="118"/>
      <c r="AB7" s="118"/>
      <c r="AC7" s="118"/>
    </row>
    <row r="8" spans="1:29" ht="15.75" customHeight="1">
      <c r="A8" s="122">
        <v>6</v>
      </c>
      <c r="B8" s="248"/>
      <c r="C8" s="123" t="s">
        <v>38</v>
      </c>
      <c r="D8" s="3"/>
      <c r="E8" s="23"/>
      <c r="F8" s="23" t="s">
        <v>814</v>
      </c>
      <c r="G8" s="118"/>
      <c r="H8" s="118"/>
      <c r="I8" s="118"/>
      <c r="J8" s="118"/>
      <c r="K8" s="118"/>
      <c r="L8" s="118"/>
      <c r="M8" s="118"/>
      <c r="N8" s="118"/>
      <c r="O8" s="118"/>
      <c r="P8" s="118"/>
      <c r="Q8" s="118"/>
      <c r="R8" s="118"/>
      <c r="S8" s="118"/>
      <c r="T8" s="118"/>
      <c r="U8" s="118"/>
      <c r="V8" s="118"/>
      <c r="W8" s="118"/>
      <c r="X8" s="118"/>
      <c r="Y8" s="118"/>
      <c r="Z8" s="118"/>
      <c r="AA8" s="118"/>
      <c r="AB8" s="118"/>
      <c r="AC8" s="118"/>
    </row>
    <row r="9" spans="1:29" ht="15.75" customHeight="1">
      <c r="A9" s="122">
        <v>7</v>
      </c>
      <c r="B9" s="248"/>
      <c r="C9" s="123" t="s">
        <v>39</v>
      </c>
      <c r="D9" s="3" t="s">
        <v>11</v>
      </c>
      <c r="E9" s="23"/>
      <c r="F9" s="23" t="s">
        <v>815</v>
      </c>
      <c r="G9" s="118"/>
      <c r="H9" s="118"/>
      <c r="I9" s="118"/>
      <c r="J9" s="118"/>
      <c r="K9" s="118"/>
      <c r="L9" s="118"/>
      <c r="M9" s="118"/>
      <c r="N9" s="118"/>
      <c r="O9" s="118"/>
      <c r="P9" s="118"/>
      <c r="Q9" s="118"/>
      <c r="R9" s="118"/>
      <c r="S9" s="118"/>
      <c r="T9" s="118"/>
      <c r="U9" s="118"/>
      <c r="V9" s="118"/>
      <c r="W9" s="118"/>
      <c r="X9" s="118"/>
      <c r="Y9" s="118"/>
      <c r="Z9" s="118"/>
      <c r="AA9" s="118"/>
      <c r="AB9" s="118"/>
      <c r="AC9" s="118"/>
    </row>
    <row r="10" spans="1:29" ht="15.75" customHeight="1">
      <c r="A10" s="122">
        <v>8</v>
      </c>
      <c r="B10" s="248"/>
      <c r="C10" s="123" t="s">
        <v>40</v>
      </c>
      <c r="D10" s="3" t="s">
        <v>816</v>
      </c>
      <c r="E10" s="23"/>
      <c r="F10" s="23" t="s">
        <v>817</v>
      </c>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row>
    <row r="11" spans="1:29" ht="15.75" customHeight="1">
      <c r="A11" s="122">
        <v>9</v>
      </c>
      <c r="B11" s="249"/>
      <c r="C11" s="123" t="s">
        <v>41</v>
      </c>
      <c r="D11" s="3" t="s">
        <v>15</v>
      </c>
      <c r="E11" s="23"/>
      <c r="F11" s="23" t="s">
        <v>818</v>
      </c>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row>
    <row r="12" spans="1:29" ht="15.75" customHeight="1">
      <c r="A12" s="124">
        <v>10</v>
      </c>
      <c r="B12" s="250" t="s">
        <v>3</v>
      </c>
      <c r="C12" s="125" t="s">
        <v>43</v>
      </c>
      <c r="D12" s="3" t="s">
        <v>16</v>
      </c>
      <c r="E12" s="23"/>
      <c r="F12" s="23" t="s">
        <v>819</v>
      </c>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row>
    <row r="13" spans="1:29" ht="15.75" customHeight="1">
      <c r="A13" s="124">
        <v>11</v>
      </c>
      <c r="B13" s="248"/>
      <c r="C13" s="125" t="s">
        <v>44</v>
      </c>
      <c r="D13" s="3" t="s">
        <v>16</v>
      </c>
      <c r="E13" s="23"/>
      <c r="F13" s="23" t="s">
        <v>820</v>
      </c>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row>
    <row r="14" spans="1:29" ht="15.75" customHeight="1">
      <c r="A14" s="124">
        <v>12</v>
      </c>
      <c r="B14" s="249"/>
      <c r="C14" s="125" t="s">
        <v>45</v>
      </c>
      <c r="D14" s="3" t="s">
        <v>16</v>
      </c>
      <c r="E14" s="23"/>
      <c r="F14" s="23" t="s">
        <v>821</v>
      </c>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row>
    <row r="15" spans="1:29" ht="15.75" customHeight="1">
      <c r="A15" s="126">
        <v>13</v>
      </c>
      <c r="B15" s="251" t="s">
        <v>4</v>
      </c>
      <c r="C15" s="127" t="s">
        <v>46</v>
      </c>
      <c r="D15" s="3" t="s">
        <v>16</v>
      </c>
      <c r="E15" s="23"/>
      <c r="F15" s="23" t="s">
        <v>822</v>
      </c>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row>
    <row r="16" spans="1:29" ht="15.75" customHeight="1">
      <c r="A16" s="126">
        <v>14</v>
      </c>
      <c r="B16" s="248"/>
      <c r="C16" s="127" t="s">
        <v>47</v>
      </c>
      <c r="D16" s="3" t="s">
        <v>823</v>
      </c>
      <c r="E16" s="23"/>
      <c r="F16" s="23" t="s">
        <v>824</v>
      </c>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row>
    <row r="17" spans="1:29" ht="15.75" customHeight="1">
      <c r="A17" s="126">
        <v>15</v>
      </c>
      <c r="B17" s="248"/>
      <c r="C17" s="127" t="s">
        <v>48</v>
      </c>
      <c r="D17" s="3" t="s">
        <v>16</v>
      </c>
      <c r="E17" s="23"/>
      <c r="F17" s="23" t="s">
        <v>825</v>
      </c>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row>
    <row r="18" spans="1:29" ht="15.75" customHeight="1">
      <c r="A18" s="126">
        <v>16</v>
      </c>
      <c r="B18" s="248"/>
      <c r="C18" s="127" t="s">
        <v>49</v>
      </c>
      <c r="D18" s="3"/>
      <c r="E18" s="23"/>
      <c r="F18" s="23" t="s">
        <v>826</v>
      </c>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row>
    <row r="19" spans="1:29" ht="15.75" customHeight="1">
      <c r="A19" s="126">
        <v>17</v>
      </c>
      <c r="B19" s="248"/>
      <c r="C19" s="127" t="s">
        <v>50</v>
      </c>
      <c r="D19" s="3" t="s">
        <v>18</v>
      </c>
      <c r="E19" s="23"/>
      <c r="F19" s="23" t="s">
        <v>827</v>
      </c>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row>
    <row r="20" spans="1:29" ht="15.75" customHeight="1">
      <c r="A20" s="126">
        <v>18</v>
      </c>
      <c r="B20" s="248"/>
      <c r="C20" s="127" t="s">
        <v>52</v>
      </c>
      <c r="D20" s="3" t="s">
        <v>16</v>
      </c>
      <c r="E20" s="23"/>
      <c r="F20" s="23" t="s">
        <v>828</v>
      </c>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row>
    <row r="21" spans="1:29" ht="15.75" customHeight="1">
      <c r="A21" s="126">
        <v>19</v>
      </c>
      <c r="B21" s="248"/>
      <c r="C21" s="127" t="s">
        <v>53</v>
      </c>
      <c r="D21" s="3" t="s">
        <v>823</v>
      </c>
      <c r="E21" s="23"/>
      <c r="F21" s="23" t="s">
        <v>824</v>
      </c>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row>
    <row r="22" spans="1:29" ht="15.75" customHeight="1">
      <c r="A22" s="126">
        <v>20</v>
      </c>
      <c r="B22" s="248"/>
      <c r="C22" s="127" t="s">
        <v>54</v>
      </c>
      <c r="D22" s="3" t="s">
        <v>16</v>
      </c>
      <c r="E22" s="23"/>
      <c r="F22" s="23" t="s">
        <v>829</v>
      </c>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row>
    <row r="23" spans="1:29" ht="15.75" customHeight="1">
      <c r="A23" s="126">
        <v>21</v>
      </c>
      <c r="B23" s="248"/>
      <c r="C23" s="127" t="s">
        <v>55</v>
      </c>
      <c r="D23" s="3"/>
      <c r="E23" s="23"/>
      <c r="F23" s="23" t="s">
        <v>830</v>
      </c>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row>
    <row r="24" spans="1:29" ht="15.75" customHeight="1">
      <c r="A24" s="126">
        <v>22</v>
      </c>
      <c r="B24" s="248"/>
      <c r="C24" s="127" t="s">
        <v>56</v>
      </c>
      <c r="D24" s="3" t="s">
        <v>18</v>
      </c>
      <c r="E24" s="23"/>
      <c r="F24" s="23" t="s">
        <v>831</v>
      </c>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row>
    <row r="25" spans="1:29" ht="15.75" customHeight="1">
      <c r="A25" s="126">
        <v>23</v>
      </c>
      <c r="B25" s="248"/>
      <c r="C25" s="127" t="s">
        <v>58</v>
      </c>
      <c r="D25" s="3" t="s">
        <v>16</v>
      </c>
      <c r="E25" s="23"/>
      <c r="F25" s="23" t="s">
        <v>832</v>
      </c>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row>
    <row r="26" spans="1:29" ht="15.75" customHeight="1">
      <c r="A26" s="126">
        <v>24</v>
      </c>
      <c r="B26" s="248"/>
      <c r="C26" s="127" t="s">
        <v>59</v>
      </c>
      <c r="D26" s="3" t="s">
        <v>823</v>
      </c>
      <c r="E26" s="23"/>
      <c r="F26" s="23" t="s">
        <v>824</v>
      </c>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row>
    <row r="27" spans="1:29" ht="15.75" customHeight="1">
      <c r="A27" s="126">
        <v>25</v>
      </c>
      <c r="B27" s="248"/>
      <c r="C27" s="127" t="s">
        <v>60</v>
      </c>
      <c r="D27" s="3" t="s">
        <v>16</v>
      </c>
      <c r="E27" s="23"/>
      <c r="F27" s="23" t="s">
        <v>833</v>
      </c>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row>
    <row r="28" spans="1:29" ht="15.75" customHeight="1">
      <c r="A28" s="126">
        <v>26</v>
      </c>
      <c r="B28" s="248"/>
      <c r="C28" s="127" t="s">
        <v>61</v>
      </c>
      <c r="D28" s="3"/>
      <c r="E28" s="23"/>
      <c r="F28" s="23" t="s">
        <v>826</v>
      </c>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row>
    <row r="29" spans="1:29" ht="15.75" customHeight="1">
      <c r="A29" s="126">
        <v>27</v>
      </c>
      <c r="B29" s="249"/>
      <c r="C29" s="127" t="s">
        <v>62</v>
      </c>
      <c r="D29" s="3" t="s">
        <v>18</v>
      </c>
      <c r="E29" s="23"/>
      <c r="F29" s="23" t="s">
        <v>834</v>
      </c>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row>
    <row r="30" spans="1:29" ht="15.75" customHeight="1">
      <c r="A30" s="117">
        <v>28</v>
      </c>
      <c r="B30" s="128" t="s">
        <v>5</v>
      </c>
      <c r="C30" s="23" t="s">
        <v>64</v>
      </c>
      <c r="D30" s="3" t="s">
        <v>16</v>
      </c>
      <c r="E30" s="23"/>
      <c r="F30" s="23" t="s">
        <v>835</v>
      </c>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row>
    <row r="31" spans="1:29" ht="15.75" customHeight="1">
      <c r="A31" s="117">
        <v>29</v>
      </c>
      <c r="B31" s="129"/>
      <c r="C31" s="23" t="s">
        <v>65</v>
      </c>
      <c r="D31" s="3" t="s">
        <v>21</v>
      </c>
      <c r="E31" s="23"/>
      <c r="F31" s="23" t="s">
        <v>836</v>
      </c>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row>
    <row r="32" spans="1:29" ht="15.75" customHeight="1">
      <c r="A32" s="117">
        <v>30</v>
      </c>
      <c r="B32" s="129"/>
      <c r="C32" s="23" t="s">
        <v>66</v>
      </c>
      <c r="D32" s="3" t="s">
        <v>22</v>
      </c>
      <c r="E32" s="23"/>
      <c r="F32" s="23" t="s">
        <v>837</v>
      </c>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row>
    <row r="33" spans="1:29" ht="15.75" customHeight="1">
      <c r="A33" s="117">
        <v>31</v>
      </c>
      <c r="B33" s="129"/>
      <c r="C33" s="23" t="s">
        <v>838</v>
      </c>
      <c r="D33" s="3" t="s">
        <v>16</v>
      </c>
      <c r="E33" s="23"/>
      <c r="F33" s="23" t="s">
        <v>839</v>
      </c>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row>
    <row r="34" spans="1:29" ht="15.75" customHeight="1">
      <c r="A34" s="117">
        <v>32</v>
      </c>
      <c r="B34" s="129"/>
      <c r="C34" s="23" t="s">
        <v>68</v>
      </c>
      <c r="D34" s="3" t="s">
        <v>840</v>
      </c>
      <c r="E34" s="23"/>
      <c r="F34" s="23" t="s">
        <v>841</v>
      </c>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row>
    <row r="35" spans="1:29" ht="15.75" customHeight="1">
      <c r="A35" s="130">
        <v>33</v>
      </c>
      <c r="B35" s="252" t="s">
        <v>6</v>
      </c>
      <c r="C35" s="131" t="s">
        <v>69</v>
      </c>
      <c r="D35" s="3" t="s">
        <v>16</v>
      </c>
      <c r="E35" s="23"/>
      <c r="F35" s="23" t="s">
        <v>842</v>
      </c>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row>
    <row r="36" spans="1:29" ht="15.75" customHeight="1">
      <c r="A36" s="130">
        <v>34</v>
      </c>
      <c r="B36" s="248"/>
      <c r="C36" s="131" t="s">
        <v>70</v>
      </c>
      <c r="D36" s="3" t="s">
        <v>843</v>
      </c>
      <c r="E36" s="23"/>
      <c r="F36" s="23" t="s">
        <v>844</v>
      </c>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row>
    <row r="37" spans="1:29" ht="15.75" customHeight="1">
      <c r="A37" s="130">
        <v>35</v>
      </c>
      <c r="B37" s="248"/>
      <c r="C37" s="131" t="s">
        <v>71</v>
      </c>
      <c r="D37" s="3" t="s">
        <v>16</v>
      </c>
      <c r="E37" s="23"/>
      <c r="F37" s="23" t="s">
        <v>845</v>
      </c>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row>
    <row r="38" spans="1:29" ht="15.75" customHeight="1">
      <c r="A38" s="130">
        <v>36</v>
      </c>
      <c r="B38" s="248"/>
      <c r="C38" s="131" t="s">
        <v>72</v>
      </c>
      <c r="D38" s="3" t="s">
        <v>24</v>
      </c>
      <c r="E38" s="23"/>
      <c r="F38" s="23" t="s">
        <v>846</v>
      </c>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row>
    <row r="39" spans="1:29" ht="15.75" customHeight="1">
      <c r="A39" s="130">
        <v>37</v>
      </c>
      <c r="B39" s="248"/>
      <c r="C39" s="25" t="s">
        <v>73</v>
      </c>
      <c r="D39" s="132" t="s">
        <v>16</v>
      </c>
      <c r="F39" s="23" t="s">
        <v>847</v>
      </c>
      <c r="H39" s="118"/>
      <c r="I39" s="118"/>
      <c r="J39" s="118"/>
      <c r="K39" s="118"/>
      <c r="L39" s="118"/>
      <c r="M39" s="118"/>
      <c r="N39" s="118"/>
      <c r="O39" s="118"/>
      <c r="P39" s="118"/>
      <c r="Q39" s="118"/>
      <c r="R39" s="118"/>
      <c r="S39" s="118"/>
      <c r="T39" s="118"/>
      <c r="U39" s="118"/>
      <c r="V39" s="118"/>
      <c r="W39" s="118"/>
      <c r="X39" s="118"/>
      <c r="Y39" s="118"/>
      <c r="Z39" s="118"/>
      <c r="AA39" s="118"/>
      <c r="AB39" s="118"/>
      <c r="AC39" s="118"/>
    </row>
    <row r="40" spans="1:29" ht="15.75" customHeight="1">
      <c r="A40" s="130">
        <v>38</v>
      </c>
      <c r="B40" s="248"/>
      <c r="C40" s="25" t="s">
        <v>74</v>
      </c>
      <c r="D40" s="133" t="s">
        <v>23</v>
      </c>
      <c r="E40" s="23"/>
      <c r="F40" s="23" t="s">
        <v>844</v>
      </c>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row>
    <row r="41" spans="1:29" ht="15.75" customHeight="1">
      <c r="A41" s="130">
        <v>39</v>
      </c>
      <c r="B41" s="248"/>
      <c r="C41" s="25" t="s">
        <v>75</v>
      </c>
      <c r="D41" s="132" t="s">
        <v>16</v>
      </c>
      <c r="E41" s="23"/>
      <c r="F41" s="23" t="s">
        <v>848</v>
      </c>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row>
    <row r="42" spans="1:29" ht="15.75" customHeight="1">
      <c r="A42" s="130">
        <v>40</v>
      </c>
      <c r="B42" s="248"/>
      <c r="C42" s="25" t="s">
        <v>76</v>
      </c>
      <c r="D42" s="132" t="s">
        <v>24</v>
      </c>
      <c r="E42" s="23"/>
      <c r="F42" s="23" t="s">
        <v>849</v>
      </c>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row>
    <row r="43" spans="1:29" ht="15.75" customHeight="1">
      <c r="A43" s="130">
        <v>41</v>
      </c>
      <c r="B43" s="248"/>
      <c r="C43" s="131" t="s">
        <v>77</v>
      </c>
      <c r="D43" s="3" t="s">
        <v>16</v>
      </c>
      <c r="E43" s="23"/>
      <c r="F43" s="23" t="s">
        <v>850</v>
      </c>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row>
    <row r="44" spans="1:29" ht="15.75" customHeight="1">
      <c r="A44" s="130">
        <v>42</v>
      </c>
      <c r="B44" s="248"/>
      <c r="C44" s="131" t="s">
        <v>78</v>
      </c>
      <c r="D44" s="3" t="s">
        <v>843</v>
      </c>
      <c r="E44" s="23"/>
      <c r="F44" s="23" t="s">
        <v>844</v>
      </c>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row>
    <row r="45" spans="1:29" ht="15.75" customHeight="1">
      <c r="A45" s="130">
        <v>43</v>
      </c>
      <c r="B45" s="248"/>
      <c r="C45" s="131" t="s">
        <v>79</v>
      </c>
      <c r="D45" s="3" t="s">
        <v>16</v>
      </c>
      <c r="E45" s="23"/>
      <c r="F45" s="23" t="s">
        <v>851</v>
      </c>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row>
    <row r="46" spans="1:29" ht="15.75" customHeight="1">
      <c r="A46" s="130">
        <v>44</v>
      </c>
      <c r="B46" s="248"/>
      <c r="C46" s="131" t="s">
        <v>80</v>
      </c>
      <c r="D46" s="3" t="s">
        <v>24</v>
      </c>
      <c r="E46" s="23"/>
      <c r="F46" s="23" t="s">
        <v>852</v>
      </c>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row>
    <row r="47" spans="1:29" ht="15.75" customHeight="1">
      <c r="A47" s="130">
        <v>45</v>
      </c>
      <c r="B47" s="248"/>
      <c r="C47" s="134" t="s">
        <v>81</v>
      </c>
      <c r="D47" s="3" t="s">
        <v>16</v>
      </c>
      <c r="E47" s="23"/>
      <c r="F47" s="23" t="s">
        <v>853</v>
      </c>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row>
    <row r="48" spans="1:29" ht="15.75" customHeight="1">
      <c r="A48" s="130">
        <v>46</v>
      </c>
      <c r="B48" s="248"/>
      <c r="C48" s="134" t="s">
        <v>82</v>
      </c>
      <c r="D48" s="3" t="s">
        <v>843</v>
      </c>
      <c r="E48" s="23"/>
      <c r="F48" s="23" t="s">
        <v>854</v>
      </c>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row>
    <row r="49" spans="1:29" ht="15.75" customHeight="1">
      <c r="A49" s="130">
        <v>47</v>
      </c>
      <c r="B49" s="248"/>
      <c r="C49" s="134" t="s">
        <v>83</v>
      </c>
      <c r="D49" s="3" t="s">
        <v>16</v>
      </c>
      <c r="E49" s="23"/>
      <c r="F49" s="23" t="s">
        <v>855</v>
      </c>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row>
    <row r="50" spans="1:29" ht="15.75" customHeight="1">
      <c r="A50" s="130">
        <v>48</v>
      </c>
      <c r="B50" s="248"/>
      <c r="C50" s="134" t="s">
        <v>84</v>
      </c>
      <c r="D50" s="3" t="s">
        <v>24</v>
      </c>
      <c r="E50" s="23"/>
      <c r="F50" s="23" t="s">
        <v>856</v>
      </c>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row>
    <row r="51" spans="1:29" ht="15.75" customHeight="1">
      <c r="A51" s="130">
        <v>49</v>
      </c>
      <c r="B51" s="248"/>
      <c r="C51" s="131" t="s">
        <v>85</v>
      </c>
      <c r="D51" s="3" t="s">
        <v>16</v>
      </c>
      <c r="E51" s="23"/>
      <c r="F51" s="23" t="s">
        <v>857</v>
      </c>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row>
    <row r="52" spans="1:29" ht="15.75" customHeight="1">
      <c r="A52" s="130">
        <v>50</v>
      </c>
      <c r="B52" s="248"/>
      <c r="C52" s="131" t="s">
        <v>86</v>
      </c>
      <c r="D52" s="3" t="s">
        <v>843</v>
      </c>
      <c r="E52" s="23"/>
      <c r="F52" s="23" t="s">
        <v>844</v>
      </c>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row>
    <row r="53" spans="1:29" ht="15.75" customHeight="1">
      <c r="A53" s="130">
        <v>51</v>
      </c>
      <c r="B53" s="248"/>
      <c r="C53" s="131" t="s">
        <v>87</v>
      </c>
      <c r="D53" s="3"/>
      <c r="E53" s="23"/>
      <c r="F53" s="23" t="s">
        <v>858</v>
      </c>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row>
    <row r="54" spans="1:29" ht="15.75" customHeight="1">
      <c r="A54" s="130">
        <v>52</v>
      </c>
      <c r="B54" s="248"/>
      <c r="C54" s="131" t="s">
        <v>88</v>
      </c>
      <c r="D54" s="3" t="s">
        <v>16</v>
      </c>
      <c r="E54" s="23"/>
      <c r="F54" s="23" t="s">
        <v>859</v>
      </c>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row>
    <row r="55" spans="1:29" ht="15.75" customHeight="1">
      <c r="A55" s="130">
        <v>53</v>
      </c>
      <c r="B55" s="249"/>
      <c r="C55" s="135" t="s">
        <v>89</v>
      </c>
      <c r="D55" s="136"/>
      <c r="E55" s="135"/>
      <c r="F55" s="135" t="s">
        <v>860</v>
      </c>
      <c r="G55" s="119"/>
      <c r="H55" s="119"/>
      <c r="I55" s="118"/>
      <c r="J55" s="118"/>
      <c r="K55" s="118"/>
      <c r="L55" s="118"/>
      <c r="M55" s="118"/>
      <c r="N55" s="118"/>
      <c r="O55" s="118"/>
      <c r="P55" s="118"/>
      <c r="Q55" s="118"/>
      <c r="R55" s="118"/>
      <c r="S55" s="118"/>
      <c r="T55" s="118"/>
      <c r="U55" s="118"/>
      <c r="V55" s="118"/>
      <c r="W55" s="118"/>
      <c r="X55" s="118"/>
      <c r="Y55" s="118"/>
      <c r="Z55" s="118"/>
      <c r="AA55" s="118"/>
      <c r="AB55" s="118"/>
      <c r="AC55" s="118"/>
    </row>
    <row r="56" spans="1:29" ht="13">
      <c r="A56" s="137">
        <v>54</v>
      </c>
      <c r="B56" s="253" t="s">
        <v>7</v>
      </c>
      <c r="C56" s="138" t="s">
        <v>90</v>
      </c>
      <c r="D56" s="3" t="s">
        <v>26</v>
      </c>
      <c r="E56" s="23"/>
      <c r="F56" s="23" t="s">
        <v>861</v>
      </c>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row>
    <row r="57" spans="1:29" ht="13">
      <c r="A57" s="137">
        <v>55</v>
      </c>
      <c r="B57" s="249"/>
      <c r="C57" s="138" t="s">
        <v>91</v>
      </c>
      <c r="D57" s="3" t="s">
        <v>16</v>
      </c>
      <c r="E57" s="23"/>
      <c r="F57" s="23" t="s">
        <v>862</v>
      </c>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row>
    <row r="58" spans="1:29" ht="13">
      <c r="A58" s="139">
        <v>56</v>
      </c>
      <c r="B58" s="254" t="s">
        <v>8</v>
      </c>
      <c r="C58" s="140" t="s">
        <v>92</v>
      </c>
      <c r="D58" s="3" t="s">
        <v>27</v>
      </c>
      <c r="E58" s="23"/>
      <c r="F58" s="23" t="s">
        <v>863</v>
      </c>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row>
    <row r="59" spans="1:29" ht="13">
      <c r="A59" s="139">
        <v>57</v>
      </c>
      <c r="B59" s="248"/>
      <c r="C59" s="140" t="s">
        <v>93</v>
      </c>
      <c r="D59" s="3" t="s">
        <v>27</v>
      </c>
      <c r="E59" s="23"/>
      <c r="F59" s="23" t="s">
        <v>864</v>
      </c>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row>
    <row r="60" spans="1:29" ht="13">
      <c r="A60" s="139">
        <v>58</v>
      </c>
      <c r="B60" s="249"/>
      <c r="C60" s="140" t="s">
        <v>94</v>
      </c>
      <c r="D60" s="3" t="s">
        <v>27</v>
      </c>
      <c r="E60" s="23"/>
      <c r="F60" s="23" t="s">
        <v>865</v>
      </c>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row>
    <row r="61" spans="1:29" ht="14">
      <c r="A61" s="141">
        <v>59</v>
      </c>
      <c r="B61" s="142" t="s">
        <v>9</v>
      </c>
      <c r="C61" s="143" t="s">
        <v>96</v>
      </c>
      <c r="D61" s="3"/>
      <c r="E61" s="23"/>
      <c r="F61" s="23" t="s">
        <v>866</v>
      </c>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row>
    <row r="62" spans="1:29" ht="13">
      <c r="C62" s="23"/>
      <c r="D62" s="3"/>
      <c r="E62" s="23"/>
      <c r="F62" s="23"/>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row>
    <row r="63" spans="1:29" ht="13">
      <c r="A63" s="23"/>
      <c r="B63" s="23"/>
      <c r="C63" s="23"/>
      <c r="D63" s="3"/>
      <c r="E63" s="23"/>
      <c r="F63" s="23"/>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row>
    <row r="64" spans="1:29" ht="13">
      <c r="A64" s="118"/>
      <c r="B64" s="118"/>
      <c r="C64" s="118"/>
      <c r="D64" s="118"/>
      <c r="E64" s="23"/>
      <c r="F64" s="23"/>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row>
    <row r="65" spans="1:29" ht="13">
      <c r="A65" s="118"/>
      <c r="B65" s="118"/>
      <c r="C65" s="118"/>
      <c r="D65" s="118"/>
      <c r="E65" s="23"/>
      <c r="F65" s="23"/>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row>
    <row r="66" spans="1:29" ht="13">
      <c r="A66" s="118"/>
      <c r="B66" s="118"/>
      <c r="C66" s="118"/>
      <c r="D66" s="118"/>
      <c r="E66" s="23"/>
      <c r="F66" s="23"/>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row>
    <row r="67" spans="1:29" ht="13">
      <c r="A67" s="118"/>
      <c r="B67" s="118"/>
      <c r="C67" s="118"/>
      <c r="D67" s="118"/>
      <c r="E67" s="23"/>
      <c r="F67" s="23"/>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row>
    <row r="68" spans="1:29" ht="13">
      <c r="A68" s="118"/>
      <c r="B68" s="118"/>
      <c r="C68" s="118"/>
      <c r="D68" s="118"/>
      <c r="E68" s="23"/>
      <c r="F68" s="23"/>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row>
    <row r="69" spans="1:29" ht="13">
      <c r="A69" s="118"/>
      <c r="B69" s="118"/>
      <c r="C69" s="118"/>
      <c r="D69" s="118"/>
      <c r="E69" s="23"/>
      <c r="F69" s="23"/>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row>
    <row r="70" spans="1:29" ht="13">
      <c r="A70" s="118"/>
      <c r="B70" s="118"/>
      <c r="C70" s="118"/>
      <c r="D70" s="118"/>
      <c r="E70" s="23"/>
      <c r="F70" s="23"/>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row>
    <row r="71" spans="1:29" ht="13">
      <c r="A71" s="118"/>
      <c r="B71" s="118"/>
      <c r="C71" s="118"/>
      <c r="D71" s="118"/>
      <c r="E71" s="23"/>
      <c r="F71" s="23"/>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row>
    <row r="72" spans="1:29" ht="13">
      <c r="A72" s="118"/>
      <c r="B72" s="118"/>
      <c r="C72" s="118"/>
      <c r="D72" s="118"/>
      <c r="E72" s="23"/>
      <c r="F72" s="23"/>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row>
    <row r="73" spans="1:29" ht="13">
      <c r="A73" s="118"/>
      <c r="B73" s="118"/>
      <c r="C73" s="118"/>
      <c r="D73" s="118"/>
      <c r="E73" s="23"/>
      <c r="F73" s="23"/>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row>
    <row r="74" spans="1:29" ht="13">
      <c r="A74" s="118"/>
      <c r="B74" s="118"/>
      <c r="C74" s="118"/>
      <c r="D74" s="118"/>
      <c r="E74" s="23"/>
      <c r="F74" s="23"/>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row>
    <row r="75" spans="1:29" ht="13">
      <c r="A75" s="118"/>
      <c r="B75" s="118"/>
      <c r="C75" s="118"/>
      <c r="D75" s="118"/>
      <c r="E75" s="23"/>
      <c r="F75" s="23"/>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row>
    <row r="76" spans="1:29" ht="13">
      <c r="A76" s="118"/>
      <c r="B76" s="118"/>
      <c r="C76" s="118"/>
      <c r="D76" s="118"/>
      <c r="E76" s="23"/>
      <c r="F76" s="23"/>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row>
    <row r="77" spans="1:29" ht="13">
      <c r="A77" s="118"/>
      <c r="B77" s="118"/>
      <c r="C77" s="118"/>
      <c r="D77" s="118"/>
      <c r="E77" s="23"/>
      <c r="F77" s="23"/>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row>
    <row r="78" spans="1:29" ht="13">
      <c r="A78" s="118"/>
      <c r="B78" s="118"/>
      <c r="C78" s="118"/>
      <c r="D78" s="118"/>
      <c r="E78" s="23"/>
      <c r="F78" s="23"/>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row>
    <row r="79" spans="1:29" ht="13">
      <c r="A79" s="118"/>
      <c r="B79" s="118"/>
      <c r="C79" s="118"/>
      <c r="D79" s="118"/>
      <c r="E79" s="23"/>
      <c r="F79" s="23"/>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row>
    <row r="80" spans="1:29" ht="13">
      <c r="A80" s="118"/>
      <c r="B80" s="118"/>
      <c r="C80" s="118"/>
      <c r="D80" s="118"/>
      <c r="E80" s="23"/>
      <c r="F80" s="23"/>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row>
    <row r="81" spans="1:29" ht="13">
      <c r="A81" s="118"/>
      <c r="B81" s="118"/>
      <c r="C81" s="118"/>
      <c r="D81" s="118"/>
      <c r="E81" s="23"/>
      <c r="F81" s="23"/>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row>
    <row r="82" spans="1:29" ht="13">
      <c r="A82" s="118"/>
      <c r="B82" s="118"/>
      <c r="C82" s="118"/>
      <c r="D82" s="118"/>
      <c r="E82" s="23"/>
      <c r="F82" s="23"/>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row>
    <row r="83" spans="1:29" ht="13">
      <c r="A83" s="118"/>
      <c r="B83" s="118"/>
      <c r="C83" s="118"/>
      <c r="D83" s="118"/>
      <c r="E83" s="23"/>
      <c r="F83" s="23"/>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row>
    <row r="84" spans="1:29" ht="13">
      <c r="A84" s="118"/>
      <c r="B84" s="118"/>
      <c r="C84" s="118"/>
      <c r="D84" s="118"/>
      <c r="E84" s="23"/>
      <c r="F84" s="23"/>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row>
    <row r="85" spans="1:29" ht="13">
      <c r="A85" s="118"/>
      <c r="B85" s="118"/>
      <c r="C85" s="118"/>
      <c r="D85" s="118"/>
      <c r="E85" s="23"/>
      <c r="F85" s="23"/>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row>
    <row r="86" spans="1:29" ht="13">
      <c r="A86" s="118"/>
      <c r="B86" s="118"/>
      <c r="C86" s="118"/>
      <c r="D86" s="118"/>
      <c r="E86" s="23"/>
      <c r="F86" s="23"/>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row>
    <row r="87" spans="1:29" ht="13">
      <c r="A87" s="118"/>
      <c r="B87" s="118"/>
      <c r="C87" s="118"/>
      <c r="D87" s="118"/>
      <c r="E87" s="23"/>
      <c r="F87" s="23"/>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row>
    <row r="88" spans="1:29" ht="13">
      <c r="A88" s="118"/>
      <c r="B88" s="118"/>
      <c r="C88" s="118"/>
      <c r="D88" s="118"/>
      <c r="E88" s="23"/>
      <c r="F88" s="23"/>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row>
    <row r="89" spans="1:29" ht="13">
      <c r="A89" s="118"/>
      <c r="B89" s="118"/>
      <c r="C89" s="118"/>
      <c r="D89" s="118"/>
      <c r="E89" s="23"/>
      <c r="F89" s="23"/>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row>
    <row r="90" spans="1:29" ht="13">
      <c r="A90" s="118"/>
      <c r="B90" s="118"/>
      <c r="C90" s="118"/>
      <c r="D90" s="118"/>
      <c r="E90" s="23"/>
      <c r="F90" s="23"/>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row>
    <row r="91" spans="1:29" ht="13">
      <c r="A91" s="118"/>
      <c r="B91" s="118"/>
      <c r="C91" s="118"/>
      <c r="D91" s="118"/>
      <c r="E91" s="23"/>
      <c r="F91" s="23"/>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row>
    <row r="92" spans="1:29" ht="13">
      <c r="A92" s="118"/>
      <c r="B92" s="118"/>
      <c r="C92" s="118"/>
      <c r="D92" s="118"/>
      <c r="E92" s="23"/>
      <c r="F92" s="23"/>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row>
    <row r="93" spans="1:29" ht="13">
      <c r="A93" s="118"/>
      <c r="B93" s="118"/>
      <c r="C93" s="118"/>
      <c r="D93" s="118"/>
      <c r="E93" s="23"/>
      <c r="F93" s="23"/>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row>
    <row r="94" spans="1:29" ht="13">
      <c r="A94" s="118"/>
      <c r="B94" s="118"/>
      <c r="C94" s="118"/>
      <c r="D94" s="118"/>
      <c r="E94" s="23"/>
      <c r="F94" s="23"/>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row>
    <row r="95" spans="1:29" ht="13">
      <c r="A95" s="118"/>
      <c r="B95" s="118"/>
      <c r="C95" s="118"/>
      <c r="D95" s="118"/>
      <c r="E95" s="23"/>
      <c r="F95" s="23"/>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row>
    <row r="96" spans="1:29" ht="13">
      <c r="A96" s="118"/>
      <c r="B96" s="118"/>
      <c r="C96" s="118"/>
      <c r="D96" s="118"/>
      <c r="E96" s="23"/>
      <c r="F96" s="23"/>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row>
    <row r="97" spans="1:29" ht="13">
      <c r="A97" s="118"/>
      <c r="B97" s="118"/>
      <c r="C97" s="118"/>
      <c r="D97" s="118"/>
      <c r="E97" s="23"/>
      <c r="F97" s="23"/>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row>
    <row r="98" spans="1:29" ht="13">
      <c r="A98" s="118"/>
      <c r="B98" s="118"/>
      <c r="C98" s="118"/>
      <c r="D98" s="118"/>
      <c r="E98" s="23"/>
      <c r="F98" s="23"/>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row>
    <row r="99" spans="1:29" ht="13">
      <c r="A99" s="118"/>
      <c r="B99" s="118"/>
      <c r="C99" s="118"/>
      <c r="D99" s="118"/>
      <c r="E99" s="23"/>
      <c r="F99" s="23"/>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row>
    <row r="100" spans="1:29" ht="13">
      <c r="A100" s="118"/>
      <c r="B100" s="118"/>
      <c r="C100" s="118"/>
      <c r="D100" s="118"/>
      <c r="E100" s="23"/>
      <c r="F100" s="23"/>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row>
    <row r="101" spans="1:29" ht="13">
      <c r="A101" s="118"/>
      <c r="B101" s="118"/>
      <c r="C101" s="118"/>
      <c r="D101" s="118"/>
      <c r="E101" s="23"/>
      <c r="F101" s="23"/>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row>
    <row r="102" spans="1:29" ht="13">
      <c r="A102" s="118"/>
      <c r="B102" s="118"/>
      <c r="C102" s="118"/>
      <c r="D102" s="118"/>
      <c r="E102" s="23"/>
      <c r="F102" s="23"/>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row>
    <row r="103" spans="1:29" ht="13">
      <c r="A103" s="118"/>
      <c r="B103" s="118"/>
      <c r="C103" s="118"/>
      <c r="D103" s="118"/>
      <c r="E103" s="23"/>
      <c r="F103" s="23"/>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row>
    <row r="104" spans="1:29" ht="13">
      <c r="A104" s="118"/>
      <c r="B104" s="118"/>
      <c r="C104" s="118"/>
      <c r="D104" s="118"/>
      <c r="E104" s="23"/>
      <c r="F104" s="23"/>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row>
    <row r="105" spans="1:29" ht="13">
      <c r="A105" s="118"/>
      <c r="B105" s="118"/>
      <c r="C105" s="118"/>
      <c r="D105" s="118"/>
      <c r="E105" s="23"/>
      <c r="F105" s="23"/>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row>
    <row r="106" spans="1:29" ht="13">
      <c r="A106" s="118"/>
      <c r="B106" s="118"/>
      <c r="C106" s="118"/>
      <c r="D106" s="118"/>
      <c r="E106" s="23"/>
      <c r="F106" s="23"/>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row>
    <row r="107" spans="1:29" ht="13">
      <c r="A107" s="118"/>
      <c r="B107" s="118"/>
      <c r="C107" s="118"/>
      <c r="D107" s="118"/>
      <c r="E107" s="23"/>
      <c r="F107" s="23"/>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row>
    <row r="108" spans="1:29" ht="13">
      <c r="A108" s="118"/>
      <c r="B108" s="118"/>
      <c r="C108" s="118"/>
      <c r="D108" s="118"/>
      <c r="E108" s="23"/>
      <c r="F108" s="23"/>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row>
    <row r="109" spans="1:29" ht="13">
      <c r="A109" s="118"/>
      <c r="B109" s="118"/>
      <c r="C109" s="118"/>
      <c r="D109" s="118"/>
      <c r="E109" s="23"/>
      <c r="F109" s="23"/>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row>
    <row r="110" spans="1:29" ht="13">
      <c r="A110" s="118"/>
      <c r="B110" s="118"/>
      <c r="C110" s="118"/>
      <c r="D110" s="118"/>
      <c r="E110" s="23"/>
      <c r="F110" s="23"/>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row>
    <row r="111" spans="1:29" ht="13">
      <c r="A111" s="118"/>
      <c r="B111" s="118"/>
      <c r="C111" s="118"/>
      <c r="D111" s="118"/>
      <c r="E111" s="23"/>
      <c r="F111" s="23"/>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row>
    <row r="112" spans="1:29" ht="13">
      <c r="A112" s="118"/>
      <c r="B112" s="118"/>
      <c r="C112" s="118"/>
      <c r="D112" s="118"/>
      <c r="E112" s="23"/>
      <c r="F112" s="23"/>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row>
    <row r="113" spans="1:29" ht="13">
      <c r="A113" s="118"/>
      <c r="B113" s="118"/>
      <c r="C113" s="118"/>
      <c r="D113" s="118"/>
      <c r="E113" s="23"/>
      <c r="F113" s="23"/>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row>
    <row r="114" spans="1:29" ht="13">
      <c r="A114" s="118"/>
      <c r="B114" s="118"/>
      <c r="C114" s="118"/>
      <c r="D114" s="118"/>
      <c r="E114" s="23"/>
      <c r="F114" s="23"/>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row>
    <row r="115" spans="1:29" ht="13">
      <c r="A115" s="118"/>
      <c r="B115" s="118"/>
      <c r="C115" s="118"/>
      <c r="D115" s="118"/>
      <c r="E115" s="23"/>
      <c r="F115" s="23"/>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row>
    <row r="116" spans="1:29" ht="13">
      <c r="A116" s="118"/>
      <c r="B116" s="118"/>
      <c r="C116" s="118"/>
      <c r="D116" s="118"/>
      <c r="E116" s="23"/>
      <c r="F116" s="23"/>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row>
    <row r="117" spans="1:29" ht="13">
      <c r="A117" s="118"/>
      <c r="B117" s="118"/>
      <c r="C117" s="118"/>
      <c r="D117" s="118"/>
      <c r="E117" s="23"/>
      <c r="F117" s="23"/>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row>
    <row r="118" spans="1:29" ht="13">
      <c r="A118" s="118"/>
      <c r="B118" s="118"/>
      <c r="C118" s="118"/>
      <c r="D118" s="118"/>
      <c r="E118" s="23"/>
      <c r="F118" s="23"/>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row>
    <row r="119" spans="1:29" ht="13">
      <c r="A119" s="118"/>
      <c r="B119" s="118"/>
      <c r="C119" s="118"/>
      <c r="D119" s="118"/>
      <c r="E119" s="23"/>
      <c r="F119" s="23"/>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row>
    <row r="120" spans="1:29" ht="13">
      <c r="A120" s="118"/>
      <c r="B120" s="118"/>
      <c r="C120" s="118"/>
      <c r="D120" s="118"/>
      <c r="E120" s="23"/>
      <c r="F120" s="23"/>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row>
    <row r="121" spans="1:29" ht="13">
      <c r="A121" s="118"/>
      <c r="B121" s="118"/>
      <c r="C121" s="118"/>
      <c r="D121" s="118"/>
      <c r="E121" s="23"/>
      <c r="F121" s="23"/>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row>
    <row r="122" spans="1:29" ht="13">
      <c r="A122" s="118"/>
      <c r="B122" s="118"/>
      <c r="C122" s="118"/>
      <c r="D122" s="118"/>
      <c r="E122" s="23"/>
      <c r="F122" s="23"/>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row>
    <row r="123" spans="1:29" ht="13">
      <c r="A123" s="118"/>
      <c r="B123" s="118"/>
      <c r="C123" s="118"/>
      <c r="D123" s="118"/>
      <c r="E123" s="23"/>
      <c r="F123" s="23"/>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row>
    <row r="124" spans="1:29" ht="13">
      <c r="A124" s="118"/>
      <c r="B124" s="118"/>
      <c r="C124" s="118"/>
      <c r="D124" s="118"/>
      <c r="E124" s="23"/>
      <c r="F124" s="23"/>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row>
    <row r="125" spans="1:29" ht="13">
      <c r="A125" s="118"/>
      <c r="B125" s="118"/>
      <c r="C125" s="118"/>
      <c r="D125" s="118"/>
      <c r="E125" s="23"/>
      <c r="F125" s="23"/>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row>
    <row r="126" spans="1:29" ht="13">
      <c r="A126" s="118"/>
      <c r="B126" s="118"/>
      <c r="C126" s="118"/>
      <c r="D126" s="118"/>
      <c r="E126" s="23"/>
      <c r="F126" s="23"/>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row>
    <row r="127" spans="1:29" ht="13">
      <c r="A127" s="118"/>
      <c r="B127" s="118"/>
      <c r="C127" s="118"/>
      <c r="D127" s="118"/>
      <c r="E127" s="23"/>
      <c r="F127" s="23"/>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row>
    <row r="128" spans="1:29" ht="13">
      <c r="A128" s="118"/>
      <c r="B128" s="118"/>
      <c r="C128" s="118"/>
      <c r="D128" s="118"/>
      <c r="E128" s="23"/>
      <c r="F128" s="23"/>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row>
    <row r="129" spans="1:29" ht="13">
      <c r="A129" s="118"/>
      <c r="B129" s="118"/>
      <c r="C129" s="118"/>
      <c r="D129" s="118"/>
      <c r="E129" s="23"/>
      <c r="F129" s="23"/>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row>
    <row r="130" spans="1:29" ht="13">
      <c r="A130" s="118"/>
      <c r="B130" s="118"/>
      <c r="C130" s="118"/>
      <c r="D130" s="118"/>
      <c r="E130" s="23"/>
      <c r="F130" s="23"/>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row>
    <row r="131" spans="1:29" ht="13">
      <c r="A131" s="118"/>
      <c r="B131" s="118"/>
      <c r="C131" s="118"/>
      <c r="D131" s="118"/>
      <c r="E131" s="23"/>
      <c r="F131" s="23"/>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row>
    <row r="132" spans="1:29" ht="13">
      <c r="A132" s="118"/>
      <c r="B132" s="118"/>
      <c r="C132" s="118"/>
      <c r="D132" s="118"/>
      <c r="E132" s="23"/>
      <c r="F132" s="23"/>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row>
    <row r="133" spans="1:29" ht="13">
      <c r="A133" s="118"/>
      <c r="B133" s="118"/>
      <c r="C133" s="118"/>
      <c r="D133" s="118"/>
      <c r="E133" s="23"/>
      <c r="F133" s="23"/>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row>
    <row r="134" spans="1:29" ht="13">
      <c r="A134" s="118"/>
      <c r="B134" s="118"/>
      <c r="C134" s="118"/>
      <c r="D134" s="118"/>
      <c r="E134" s="23"/>
      <c r="F134" s="23"/>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row>
    <row r="135" spans="1:29" ht="13">
      <c r="A135" s="118"/>
      <c r="B135" s="118"/>
      <c r="C135" s="118"/>
      <c r="D135" s="118"/>
      <c r="E135" s="23"/>
      <c r="F135" s="23"/>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row>
    <row r="136" spans="1:29" ht="13">
      <c r="A136" s="118"/>
      <c r="B136" s="118"/>
      <c r="C136" s="118"/>
      <c r="D136" s="118"/>
      <c r="E136" s="23"/>
      <c r="F136" s="23"/>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row>
    <row r="137" spans="1:29" ht="13">
      <c r="A137" s="118"/>
      <c r="B137" s="118"/>
      <c r="C137" s="118"/>
      <c r="D137" s="118"/>
      <c r="E137" s="23"/>
      <c r="F137" s="23"/>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row>
    <row r="138" spans="1:29" ht="13">
      <c r="A138" s="118"/>
      <c r="B138" s="118"/>
      <c r="C138" s="118"/>
      <c r="D138" s="118"/>
      <c r="E138" s="23"/>
      <c r="F138" s="23"/>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row>
    <row r="139" spans="1:29" ht="13">
      <c r="A139" s="118"/>
      <c r="B139" s="118"/>
      <c r="C139" s="118"/>
      <c r="D139" s="118"/>
      <c r="E139" s="23"/>
      <c r="F139" s="23"/>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row>
    <row r="140" spans="1:29" ht="13">
      <c r="A140" s="118"/>
      <c r="B140" s="118"/>
      <c r="C140" s="118"/>
      <c r="D140" s="118"/>
      <c r="E140" s="23"/>
      <c r="F140" s="23"/>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row>
    <row r="141" spans="1:29" ht="13">
      <c r="A141" s="118"/>
      <c r="B141" s="118"/>
      <c r="C141" s="118"/>
      <c r="D141" s="118"/>
      <c r="E141" s="23"/>
      <c r="F141" s="23"/>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row>
    <row r="142" spans="1:29" ht="13">
      <c r="A142" s="118"/>
      <c r="B142" s="118"/>
      <c r="C142" s="118"/>
      <c r="D142" s="118"/>
      <c r="E142" s="23"/>
      <c r="F142" s="23"/>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row>
    <row r="143" spans="1:29" ht="13">
      <c r="A143" s="118"/>
      <c r="B143" s="118"/>
      <c r="C143" s="118"/>
      <c r="D143" s="118"/>
      <c r="E143" s="23"/>
      <c r="F143" s="23"/>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row>
    <row r="144" spans="1:29" ht="13">
      <c r="A144" s="118"/>
      <c r="B144" s="118"/>
      <c r="C144" s="118"/>
      <c r="D144" s="118"/>
      <c r="E144" s="23"/>
      <c r="F144" s="23"/>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row>
    <row r="145" spans="1:29" ht="13">
      <c r="A145" s="118"/>
      <c r="B145" s="118"/>
      <c r="C145" s="118"/>
      <c r="D145" s="118"/>
      <c r="E145" s="23"/>
      <c r="F145" s="23"/>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row>
    <row r="146" spans="1:29" ht="13">
      <c r="A146" s="118"/>
      <c r="B146" s="118"/>
      <c r="C146" s="118"/>
      <c r="D146" s="118"/>
      <c r="E146" s="23"/>
      <c r="F146" s="23"/>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row>
    <row r="147" spans="1:29" ht="13">
      <c r="A147" s="118"/>
      <c r="B147" s="118"/>
      <c r="C147" s="118"/>
      <c r="D147" s="118"/>
      <c r="E147" s="23"/>
      <c r="F147" s="23"/>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row>
    <row r="148" spans="1:29" ht="13">
      <c r="A148" s="118"/>
      <c r="B148" s="118"/>
      <c r="C148" s="118"/>
      <c r="D148" s="118"/>
      <c r="E148" s="23"/>
      <c r="F148" s="23"/>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c r="AC148" s="118"/>
    </row>
    <row r="149" spans="1:29" ht="13">
      <c r="A149" s="118"/>
      <c r="B149" s="118"/>
      <c r="C149" s="118"/>
      <c r="D149" s="118"/>
      <c r="E149" s="23"/>
      <c r="F149" s="23"/>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row>
    <row r="150" spans="1:29" ht="13">
      <c r="A150" s="118"/>
      <c r="B150" s="118"/>
      <c r="C150" s="118"/>
      <c r="D150" s="118"/>
      <c r="E150" s="23"/>
      <c r="F150" s="23"/>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row>
    <row r="151" spans="1:29" ht="13">
      <c r="A151" s="118"/>
      <c r="B151" s="118"/>
      <c r="C151" s="118"/>
      <c r="D151" s="118"/>
      <c r="E151" s="23"/>
      <c r="F151" s="23"/>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row>
    <row r="152" spans="1:29" ht="13">
      <c r="A152" s="118"/>
      <c r="B152" s="118"/>
      <c r="C152" s="118"/>
      <c r="D152" s="118"/>
      <c r="E152" s="23"/>
      <c r="F152" s="23"/>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row>
    <row r="153" spans="1:29" ht="13">
      <c r="A153" s="118"/>
      <c r="B153" s="118"/>
      <c r="C153" s="118"/>
      <c r="D153" s="118"/>
      <c r="E153" s="23"/>
      <c r="F153" s="23"/>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row>
    <row r="154" spans="1:29" ht="13">
      <c r="A154" s="118"/>
      <c r="B154" s="118"/>
      <c r="C154" s="118"/>
      <c r="D154" s="118"/>
      <c r="E154" s="23"/>
      <c r="F154" s="23"/>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row>
    <row r="155" spans="1:29" ht="13">
      <c r="A155" s="118"/>
      <c r="B155" s="118"/>
      <c r="C155" s="118"/>
      <c r="D155" s="118"/>
      <c r="E155" s="23"/>
      <c r="F155" s="23"/>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row>
    <row r="156" spans="1:29" ht="13">
      <c r="A156" s="118"/>
      <c r="B156" s="118"/>
      <c r="C156" s="118"/>
      <c r="D156" s="118"/>
      <c r="E156" s="23"/>
      <c r="F156" s="23"/>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row>
    <row r="157" spans="1:29" ht="13">
      <c r="A157" s="118"/>
      <c r="B157" s="118"/>
      <c r="C157" s="118"/>
      <c r="D157" s="118"/>
      <c r="E157" s="23"/>
      <c r="F157" s="23"/>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row>
    <row r="158" spans="1:29" ht="13">
      <c r="A158" s="118"/>
      <c r="B158" s="118"/>
      <c r="C158" s="118"/>
      <c r="D158" s="118"/>
      <c r="E158" s="23"/>
      <c r="F158" s="23"/>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row>
    <row r="159" spans="1:29" ht="13">
      <c r="A159" s="118"/>
      <c r="B159" s="118"/>
      <c r="C159" s="118"/>
      <c r="D159" s="118"/>
      <c r="E159" s="23"/>
      <c r="F159" s="23"/>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row>
    <row r="160" spans="1:29" ht="13">
      <c r="A160" s="118"/>
      <c r="B160" s="118"/>
      <c r="C160" s="118"/>
      <c r="D160" s="118"/>
      <c r="E160" s="23"/>
      <c r="F160" s="23"/>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row>
    <row r="161" spans="1:29" ht="13">
      <c r="A161" s="118"/>
      <c r="B161" s="118"/>
      <c r="C161" s="118"/>
      <c r="D161" s="118"/>
      <c r="E161" s="23"/>
      <c r="F161" s="23"/>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row>
    <row r="162" spans="1:29" ht="13">
      <c r="A162" s="118"/>
      <c r="B162" s="118"/>
      <c r="C162" s="118"/>
      <c r="D162" s="118"/>
      <c r="E162" s="23"/>
      <c r="F162" s="23"/>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row>
    <row r="163" spans="1:29" ht="13">
      <c r="A163" s="118"/>
      <c r="B163" s="118"/>
      <c r="C163" s="118"/>
      <c r="D163" s="118"/>
      <c r="E163" s="23"/>
      <c r="F163" s="23"/>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c r="AC163" s="118"/>
    </row>
    <row r="164" spans="1:29" ht="13">
      <c r="A164" s="118"/>
      <c r="B164" s="118"/>
      <c r="C164" s="118"/>
      <c r="D164" s="118"/>
      <c r="E164" s="23"/>
      <c r="F164" s="23"/>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row>
    <row r="165" spans="1:29" ht="13">
      <c r="A165" s="118"/>
      <c r="B165" s="118"/>
      <c r="C165" s="118"/>
      <c r="D165" s="118"/>
      <c r="E165" s="23"/>
      <c r="F165" s="23"/>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row>
    <row r="166" spans="1:29" ht="13">
      <c r="A166" s="118"/>
      <c r="B166" s="118"/>
      <c r="C166" s="118"/>
      <c r="D166" s="118"/>
      <c r="E166" s="23"/>
      <c r="F166" s="23"/>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row>
    <row r="167" spans="1:29" ht="13">
      <c r="A167" s="118"/>
      <c r="B167" s="118"/>
      <c r="C167" s="118"/>
      <c r="D167" s="118"/>
      <c r="E167" s="23"/>
      <c r="F167" s="23"/>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row>
    <row r="168" spans="1:29" ht="13">
      <c r="A168" s="118"/>
      <c r="B168" s="118"/>
      <c r="C168" s="118"/>
      <c r="D168" s="118"/>
      <c r="E168" s="23"/>
      <c r="F168" s="23"/>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row>
    <row r="169" spans="1:29" ht="13">
      <c r="A169" s="118"/>
      <c r="B169" s="118"/>
      <c r="C169" s="118"/>
      <c r="D169" s="118"/>
      <c r="E169" s="23"/>
      <c r="F169" s="23"/>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row>
    <row r="170" spans="1:29" ht="13">
      <c r="A170" s="118"/>
      <c r="B170" s="118"/>
      <c r="C170" s="118"/>
      <c r="D170" s="118"/>
      <c r="E170" s="23"/>
      <c r="F170" s="23"/>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row>
    <row r="171" spans="1:29" ht="13">
      <c r="A171" s="118"/>
      <c r="B171" s="118"/>
      <c r="C171" s="118"/>
      <c r="D171" s="118"/>
      <c r="E171" s="23"/>
      <c r="F171" s="23"/>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row>
    <row r="172" spans="1:29" ht="13">
      <c r="A172" s="118"/>
      <c r="B172" s="118"/>
      <c r="C172" s="118"/>
      <c r="D172" s="118"/>
      <c r="E172" s="23"/>
      <c r="F172" s="23"/>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row>
    <row r="173" spans="1:29" ht="13">
      <c r="A173" s="118"/>
      <c r="B173" s="118"/>
      <c r="C173" s="118"/>
      <c r="D173" s="118"/>
      <c r="E173" s="23"/>
      <c r="F173" s="23"/>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row>
    <row r="174" spans="1:29" ht="13">
      <c r="A174" s="118"/>
      <c r="B174" s="118"/>
      <c r="C174" s="118"/>
      <c r="D174" s="118"/>
      <c r="E174" s="23"/>
      <c r="F174" s="23"/>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row>
    <row r="175" spans="1:29" ht="13">
      <c r="A175" s="118"/>
      <c r="B175" s="118"/>
      <c r="C175" s="118"/>
      <c r="D175" s="118"/>
      <c r="E175" s="23"/>
      <c r="F175" s="23"/>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c r="AC175" s="118"/>
    </row>
    <row r="176" spans="1:29" ht="13">
      <c r="A176" s="118"/>
      <c r="B176" s="118"/>
      <c r="C176" s="118"/>
      <c r="D176" s="118"/>
      <c r="E176" s="23"/>
      <c r="F176" s="23"/>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c r="AC176" s="118"/>
    </row>
    <row r="177" spans="1:29" ht="13">
      <c r="A177" s="118"/>
      <c r="B177" s="118"/>
      <c r="C177" s="118"/>
      <c r="D177" s="118"/>
      <c r="E177" s="23"/>
      <c r="F177" s="23"/>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c r="AC177" s="118"/>
    </row>
    <row r="178" spans="1:29" ht="13">
      <c r="A178" s="118"/>
      <c r="B178" s="118"/>
      <c r="C178" s="118"/>
      <c r="D178" s="118"/>
      <c r="E178" s="23"/>
      <c r="F178" s="23"/>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row>
    <row r="179" spans="1:29" ht="13">
      <c r="A179" s="118"/>
      <c r="B179" s="118"/>
      <c r="C179" s="118"/>
      <c r="D179" s="118"/>
      <c r="E179" s="23"/>
      <c r="F179" s="23"/>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c r="AC179" s="118"/>
    </row>
    <row r="180" spans="1:29" ht="13">
      <c r="A180" s="118"/>
      <c r="B180" s="118"/>
      <c r="C180" s="118"/>
      <c r="D180" s="118"/>
      <c r="E180" s="23"/>
      <c r="F180" s="23"/>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row>
    <row r="181" spans="1:29" ht="13">
      <c r="A181" s="118"/>
      <c r="B181" s="118"/>
      <c r="C181" s="118"/>
      <c r="D181" s="118"/>
      <c r="E181" s="23"/>
      <c r="F181" s="23"/>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row>
    <row r="182" spans="1:29" ht="13">
      <c r="A182" s="118"/>
      <c r="B182" s="118"/>
      <c r="C182" s="118"/>
      <c r="D182" s="118"/>
      <c r="E182" s="23"/>
      <c r="F182" s="23"/>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c r="AC182" s="118"/>
    </row>
    <row r="183" spans="1:29" ht="13">
      <c r="A183" s="118"/>
      <c r="B183" s="118"/>
      <c r="C183" s="118"/>
      <c r="D183" s="118"/>
      <c r="E183" s="23"/>
      <c r="F183" s="23"/>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c r="AC183" s="118"/>
    </row>
    <row r="184" spans="1:29" ht="13">
      <c r="A184" s="118"/>
      <c r="B184" s="118"/>
      <c r="C184" s="118"/>
      <c r="D184" s="118"/>
      <c r="E184" s="23"/>
      <c r="F184" s="23"/>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c r="AC184" s="118"/>
    </row>
    <row r="185" spans="1:29" ht="13">
      <c r="A185" s="118"/>
      <c r="B185" s="118"/>
      <c r="C185" s="118"/>
      <c r="D185" s="118"/>
      <c r="E185" s="23"/>
      <c r="F185" s="23"/>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c r="AC185" s="118"/>
    </row>
    <row r="186" spans="1:29" ht="13">
      <c r="A186" s="118"/>
      <c r="B186" s="118"/>
      <c r="C186" s="118"/>
      <c r="D186" s="118"/>
      <c r="E186" s="23"/>
      <c r="F186" s="23"/>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row>
    <row r="187" spans="1:29" ht="13">
      <c r="A187" s="118"/>
      <c r="B187" s="118"/>
      <c r="C187" s="118"/>
      <c r="D187" s="118"/>
      <c r="E187" s="23"/>
      <c r="F187" s="23"/>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row>
    <row r="188" spans="1:29" ht="13">
      <c r="A188" s="118"/>
      <c r="B188" s="118"/>
      <c r="C188" s="118"/>
      <c r="D188" s="118"/>
      <c r="E188" s="23"/>
      <c r="F188" s="23"/>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c r="AC188" s="118"/>
    </row>
    <row r="189" spans="1:29" ht="13">
      <c r="A189" s="118"/>
      <c r="B189" s="118"/>
      <c r="C189" s="118"/>
      <c r="D189" s="118"/>
      <c r="E189" s="23"/>
      <c r="F189" s="23"/>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c r="AC189" s="118"/>
    </row>
    <row r="190" spans="1:29" ht="13">
      <c r="A190" s="118"/>
      <c r="B190" s="118"/>
      <c r="C190" s="118"/>
      <c r="D190" s="118"/>
      <c r="E190" s="23"/>
      <c r="F190" s="23"/>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c r="AC190" s="118"/>
    </row>
    <row r="191" spans="1:29" ht="13">
      <c r="A191" s="118"/>
      <c r="B191" s="118"/>
      <c r="C191" s="118"/>
      <c r="D191" s="118"/>
      <c r="E191" s="23"/>
      <c r="F191" s="23"/>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8"/>
    </row>
    <row r="192" spans="1:29" ht="13">
      <c r="A192" s="118"/>
      <c r="B192" s="118"/>
      <c r="C192" s="118"/>
      <c r="D192" s="118"/>
      <c r="E192" s="23"/>
      <c r="F192" s="23"/>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row>
    <row r="193" spans="1:29" ht="13">
      <c r="A193" s="118"/>
      <c r="B193" s="118"/>
      <c r="C193" s="118"/>
      <c r="D193" s="118"/>
      <c r="E193" s="23"/>
      <c r="F193" s="23"/>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row>
    <row r="194" spans="1:29" ht="13">
      <c r="A194" s="118"/>
      <c r="B194" s="118"/>
      <c r="C194" s="118"/>
      <c r="D194" s="118"/>
      <c r="E194" s="23"/>
      <c r="F194" s="23"/>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row>
    <row r="195" spans="1:29" ht="13">
      <c r="A195" s="118"/>
      <c r="B195" s="118"/>
      <c r="C195" s="118"/>
      <c r="D195" s="118"/>
      <c r="E195" s="23"/>
      <c r="F195" s="23"/>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row>
    <row r="196" spans="1:29" ht="13">
      <c r="A196" s="118"/>
      <c r="B196" s="118"/>
      <c r="C196" s="118"/>
      <c r="D196" s="118"/>
      <c r="E196" s="23"/>
      <c r="F196" s="23"/>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row>
    <row r="197" spans="1:29" ht="13">
      <c r="A197" s="118"/>
      <c r="B197" s="118"/>
      <c r="C197" s="118"/>
      <c r="D197" s="118"/>
      <c r="E197" s="23"/>
      <c r="F197" s="23"/>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row>
    <row r="198" spans="1:29" ht="13">
      <c r="A198" s="118"/>
      <c r="B198" s="118"/>
      <c r="C198" s="118"/>
      <c r="D198" s="118"/>
      <c r="E198" s="23"/>
      <c r="F198" s="23"/>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row>
    <row r="199" spans="1:29" ht="13">
      <c r="A199" s="118"/>
      <c r="B199" s="118"/>
      <c r="C199" s="118"/>
      <c r="D199" s="118"/>
      <c r="E199" s="23"/>
      <c r="F199" s="23"/>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row>
    <row r="200" spans="1:29" ht="13">
      <c r="A200" s="118"/>
      <c r="B200" s="118"/>
      <c r="C200" s="118"/>
      <c r="D200" s="118"/>
      <c r="E200" s="23"/>
      <c r="F200" s="23"/>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row>
    <row r="201" spans="1:29" ht="13">
      <c r="A201" s="118"/>
      <c r="B201" s="118"/>
      <c r="C201" s="118"/>
      <c r="D201" s="118"/>
      <c r="E201" s="23"/>
      <c r="F201" s="23"/>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row>
    <row r="202" spans="1:29" ht="13">
      <c r="A202" s="118"/>
      <c r="B202" s="118"/>
      <c r="C202" s="118"/>
      <c r="D202" s="118"/>
      <c r="E202" s="23"/>
      <c r="F202" s="23"/>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row>
    <row r="203" spans="1:29" ht="13">
      <c r="A203" s="118"/>
      <c r="B203" s="118"/>
      <c r="C203" s="118"/>
      <c r="D203" s="118"/>
      <c r="E203" s="23"/>
      <c r="F203" s="23"/>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row>
    <row r="204" spans="1:29" ht="13">
      <c r="A204" s="118"/>
      <c r="B204" s="118"/>
      <c r="C204" s="118"/>
      <c r="D204" s="118"/>
      <c r="E204" s="23"/>
      <c r="F204" s="23"/>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row>
    <row r="205" spans="1:29" ht="13">
      <c r="A205" s="118"/>
      <c r="B205" s="118"/>
      <c r="C205" s="118"/>
      <c r="D205" s="118"/>
      <c r="E205" s="23"/>
      <c r="F205" s="23"/>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row>
    <row r="206" spans="1:29" ht="13">
      <c r="A206" s="118"/>
      <c r="B206" s="118"/>
      <c r="C206" s="118"/>
      <c r="D206" s="118"/>
      <c r="E206" s="23"/>
      <c r="F206" s="23"/>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row>
    <row r="207" spans="1:29" ht="13">
      <c r="A207" s="118"/>
      <c r="B207" s="118"/>
      <c r="C207" s="118"/>
      <c r="D207" s="118"/>
      <c r="E207" s="23"/>
      <c r="F207" s="23"/>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row>
    <row r="208" spans="1:29" ht="13">
      <c r="A208" s="118"/>
      <c r="B208" s="118"/>
      <c r="C208" s="118"/>
      <c r="D208" s="118"/>
      <c r="E208" s="23"/>
      <c r="F208" s="23"/>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row>
    <row r="209" spans="1:29" ht="13">
      <c r="A209" s="118"/>
      <c r="B209" s="118"/>
      <c r="C209" s="118"/>
      <c r="D209" s="118"/>
      <c r="E209" s="23"/>
      <c r="F209" s="23"/>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row>
    <row r="210" spans="1:29" ht="13">
      <c r="A210" s="118"/>
      <c r="B210" s="118"/>
      <c r="C210" s="118"/>
      <c r="D210" s="118"/>
      <c r="E210" s="23"/>
      <c r="F210" s="23"/>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row>
    <row r="211" spans="1:29" ht="13">
      <c r="A211" s="118"/>
      <c r="B211" s="118"/>
      <c r="C211" s="118"/>
      <c r="D211" s="118"/>
      <c r="E211" s="23"/>
      <c r="F211" s="23"/>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row>
    <row r="212" spans="1:29" ht="13">
      <c r="A212" s="118"/>
      <c r="B212" s="118"/>
      <c r="C212" s="118"/>
      <c r="D212" s="118"/>
      <c r="E212" s="23"/>
      <c r="F212" s="23"/>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row>
    <row r="213" spans="1:29" ht="13">
      <c r="A213" s="118"/>
      <c r="B213" s="118"/>
      <c r="C213" s="118"/>
      <c r="D213" s="118"/>
      <c r="E213" s="23"/>
      <c r="F213" s="23"/>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c r="AC213" s="118"/>
    </row>
    <row r="214" spans="1:29" ht="13">
      <c r="A214" s="118"/>
      <c r="B214" s="118"/>
      <c r="C214" s="118"/>
      <c r="D214" s="118"/>
      <c r="E214" s="23"/>
      <c r="F214" s="23"/>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c r="AC214" s="118"/>
    </row>
    <row r="215" spans="1:29" ht="13">
      <c r="A215" s="118"/>
      <c r="B215" s="118"/>
      <c r="C215" s="118"/>
      <c r="D215" s="118"/>
      <c r="E215" s="23"/>
      <c r="F215" s="23"/>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row>
    <row r="216" spans="1:29" ht="13">
      <c r="A216" s="118"/>
      <c r="B216" s="118"/>
      <c r="C216" s="118"/>
      <c r="D216" s="118"/>
      <c r="E216" s="23"/>
      <c r="F216" s="23"/>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row>
    <row r="217" spans="1:29" ht="13">
      <c r="A217" s="118"/>
      <c r="B217" s="118"/>
      <c r="C217" s="118"/>
      <c r="D217" s="118"/>
      <c r="E217" s="23"/>
      <c r="F217" s="23"/>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row>
    <row r="218" spans="1:29" ht="13">
      <c r="A218" s="118"/>
      <c r="B218" s="118"/>
      <c r="C218" s="118"/>
      <c r="D218" s="118"/>
      <c r="E218" s="23"/>
      <c r="F218" s="23"/>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row>
    <row r="219" spans="1:29" ht="13">
      <c r="A219" s="118"/>
      <c r="B219" s="118"/>
      <c r="C219" s="118"/>
      <c r="D219" s="118"/>
      <c r="E219" s="23"/>
      <c r="F219" s="23"/>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row>
    <row r="220" spans="1:29" ht="13">
      <c r="A220" s="118"/>
      <c r="B220" s="118"/>
      <c r="C220" s="118"/>
      <c r="D220" s="118"/>
      <c r="E220" s="23"/>
      <c r="F220" s="23"/>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row>
    <row r="221" spans="1:29" ht="13">
      <c r="A221" s="118"/>
      <c r="B221" s="118"/>
      <c r="C221" s="118"/>
      <c r="D221" s="118"/>
      <c r="E221" s="23"/>
      <c r="F221" s="23"/>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row>
    <row r="222" spans="1:29" ht="13">
      <c r="A222" s="118"/>
      <c r="B222" s="118"/>
      <c r="C222" s="118"/>
      <c r="D222" s="118"/>
      <c r="E222" s="23"/>
      <c r="F222" s="23"/>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row>
    <row r="223" spans="1:29" ht="13">
      <c r="A223" s="118"/>
      <c r="B223" s="118"/>
      <c r="C223" s="118"/>
      <c r="D223" s="118"/>
      <c r="E223" s="23"/>
      <c r="F223" s="23"/>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row>
    <row r="224" spans="1:29" ht="13">
      <c r="A224" s="118"/>
      <c r="B224" s="118"/>
      <c r="C224" s="118"/>
      <c r="D224" s="118"/>
      <c r="E224" s="23"/>
      <c r="F224" s="23"/>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c r="AC224" s="118"/>
    </row>
    <row r="225" spans="1:29" ht="13">
      <c r="A225" s="118"/>
      <c r="B225" s="118"/>
      <c r="C225" s="118"/>
      <c r="D225" s="118"/>
      <c r="E225" s="23"/>
      <c r="F225" s="23"/>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row>
    <row r="226" spans="1:29" ht="13">
      <c r="A226" s="118"/>
      <c r="B226" s="118"/>
      <c r="C226" s="118"/>
      <c r="D226" s="118"/>
      <c r="E226" s="23"/>
      <c r="F226" s="23"/>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row>
    <row r="227" spans="1:29" ht="13">
      <c r="A227" s="118"/>
      <c r="B227" s="118"/>
      <c r="C227" s="118"/>
      <c r="D227" s="118"/>
      <c r="E227" s="23"/>
      <c r="F227" s="23"/>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row>
    <row r="228" spans="1:29" ht="13">
      <c r="A228" s="118"/>
      <c r="B228" s="118"/>
      <c r="C228" s="118"/>
      <c r="D228" s="118"/>
      <c r="E228" s="23"/>
      <c r="F228" s="23"/>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row>
    <row r="229" spans="1:29" ht="13">
      <c r="A229" s="118"/>
      <c r="B229" s="118"/>
      <c r="C229" s="118"/>
      <c r="D229" s="118"/>
      <c r="E229" s="23"/>
      <c r="F229" s="23"/>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row>
    <row r="230" spans="1:29" ht="13">
      <c r="A230" s="118"/>
      <c r="B230" s="118"/>
      <c r="C230" s="118"/>
      <c r="D230" s="118"/>
      <c r="E230" s="23"/>
      <c r="F230" s="23"/>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row>
    <row r="231" spans="1:29" ht="13">
      <c r="A231" s="118"/>
      <c r="B231" s="118"/>
      <c r="C231" s="118"/>
      <c r="D231" s="118"/>
      <c r="E231" s="23"/>
      <c r="F231" s="23"/>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row>
    <row r="232" spans="1:29" ht="13">
      <c r="A232" s="118"/>
      <c r="B232" s="118"/>
      <c r="C232" s="118"/>
      <c r="D232" s="118"/>
      <c r="E232" s="23"/>
      <c r="F232" s="23"/>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row>
    <row r="233" spans="1:29" ht="13">
      <c r="A233" s="118"/>
      <c r="B233" s="118"/>
      <c r="C233" s="118"/>
      <c r="D233" s="118"/>
      <c r="E233" s="23"/>
      <c r="F233" s="23"/>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row>
    <row r="234" spans="1:29" ht="13">
      <c r="A234" s="118"/>
      <c r="B234" s="118"/>
      <c r="C234" s="118"/>
      <c r="D234" s="118"/>
      <c r="E234" s="23"/>
      <c r="F234" s="23"/>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row>
    <row r="235" spans="1:29" ht="13">
      <c r="A235" s="118"/>
      <c r="B235" s="118"/>
      <c r="C235" s="118"/>
      <c r="D235" s="118"/>
      <c r="E235" s="23"/>
      <c r="F235" s="23"/>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row>
    <row r="236" spans="1:29" ht="13">
      <c r="A236" s="118"/>
      <c r="B236" s="118"/>
      <c r="C236" s="118"/>
      <c r="D236" s="118"/>
      <c r="E236" s="23"/>
      <c r="F236" s="23"/>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row>
    <row r="237" spans="1:29" ht="13">
      <c r="A237" s="118"/>
      <c r="B237" s="118"/>
      <c r="C237" s="118"/>
      <c r="D237" s="118"/>
      <c r="E237" s="23"/>
      <c r="F237" s="23"/>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row>
    <row r="238" spans="1:29" ht="13">
      <c r="A238" s="118"/>
      <c r="B238" s="118"/>
      <c r="C238" s="118"/>
      <c r="D238" s="118"/>
      <c r="E238" s="23"/>
      <c r="F238" s="23"/>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row>
    <row r="239" spans="1:29" ht="13">
      <c r="A239" s="118"/>
      <c r="B239" s="118"/>
      <c r="C239" s="118"/>
      <c r="D239" s="118"/>
      <c r="E239" s="23"/>
      <c r="F239" s="23"/>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row>
    <row r="240" spans="1:29" ht="13">
      <c r="A240" s="118"/>
      <c r="B240" s="118"/>
      <c r="C240" s="118"/>
      <c r="D240" s="118"/>
      <c r="E240" s="23"/>
      <c r="F240" s="23"/>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row>
    <row r="241" spans="1:29" ht="13">
      <c r="A241" s="118"/>
      <c r="B241" s="118"/>
      <c r="C241" s="118"/>
      <c r="D241" s="118"/>
      <c r="E241" s="23"/>
      <c r="F241" s="23"/>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row>
    <row r="242" spans="1:29" ht="13">
      <c r="A242" s="118"/>
      <c r="B242" s="118"/>
      <c r="C242" s="118"/>
      <c r="D242" s="118"/>
      <c r="E242" s="23"/>
      <c r="F242" s="23"/>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row>
    <row r="243" spans="1:29" ht="13">
      <c r="A243" s="118"/>
      <c r="B243" s="118"/>
      <c r="C243" s="118"/>
      <c r="D243" s="118"/>
      <c r="E243" s="23"/>
      <c r="F243" s="23"/>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row>
    <row r="244" spans="1:29" ht="13">
      <c r="A244" s="118"/>
      <c r="B244" s="118"/>
      <c r="C244" s="118"/>
      <c r="D244" s="118"/>
      <c r="E244" s="23"/>
      <c r="F244" s="23"/>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row>
    <row r="245" spans="1:29" ht="13">
      <c r="A245" s="118"/>
      <c r="B245" s="118"/>
      <c r="C245" s="118"/>
      <c r="D245" s="118"/>
      <c r="E245" s="23"/>
      <c r="F245" s="23"/>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row>
    <row r="246" spans="1:29" ht="13">
      <c r="A246" s="118"/>
      <c r="B246" s="118"/>
      <c r="C246" s="118"/>
      <c r="D246" s="118"/>
      <c r="E246" s="23"/>
      <c r="F246" s="23"/>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row>
    <row r="247" spans="1:29" ht="13">
      <c r="A247" s="118"/>
      <c r="B247" s="118"/>
      <c r="C247" s="118"/>
      <c r="D247" s="118"/>
      <c r="E247" s="23"/>
      <c r="F247" s="23"/>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row>
    <row r="248" spans="1:29" ht="13">
      <c r="A248" s="118"/>
      <c r="B248" s="118"/>
      <c r="C248" s="118"/>
      <c r="D248" s="118"/>
      <c r="E248" s="23"/>
      <c r="F248" s="23"/>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row>
    <row r="249" spans="1:29" ht="13">
      <c r="A249" s="118"/>
      <c r="B249" s="118"/>
      <c r="C249" s="118"/>
      <c r="D249" s="118"/>
      <c r="E249" s="23"/>
      <c r="F249" s="23"/>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row>
    <row r="250" spans="1:29" ht="13">
      <c r="A250" s="118"/>
      <c r="B250" s="118"/>
      <c r="C250" s="118"/>
      <c r="D250" s="118"/>
      <c r="E250" s="23"/>
      <c r="F250" s="23"/>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row>
    <row r="251" spans="1:29" ht="13">
      <c r="A251" s="118"/>
      <c r="B251" s="118"/>
      <c r="C251" s="118"/>
      <c r="D251" s="118"/>
      <c r="E251" s="23"/>
      <c r="F251" s="23"/>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row>
    <row r="252" spans="1:29" ht="13">
      <c r="A252" s="118"/>
      <c r="B252" s="118"/>
      <c r="C252" s="118"/>
      <c r="D252" s="118"/>
      <c r="E252" s="23"/>
      <c r="F252" s="23"/>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row>
    <row r="253" spans="1:29" ht="13">
      <c r="A253" s="118"/>
      <c r="B253" s="118"/>
      <c r="C253" s="118"/>
      <c r="D253" s="118"/>
      <c r="E253" s="23"/>
      <c r="F253" s="23"/>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row>
    <row r="254" spans="1:29" ht="13">
      <c r="A254" s="118"/>
      <c r="B254" s="118"/>
      <c r="C254" s="118"/>
      <c r="D254" s="118"/>
      <c r="E254" s="23"/>
      <c r="F254" s="23"/>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row>
    <row r="255" spans="1:29" ht="13">
      <c r="A255" s="118"/>
      <c r="B255" s="118"/>
      <c r="C255" s="118"/>
      <c r="D255" s="118"/>
      <c r="E255" s="23"/>
      <c r="F255" s="23"/>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row>
    <row r="256" spans="1:29" ht="13">
      <c r="A256" s="118"/>
      <c r="B256" s="118"/>
      <c r="C256" s="118"/>
      <c r="D256" s="118"/>
      <c r="E256" s="23"/>
      <c r="F256" s="23"/>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row>
    <row r="257" spans="1:29" ht="13">
      <c r="A257" s="118"/>
      <c r="B257" s="118"/>
      <c r="C257" s="118"/>
      <c r="D257" s="118"/>
      <c r="E257" s="23"/>
      <c r="F257" s="23"/>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row>
    <row r="258" spans="1:29" ht="13">
      <c r="A258" s="118"/>
      <c r="B258" s="118"/>
      <c r="C258" s="118"/>
      <c r="D258" s="118"/>
      <c r="E258" s="23"/>
      <c r="F258" s="23"/>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row>
    <row r="259" spans="1:29" ht="13">
      <c r="A259" s="118"/>
      <c r="B259" s="118"/>
      <c r="C259" s="118"/>
      <c r="D259" s="118"/>
      <c r="E259" s="23"/>
      <c r="F259" s="23"/>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row>
    <row r="260" spans="1:29" ht="13">
      <c r="A260" s="118"/>
      <c r="B260" s="118"/>
      <c r="C260" s="118"/>
      <c r="D260" s="118"/>
      <c r="E260" s="23"/>
      <c r="F260" s="23"/>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row>
    <row r="261" spans="1:29" ht="13">
      <c r="A261" s="118"/>
      <c r="B261" s="118"/>
      <c r="C261" s="118"/>
      <c r="D261" s="118"/>
      <c r="E261" s="23"/>
      <c r="F261" s="23"/>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row>
    <row r="262" spans="1:29" ht="13">
      <c r="A262" s="118"/>
      <c r="B262" s="118"/>
      <c r="C262" s="118"/>
      <c r="D262" s="118"/>
      <c r="E262" s="23"/>
      <c r="F262" s="23"/>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row>
    <row r="263" spans="1:29" ht="13">
      <c r="A263" s="118"/>
      <c r="B263" s="118"/>
      <c r="C263" s="118"/>
      <c r="D263" s="118"/>
      <c r="E263" s="23"/>
      <c r="F263" s="23"/>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row>
    <row r="264" spans="1:29" ht="13">
      <c r="A264" s="118"/>
      <c r="B264" s="118"/>
      <c r="C264" s="118"/>
      <c r="D264" s="118"/>
      <c r="E264" s="23"/>
      <c r="F264" s="23"/>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row>
    <row r="265" spans="1:29" ht="13">
      <c r="A265" s="118"/>
      <c r="B265" s="118"/>
      <c r="C265" s="118"/>
      <c r="D265" s="118"/>
      <c r="E265" s="23"/>
      <c r="F265" s="23"/>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row>
    <row r="266" spans="1:29" ht="13">
      <c r="A266" s="118"/>
      <c r="B266" s="118"/>
      <c r="C266" s="118"/>
      <c r="D266" s="118"/>
      <c r="E266" s="23"/>
      <c r="F266" s="23"/>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row>
    <row r="267" spans="1:29" ht="13">
      <c r="A267" s="118"/>
      <c r="B267" s="118"/>
      <c r="C267" s="118"/>
      <c r="D267" s="118"/>
      <c r="E267" s="23"/>
      <c r="F267" s="23"/>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row>
    <row r="268" spans="1:29" ht="13">
      <c r="A268" s="118"/>
      <c r="B268" s="118"/>
      <c r="C268" s="118"/>
      <c r="D268" s="118"/>
      <c r="E268" s="23"/>
      <c r="F268" s="23"/>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row>
    <row r="269" spans="1:29" ht="13">
      <c r="A269" s="118"/>
      <c r="B269" s="118"/>
      <c r="C269" s="118"/>
      <c r="D269" s="118"/>
      <c r="E269" s="23"/>
      <c r="F269" s="23"/>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row>
    <row r="270" spans="1:29" ht="13">
      <c r="A270" s="118"/>
      <c r="B270" s="118"/>
      <c r="C270" s="118"/>
      <c r="D270" s="118"/>
      <c r="E270" s="23"/>
      <c r="F270" s="23"/>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row>
    <row r="271" spans="1:29" ht="13">
      <c r="A271" s="118"/>
      <c r="B271" s="118"/>
      <c r="C271" s="118"/>
      <c r="D271" s="118"/>
      <c r="E271" s="23"/>
      <c r="F271" s="23"/>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row>
    <row r="272" spans="1:29" ht="13">
      <c r="A272" s="118"/>
      <c r="B272" s="118"/>
      <c r="C272" s="118"/>
      <c r="D272" s="118"/>
      <c r="E272" s="23"/>
      <c r="F272" s="23"/>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row>
    <row r="273" spans="1:29" ht="13">
      <c r="A273" s="118"/>
      <c r="B273" s="118"/>
      <c r="C273" s="118"/>
      <c r="D273" s="118"/>
      <c r="E273" s="23"/>
      <c r="F273" s="23"/>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row>
    <row r="274" spans="1:29" ht="13">
      <c r="A274" s="118"/>
      <c r="B274" s="118"/>
      <c r="C274" s="118"/>
      <c r="D274" s="118"/>
      <c r="E274" s="23"/>
      <c r="F274" s="23"/>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row>
    <row r="275" spans="1:29" ht="13">
      <c r="A275" s="118"/>
      <c r="B275" s="118"/>
      <c r="C275" s="118"/>
      <c r="D275" s="118"/>
      <c r="E275" s="23"/>
      <c r="F275" s="23"/>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row>
    <row r="276" spans="1:29" ht="13">
      <c r="A276" s="118"/>
      <c r="B276" s="118"/>
      <c r="C276" s="118"/>
      <c r="D276" s="118"/>
      <c r="E276" s="23"/>
      <c r="F276" s="23"/>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row>
    <row r="277" spans="1:29" ht="13">
      <c r="A277" s="118"/>
      <c r="B277" s="118"/>
      <c r="C277" s="118"/>
      <c r="D277" s="118"/>
      <c r="E277" s="23"/>
      <c r="F277" s="23"/>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row>
    <row r="278" spans="1:29" ht="13">
      <c r="A278" s="118"/>
      <c r="B278" s="118"/>
      <c r="C278" s="118"/>
      <c r="D278" s="118"/>
      <c r="E278" s="23"/>
      <c r="F278" s="23"/>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row>
    <row r="279" spans="1:29" ht="13">
      <c r="A279" s="118"/>
      <c r="B279" s="118"/>
      <c r="C279" s="118"/>
      <c r="D279" s="118"/>
      <c r="E279" s="23"/>
      <c r="F279" s="23"/>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row>
    <row r="280" spans="1:29" ht="13">
      <c r="A280" s="118"/>
      <c r="B280" s="118"/>
      <c r="C280" s="118"/>
      <c r="D280" s="118"/>
      <c r="E280" s="23"/>
      <c r="F280" s="23"/>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row>
    <row r="281" spans="1:29" ht="13">
      <c r="A281" s="118"/>
      <c r="B281" s="118"/>
      <c r="C281" s="118"/>
      <c r="D281" s="118"/>
      <c r="E281" s="23"/>
      <c r="F281" s="23"/>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row>
    <row r="282" spans="1:29" ht="13">
      <c r="A282" s="118"/>
      <c r="B282" s="118"/>
      <c r="C282" s="118"/>
      <c r="D282" s="118"/>
      <c r="E282" s="23"/>
      <c r="F282" s="23"/>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row>
    <row r="283" spans="1:29" ht="13">
      <c r="A283" s="118"/>
      <c r="B283" s="118"/>
      <c r="C283" s="118"/>
      <c r="D283" s="118"/>
      <c r="E283" s="23"/>
      <c r="F283" s="23"/>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row>
    <row r="284" spans="1:29" ht="13">
      <c r="A284" s="118"/>
      <c r="B284" s="118"/>
      <c r="C284" s="118"/>
      <c r="D284" s="118"/>
      <c r="E284" s="23"/>
      <c r="F284" s="23"/>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row>
    <row r="285" spans="1:29" ht="13">
      <c r="A285" s="118"/>
      <c r="B285" s="118"/>
      <c r="C285" s="118"/>
      <c r="D285" s="118"/>
      <c r="E285" s="23"/>
      <c r="F285" s="23"/>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row>
    <row r="286" spans="1:29" ht="13">
      <c r="A286" s="118"/>
      <c r="B286" s="118"/>
      <c r="C286" s="118"/>
      <c r="D286" s="118"/>
      <c r="E286" s="23"/>
      <c r="F286" s="23"/>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row>
    <row r="287" spans="1:29" ht="13">
      <c r="A287" s="118"/>
      <c r="B287" s="118"/>
      <c r="C287" s="118"/>
      <c r="D287" s="118"/>
      <c r="E287" s="23"/>
      <c r="F287" s="23"/>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row>
    <row r="288" spans="1:29" ht="13">
      <c r="A288" s="118"/>
      <c r="B288" s="118"/>
      <c r="C288" s="118"/>
      <c r="D288" s="118"/>
      <c r="E288" s="23"/>
      <c r="F288" s="23"/>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row>
    <row r="289" spans="1:29" ht="13">
      <c r="A289" s="118"/>
      <c r="B289" s="118"/>
      <c r="C289" s="118"/>
      <c r="D289" s="118"/>
      <c r="E289" s="23"/>
      <c r="F289" s="23"/>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row>
    <row r="290" spans="1:29" ht="13">
      <c r="A290" s="118"/>
      <c r="B290" s="118"/>
      <c r="C290" s="118"/>
      <c r="D290" s="118"/>
      <c r="E290" s="23"/>
      <c r="F290" s="23"/>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row>
    <row r="291" spans="1:29" ht="13">
      <c r="A291" s="118"/>
      <c r="B291" s="118"/>
      <c r="C291" s="118"/>
      <c r="D291" s="118"/>
      <c r="E291" s="23"/>
      <c r="F291" s="23"/>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row>
    <row r="292" spans="1:29" ht="13">
      <c r="A292" s="118"/>
      <c r="B292" s="118"/>
      <c r="C292" s="118"/>
      <c r="D292" s="118"/>
      <c r="E292" s="23"/>
      <c r="F292" s="23"/>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row>
    <row r="293" spans="1:29" ht="13">
      <c r="A293" s="118"/>
      <c r="B293" s="118"/>
      <c r="C293" s="118"/>
      <c r="D293" s="118"/>
      <c r="E293" s="23"/>
      <c r="F293" s="23"/>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row>
    <row r="294" spans="1:29" ht="13">
      <c r="A294" s="118"/>
      <c r="B294" s="118"/>
      <c r="C294" s="118"/>
      <c r="D294" s="118"/>
      <c r="E294" s="23"/>
      <c r="F294" s="23"/>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row>
    <row r="295" spans="1:29" ht="13">
      <c r="A295" s="118"/>
      <c r="B295" s="118"/>
      <c r="C295" s="118"/>
      <c r="D295" s="118"/>
      <c r="E295" s="23"/>
      <c r="F295" s="23"/>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row>
    <row r="296" spans="1:29" ht="13">
      <c r="A296" s="118"/>
      <c r="B296" s="118"/>
      <c r="C296" s="118"/>
      <c r="D296" s="118"/>
      <c r="E296" s="23"/>
      <c r="F296" s="23"/>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row>
    <row r="297" spans="1:29" ht="13">
      <c r="A297" s="118"/>
      <c r="B297" s="118"/>
      <c r="C297" s="118"/>
      <c r="D297" s="118"/>
      <c r="E297" s="23"/>
      <c r="F297" s="23"/>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row>
    <row r="298" spans="1:29" ht="13">
      <c r="A298" s="118"/>
      <c r="B298" s="118"/>
      <c r="C298" s="118"/>
      <c r="D298" s="118"/>
      <c r="E298" s="23"/>
      <c r="F298" s="23"/>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row>
    <row r="299" spans="1:29" ht="13">
      <c r="A299" s="118"/>
      <c r="B299" s="118"/>
      <c r="C299" s="118"/>
      <c r="D299" s="118"/>
      <c r="E299" s="23"/>
      <c r="F299" s="23"/>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row>
    <row r="300" spans="1:29" ht="13">
      <c r="A300" s="118"/>
      <c r="B300" s="118"/>
      <c r="C300" s="118"/>
      <c r="D300" s="118"/>
      <c r="E300" s="23"/>
      <c r="F300" s="23"/>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row>
    <row r="301" spans="1:29" ht="13">
      <c r="A301" s="118"/>
      <c r="B301" s="118"/>
      <c r="C301" s="118"/>
      <c r="D301" s="118"/>
      <c r="E301" s="23"/>
      <c r="F301" s="23"/>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row>
    <row r="302" spans="1:29" ht="13">
      <c r="A302" s="118"/>
      <c r="B302" s="118"/>
      <c r="C302" s="118"/>
      <c r="D302" s="118"/>
      <c r="E302" s="23"/>
      <c r="F302" s="23"/>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row>
    <row r="303" spans="1:29" ht="13">
      <c r="A303" s="118"/>
      <c r="B303" s="118"/>
      <c r="C303" s="118"/>
      <c r="D303" s="118"/>
      <c r="E303" s="23"/>
      <c r="F303" s="23"/>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row>
    <row r="304" spans="1:29" ht="13">
      <c r="A304" s="118"/>
      <c r="B304" s="118"/>
      <c r="C304" s="118"/>
      <c r="D304" s="118"/>
      <c r="E304" s="23"/>
      <c r="F304" s="23"/>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row>
    <row r="305" spans="1:29" ht="13">
      <c r="A305" s="118"/>
      <c r="B305" s="118"/>
      <c r="C305" s="118"/>
      <c r="D305" s="118"/>
      <c r="E305" s="23"/>
      <c r="F305" s="23"/>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row>
    <row r="306" spans="1:29" ht="13">
      <c r="A306" s="118"/>
      <c r="B306" s="118"/>
      <c r="C306" s="118"/>
      <c r="D306" s="118"/>
      <c r="E306" s="23"/>
      <c r="F306" s="23"/>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row>
    <row r="307" spans="1:29" ht="13">
      <c r="A307" s="118"/>
      <c r="B307" s="118"/>
      <c r="C307" s="118"/>
      <c r="D307" s="118"/>
      <c r="E307" s="23"/>
      <c r="F307" s="23"/>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row>
    <row r="308" spans="1:29" ht="13">
      <c r="A308" s="118"/>
      <c r="B308" s="118"/>
      <c r="C308" s="118"/>
      <c r="D308" s="118"/>
      <c r="E308" s="23"/>
      <c r="F308" s="23"/>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row>
    <row r="309" spans="1:29" ht="13">
      <c r="A309" s="118"/>
      <c r="B309" s="118"/>
      <c r="C309" s="118"/>
      <c r="D309" s="118"/>
      <c r="E309" s="23"/>
      <c r="F309" s="23"/>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row>
    <row r="310" spans="1:29" ht="13">
      <c r="A310" s="118"/>
      <c r="B310" s="118"/>
      <c r="C310" s="118"/>
      <c r="D310" s="118"/>
      <c r="E310" s="23"/>
      <c r="F310" s="23"/>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row>
    <row r="311" spans="1:29" ht="13">
      <c r="A311" s="118"/>
      <c r="B311" s="118"/>
      <c r="C311" s="118"/>
      <c r="D311" s="118"/>
      <c r="E311" s="23"/>
      <c r="F311" s="23"/>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row>
    <row r="312" spans="1:29" ht="13">
      <c r="A312" s="118"/>
      <c r="B312" s="118"/>
      <c r="C312" s="118"/>
      <c r="D312" s="118"/>
      <c r="E312" s="23"/>
      <c r="F312" s="23"/>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row>
    <row r="313" spans="1:29" ht="13">
      <c r="A313" s="118"/>
      <c r="B313" s="118"/>
      <c r="C313" s="118"/>
      <c r="D313" s="118"/>
      <c r="E313" s="23"/>
      <c r="F313" s="23"/>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row>
    <row r="314" spans="1:29" ht="13">
      <c r="A314" s="118"/>
      <c r="B314" s="118"/>
      <c r="C314" s="118"/>
      <c r="D314" s="118"/>
      <c r="E314" s="23"/>
      <c r="F314" s="23"/>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row>
    <row r="315" spans="1:29" ht="13">
      <c r="A315" s="118"/>
      <c r="B315" s="118"/>
      <c r="C315" s="118"/>
      <c r="D315" s="118"/>
      <c r="E315" s="23"/>
      <c r="F315" s="23"/>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c r="AC315" s="118"/>
    </row>
    <row r="316" spans="1:29" ht="13">
      <c r="A316" s="118"/>
      <c r="B316" s="118"/>
      <c r="C316" s="118"/>
      <c r="D316" s="118"/>
      <c r="E316" s="23"/>
      <c r="F316" s="23"/>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row>
    <row r="317" spans="1:29" ht="13">
      <c r="A317" s="118"/>
      <c r="B317" s="118"/>
      <c r="C317" s="118"/>
      <c r="D317" s="118"/>
      <c r="E317" s="23"/>
      <c r="F317" s="23"/>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row>
    <row r="318" spans="1:29" ht="13">
      <c r="A318" s="118"/>
      <c r="B318" s="118"/>
      <c r="C318" s="118"/>
      <c r="D318" s="118"/>
      <c r="E318" s="23"/>
      <c r="F318" s="23"/>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row>
    <row r="319" spans="1:29" ht="13">
      <c r="A319" s="118"/>
      <c r="B319" s="118"/>
      <c r="C319" s="118"/>
      <c r="D319" s="118"/>
      <c r="E319" s="23"/>
      <c r="F319" s="23"/>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c r="AC319" s="118"/>
    </row>
    <row r="320" spans="1:29" ht="13">
      <c r="A320" s="118"/>
      <c r="B320" s="118"/>
      <c r="C320" s="118"/>
      <c r="D320" s="118"/>
      <c r="E320" s="23"/>
      <c r="F320" s="23"/>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row>
    <row r="321" spans="1:29" ht="13">
      <c r="A321" s="118"/>
      <c r="B321" s="118"/>
      <c r="C321" s="118"/>
      <c r="D321" s="118"/>
      <c r="E321" s="23"/>
      <c r="F321" s="23"/>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c r="AC321" s="118"/>
    </row>
    <row r="322" spans="1:29" ht="13">
      <c r="A322" s="118"/>
      <c r="B322" s="118"/>
      <c r="C322" s="118"/>
      <c r="D322" s="118"/>
      <c r="E322" s="23"/>
      <c r="F322" s="23"/>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c r="AC322" s="118"/>
    </row>
    <row r="323" spans="1:29" ht="13">
      <c r="A323" s="118"/>
      <c r="B323" s="118"/>
      <c r="C323" s="118"/>
      <c r="D323" s="118"/>
      <c r="E323" s="23"/>
      <c r="F323" s="23"/>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c r="AC323" s="118"/>
    </row>
    <row r="324" spans="1:29" ht="13">
      <c r="A324" s="118"/>
      <c r="B324" s="118"/>
      <c r="C324" s="118"/>
      <c r="D324" s="118"/>
      <c r="E324" s="23"/>
      <c r="F324" s="23"/>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c r="AC324" s="118"/>
    </row>
    <row r="325" spans="1:29" ht="13">
      <c r="A325" s="118"/>
      <c r="B325" s="118"/>
      <c r="C325" s="118"/>
      <c r="D325" s="118"/>
      <c r="E325" s="23"/>
      <c r="F325" s="23"/>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c r="AC325" s="118"/>
    </row>
    <row r="326" spans="1:29" ht="13">
      <c r="A326" s="118"/>
      <c r="B326" s="118"/>
      <c r="C326" s="118"/>
      <c r="D326" s="118"/>
      <c r="E326" s="23"/>
      <c r="F326" s="23"/>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c r="AC326" s="118"/>
    </row>
    <row r="327" spans="1:29" ht="13">
      <c r="A327" s="118"/>
      <c r="B327" s="118"/>
      <c r="C327" s="118"/>
      <c r="D327" s="118"/>
      <c r="E327" s="23"/>
      <c r="F327" s="23"/>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c r="AC327" s="118"/>
    </row>
    <row r="328" spans="1:29" ht="13">
      <c r="A328" s="118"/>
      <c r="B328" s="118"/>
      <c r="C328" s="118"/>
      <c r="D328" s="118"/>
      <c r="E328" s="23"/>
      <c r="F328" s="23"/>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c r="AC328" s="118"/>
    </row>
    <row r="329" spans="1:29" ht="13">
      <c r="A329" s="118"/>
      <c r="B329" s="118"/>
      <c r="C329" s="118"/>
      <c r="D329" s="118"/>
      <c r="E329" s="23"/>
      <c r="F329" s="23"/>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c r="AC329" s="118"/>
    </row>
    <row r="330" spans="1:29" ht="13">
      <c r="A330" s="118"/>
      <c r="B330" s="118"/>
      <c r="C330" s="118"/>
      <c r="D330" s="118"/>
      <c r="E330" s="23"/>
      <c r="F330" s="23"/>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c r="AC330" s="118"/>
    </row>
    <row r="331" spans="1:29" ht="13">
      <c r="A331" s="118"/>
      <c r="B331" s="118"/>
      <c r="C331" s="118"/>
      <c r="D331" s="118"/>
      <c r="E331" s="23"/>
      <c r="F331" s="23"/>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row>
    <row r="332" spans="1:29" ht="13">
      <c r="A332" s="118"/>
      <c r="B332" s="118"/>
      <c r="C332" s="118"/>
      <c r="D332" s="118"/>
      <c r="E332" s="23"/>
      <c r="F332" s="23"/>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row>
    <row r="333" spans="1:29" ht="13">
      <c r="A333" s="118"/>
      <c r="B333" s="118"/>
      <c r="C333" s="118"/>
      <c r="D333" s="118"/>
      <c r="E333" s="23"/>
      <c r="F333" s="23"/>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row>
    <row r="334" spans="1:29" ht="13">
      <c r="A334" s="118"/>
      <c r="B334" s="118"/>
      <c r="C334" s="118"/>
      <c r="D334" s="118"/>
      <c r="E334" s="23"/>
      <c r="F334" s="23"/>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row>
    <row r="335" spans="1:29" ht="13">
      <c r="A335" s="118"/>
      <c r="B335" s="118"/>
      <c r="C335" s="118"/>
      <c r="D335" s="118"/>
      <c r="E335" s="23"/>
      <c r="F335" s="23"/>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c r="AC335" s="118"/>
    </row>
    <row r="336" spans="1:29" ht="13">
      <c r="A336" s="118"/>
      <c r="B336" s="118"/>
      <c r="C336" s="118"/>
      <c r="D336" s="118"/>
      <c r="E336" s="23"/>
      <c r="F336" s="23"/>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c r="AC336" s="118"/>
    </row>
    <row r="337" spans="1:29" ht="13">
      <c r="A337" s="118"/>
      <c r="B337" s="118"/>
      <c r="C337" s="118"/>
      <c r="D337" s="118"/>
      <c r="E337" s="23"/>
      <c r="F337" s="23"/>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c r="AC337" s="118"/>
    </row>
    <row r="338" spans="1:29" ht="13">
      <c r="A338" s="118"/>
      <c r="B338" s="118"/>
      <c r="C338" s="118"/>
      <c r="D338" s="118"/>
      <c r="E338" s="23"/>
      <c r="F338" s="23"/>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row>
    <row r="339" spans="1:29" ht="13">
      <c r="A339" s="118"/>
      <c r="B339" s="118"/>
      <c r="C339" s="118"/>
      <c r="D339" s="118"/>
      <c r="E339" s="23"/>
      <c r="F339" s="23"/>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row>
    <row r="340" spans="1:29" ht="13">
      <c r="A340" s="118"/>
      <c r="B340" s="118"/>
      <c r="C340" s="118"/>
      <c r="D340" s="118"/>
      <c r="E340" s="23"/>
      <c r="F340" s="23"/>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c r="AC340" s="118"/>
    </row>
    <row r="341" spans="1:29" ht="13">
      <c r="A341" s="118"/>
      <c r="B341" s="118"/>
      <c r="C341" s="118"/>
      <c r="D341" s="118"/>
      <c r="E341" s="23"/>
      <c r="F341" s="23"/>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row>
    <row r="342" spans="1:29" ht="13">
      <c r="A342" s="118"/>
      <c r="B342" s="118"/>
      <c r="C342" s="118"/>
      <c r="D342" s="118"/>
      <c r="E342" s="23"/>
      <c r="F342" s="23"/>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c r="AC342" s="118"/>
    </row>
    <row r="343" spans="1:29" ht="13">
      <c r="A343" s="118"/>
      <c r="B343" s="118"/>
      <c r="C343" s="118"/>
      <c r="D343" s="118"/>
      <c r="E343" s="23"/>
      <c r="F343" s="23"/>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c r="AC343" s="118"/>
    </row>
    <row r="344" spans="1:29" ht="13">
      <c r="A344" s="118"/>
      <c r="B344" s="118"/>
      <c r="C344" s="118"/>
      <c r="D344" s="118"/>
      <c r="E344" s="23"/>
      <c r="F344" s="23"/>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row>
    <row r="345" spans="1:29" ht="13">
      <c r="A345" s="118"/>
      <c r="B345" s="118"/>
      <c r="C345" s="118"/>
      <c r="D345" s="118"/>
      <c r="E345" s="23"/>
      <c r="F345" s="23"/>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row>
    <row r="346" spans="1:29" ht="13">
      <c r="A346" s="118"/>
      <c r="B346" s="118"/>
      <c r="C346" s="118"/>
      <c r="D346" s="118"/>
      <c r="E346" s="23"/>
      <c r="F346" s="23"/>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c r="AC346" s="118"/>
    </row>
    <row r="347" spans="1:29" ht="13">
      <c r="A347" s="118"/>
      <c r="B347" s="118"/>
      <c r="C347" s="118"/>
      <c r="D347" s="118"/>
      <c r="E347" s="23"/>
      <c r="F347" s="23"/>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row>
    <row r="348" spans="1:29" ht="13">
      <c r="A348" s="118"/>
      <c r="B348" s="118"/>
      <c r="C348" s="118"/>
      <c r="D348" s="118"/>
      <c r="E348" s="23"/>
      <c r="F348" s="23"/>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row>
    <row r="349" spans="1:29" ht="13">
      <c r="A349" s="118"/>
      <c r="B349" s="118"/>
      <c r="C349" s="118"/>
      <c r="D349" s="118"/>
      <c r="E349" s="23"/>
      <c r="F349" s="23"/>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row>
    <row r="350" spans="1:29" ht="13">
      <c r="A350" s="118"/>
      <c r="B350" s="118"/>
      <c r="C350" s="118"/>
      <c r="D350" s="118"/>
      <c r="E350" s="23"/>
      <c r="F350" s="23"/>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row>
    <row r="351" spans="1:29" ht="13">
      <c r="A351" s="118"/>
      <c r="B351" s="118"/>
      <c r="C351" s="118"/>
      <c r="D351" s="118"/>
      <c r="E351" s="23"/>
      <c r="F351" s="23"/>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row>
    <row r="352" spans="1:29" ht="13">
      <c r="A352" s="118"/>
      <c r="B352" s="118"/>
      <c r="C352" s="118"/>
      <c r="D352" s="118"/>
      <c r="E352" s="23"/>
      <c r="F352" s="23"/>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row>
    <row r="353" spans="1:29" ht="13">
      <c r="A353" s="118"/>
      <c r="B353" s="118"/>
      <c r="C353" s="118"/>
      <c r="D353" s="118"/>
      <c r="E353" s="23"/>
      <c r="F353" s="23"/>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row>
    <row r="354" spans="1:29" ht="13">
      <c r="A354" s="118"/>
      <c r="B354" s="118"/>
      <c r="C354" s="118"/>
      <c r="D354" s="118"/>
      <c r="E354" s="23"/>
      <c r="F354" s="23"/>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row>
    <row r="355" spans="1:29" ht="13">
      <c r="A355" s="118"/>
      <c r="B355" s="118"/>
      <c r="C355" s="118"/>
      <c r="D355" s="118"/>
      <c r="E355" s="23"/>
      <c r="F355" s="23"/>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row>
    <row r="356" spans="1:29" ht="13">
      <c r="A356" s="118"/>
      <c r="B356" s="118"/>
      <c r="C356" s="118"/>
      <c r="D356" s="118"/>
      <c r="E356" s="23"/>
      <c r="F356" s="23"/>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row>
    <row r="357" spans="1:29" ht="13">
      <c r="A357" s="118"/>
      <c r="B357" s="118"/>
      <c r="C357" s="118"/>
      <c r="D357" s="118"/>
      <c r="E357" s="23"/>
      <c r="F357" s="23"/>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row>
    <row r="358" spans="1:29" ht="13">
      <c r="A358" s="118"/>
      <c r="B358" s="118"/>
      <c r="C358" s="118"/>
      <c r="D358" s="118"/>
      <c r="E358" s="23"/>
      <c r="F358" s="23"/>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row>
    <row r="359" spans="1:29" ht="13">
      <c r="A359" s="118"/>
      <c r="B359" s="118"/>
      <c r="C359" s="118"/>
      <c r="D359" s="118"/>
      <c r="E359" s="23"/>
      <c r="F359" s="23"/>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row>
    <row r="360" spans="1:29" ht="13">
      <c r="A360" s="118"/>
      <c r="B360" s="118"/>
      <c r="C360" s="118"/>
      <c r="D360" s="118"/>
      <c r="E360" s="23"/>
      <c r="F360" s="23"/>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row>
    <row r="361" spans="1:29" ht="13">
      <c r="A361" s="118"/>
      <c r="B361" s="118"/>
      <c r="C361" s="118"/>
      <c r="D361" s="118"/>
      <c r="E361" s="23"/>
      <c r="F361" s="23"/>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row>
    <row r="362" spans="1:29" ht="13">
      <c r="A362" s="118"/>
      <c r="B362" s="118"/>
      <c r="C362" s="118"/>
      <c r="D362" s="118"/>
      <c r="E362" s="23"/>
      <c r="F362" s="23"/>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row>
    <row r="363" spans="1:29" ht="13">
      <c r="A363" s="118"/>
      <c r="B363" s="118"/>
      <c r="C363" s="118"/>
      <c r="D363" s="118"/>
      <c r="E363" s="23"/>
      <c r="F363" s="23"/>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row>
    <row r="364" spans="1:29" ht="13">
      <c r="A364" s="118"/>
      <c r="B364" s="118"/>
      <c r="C364" s="118"/>
      <c r="D364" s="118"/>
      <c r="E364" s="23"/>
      <c r="F364" s="23"/>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row>
    <row r="365" spans="1:29" ht="13">
      <c r="A365" s="118"/>
      <c r="B365" s="118"/>
      <c r="C365" s="118"/>
      <c r="D365" s="118"/>
      <c r="E365" s="23"/>
      <c r="F365" s="23"/>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row>
    <row r="366" spans="1:29" ht="13">
      <c r="A366" s="118"/>
      <c r="B366" s="118"/>
      <c r="C366" s="118"/>
      <c r="D366" s="118"/>
      <c r="E366" s="23"/>
      <c r="F366" s="23"/>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row>
    <row r="367" spans="1:29" ht="13">
      <c r="A367" s="118"/>
      <c r="B367" s="118"/>
      <c r="C367" s="118"/>
      <c r="D367" s="118"/>
      <c r="E367" s="23"/>
      <c r="F367" s="23"/>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row>
    <row r="368" spans="1:29" ht="13">
      <c r="A368" s="118"/>
      <c r="B368" s="118"/>
      <c r="C368" s="118"/>
      <c r="D368" s="118"/>
      <c r="E368" s="23"/>
      <c r="F368" s="23"/>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row>
    <row r="369" spans="1:29" ht="13">
      <c r="A369" s="118"/>
      <c r="B369" s="118"/>
      <c r="C369" s="118"/>
      <c r="D369" s="118"/>
      <c r="E369" s="23"/>
      <c r="F369" s="23"/>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row>
    <row r="370" spans="1:29" ht="13">
      <c r="A370" s="118"/>
      <c r="B370" s="118"/>
      <c r="C370" s="118"/>
      <c r="D370" s="118"/>
      <c r="E370" s="23"/>
      <c r="F370" s="23"/>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row>
    <row r="371" spans="1:29" ht="13">
      <c r="A371" s="118"/>
      <c r="B371" s="118"/>
      <c r="C371" s="118"/>
      <c r="D371" s="118"/>
      <c r="E371" s="23"/>
      <c r="F371" s="23"/>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row>
    <row r="372" spans="1:29" ht="13">
      <c r="A372" s="118"/>
      <c r="B372" s="118"/>
      <c r="C372" s="118"/>
      <c r="D372" s="118"/>
      <c r="E372" s="23"/>
      <c r="F372" s="23"/>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row>
    <row r="373" spans="1:29" ht="13">
      <c r="A373" s="118"/>
      <c r="B373" s="118"/>
      <c r="C373" s="118"/>
      <c r="D373" s="118"/>
      <c r="E373" s="23"/>
      <c r="F373" s="23"/>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c r="AC373" s="118"/>
    </row>
    <row r="374" spans="1:29" ht="13">
      <c r="A374" s="118"/>
      <c r="B374" s="118"/>
      <c r="C374" s="118"/>
      <c r="D374" s="118"/>
      <c r="E374" s="23"/>
      <c r="F374" s="23"/>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c r="AC374" s="118"/>
    </row>
    <row r="375" spans="1:29" ht="13">
      <c r="A375" s="118"/>
      <c r="B375" s="118"/>
      <c r="C375" s="118"/>
      <c r="D375" s="118"/>
      <c r="E375" s="23"/>
      <c r="F375" s="23"/>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c r="AC375" s="118"/>
    </row>
    <row r="376" spans="1:29" ht="13">
      <c r="A376" s="118"/>
      <c r="B376" s="118"/>
      <c r="C376" s="118"/>
      <c r="D376" s="118"/>
      <c r="E376" s="23"/>
      <c r="F376" s="23"/>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c r="AC376" s="118"/>
    </row>
    <row r="377" spans="1:29" ht="13">
      <c r="A377" s="118"/>
      <c r="B377" s="118"/>
      <c r="C377" s="118"/>
      <c r="D377" s="118"/>
      <c r="E377" s="23"/>
      <c r="F377" s="23"/>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c r="AC377" s="118"/>
    </row>
    <row r="378" spans="1:29" ht="13">
      <c r="A378" s="118"/>
      <c r="B378" s="118"/>
      <c r="C378" s="118"/>
      <c r="D378" s="118"/>
      <c r="E378" s="23"/>
      <c r="F378" s="23"/>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c r="AC378" s="118"/>
    </row>
    <row r="379" spans="1:29" ht="13">
      <c r="A379" s="118"/>
      <c r="B379" s="118"/>
      <c r="C379" s="118"/>
      <c r="D379" s="118"/>
      <c r="E379" s="23"/>
      <c r="F379" s="23"/>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row>
    <row r="380" spans="1:29" ht="13">
      <c r="A380" s="118"/>
      <c r="B380" s="118"/>
      <c r="C380" s="118"/>
      <c r="D380" s="118"/>
      <c r="E380" s="23"/>
      <c r="F380" s="23"/>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c r="AC380" s="118"/>
    </row>
    <row r="381" spans="1:29" ht="13">
      <c r="A381" s="118"/>
      <c r="B381" s="118"/>
      <c r="C381" s="118"/>
      <c r="D381" s="118"/>
      <c r="E381" s="23"/>
      <c r="F381" s="23"/>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c r="AC381" s="118"/>
    </row>
    <row r="382" spans="1:29" ht="13">
      <c r="A382" s="118"/>
      <c r="B382" s="118"/>
      <c r="C382" s="118"/>
      <c r="D382" s="118"/>
      <c r="E382" s="23"/>
      <c r="F382" s="23"/>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c r="AC382" s="118"/>
    </row>
    <row r="383" spans="1:29" ht="13">
      <c r="A383" s="118"/>
      <c r="B383" s="118"/>
      <c r="C383" s="118"/>
      <c r="D383" s="118"/>
      <c r="E383" s="23"/>
      <c r="F383" s="23"/>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c r="AC383" s="118"/>
    </row>
    <row r="384" spans="1:29" ht="13">
      <c r="A384" s="118"/>
      <c r="B384" s="118"/>
      <c r="C384" s="118"/>
      <c r="D384" s="118"/>
      <c r="E384" s="23"/>
      <c r="F384" s="23"/>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c r="AC384" s="118"/>
    </row>
    <row r="385" spans="1:29" ht="13">
      <c r="A385" s="118"/>
      <c r="B385" s="118"/>
      <c r="C385" s="118"/>
      <c r="D385" s="118"/>
      <c r="E385" s="23"/>
      <c r="F385" s="23"/>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c r="AC385" s="118"/>
    </row>
    <row r="386" spans="1:29" ht="13">
      <c r="A386" s="118"/>
      <c r="B386" s="118"/>
      <c r="C386" s="118"/>
      <c r="D386" s="118"/>
      <c r="E386" s="23"/>
      <c r="F386" s="23"/>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c r="AC386" s="118"/>
    </row>
    <row r="387" spans="1:29" ht="13">
      <c r="A387" s="118"/>
      <c r="B387" s="118"/>
      <c r="C387" s="118"/>
      <c r="D387" s="118"/>
      <c r="E387" s="23"/>
      <c r="F387" s="23"/>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c r="AC387" s="118"/>
    </row>
    <row r="388" spans="1:29" ht="13">
      <c r="A388" s="118"/>
      <c r="B388" s="118"/>
      <c r="C388" s="118"/>
      <c r="D388" s="118"/>
      <c r="E388" s="23"/>
      <c r="F388" s="23"/>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c r="AC388" s="118"/>
    </row>
    <row r="389" spans="1:29" ht="13">
      <c r="A389" s="118"/>
      <c r="B389" s="118"/>
      <c r="C389" s="118"/>
      <c r="D389" s="118"/>
      <c r="E389" s="23"/>
      <c r="F389" s="23"/>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row>
    <row r="390" spans="1:29" ht="13">
      <c r="A390" s="118"/>
      <c r="B390" s="118"/>
      <c r="C390" s="118"/>
      <c r="D390" s="118"/>
      <c r="E390" s="23"/>
      <c r="F390" s="23"/>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row>
    <row r="391" spans="1:29" ht="13">
      <c r="A391" s="118"/>
      <c r="B391" s="118"/>
      <c r="C391" s="118"/>
      <c r="D391" s="118"/>
      <c r="E391" s="23"/>
      <c r="F391" s="23"/>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row>
    <row r="392" spans="1:29" ht="13">
      <c r="A392" s="118"/>
      <c r="B392" s="118"/>
      <c r="C392" s="118"/>
      <c r="D392" s="118"/>
      <c r="E392" s="23"/>
      <c r="F392" s="23"/>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row>
    <row r="393" spans="1:29" ht="13">
      <c r="A393" s="118"/>
      <c r="B393" s="118"/>
      <c r="C393" s="118"/>
      <c r="D393" s="118"/>
      <c r="E393" s="23"/>
      <c r="F393" s="23"/>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row>
    <row r="394" spans="1:29" ht="13">
      <c r="A394" s="118"/>
      <c r="B394" s="118"/>
      <c r="C394" s="118"/>
      <c r="D394" s="118"/>
      <c r="E394" s="23"/>
      <c r="F394" s="23"/>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row>
    <row r="395" spans="1:29" ht="13">
      <c r="A395" s="118"/>
      <c r="B395" s="118"/>
      <c r="C395" s="118"/>
      <c r="D395" s="118"/>
      <c r="E395" s="23"/>
      <c r="F395" s="23"/>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row>
    <row r="396" spans="1:29" ht="13">
      <c r="A396" s="118"/>
      <c r="B396" s="118"/>
      <c r="C396" s="118"/>
      <c r="D396" s="118"/>
      <c r="E396" s="23"/>
      <c r="F396" s="23"/>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row>
    <row r="397" spans="1:29" ht="13">
      <c r="A397" s="118"/>
      <c r="B397" s="118"/>
      <c r="C397" s="118"/>
      <c r="D397" s="118"/>
      <c r="E397" s="23"/>
      <c r="F397" s="23"/>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row>
    <row r="398" spans="1:29" ht="13">
      <c r="A398" s="118"/>
      <c r="B398" s="118"/>
      <c r="C398" s="118"/>
      <c r="D398" s="118"/>
      <c r="E398" s="23"/>
      <c r="F398" s="23"/>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row>
    <row r="399" spans="1:29" ht="13">
      <c r="A399" s="118"/>
      <c r="B399" s="118"/>
      <c r="C399" s="118"/>
      <c r="D399" s="118"/>
      <c r="E399" s="23"/>
      <c r="F399" s="23"/>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row>
    <row r="400" spans="1:29" ht="13">
      <c r="A400" s="118"/>
      <c r="B400" s="118"/>
      <c r="C400" s="118"/>
      <c r="D400" s="118"/>
      <c r="E400" s="23"/>
      <c r="F400" s="23"/>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row>
    <row r="401" spans="1:29" ht="13">
      <c r="A401" s="118"/>
      <c r="B401" s="118"/>
      <c r="C401" s="118"/>
      <c r="D401" s="118"/>
      <c r="E401" s="23"/>
      <c r="F401" s="23"/>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row>
    <row r="402" spans="1:29" ht="13">
      <c r="A402" s="118"/>
      <c r="B402" s="118"/>
      <c r="C402" s="118"/>
      <c r="D402" s="118"/>
      <c r="E402" s="23"/>
      <c r="F402" s="23"/>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row>
    <row r="403" spans="1:29" ht="13">
      <c r="A403" s="118"/>
      <c r="B403" s="118"/>
      <c r="C403" s="118"/>
      <c r="D403" s="118"/>
      <c r="E403" s="23"/>
      <c r="F403" s="23"/>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row>
    <row r="404" spans="1:29" ht="13">
      <c r="A404" s="118"/>
      <c r="B404" s="118"/>
      <c r="C404" s="118"/>
      <c r="D404" s="118"/>
      <c r="E404" s="23"/>
      <c r="F404" s="23"/>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row>
    <row r="405" spans="1:29" ht="13">
      <c r="A405" s="118"/>
      <c r="B405" s="118"/>
      <c r="C405" s="118"/>
      <c r="D405" s="118"/>
      <c r="E405" s="23"/>
      <c r="F405" s="23"/>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row>
    <row r="406" spans="1:29" ht="13">
      <c r="A406" s="118"/>
      <c r="B406" s="118"/>
      <c r="C406" s="118"/>
      <c r="D406" s="118"/>
      <c r="E406" s="23"/>
      <c r="F406" s="23"/>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row>
    <row r="407" spans="1:29" ht="13">
      <c r="A407" s="118"/>
      <c r="B407" s="118"/>
      <c r="C407" s="118"/>
      <c r="D407" s="118"/>
      <c r="E407" s="23"/>
      <c r="F407" s="23"/>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row>
    <row r="408" spans="1:29" ht="13">
      <c r="A408" s="118"/>
      <c r="B408" s="118"/>
      <c r="C408" s="118"/>
      <c r="D408" s="118"/>
      <c r="E408" s="23"/>
      <c r="F408" s="23"/>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row>
    <row r="409" spans="1:29" ht="13">
      <c r="A409" s="118"/>
      <c r="B409" s="118"/>
      <c r="C409" s="118"/>
      <c r="D409" s="118"/>
      <c r="E409" s="23"/>
      <c r="F409" s="23"/>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row>
    <row r="410" spans="1:29" ht="13">
      <c r="A410" s="118"/>
      <c r="B410" s="118"/>
      <c r="C410" s="118"/>
      <c r="D410" s="118"/>
      <c r="E410" s="23"/>
      <c r="F410" s="23"/>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row>
    <row r="411" spans="1:29" ht="13">
      <c r="A411" s="118"/>
      <c r="B411" s="118"/>
      <c r="C411" s="118"/>
      <c r="D411" s="118"/>
      <c r="E411" s="23"/>
      <c r="F411" s="23"/>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row>
    <row r="412" spans="1:29" ht="13">
      <c r="A412" s="118"/>
      <c r="B412" s="118"/>
      <c r="C412" s="118"/>
      <c r="D412" s="118"/>
      <c r="E412" s="23"/>
      <c r="F412" s="23"/>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row>
    <row r="413" spans="1:29" ht="13">
      <c r="A413" s="118"/>
      <c r="B413" s="118"/>
      <c r="C413" s="118"/>
      <c r="D413" s="118"/>
      <c r="E413" s="23"/>
      <c r="F413" s="23"/>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row>
    <row r="414" spans="1:29" ht="13">
      <c r="A414" s="118"/>
      <c r="B414" s="118"/>
      <c r="C414" s="118"/>
      <c r="D414" s="118"/>
      <c r="E414" s="23"/>
      <c r="F414" s="23"/>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row>
    <row r="415" spans="1:29" ht="13">
      <c r="A415" s="118"/>
      <c r="B415" s="118"/>
      <c r="C415" s="118"/>
      <c r="D415" s="118"/>
      <c r="E415" s="23"/>
      <c r="F415" s="23"/>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row>
    <row r="416" spans="1:29" ht="13">
      <c r="A416" s="118"/>
      <c r="B416" s="118"/>
      <c r="C416" s="118"/>
      <c r="D416" s="118"/>
      <c r="E416" s="23"/>
      <c r="F416" s="23"/>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row>
    <row r="417" spans="1:29" ht="13">
      <c r="A417" s="118"/>
      <c r="B417" s="118"/>
      <c r="C417" s="118"/>
      <c r="D417" s="118"/>
      <c r="E417" s="23"/>
      <c r="F417" s="23"/>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row>
    <row r="418" spans="1:29" ht="13">
      <c r="A418" s="118"/>
      <c r="B418" s="118"/>
      <c r="C418" s="118"/>
      <c r="D418" s="118"/>
      <c r="E418" s="23"/>
      <c r="F418" s="23"/>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row>
    <row r="419" spans="1:29" ht="13">
      <c r="A419" s="118"/>
      <c r="B419" s="118"/>
      <c r="C419" s="118"/>
      <c r="D419" s="118"/>
      <c r="E419" s="23"/>
      <c r="F419" s="23"/>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row>
    <row r="420" spans="1:29" ht="13">
      <c r="A420" s="118"/>
      <c r="B420" s="118"/>
      <c r="C420" s="118"/>
      <c r="D420" s="118"/>
      <c r="E420" s="23"/>
      <c r="F420" s="23"/>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c r="AC420" s="118"/>
    </row>
    <row r="421" spans="1:29" ht="13">
      <c r="A421" s="118"/>
      <c r="B421" s="118"/>
      <c r="C421" s="118"/>
      <c r="D421" s="118"/>
      <c r="E421" s="23"/>
      <c r="F421" s="23"/>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c r="AC421" s="118"/>
    </row>
    <row r="422" spans="1:29" ht="13">
      <c r="A422" s="118"/>
      <c r="B422" s="118"/>
      <c r="C422" s="118"/>
      <c r="D422" s="118"/>
      <c r="E422" s="23"/>
      <c r="F422" s="23"/>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row>
    <row r="423" spans="1:29" ht="13">
      <c r="A423" s="118"/>
      <c r="B423" s="118"/>
      <c r="C423" s="118"/>
      <c r="D423" s="118"/>
      <c r="E423" s="23"/>
      <c r="F423" s="23"/>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row>
    <row r="424" spans="1:29" ht="13">
      <c r="A424" s="118"/>
      <c r="B424" s="118"/>
      <c r="C424" s="118"/>
      <c r="D424" s="118"/>
      <c r="E424" s="23"/>
      <c r="F424" s="23"/>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row>
    <row r="425" spans="1:29" ht="13">
      <c r="A425" s="118"/>
      <c r="B425" s="118"/>
      <c r="C425" s="118"/>
      <c r="D425" s="118"/>
      <c r="E425" s="23"/>
      <c r="F425" s="23"/>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row>
    <row r="426" spans="1:29" ht="13">
      <c r="A426" s="118"/>
      <c r="B426" s="118"/>
      <c r="C426" s="118"/>
      <c r="D426" s="118"/>
      <c r="E426" s="23"/>
      <c r="F426" s="23"/>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row>
    <row r="427" spans="1:29" ht="13">
      <c r="A427" s="118"/>
      <c r="B427" s="118"/>
      <c r="C427" s="118"/>
      <c r="D427" s="118"/>
      <c r="E427" s="23"/>
      <c r="F427" s="23"/>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row>
    <row r="428" spans="1:29" ht="13">
      <c r="A428" s="118"/>
      <c r="B428" s="118"/>
      <c r="C428" s="118"/>
      <c r="D428" s="118"/>
      <c r="E428" s="23"/>
      <c r="F428" s="23"/>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row>
    <row r="429" spans="1:29" ht="13">
      <c r="A429" s="118"/>
      <c r="B429" s="118"/>
      <c r="C429" s="118"/>
      <c r="D429" s="118"/>
      <c r="E429" s="23"/>
      <c r="F429" s="23"/>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row>
    <row r="430" spans="1:29" ht="13">
      <c r="A430" s="118"/>
      <c r="B430" s="118"/>
      <c r="C430" s="118"/>
      <c r="D430" s="118"/>
      <c r="E430" s="23"/>
      <c r="F430" s="23"/>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row>
    <row r="431" spans="1:29" ht="13">
      <c r="A431" s="118"/>
      <c r="B431" s="118"/>
      <c r="C431" s="118"/>
      <c r="D431" s="118"/>
      <c r="E431" s="23"/>
      <c r="F431" s="23"/>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row>
    <row r="432" spans="1:29" ht="13">
      <c r="A432" s="118"/>
      <c r="B432" s="118"/>
      <c r="C432" s="118"/>
      <c r="D432" s="118"/>
      <c r="E432" s="23"/>
      <c r="F432" s="23"/>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row>
    <row r="433" spans="1:29" ht="13">
      <c r="A433" s="118"/>
      <c r="B433" s="118"/>
      <c r="C433" s="118"/>
      <c r="D433" s="118"/>
      <c r="E433" s="23"/>
      <c r="F433" s="23"/>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row>
    <row r="434" spans="1:29" ht="13">
      <c r="A434" s="118"/>
      <c r="B434" s="118"/>
      <c r="C434" s="118"/>
      <c r="D434" s="118"/>
      <c r="E434" s="23"/>
      <c r="F434" s="23"/>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row>
    <row r="435" spans="1:29" ht="13">
      <c r="A435" s="118"/>
      <c r="B435" s="118"/>
      <c r="C435" s="118"/>
      <c r="D435" s="118"/>
      <c r="E435" s="23"/>
      <c r="F435" s="23"/>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row>
    <row r="436" spans="1:29" ht="13">
      <c r="A436" s="118"/>
      <c r="B436" s="118"/>
      <c r="C436" s="118"/>
      <c r="D436" s="118"/>
      <c r="E436" s="23"/>
      <c r="F436" s="23"/>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row>
    <row r="437" spans="1:29" ht="13">
      <c r="A437" s="118"/>
      <c r="B437" s="118"/>
      <c r="C437" s="118"/>
      <c r="D437" s="118"/>
      <c r="E437" s="23"/>
      <c r="F437" s="23"/>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row>
    <row r="438" spans="1:29" ht="13">
      <c r="A438" s="118"/>
      <c r="B438" s="118"/>
      <c r="C438" s="118"/>
      <c r="D438" s="118"/>
      <c r="E438" s="23"/>
      <c r="F438" s="23"/>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row>
    <row r="439" spans="1:29" ht="13">
      <c r="A439" s="118"/>
      <c r="B439" s="118"/>
      <c r="C439" s="118"/>
      <c r="D439" s="118"/>
      <c r="E439" s="23"/>
      <c r="F439" s="23"/>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row>
    <row r="440" spans="1:29" ht="13">
      <c r="A440" s="118"/>
      <c r="B440" s="118"/>
      <c r="C440" s="118"/>
      <c r="D440" s="118"/>
      <c r="E440" s="23"/>
      <c r="F440" s="23"/>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row>
    <row r="441" spans="1:29" ht="13">
      <c r="A441" s="118"/>
      <c r="B441" s="118"/>
      <c r="C441" s="118"/>
      <c r="D441" s="118"/>
      <c r="E441" s="23"/>
      <c r="F441" s="23"/>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row>
    <row r="442" spans="1:29" ht="13">
      <c r="A442" s="118"/>
      <c r="B442" s="118"/>
      <c r="C442" s="118"/>
      <c r="D442" s="118"/>
      <c r="E442" s="23"/>
      <c r="F442" s="23"/>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row>
    <row r="443" spans="1:29" ht="13">
      <c r="A443" s="118"/>
      <c r="B443" s="118"/>
      <c r="C443" s="118"/>
      <c r="D443" s="118"/>
      <c r="E443" s="23"/>
      <c r="F443" s="23"/>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row>
    <row r="444" spans="1:29" ht="13">
      <c r="A444" s="118"/>
      <c r="B444" s="118"/>
      <c r="C444" s="118"/>
      <c r="D444" s="118"/>
      <c r="E444" s="23"/>
      <c r="F444" s="23"/>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row>
    <row r="445" spans="1:29" ht="13">
      <c r="A445" s="118"/>
      <c r="B445" s="118"/>
      <c r="C445" s="118"/>
      <c r="D445" s="118"/>
      <c r="E445" s="23"/>
      <c r="F445" s="23"/>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row>
    <row r="446" spans="1:29" ht="13">
      <c r="A446" s="118"/>
      <c r="B446" s="118"/>
      <c r="C446" s="118"/>
      <c r="D446" s="118"/>
      <c r="E446" s="23"/>
      <c r="F446" s="23"/>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row>
    <row r="447" spans="1:29" ht="13">
      <c r="A447" s="118"/>
      <c r="B447" s="118"/>
      <c r="C447" s="118"/>
      <c r="D447" s="118"/>
      <c r="E447" s="23"/>
      <c r="F447" s="23"/>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row>
    <row r="448" spans="1:29" ht="13">
      <c r="A448" s="118"/>
      <c r="B448" s="118"/>
      <c r="C448" s="118"/>
      <c r="D448" s="118"/>
      <c r="E448" s="23"/>
      <c r="F448" s="23"/>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row>
    <row r="449" spans="1:29" ht="13">
      <c r="A449" s="118"/>
      <c r="B449" s="118"/>
      <c r="C449" s="118"/>
      <c r="D449" s="118"/>
      <c r="E449" s="23"/>
      <c r="F449" s="23"/>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row>
    <row r="450" spans="1:29" ht="13">
      <c r="A450" s="118"/>
      <c r="B450" s="118"/>
      <c r="C450" s="118"/>
      <c r="D450" s="118"/>
      <c r="E450" s="23"/>
      <c r="F450" s="23"/>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row>
    <row r="451" spans="1:29" ht="13">
      <c r="A451" s="118"/>
      <c r="B451" s="118"/>
      <c r="C451" s="118"/>
      <c r="D451" s="118"/>
      <c r="E451" s="23"/>
      <c r="F451" s="23"/>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row>
    <row r="452" spans="1:29" ht="13">
      <c r="A452" s="118"/>
      <c r="B452" s="118"/>
      <c r="C452" s="118"/>
      <c r="D452" s="118"/>
      <c r="E452" s="23"/>
      <c r="F452" s="23"/>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row>
    <row r="453" spans="1:29" ht="13">
      <c r="A453" s="118"/>
      <c r="B453" s="118"/>
      <c r="C453" s="118"/>
      <c r="D453" s="118"/>
      <c r="E453" s="23"/>
      <c r="F453" s="23"/>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row>
    <row r="454" spans="1:29" ht="13">
      <c r="A454" s="118"/>
      <c r="B454" s="118"/>
      <c r="C454" s="118"/>
      <c r="D454" s="118"/>
      <c r="E454" s="23"/>
      <c r="F454" s="23"/>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row>
    <row r="455" spans="1:29" ht="13">
      <c r="A455" s="118"/>
      <c r="B455" s="118"/>
      <c r="C455" s="118"/>
      <c r="D455" s="118"/>
      <c r="E455" s="23"/>
      <c r="F455" s="23"/>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row>
    <row r="456" spans="1:29" ht="13">
      <c r="A456" s="118"/>
      <c r="B456" s="118"/>
      <c r="C456" s="118"/>
      <c r="D456" s="118"/>
      <c r="E456" s="23"/>
      <c r="F456" s="23"/>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row>
    <row r="457" spans="1:29" ht="13">
      <c r="A457" s="118"/>
      <c r="B457" s="118"/>
      <c r="C457" s="118"/>
      <c r="D457" s="118"/>
      <c r="E457" s="23"/>
      <c r="F457" s="23"/>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row>
    <row r="458" spans="1:29" ht="13">
      <c r="A458" s="118"/>
      <c r="B458" s="118"/>
      <c r="C458" s="118"/>
      <c r="D458" s="118"/>
      <c r="E458" s="23"/>
      <c r="F458" s="23"/>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row>
    <row r="459" spans="1:29" ht="13">
      <c r="A459" s="118"/>
      <c r="B459" s="118"/>
      <c r="C459" s="118"/>
      <c r="D459" s="118"/>
      <c r="E459" s="23"/>
      <c r="F459" s="23"/>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row>
    <row r="460" spans="1:29" ht="13">
      <c r="A460" s="118"/>
      <c r="B460" s="118"/>
      <c r="C460" s="118"/>
      <c r="D460" s="118"/>
      <c r="E460" s="23"/>
      <c r="F460" s="23"/>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row>
    <row r="461" spans="1:29" ht="13">
      <c r="A461" s="118"/>
      <c r="B461" s="118"/>
      <c r="C461" s="118"/>
      <c r="D461" s="118"/>
      <c r="E461" s="23"/>
      <c r="F461" s="23"/>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c r="AC461" s="118"/>
    </row>
    <row r="462" spans="1:29" ht="13">
      <c r="A462" s="118"/>
      <c r="B462" s="118"/>
      <c r="C462" s="118"/>
      <c r="D462" s="118"/>
      <c r="E462" s="23"/>
      <c r="F462" s="23"/>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c r="AC462" s="118"/>
    </row>
    <row r="463" spans="1:29" ht="13">
      <c r="A463" s="118"/>
      <c r="B463" s="118"/>
      <c r="C463" s="118"/>
      <c r="D463" s="118"/>
      <c r="E463" s="23"/>
      <c r="F463" s="23"/>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c r="AC463" s="118"/>
    </row>
    <row r="464" spans="1:29" ht="13">
      <c r="A464" s="118"/>
      <c r="B464" s="118"/>
      <c r="C464" s="118"/>
      <c r="D464" s="118"/>
      <c r="E464" s="23"/>
      <c r="F464" s="23"/>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row>
    <row r="465" spans="1:29" ht="13">
      <c r="A465" s="118"/>
      <c r="B465" s="118"/>
      <c r="C465" s="118"/>
      <c r="D465" s="118"/>
      <c r="E465" s="23"/>
      <c r="F465" s="23"/>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c r="AC465" s="118"/>
    </row>
    <row r="466" spans="1:29" ht="13">
      <c r="A466" s="118"/>
      <c r="B466" s="118"/>
      <c r="C466" s="118"/>
      <c r="D466" s="118"/>
      <c r="E466" s="23"/>
      <c r="F466" s="23"/>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row>
    <row r="467" spans="1:29" ht="13">
      <c r="A467" s="118"/>
      <c r="B467" s="118"/>
      <c r="C467" s="118"/>
      <c r="D467" s="118"/>
      <c r="E467" s="23"/>
      <c r="F467" s="23"/>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c r="AC467" s="118"/>
    </row>
    <row r="468" spans="1:29" ht="13">
      <c r="A468" s="118"/>
      <c r="B468" s="118"/>
      <c r="C468" s="118"/>
      <c r="D468" s="118"/>
      <c r="E468" s="23"/>
      <c r="F468" s="23"/>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row>
    <row r="469" spans="1:29" ht="13">
      <c r="A469" s="118"/>
      <c r="B469" s="118"/>
      <c r="C469" s="118"/>
      <c r="D469" s="118"/>
      <c r="E469" s="23"/>
      <c r="F469" s="23"/>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c r="AC469" s="118"/>
    </row>
    <row r="470" spans="1:29" ht="13">
      <c r="A470" s="118"/>
      <c r="B470" s="118"/>
      <c r="C470" s="118"/>
      <c r="D470" s="118"/>
      <c r="E470" s="23"/>
      <c r="F470" s="23"/>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row>
    <row r="471" spans="1:29" ht="13">
      <c r="A471" s="118"/>
      <c r="B471" s="118"/>
      <c r="C471" s="118"/>
      <c r="D471" s="118"/>
      <c r="E471" s="23"/>
      <c r="F471" s="23"/>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c r="AC471" s="118"/>
    </row>
    <row r="472" spans="1:29" ht="13">
      <c r="A472" s="118"/>
      <c r="B472" s="118"/>
      <c r="C472" s="118"/>
      <c r="D472" s="118"/>
      <c r="E472" s="23"/>
      <c r="F472" s="23"/>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c r="AC472" s="118"/>
    </row>
    <row r="473" spans="1:29" ht="13">
      <c r="A473" s="118"/>
      <c r="B473" s="118"/>
      <c r="C473" s="118"/>
      <c r="D473" s="118"/>
      <c r="E473" s="23"/>
      <c r="F473" s="23"/>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c r="AC473" s="118"/>
    </row>
    <row r="474" spans="1:29" ht="13">
      <c r="A474" s="118"/>
      <c r="B474" s="118"/>
      <c r="C474" s="118"/>
      <c r="D474" s="118"/>
      <c r="E474" s="23"/>
      <c r="F474" s="23"/>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c r="AC474" s="118"/>
    </row>
    <row r="475" spans="1:29" ht="13">
      <c r="A475" s="118"/>
      <c r="B475" s="118"/>
      <c r="C475" s="118"/>
      <c r="D475" s="118"/>
      <c r="E475" s="23"/>
      <c r="F475" s="23"/>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c r="AC475" s="118"/>
    </row>
    <row r="476" spans="1:29" ht="13">
      <c r="A476" s="118"/>
      <c r="B476" s="118"/>
      <c r="C476" s="118"/>
      <c r="D476" s="118"/>
      <c r="E476" s="23"/>
      <c r="F476" s="23"/>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row>
    <row r="477" spans="1:29" ht="13">
      <c r="A477" s="118"/>
      <c r="B477" s="118"/>
      <c r="C477" s="118"/>
      <c r="D477" s="118"/>
      <c r="E477" s="23"/>
      <c r="F477" s="23"/>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c r="AC477" s="118"/>
    </row>
    <row r="478" spans="1:29" ht="13">
      <c r="A478" s="118"/>
      <c r="B478" s="118"/>
      <c r="C478" s="118"/>
      <c r="D478" s="118"/>
      <c r="E478" s="23"/>
      <c r="F478" s="23"/>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c r="AC478" s="118"/>
    </row>
    <row r="479" spans="1:29" ht="13">
      <c r="A479" s="118"/>
      <c r="B479" s="118"/>
      <c r="C479" s="118"/>
      <c r="D479" s="118"/>
      <c r="E479" s="23"/>
      <c r="F479" s="23"/>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row>
    <row r="480" spans="1:29" ht="13">
      <c r="A480" s="118"/>
      <c r="B480" s="118"/>
      <c r="C480" s="118"/>
      <c r="D480" s="118"/>
      <c r="E480" s="23"/>
      <c r="F480" s="23"/>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row>
    <row r="481" spans="1:29" ht="13">
      <c r="A481" s="118"/>
      <c r="B481" s="118"/>
      <c r="C481" s="118"/>
      <c r="D481" s="118"/>
      <c r="E481" s="23"/>
      <c r="F481" s="23"/>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row>
    <row r="482" spans="1:29" ht="13">
      <c r="A482" s="118"/>
      <c r="B482" s="118"/>
      <c r="C482" s="118"/>
      <c r="D482" s="118"/>
      <c r="E482" s="23"/>
      <c r="F482" s="23"/>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c r="AC482" s="118"/>
    </row>
    <row r="483" spans="1:29" ht="13">
      <c r="A483" s="118"/>
      <c r="B483" s="118"/>
      <c r="C483" s="118"/>
      <c r="D483" s="118"/>
      <c r="E483" s="23"/>
      <c r="F483" s="23"/>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c r="AC483" s="118"/>
    </row>
    <row r="484" spans="1:29" ht="13">
      <c r="A484" s="118"/>
      <c r="B484" s="118"/>
      <c r="C484" s="118"/>
      <c r="D484" s="118"/>
      <c r="E484" s="23"/>
      <c r="F484" s="23"/>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c r="AC484" s="118"/>
    </row>
    <row r="485" spans="1:29" ht="13">
      <c r="A485" s="118"/>
      <c r="B485" s="118"/>
      <c r="C485" s="118"/>
      <c r="D485" s="118"/>
      <c r="E485" s="23"/>
      <c r="F485" s="23"/>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row>
    <row r="486" spans="1:29" ht="13">
      <c r="A486" s="118"/>
      <c r="B486" s="118"/>
      <c r="C486" s="118"/>
      <c r="D486" s="118"/>
      <c r="E486" s="23"/>
      <c r="F486" s="23"/>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row>
    <row r="487" spans="1:29" ht="13">
      <c r="A487" s="118"/>
      <c r="B487" s="118"/>
      <c r="C487" s="118"/>
      <c r="D487" s="118"/>
      <c r="E487" s="23"/>
      <c r="F487" s="23"/>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row>
    <row r="488" spans="1:29" ht="13">
      <c r="A488" s="118"/>
      <c r="B488" s="118"/>
      <c r="C488" s="118"/>
      <c r="D488" s="118"/>
      <c r="E488" s="23"/>
      <c r="F488" s="23"/>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row>
    <row r="489" spans="1:29" ht="13">
      <c r="A489" s="118"/>
      <c r="B489" s="118"/>
      <c r="C489" s="118"/>
      <c r="D489" s="118"/>
      <c r="E489" s="23"/>
      <c r="F489" s="23"/>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row>
    <row r="490" spans="1:29" ht="13">
      <c r="A490" s="118"/>
      <c r="B490" s="118"/>
      <c r="C490" s="118"/>
      <c r="D490" s="118"/>
      <c r="E490" s="23"/>
      <c r="F490" s="23"/>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row>
    <row r="491" spans="1:29" ht="13">
      <c r="A491" s="118"/>
      <c r="B491" s="118"/>
      <c r="C491" s="118"/>
      <c r="D491" s="118"/>
      <c r="E491" s="23"/>
      <c r="F491" s="23"/>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row>
    <row r="492" spans="1:29" ht="13">
      <c r="A492" s="118"/>
      <c r="B492" s="118"/>
      <c r="C492" s="118"/>
      <c r="D492" s="118"/>
      <c r="E492" s="23"/>
      <c r="F492" s="23"/>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row>
    <row r="493" spans="1:29" ht="13">
      <c r="A493" s="118"/>
      <c r="B493" s="118"/>
      <c r="C493" s="118"/>
      <c r="D493" s="118"/>
      <c r="E493" s="23"/>
      <c r="F493" s="23"/>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row>
    <row r="494" spans="1:29" ht="13">
      <c r="A494" s="118"/>
      <c r="B494" s="118"/>
      <c r="C494" s="118"/>
      <c r="D494" s="118"/>
      <c r="E494" s="23"/>
      <c r="F494" s="23"/>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row>
    <row r="495" spans="1:29" ht="13">
      <c r="A495" s="118"/>
      <c r="B495" s="118"/>
      <c r="C495" s="118"/>
      <c r="D495" s="118"/>
      <c r="E495" s="23"/>
      <c r="F495" s="23"/>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row>
    <row r="496" spans="1:29" ht="13">
      <c r="A496" s="118"/>
      <c r="B496" s="118"/>
      <c r="C496" s="118"/>
      <c r="D496" s="118"/>
      <c r="E496" s="23"/>
      <c r="F496" s="23"/>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row>
    <row r="497" spans="1:29" ht="13">
      <c r="A497" s="118"/>
      <c r="B497" s="118"/>
      <c r="C497" s="118"/>
      <c r="D497" s="118"/>
      <c r="E497" s="23"/>
      <c r="F497" s="23"/>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row>
    <row r="498" spans="1:29" ht="13">
      <c r="A498" s="118"/>
      <c r="B498" s="118"/>
      <c r="C498" s="118"/>
      <c r="D498" s="118"/>
      <c r="E498" s="23"/>
      <c r="F498" s="23"/>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row>
    <row r="499" spans="1:29" ht="13">
      <c r="A499" s="118"/>
      <c r="B499" s="118"/>
      <c r="C499" s="118"/>
      <c r="D499" s="118"/>
      <c r="E499" s="23"/>
      <c r="F499" s="23"/>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row>
    <row r="500" spans="1:29" ht="13">
      <c r="A500" s="118"/>
      <c r="B500" s="118"/>
      <c r="C500" s="118"/>
      <c r="D500" s="118"/>
      <c r="E500" s="23"/>
      <c r="F500" s="23"/>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row>
    <row r="501" spans="1:29" ht="13">
      <c r="A501" s="118"/>
      <c r="B501" s="118"/>
      <c r="C501" s="118"/>
      <c r="D501" s="118"/>
      <c r="E501" s="23"/>
      <c r="F501" s="23"/>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row>
    <row r="502" spans="1:29" ht="13">
      <c r="A502" s="118"/>
      <c r="B502" s="118"/>
      <c r="C502" s="118"/>
      <c r="D502" s="118"/>
      <c r="E502" s="23"/>
      <c r="F502" s="23"/>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row>
    <row r="503" spans="1:29" ht="13">
      <c r="A503" s="118"/>
      <c r="B503" s="118"/>
      <c r="C503" s="118"/>
      <c r="D503" s="118"/>
      <c r="E503" s="23"/>
      <c r="F503" s="23"/>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row>
    <row r="504" spans="1:29" ht="13">
      <c r="A504" s="118"/>
      <c r="B504" s="118"/>
      <c r="C504" s="118"/>
      <c r="D504" s="118"/>
      <c r="E504" s="23"/>
      <c r="F504" s="23"/>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row>
    <row r="505" spans="1:29" ht="13">
      <c r="A505" s="118"/>
      <c r="B505" s="118"/>
      <c r="C505" s="118"/>
      <c r="D505" s="118"/>
      <c r="E505" s="23"/>
      <c r="F505" s="23"/>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row>
    <row r="506" spans="1:29" ht="13">
      <c r="A506" s="118"/>
      <c r="B506" s="118"/>
      <c r="C506" s="118"/>
      <c r="D506" s="118"/>
      <c r="E506" s="23"/>
      <c r="F506" s="23"/>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row>
    <row r="507" spans="1:29" ht="13">
      <c r="A507" s="118"/>
      <c r="B507" s="118"/>
      <c r="C507" s="118"/>
      <c r="D507" s="118"/>
      <c r="E507" s="23"/>
      <c r="F507" s="23"/>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row>
    <row r="508" spans="1:29" ht="13">
      <c r="A508" s="118"/>
      <c r="B508" s="118"/>
      <c r="C508" s="118"/>
      <c r="D508" s="118"/>
      <c r="E508" s="23"/>
      <c r="F508" s="23"/>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row>
    <row r="509" spans="1:29" ht="13">
      <c r="A509" s="118"/>
      <c r="B509" s="118"/>
      <c r="C509" s="118"/>
      <c r="D509" s="118"/>
      <c r="E509" s="23"/>
      <c r="F509" s="23"/>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row>
    <row r="510" spans="1:29" ht="13">
      <c r="A510" s="118"/>
      <c r="B510" s="118"/>
      <c r="C510" s="118"/>
      <c r="D510" s="118"/>
      <c r="E510" s="23"/>
      <c r="F510" s="23"/>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row>
    <row r="511" spans="1:29" ht="13">
      <c r="A511" s="118"/>
      <c r="B511" s="118"/>
      <c r="C511" s="118"/>
      <c r="D511" s="118"/>
      <c r="E511" s="23"/>
      <c r="F511" s="23"/>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row>
    <row r="512" spans="1:29" ht="13">
      <c r="A512" s="118"/>
      <c r="B512" s="118"/>
      <c r="C512" s="118"/>
      <c r="D512" s="118"/>
      <c r="E512" s="23"/>
      <c r="F512" s="23"/>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c r="AC512" s="118"/>
    </row>
    <row r="513" spans="1:29" ht="13">
      <c r="A513" s="118"/>
      <c r="B513" s="118"/>
      <c r="C513" s="118"/>
      <c r="D513" s="118"/>
      <c r="E513" s="23"/>
      <c r="F513" s="23"/>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c r="AC513" s="118"/>
    </row>
    <row r="514" spans="1:29" ht="13">
      <c r="A514" s="118"/>
      <c r="B514" s="118"/>
      <c r="C514" s="118"/>
      <c r="D514" s="118"/>
      <c r="E514" s="23"/>
      <c r="F514" s="23"/>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c r="AC514" s="118"/>
    </row>
    <row r="515" spans="1:29" ht="13">
      <c r="A515" s="118"/>
      <c r="B515" s="118"/>
      <c r="C515" s="118"/>
      <c r="D515" s="118"/>
      <c r="E515" s="23"/>
      <c r="F515" s="23"/>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c r="AC515" s="118"/>
    </row>
    <row r="516" spans="1:29" ht="13">
      <c r="A516" s="118"/>
      <c r="B516" s="118"/>
      <c r="C516" s="118"/>
      <c r="D516" s="118"/>
      <c r="E516" s="23"/>
      <c r="F516" s="23"/>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row>
    <row r="517" spans="1:29" ht="13">
      <c r="A517" s="118"/>
      <c r="B517" s="118"/>
      <c r="C517" s="118"/>
      <c r="D517" s="118"/>
      <c r="E517" s="23"/>
      <c r="F517" s="23"/>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c r="AC517" s="118"/>
    </row>
    <row r="518" spans="1:29" ht="13">
      <c r="A518" s="118"/>
      <c r="B518" s="118"/>
      <c r="C518" s="118"/>
      <c r="D518" s="118"/>
      <c r="E518" s="23"/>
      <c r="F518" s="23"/>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c r="AC518" s="118"/>
    </row>
    <row r="519" spans="1:29" ht="13">
      <c r="A519" s="118"/>
      <c r="B519" s="118"/>
      <c r="C519" s="118"/>
      <c r="D519" s="118"/>
      <c r="E519" s="23"/>
      <c r="F519" s="23"/>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c r="AC519" s="118"/>
    </row>
    <row r="520" spans="1:29" ht="13">
      <c r="A520" s="118"/>
      <c r="B520" s="118"/>
      <c r="C520" s="118"/>
      <c r="D520" s="118"/>
      <c r="E520" s="23"/>
      <c r="F520" s="23"/>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c r="AC520" s="118"/>
    </row>
    <row r="521" spans="1:29" ht="13">
      <c r="A521" s="118"/>
      <c r="B521" s="118"/>
      <c r="C521" s="118"/>
      <c r="D521" s="118"/>
      <c r="E521" s="23"/>
      <c r="F521" s="23"/>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c r="AC521" s="118"/>
    </row>
    <row r="522" spans="1:29" ht="13">
      <c r="A522" s="118"/>
      <c r="B522" s="118"/>
      <c r="C522" s="118"/>
      <c r="D522" s="118"/>
      <c r="E522" s="23"/>
      <c r="F522" s="23"/>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c r="AC522" s="118"/>
    </row>
    <row r="523" spans="1:29" ht="13">
      <c r="A523" s="118"/>
      <c r="B523" s="118"/>
      <c r="C523" s="118"/>
      <c r="D523" s="118"/>
      <c r="E523" s="23"/>
      <c r="F523" s="23"/>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c r="AC523" s="118"/>
    </row>
    <row r="524" spans="1:29" ht="13">
      <c r="A524" s="118"/>
      <c r="B524" s="118"/>
      <c r="C524" s="118"/>
      <c r="D524" s="118"/>
      <c r="E524" s="23"/>
      <c r="F524" s="23"/>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c r="AC524" s="118"/>
    </row>
    <row r="525" spans="1:29" ht="13">
      <c r="A525" s="118"/>
      <c r="B525" s="118"/>
      <c r="C525" s="118"/>
      <c r="D525" s="118"/>
      <c r="E525" s="23"/>
      <c r="F525" s="23"/>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c r="AC525" s="118"/>
    </row>
    <row r="526" spans="1:29" ht="13">
      <c r="A526" s="118"/>
      <c r="B526" s="118"/>
      <c r="C526" s="118"/>
      <c r="D526" s="118"/>
      <c r="E526" s="23"/>
      <c r="F526" s="23"/>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c r="AC526" s="118"/>
    </row>
    <row r="527" spans="1:29" ht="13">
      <c r="A527" s="118"/>
      <c r="B527" s="118"/>
      <c r="C527" s="118"/>
      <c r="D527" s="118"/>
      <c r="E527" s="23"/>
      <c r="F527" s="23"/>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row>
    <row r="528" spans="1:29" ht="13">
      <c r="A528" s="118"/>
      <c r="B528" s="118"/>
      <c r="C528" s="118"/>
      <c r="D528" s="118"/>
      <c r="E528" s="23"/>
      <c r="F528" s="23"/>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row>
    <row r="529" spans="1:29" ht="13">
      <c r="A529" s="118"/>
      <c r="B529" s="118"/>
      <c r="C529" s="118"/>
      <c r="D529" s="118"/>
      <c r="E529" s="23"/>
      <c r="F529" s="23"/>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row>
    <row r="530" spans="1:29" ht="13">
      <c r="A530" s="118"/>
      <c r="B530" s="118"/>
      <c r="C530" s="118"/>
      <c r="D530" s="118"/>
      <c r="E530" s="23"/>
      <c r="F530" s="23"/>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row>
    <row r="531" spans="1:29" ht="13">
      <c r="A531" s="118"/>
      <c r="B531" s="118"/>
      <c r="C531" s="118"/>
      <c r="D531" s="118"/>
      <c r="E531" s="23"/>
      <c r="F531" s="23"/>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row>
    <row r="532" spans="1:29" ht="13">
      <c r="A532" s="118"/>
      <c r="B532" s="118"/>
      <c r="C532" s="118"/>
      <c r="D532" s="118"/>
      <c r="E532" s="23"/>
      <c r="F532" s="23"/>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row>
    <row r="533" spans="1:29" ht="13">
      <c r="A533" s="118"/>
      <c r="B533" s="118"/>
      <c r="C533" s="118"/>
      <c r="D533" s="118"/>
      <c r="E533" s="23"/>
      <c r="F533" s="23"/>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row>
    <row r="534" spans="1:29" ht="13">
      <c r="A534" s="118"/>
      <c r="B534" s="118"/>
      <c r="C534" s="118"/>
      <c r="D534" s="118"/>
      <c r="E534" s="23"/>
      <c r="F534" s="23"/>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row>
    <row r="535" spans="1:29" ht="13">
      <c r="A535" s="118"/>
      <c r="B535" s="118"/>
      <c r="C535" s="118"/>
      <c r="D535" s="118"/>
      <c r="E535" s="23"/>
      <c r="F535" s="23"/>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row>
    <row r="536" spans="1:29" ht="13">
      <c r="A536" s="118"/>
      <c r="B536" s="118"/>
      <c r="C536" s="118"/>
      <c r="D536" s="118"/>
      <c r="E536" s="23"/>
      <c r="F536" s="23"/>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row>
    <row r="537" spans="1:29" ht="13">
      <c r="A537" s="118"/>
      <c r="B537" s="118"/>
      <c r="C537" s="118"/>
      <c r="D537" s="118"/>
      <c r="E537" s="23"/>
      <c r="F537" s="23"/>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row>
    <row r="538" spans="1:29" ht="13">
      <c r="A538" s="118"/>
      <c r="B538" s="118"/>
      <c r="C538" s="118"/>
      <c r="D538" s="118"/>
      <c r="E538" s="23"/>
      <c r="F538" s="23"/>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row>
    <row r="539" spans="1:29" ht="13">
      <c r="A539" s="118"/>
      <c r="B539" s="118"/>
      <c r="C539" s="118"/>
      <c r="D539" s="118"/>
      <c r="E539" s="23"/>
      <c r="F539" s="23"/>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row>
    <row r="540" spans="1:29" ht="13">
      <c r="A540" s="118"/>
      <c r="B540" s="118"/>
      <c r="C540" s="118"/>
      <c r="D540" s="118"/>
      <c r="E540" s="23"/>
      <c r="F540" s="23"/>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row>
    <row r="541" spans="1:29" ht="13">
      <c r="A541" s="118"/>
      <c r="B541" s="118"/>
      <c r="C541" s="118"/>
      <c r="D541" s="118"/>
      <c r="E541" s="23"/>
      <c r="F541" s="23"/>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row>
    <row r="542" spans="1:29" ht="13">
      <c r="A542" s="118"/>
      <c r="B542" s="118"/>
      <c r="C542" s="118"/>
      <c r="D542" s="118"/>
      <c r="E542" s="23"/>
      <c r="F542" s="23"/>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row>
    <row r="543" spans="1:29" ht="13">
      <c r="A543" s="118"/>
      <c r="B543" s="118"/>
      <c r="C543" s="118"/>
      <c r="D543" s="118"/>
      <c r="E543" s="23"/>
      <c r="F543" s="23"/>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row>
    <row r="544" spans="1:29" ht="13">
      <c r="A544" s="118"/>
      <c r="B544" s="118"/>
      <c r="C544" s="118"/>
      <c r="D544" s="118"/>
      <c r="E544" s="23"/>
      <c r="F544" s="23"/>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row>
    <row r="545" spans="1:29" ht="13">
      <c r="A545" s="118"/>
      <c r="B545" s="118"/>
      <c r="C545" s="118"/>
      <c r="D545" s="118"/>
      <c r="E545" s="23"/>
      <c r="F545" s="23"/>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row>
    <row r="546" spans="1:29" ht="13">
      <c r="A546" s="118"/>
      <c r="B546" s="118"/>
      <c r="C546" s="118"/>
      <c r="D546" s="118"/>
      <c r="E546" s="23"/>
      <c r="F546" s="23"/>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row>
    <row r="547" spans="1:29" ht="13">
      <c r="A547" s="118"/>
      <c r="B547" s="118"/>
      <c r="C547" s="118"/>
      <c r="D547" s="118"/>
      <c r="E547" s="23"/>
      <c r="F547" s="23"/>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row>
    <row r="548" spans="1:29" ht="13">
      <c r="A548" s="118"/>
      <c r="B548" s="118"/>
      <c r="C548" s="118"/>
      <c r="D548" s="118"/>
      <c r="E548" s="23"/>
      <c r="F548" s="23"/>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row>
    <row r="549" spans="1:29" ht="13">
      <c r="A549" s="118"/>
      <c r="B549" s="118"/>
      <c r="C549" s="118"/>
      <c r="D549" s="118"/>
      <c r="E549" s="23"/>
      <c r="F549" s="23"/>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row>
    <row r="550" spans="1:29" ht="13">
      <c r="A550" s="118"/>
      <c r="B550" s="118"/>
      <c r="C550" s="118"/>
      <c r="D550" s="118"/>
      <c r="E550" s="23"/>
      <c r="F550" s="23"/>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row>
    <row r="551" spans="1:29" ht="13">
      <c r="A551" s="118"/>
      <c r="B551" s="118"/>
      <c r="C551" s="118"/>
      <c r="D551" s="118"/>
      <c r="E551" s="23"/>
      <c r="F551" s="23"/>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row>
    <row r="552" spans="1:29" ht="13">
      <c r="A552" s="118"/>
      <c r="B552" s="118"/>
      <c r="C552" s="118"/>
      <c r="D552" s="118"/>
      <c r="E552" s="23"/>
      <c r="F552" s="23"/>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row>
    <row r="553" spans="1:29" ht="13">
      <c r="A553" s="118"/>
      <c r="B553" s="118"/>
      <c r="C553" s="118"/>
      <c r="D553" s="118"/>
      <c r="E553" s="23"/>
      <c r="F553" s="23"/>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row>
    <row r="554" spans="1:29" ht="13">
      <c r="A554" s="118"/>
      <c r="B554" s="118"/>
      <c r="C554" s="118"/>
      <c r="D554" s="118"/>
      <c r="E554" s="23"/>
      <c r="F554" s="23"/>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c r="AC554" s="118"/>
    </row>
    <row r="555" spans="1:29" ht="13">
      <c r="A555" s="118"/>
      <c r="B555" s="118"/>
      <c r="C555" s="118"/>
      <c r="D555" s="118"/>
      <c r="E555" s="23"/>
      <c r="F555" s="23"/>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row>
    <row r="556" spans="1:29" ht="13">
      <c r="A556" s="118"/>
      <c r="B556" s="118"/>
      <c r="C556" s="118"/>
      <c r="D556" s="118"/>
      <c r="E556" s="23"/>
      <c r="F556" s="23"/>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row>
    <row r="557" spans="1:29" ht="13">
      <c r="A557" s="118"/>
      <c r="B557" s="118"/>
      <c r="C557" s="118"/>
      <c r="D557" s="118"/>
      <c r="E557" s="23"/>
      <c r="F557" s="23"/>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c r="AC557" s="118"/>
    </row>
    <row r="558" spans="1:29" ht="13">
      <c r="A558" s="118"/>
      <c r="B558" s="118"/>
      <c r="C558" s="118"/>
      <c r="D558" s="118"/>
      <c r="E558" s="23"/>
      <c r="F558" s="23"/>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row>
    <row r="559" spans="1:29" ht="13">
      <c r="A559" s="118"/>
      <c r="B559" s="118"/>
      <c r="C559" s="118"/>
      <c r="D559" s="118"/>
      <c r="E559" s="23"/>
      <c r="F559" s="23"/>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row>
    <row r="560" spans="1:29" ht="13">
      <c r="A560" s="118"/>
      <c r="B560" s="118"/>
      <c r="C560" s="118"/>
      <c r="D560" s="118"/>
      <c r="E560" s="23"/>
      <c r="F560" s="23"/>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row>
    <row r="561" spans="1:29" ht="13">
      <c r="A561" s="118"/>
      <c r="B561" s="118"/>
      <c r="C561" s="118"/>
      <c r="D561" s="118"/>
      <c r="E561" s="23"/>
      <c r="F561" s="23"/>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row>
    <row r="562" spans="1:29" ht="13">
      <c r="A562" s="118"/>
      <c r="B562" s="118"/>
      <c r="C562" s="118"/>
      <c r="D562" s="118"/>
      <c r="E562" s="23"/>
      <c r="F562" s="23"/>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row>
    <row r="563" spans="1:29" ht="13">
      <c r="A563" s="118"/>
      <c r="B563" s="118"/>
      <c r="C563" s="118"/>
      <c r="D563" s="118"/>
      <c r="E563" s="23"/>
      <c r="F563" s="23"/>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row>
    <row r="564" spans="1:29" ht="13">
      <c r="A564" s="118"/>
      <c r="B564" s="118"/>
      <c r="C564" s="118"/>
      <c r="D564" s="118"/>
      <c r="E564" s="23"/>
      <c r="F564" s="23"/>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row>
    <row r="565" spans="1:29" ht="13">
      <c r="A565" s="118"/>
      <c r="B565" s="118"/>
      <c r="C565" s="118"/>
      <c r="D565" s="118"/>
      <c r="E565" s="23"/>
      <c r="F565" s="23"/>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c r="AC565" s="118"/>
    </row>
    <row r="566" spans="1:29" ht="13">
      <c r="A566" s="118"/>
      <c r="B566" s="118"/>
      <c r="C566" s="118"/>
      <c r="D566" s="118"/>
      <c r="E566" s="23"/>
      <c r="F566" s="23"/>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c r="AC566" s="118"/>
    </row>
    <row r="567" spans="1:29" ht="13">
      <c r="A567" s="118"/>
      <c r="B567" s="118"/>
      <c r="C567" s="118"/>
      <c r="D567" s="118"/>
      <c r="E567" s="23"/>
      <c r="F567" s="23"/>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c r="AC567" s="118"/>
    </row>
    <row r="568" spans="1:29" ht="13">
      <c r="A568" s="118"/>
      <c r="B568" s="118"/>
      <c r="C568" s="118"/>
      <c r="D568" s="118"/>
      <c r="E568" s="23"/>
      <c r="F568" s="23"/>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row>
    <row r="569" spans="1:29" ht="13">
      <c r="A569" s="118"/>
      <c r="B569" s="118"/>
      <c r="C569" s="118"/>
      <c r="D569" s="118"/>
      <c r="E569" s="23"/>
      <c r="F569" s="23"/>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row>
    <row r="570" spans="1:29" ht="13">
      <c r="A570" s="118"/>
      <c r="B570" s="118"/>
      <c r="C570" s="118"/>
      <c r="D570" s="118"/>
      <c r="E570" s="23"/>
      <c r="F570" s="23"/>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c r="AC570" s="118"/>
    </row>
    <row r="571" spans="1:29" ht="13">
      <c r="A571" s="118"/>
      <c r="B571" s="118"/>
      <c r="C571" s="118"/>
      <c r="D571" s="118"/>
      <c r="E571" s="23"/>
      <c r="F571" s="23"/>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c r="AC571" s="118"/>
    </row>
    <row r="572" spans="1:29" ht="13">
      <c r="A572" s="118"/>
      <c r="B572" s="118"/>
      <c r="C572" s="118"/>
      <c r="D572" s="118"/>
      <c r="E572" s="23"/>
      <c r="F572" s="23"/>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c r="AC572" s="118"/>
    </row>
    <row r="573" spans="1:29" ht="13">
      <c r="A573" s="118"/>
      <c r="B573" s="118"/>
      <c r="C573" s="118"/>
      <c r="D573" s="118"/>
      <c r="E573" s="23"/>
      <c r="F573" s="23"/>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row>
    <row r="574" spans="1:29" ht="13">
      <c r="A574" s="118"/>
      <c r="B574" s="118"/>
      <c r="C574" s="118"/>
      <c r="D574" s="118"/>
      <c r="E574" s="23"/>
      <c r="F574" s="23"/>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row>
    <row r="575" spans="1:29" ht="13">
      <c r="A575" s="118"/>
      <c r="B575" s="118"/>
      <c r="C575" s="118"/>
      <c r="D575" s="118"/>
      <c r="E575" s="23"/>
      <c r="F575" s="23"/>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row>
    <row r="576" spans="1:29" ht="13">
      <c r="A576" s="118"/>
      <c r="B576" s="118"/>
      <c r="C576" s="118"/>
      <c r="D576" s="118"/>
      <c r="E576" s="23"/>
      <c r="F576" s="23"/>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row>
    <row r="577" spans="1:29" ht="13">
      <c r="A577" s="118"/>
      <c r="B577" s="118"/>
      <c r="C577" s="118"/>
      <c r="D577" s="118"/>
      <c r="E577" s="23"/>
      <c r="F577" s="23"/>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c r="AC577" s="118"/>
    </row>
    <row r="578" spans="1:29" ht="13">
      <c r="A578" s="118"/>
      <c r="B578" s="118"/>
      <c r="C578" s="118"/>
      <c r="D578" s="118"/>
      <c r="E578" s="23"/>
      <c r="F578" s="23"/>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c r="AC578" s="118"/>
    </row>
    <row r="579" spans="1:29" ht="13">
      <c r="A579" s="118"/>
      <c r="B579" s="118"/>
      <c r="C579" s="118"/>
      <c r="D579" s="118"/>
      <c r="E579" s="23"/>
      <c r="F579" s="23"/>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c r="AC579" s="118"/>
    </row>
    <row r="580" spans="1:29" ht="13">
      <c r="A580" s="118"/>
      <c r="B580" s="118"/>
      <c r="C580" s="118"/>
      <c r="D580" s="118"/>
      <c r="E580" s="23"/>
      <c r="F580" s="23"/>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row>
    <row r="581" spans="1:29" ht="13">
      <c r="A581" s="118"/>
      <c r="B581" s="118"/>
      <c r="C581" s="118"/>
      <c r="D581" s="118"/>
      <c r="E581" s="23"/>
      <c r="F581" s="23"/>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c r="AC581" s="118"/>
    </row>
    <row r="582" spans="1:29" ht="13">
      <c r="A582" s="118"/>
      <c r="B582" s="118"/>
      <c r="C582" s="118"/>
      <c r="D582" s="118"/>
      <c r="E582" s="23"/>
      <c r="F582" s="23"/>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c r="AC582" s="118"/>
    </row>
    <row r="583" spans="1:29" ht="13">
      <c r="A583" s="118"/>
      <c r="B583" s="118"/>
      <c r="C583" s="118"/>
      <c r="D583" s="118"/>
      <c r="E583" s="23"/>
      <c r="F583" s="23"/>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c r="AC583" s="118"/>
    </row>
    <row r="584" spans="1:29" ht="13">
      <c r="A584" s="118"/>
      <c r="B584" s="118"/>
      <c r="C584" s="118"/>
      <c r="D584" s="118"/>
      <c r="E584" s="23"/>
      <c r="F584" s="23"/>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c r="AC584" s="118"/>
    </row>
    <row r="585" spans="1:29" ht="13">
      <c r="A585" s="118"/>
      <c r="B585" s="118"/>
      <c r="C585" s="118"/>
      <c r="D585" s="118"/>
      <c r="E585" s="23"/>
      <c r="F585" s="23"/>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c r="AC585" s="118"/>
    </row>
    <row r="586" spans="1:29" ht="13">
      <c r="A586" s="118"/>
      <c r="B586" s="118"/>
      <c r="C586" s="118"/>
      <c r="D586" s="118"/>
      <c r="E586" s="23"/>
      <c r="F586" s="23"/>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c r="AC586" s="118"/>
    </row>
    <row r="587" spans="1:29" ht="13">
      <c r="A587" s="118"/>
      <c r="B587" s="118"/>
      <c r="C587" s="118"/>
      <c r="D587" s="118"/>
      <c r="E587" s="23"/>
      <c r="F587" s="23"/>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c r="AC587" s="118"/>
    </row>
    <row r="588" spans="1:29" ht="13">
      <c r="A588" s="118"/>
      <c r="B588" s="118"/>
      <c r="C588" s="118"/>
      <c r="D588" s="118"/>
      <c r="E588" s="23"/>
      <c r="F588" s="23"/>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c r="AC588" s="118"/>
    </row>
    <row r="589" spans="1:29" ht="13">
      <c r="A589" s="118"/>
      <c r="B589" s="118"/>
      <c r="C589" s="118"/>
      <c r="D589" s="118"/>
      <c r="E589" s="23"/>
      <c r="F589" s="23"/>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c r="AC589" s="118"/>
    </row>
    <row r="590" spans="1:29" ht="13">
      <c r="A590" s="118"/>
      <c r="B590" s="118"/>
      <c r="C590" s="118"/>
      <c r="D590" s="118"/>
      <c r="E590" s="23"/>
      <c r="F590" s="23"/>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c r="AC590" s="118"/>
    </row>
    <row r="591" spans="1:29" ht="13">
      <c r="A591" s="118"/>
      <c r="B591" s="118"/>
      <c r="C591" s="118"/>
      <c r="D591" s="118"/>
      <c r="E591" s="23"/>
      <c r="F591" s="23"/>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c r="AC591" s="118"/>
    </row>
    <row r="592" spans="1:29" ht="13">
      <c r="A592" s="118"/>
      <c r="B592" s="118"/>
      <c r="C592" s="118"/>
      <c r="D592" s="118"/>
      <c r="E592" s="23"/>
      <c r="F592" s="23"/>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c r="AC592" s="118"/>
    </row>
    <row r="593" spans="1:29" ht="13">
      <c r="A593" s="118"/>
      <c r="B593" s="118"/>
      <c r="C593" s="118"/>
      <c r="D593" s="118"/>
      <c r="E593" s="23"/>
      <c r="F593" s="23"/>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c r="AC593" s="118"/>
    </row>
    <row r="594" spans="1:29" ht="13">
      <c r="A594" s="118"/>
      <c r="B594" s="118"/>
      <c r="C594" s="118"/>
      <c r="D594" s="118"/>
      <c r="E594" s="23"/>
      <c r="F594" s="23"/>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c r="AC594" s="118"/>
    </row>
    <row r="595" spans="1:29" ht="13">
      <c r="A595" s="118"/>
      <c r="B595" s="118"/>
      <c r="C595" s="118"/>
      <c r="D595" s="118"/>
      <c r="E595" s="23"/>
      <c r="F595" s="23"/>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c r="AC595" s="118"/>
    </row>
    <row r="596" spans="1:29" ht="13">
      <c r="A596" s="118"/>
      <c r="B596" s="118"/>
      <c r="C596" s="118"/>
      <c r="D596" s="118"/>
      <c r="E596" s="23"/>
      <c r="F596" s="23"/>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c r="AC596" s="118"/>
    </row>
    <row r="597" spans="1:29" ht="13">
      <c r="A597" s="118"/>
      <c r="B597" s="118"/>
      <c r="C597" s="118"/>
      <c r="D597" s="118"/>
      <c r="E597" s="23"/>
      <c r="F597" s="23"/>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c r="AC597" s="118"/>
    </row>
    <row r="598" spans="1:29" ht="13">
      <c r="A598" s="118"/>
      <c r="B598" s="118"/>
      <c r="C598" s="118"/>
      <c r="D598" s="118"/>
      <c r="E598" s="23"/>
      <c r="F598" s="23"/>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c r="AC598" s="118"/>
    </row>
    <row r="599" spans="1:29" ht="13">
      <c r="A599" s="118"/>
      <c r="B599" s="118"/>
      <c r="C599" s="118"/>
      <c r="D599" s="118"/>
      <c r="E599" s="23"/>
      <c r="F599" s="23"/>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c r="AC599" s="118"/>
    </row>
    <row r="600" spans="1:29" ht="13">
      <c r="A600" s="118"/>
      <c r="B600" s="118"/>
      <c r="C600" s="118"/>
      <c r="D600" s="118"/>
      <c r="E600" s="23"/>
      <c r="F600" s="23"/>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c r="AC600" s="118"/>
    </row>
    <row r="601" spans="1:29" ht="13">
      <c r="A601" s="118"/>
      <c r="B601" s="118"/>
      <c r="C601" s="118"/>
      <c r="D601" s="118"/>
      <c r="E601" s="23"/>
      <c r="F601" s="23"/>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c r="AC601" s="118"/>
    </row>
    <row r="602" spans="1:29" ht="13">
      <c r="A602" s="118"/>
      <c r="B602" s="118"/>
      <c r="C602" s="118"/>
      <c r="D602" s="118"/>
      <c r="E602" s="23"/>
      <c r="F602" s="23"/>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c r="AC602" s="118"/>
    </row>
    <row r="603" spans="1:29" ht="13">
      <c r="A603" s="118"/>
      <c r="B603" s="118"/>
      <c r="C603" s="118"/>
      <c r="D603" s="118"/>
      <c r="E603" s="23"/>
      <c r="F603" s="23"/>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c r="AC603" s="118"/>
    </row>
    <row r="604" spans="1:29" ht="13">
      <c r="A604" s="118"/>
      <c r="B604" s="118"/>
      <c r="C604" s="118"/>
      <c r="D604" s="118"/>
      <c r="E604" s="23"/>
      <c r="F604" s="23"/>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c r="AC604" s="118"/>
    </row>
    <row r="605" spans="1:29" ht="13">
      <c r="A605" s="118"/>
      <c r="B605" s="118"/>
      <c r="C605" s="118"/>
      <c r="D605" s="118"/>
      <c r="E605" s="23"/>
      <c r="F605" s="23"/>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c r="AC605" s="118"/>
    </row>
    <row r="606" spans="1:29" ht="13">
      <c r="A606" s="118"/>
      <c r="B606" s="118"/>
      <c r="C606" s="118"/>
      <c r="D606" s="118"/>
      <c r="E606" s="23"/>
      <c r="F606" s="23"/>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row>
    <row r="607" spans="1:29" ht="13">
      <c r="A607" s="118"/>
      <c r="B607" s="118"/>
      <c r="C607" s="118"/>
      <c r="D607" s="118"/>
      <c r="E607" s="23"/>
      <c r="F607" s="23"/>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row>
    <row r="608" spans="1:29" ht="13">
      <c r="A608" s="118"/>
      <c r="B608" s="118"/>
      <c r="C608" s="118"/>
      <c r="D608" s="118"/>
      <c r="E608" s="23"/>
      <c r="F608" s="23"/>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row>
    <row r="609" spans="1:29" ht="13">
      <c r="A609" s="118"/>
      <c r="B609" s="118"/>
      <c r="C609" s="118"/>
      <c r="D609" s="118"/>
      <c r="E609" s="23"/>
      <c r="F609" s="23"/>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row>
    <row r="610" spans="1:29" ht="13">
      <c r="A610" s="118"/>
      <c r="B610" s="118"/>
      <c r="C610" s="118"/>
      <c r="D610" s="118"/>
      <c r="E610" s="23"/>
      <c r="F610" s="23"/>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row>
    <row r="611" spans="1:29" ht="13">
      <c r="A611" s="118"/>
      <c r="B611" s="118"/>
      <c r="C611" s="118"/>
      <c r="D611" s="118"/>
      <c r="E611" s="23"/>
      <c r="F611" s="23"/>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row>
    <row r="612" spans="1:29" ht="13">
      <c r="A612" s="118"/>
      <c r="B612" s="118"/>
      <c r="C612" s="118"/>
      <c r="D612" s="118"/>
      <c r="E612" s="23"/>
      <c r="F612" s="23"/>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row>
    <row r="613" spans="1:29" ht="13">
      <c r="A613" s="118"/>
      <c r="B613" s="118"/>
      <c r="C613" s="118"/>
      <c r="D613" s="118"/>
      <c r="E613" s="23"/>
      <c r="F613" s="23"/>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row>
    <row r="614" spans="1:29" ht="13">
      <c r="A614" s="118"/>
      <c r="B614" s="118"/>
      <c r="C614" s="118"/>
      <c r="D614" s="118"/>
      <c r="E614" s="23"/>
      <c r="F614" s="23"/>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row>
    <row r="615" spans="1:29" ht="13">
      <c r="A615" s="118"/>
      <c r="B615" s="118"/>
      <c r="C615" s="118"/>
      <c r="D615" s="118"/>
      <c r="E615" s="23"/>
      <c r="F615" s="23"/>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row>
    <row r="616" spans="1:29" ht="13">
      <c r="A616" s="118"/>
      <c r="B616" s="118"/>
      <c r="C616" s="118"/>
      <c r="D616" s="118"/>
      <c r="E616" s="23"/>
      <c r="F616" s="23"/>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row>
    <row r="617" spans="1:29" ht="13">
      <c r="A617" s="118"/>
      <c r="B617" s="118"/>
      <c r="C617" s="118"/>
      <c r="D617" s="118"/>
      <c r="E617" s="23"/>
      <c r="F617" s="23"/>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row>
    <row r="618" spans="1:29" ht="13">
      <c r="A618" s="118"/>
      <c r="B618" s="118"/>
      <c r="C618" s="118"/>
      <c r="D618" s="118"/>
      <c r="E618" s="23"/>
      <c r="F618" s="23"/>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row>
    <row r="619" spans="1:29" ht="13">
      <c r="A619" s="118"/>
      <c r="B619" s="118"/>
      <c r="C619" s="118"/>
      <c r="D619" s="118"/>
      <c r="E619" s="23"/>
      <c r="F619" s="23"/>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row>
    <row r="620" spans="1:29" ht="13">
      <c r="A620" s="118"/>
      <c r="B620" s="118"/>
      <c r="C620" s="118"/>
      <c r="D620" s="118"/>
      <c r="E620" s="23"/>
      <c r="F620" s="23"/>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row>
    <row r="621" spans="1:29" ht="13">
      <c r="A621" s="118"/>
      <c r="B621" s="118"/>
      <c r="C621" s="118"/>
      <c r="D621" s="118"/>
      <c r="E621" s="23"/>
      <c r="F621" s="23"/>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row>
    <row r="622" spans="1:29" ht="13">
      <c r="A622" s="118"/>
      <c r="B622" s="118"/>
      <c r="C622" s="118"/>
      <c r="D622" s="118"/>
      <c r="E622" s="23"/>
      <c r="F622" s="23"/>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row>
    <row r="623" spans="1:29" ht="13">
      <c r="A623" s="118"/>
      <c r="B623" s="118"/>
      <c r="C623" s="118"/>
      <c r="D623" s="118"/>
      <c r="E623" s="23"/>
      <c r="F623" s="23"/>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row>
    <row r="624" spans="1:29" ht="13">
      <c r="A624" s="118"/>
      <c r="B624" s="118"/>
      <c r="C624" s="118"/>
      <c r="D624" s="118"/>
      <c r="E624" s="23"/>
      <c r="F624" s="23"/>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row>
    <row r="625" spans="1:29" ht="13">
      <c r="A625" s="118"/>
      <c r="B625" s="118"/>
      <c r="C625" s="118"/>
      <c r="D625" s="118"/>
      <c r="E625" s="23"/>
      <c r="F625" s="23"/>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row>
    <row r="626" spans="1:29" ht="13">
      <c r="A626" s="118"/>
      <c r="B626" s="118"/>
      <c r="C626" s="118"/>
      <c r="D626" s="118"/>
      <c r="E626" s="23"/>
      <c r="F626" s="23"/>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row>
    <row r="627" spans="1:29" ht="13">
      <c r="A627" s="118"/>
      <c r="B627" s="118"/>
      <c r="C627" s="118"/>
      <c r="D627" s="118"/>
      <c r="E627" s="23"/>
      <c r="F627" s="23"/>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row>
    <row r="628" spans="1:29" ht="13">
      <c r="A628" s="118"/>
      <c r="B628" s="118"/>
      <c r="C628" s="118"/>
      <c r="D628" s="118"/>
      <c r="E628" s="23"/>
      <c r="F628" s="23"/>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row>
    <row r="629" spans="1:29" ht="13">
      <c r="A629" s="118"/>
      <c r="B629" s="118"/>
      <c r="C629" s="118"/>
      <c r="D629" s="118"/>
      <c r="E629" s="23"/>
      <c r="F629" s="23"/>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row>
    <row r="630" spans="1:29" ht="13">
      <c r="A630" s="118"/>
      <c r="B630" s="118"/>
      <c r="C630" s="118"/>
      <c r="D630" s="118"/>
      <c r="E630" s="23"/>
      <c r="F630" s="23"/>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row>
    <row r="631" spans="1:29" ht="13">
      <c r="A631" s="118"/>
      <c r="B631" s="118"/>
      <c r="C631" s="118"/>
      <c r="D631" s="118"/>
      <c r="E631" s="23"/>
      <c r="F631" s="23"/>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row>
    <row r="632" spans="1:29" ht="13">
      <c r="A632" s="118"/>
      <c r="B632" s="118"/>
      <c r="C632" s="118"/>
      <c r="D632" s="118"/>
      <c r="E632" s="23"/>
      <c r="F632" s="23"/>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row>
    <row r="633" spans="1:29" ht="13">
      <c r="A633" s="118"/>
      <c r="B633" s="118"/>
      <c r="C633" s="118"/>
      <c r="D633" s="118"/>
      <c r="E633" s="23"/>
      <c r="F633" s="23"/>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row>
    <row r="634" spans="1:29" ht="13">
      <c r="A634" s="118"/>
      <c r="B634" s="118"/>
      <c r="C634" s="118"/>
      <c r="D634" s="118"/>
      <c r="E634" s="23"/>
      <c r="F634" s="23"/>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row>
    <row r="635" spans="1:29" ht="13">
      <c r="A635" s="118"/>
      <c r="B635" s="118"/>
      <c r="C635" s="118"/>
      <c r="D635" s="118"/>
      <c r="E635" s="23"/>
      <c r="F635" s="23"/>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row>
    <row r="636" spans="1:29" ht="13">
      <c r="A636" s="118"/>
      <c r="B636" s="118"/>
      <c r="C636" s="118"/>
      <c r="D636" s="118"/>
      <c r="E636" s="23"/>
      <c r="F636" s="23"/>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row>
    <row r="637" spans="1:29" ht="13">
      <c r="A637" s="118"/>
      <c r="B637" s="118"/>
      <c r="C637" s="118"/>
      <c r="D637" s="118"/>
      <c r="E637" s="23"/>
      <c r="F637" s="23"/>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row>
    <row r="638" spans="1:29" ht="13">
      <c r="A638" s="118"/>
      <c r="B638" s="118"/>
      <c r="C638" s="118"/>
      <c r="D638" s="118"/>
      <c r="E638" s="23"/>
      <c r="F638" s="23"/>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row>
    <row r="639" spans="1:29" ht="13">
      <c r="A639" s="118"/>
      <c r="B639" s="118"/>
      <c r="C639" s="118"/>
      <c r="D639" s="118"/>
      <c r="E639" s="23"/>
      <c r="F639" s="23"/>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row>
    <row r="640" spans="1:29" ht="13">
      <c r="A640" s="118"/>
      <c r="B640" s="118"/>
      <c r="C640" s="118"/>
      <c r="D640" s="118"/>
      <c r="E640" s="23"/>
      <c r="F640" s="23"/>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row>
    <row r="641" spans="1:29" ht="13">
      <c r="A641" s="118"/>
      <c r="B641" s="118"/>
      <c r="C641" s="118"/>
      <c r="D641" s="118"/>
      <c r="E641" s="23"/>
      <c r="F641" s="23"/>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row>
    <row r="642" spans="1:29" ht="13">
      <c r="A642" s="118"/>
      <c r="B642" s="118"/>
      <c r="C642" s="118"/>
      <c r="D642" s="118"/>
      <c r="E642" s="23"/>
      <c r="F642" s="23"/>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row>
    <row r="643" spans="1:29" ht="13">
      <c r="A643" s="118"/>
      <c r="B643" s="118"/>
      <c r="C643" s="118"/>
      <c r="D643" s="118"/>
      <c r="E643" s="23"/>
      <c r="F643" s="23"/>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row>
    <row r="644" spans="1:29" ht="13">
      <c r="A644" s="118"/>
      <c r="B644" s="118"/>
      <c r="C644" s="118"/>
      <c r="D644" s="118"/>
      <c r="E644" s="23"/>
      <c r="F644" s="23"/>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row>
    <row r="645" spans="1:29" ht="13">
      <c r="A645" s="118"/>
      <c r="B645" s="118"/>
      <c r="C645" s="118"/>
      <c r="D645" s="118"/>
      <c r="E645" s="23"/>
      <c r="F645" s="23"/>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row>
    <row r="646" spans="1:29" ht="13">
      <c r="A646" s="118"/>
      <c r="B646" s="118"/>
      <c r="C646" s="118"/>
      <c r="D646" s="118"/>
      <c r="E646" s="23"/>
      <c r="F646" s="23"/>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row>
    <row r="647" spans="1:29" ht="13">
      <c r="A647" s="118"/>
      <c r="B647" s="118"/>
      <c r="C647" s="118"/>
      <c r="D647" s="118"/>
      <c r="E647" s="23"/>
      <c r="F647" s="23"/>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row>
    <row r="648" spans="1:29" ht="13">
      <c r="A648" s="118"/>
      <c r="B648" s="118"/>
      <c r="C648" s="118"/>
      <c r="D648" s="118"/>
      <c r="E648" s="23"/>
      <c r="F648" s="23"/>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row>
    <row r="649" spans="1:29" ht="13">
      <c r="A649" s="118"/>
      <c r="B649" s="118"/>
      <c r="C649" s="118"/>
      <c r="D649" s="118"/>
      <c r="E649" s="23"/>
      <c r="F649" s="23"/>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row>
    <row r="650" spans="1:29" ht="13">
      <c r="A650" s="118"/>
      <c r="B650" s="118"/>
      <c r="C650" s="118"/>
      <c r="D650" s="118"/>
      <c r="E650" s="23"/>
      <c r="F650" s="23"/>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row>
    <row r="651" spans="1:29" ht="13">
      <c r="A651" s="118"/>
      <c r="B651" s="118"/>
      <c r="C651" s="118"/>
      <c r="D651" s="118"/>
      <c r="E651" s="23"/>
      <c r="F651" s="23"/>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row>
    <row r="652" spans="1:29" ht="13">
      <c r="A652" s="118"/>
      <c r="B652" s="118"/>
      <c r="C652" s="118"/>
      <c r="D652" s="118"/>
      <c r="E652" s="23"/>
      <c r="F652" s="23"/>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row>
    <row r="653" spans="1:29" ht="13">
      <c r="A653" s="118"/>
      <c r="B653" s="118"/>
      <c r="C653" s="118"/>
      <c r="D653" s="118"/>
      <c r="E653" s="23"/>
      <c r="F653" s="23"/>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row>
    <row r="654" spans="1:29" ht="13">
      <c r="A654" s="118"/>
      <c r="B654" s="118"/>
      <c r="C654" s="118"/>
      <c r="D654" s="118"/>
      <c r="E654" s="23"/>
      <c r="F654" s="23"/>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row>
    <row r="655" spans="1:29" ht="13">
      <c r="A655" s="118"/>
      <c r="B655" s="118"/>
      <c r="C655" s="118"/>
      <c r="D655" s="118"/>
      <c r="E655" s="23"/>
      <c r="F655" s="23"/>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row>
    <row r="656" spans="1:29" ht="13">
      <c r="A656" s="118"/>
      <c r="B656" s="118"/>
      <c r="C656" s="118"/>
      <c r="D656" s="118"/>
      <c r="E656" s="23"/>
      <c r="F656" s="23"/>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row>
    <row r="657" spans="1:29" ht="13">
      <c r="A657" s="118"/>
      <c r="B657" s="118"/>
      <c r="C657" s="118"/>
      <c r="D657" s="118"/>
      <c r="E657" s="23"/>
      <c r="F657" s="23"/>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row>
    <row r="658" spans="1:29" ht="13">
      <c r="A658" s="118"/>
      <c r="B658" s="118"/>
      <c r="C658" s="118"/>
      <c r="D658" s="118"/>
      <c r="E658" s="23"/>
      <c r="F658" s="23"/>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row>
    <row r="659" spans="1:29" ht="13">
      <c r="A659" s="118"/>
      <c r="B659" s="118"/>
      <c r="C659" s="118"/>
      <c r="D659" s="118"/>
      <c r="E659" s="23"/>
      <c r="F659" s="23"/>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row>
    <row r="660" spans="1:29" ht="13">
      <c r="A660" s="118"/>
      <c r="B660" s="118"/>
      <c r="C660" s="118"/>
      <c r="D660" s="118"/>
      <c r="E660" s="23"/>
      <c r="F660" s="23"/>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row>
    <row r="661" spans="1:29" ht="13">
      <c r="A661" s="118"/>
      <c r="B661" s="118"/>
      <c r="C661" s="118"/>
      <c r="D661" s="118"/>
      <c r="E661" s="23"/>
      <c r="F661" s="23"/>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row>
    <row r="662" spans="1:29" ht="13">
      <c r="A662" s="118"/>
      <c r="B662" s="118"/>
      <c r="C662" s="118"/>
      <c r="D662" s="118"/>
      <c r="E662" s="23"/>
      <c r="F662" s="23"/>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row>
    <row r="663" spans="1:29" ht="13">
      <c r="A663" s="118"/>
      <c r="B663" s="118"/>
      <c r="C663" s="118"/>
      <c r="D663" s="118"/>
      <c r="E663" s="23"/>
      <c r="F663" s="23"/>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row>
    <row r="664" spans="1:29" ht="13">
      <c r="A664" s="118"/>
      <c r="B664" s="118"/>
      <c r="C664" s="118"/>
      <c r="D664" s="118"/>
      <c r="E664" s="23"/>
      <c r="F664" s="23"/>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row>
    <row r="665" spans="1:29" ht="13">
      <c r="A665" s="118"/>
      <c r="B665" s="118"/>
      <c r="C665" s="118"/>
      <c r="D665" s="118"/>
      <c r="E665" s="23"/>
      <c r="F665" s="23"/>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row>
    <row r="666" spans="1:29" ht="13">
      <c r="A666" s="118"/>
      <c r="B666" s="118"/>
      <c r="C666" s="118"/>
      <c r="D666" s="118"/>
      <c r="E666" s="23"/>
      <c r="F666" s="23"/>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row>
    <row r="667" spans="1:29" ht="13">
      <c r="A667" s="118"/>
      <c r="B667" s="118"/>
      <c r="C667" s="118"/>
      <c r="D667" s="118"/>
      <c r="E667" s="23"/>
      <c r="F667" s="23"/>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row>
    <row r="668" spans="1:29" ht="13">
      <c r="A668" s="118"/>
      <c r="B668" s="118"/>
      <c r="C668" s="118"/>
      <c r="D668" s="118"/>
      <c r="E668" s="23"/>
      <c r="F668" s="23"/>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row>
    <row r="669" spans="1:29" ht="13">
      <c r="A669" s="118"/>
      <c r="B669" s="118"/>
      <c r="C669" s="118"/>
      <c r="D669" s="118"/>
      <c r="E669" s="23"/>
      <c r="F669" s="23"/>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row>
    <row r="670" spans="1:29" ht="13">
      <c r="A670" s="118"/>
      <c r="B670" s="118"/>
      <c r="C670" s="118"/>
      <c r="D670" s="118"/>
      <c r="E670" s="23"/>
      <c r="F670" s="23"/>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row>
    <row r="671" spans="1:29" ht="13">
      <c r="A671" s="118"/>
      <c r="B671" s="118"/>
      <c r="C671" s="118"/>
      <c r="D671" s="118"/>
      <c r="E671" s="23"/>
      <c r="F671" s="23"/>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row>
    <row r="672" spans="1:29" ht="13">
      <c r="A672" s="118"/>
      <c r="B672" s="118"/>
      <c r="C672" s="118"/>
      <c r="D672" s="118"/>
      <c r="E672" s="23"/>
      <c r="F672" s="23"/>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row>
    <row r="673" spans="1:29" ht="13">
      <c r="A673" s="118"/>
      <c r="B673" s="118"/>
      <c r="C673" s="118"/>
      <c r="D673" s="118"/>
      <c r="E673" s="23"/>
      <c r="F673" s="23"/>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row>
    <row r="674" spans="1:29" ht="13">
      <c r="A674" s="118"/>
      <c r="B674" s="118"/>
      <c r="C674" s="118"/>
      <c r="D674" s="118"/>
      <c r="E674" s="23"/>
      <c r="F674" s="23"/>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row>
    <row r="675" spans="1:29" ht="13">
      <c r="A675" s="118"/>
      <c r="B675" s="118"/>
      <c r="C675" s="118"/>
      <c r="D675" s="118"/>
      <c r="E675" s="23"/>
      <c r="F675" s="23"/>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row>
    <row r="676" spans="1:29" ht="13">
      <c r="A676" s="118"/>
      <c r="B676" s="118"/>
      <c r="C676" s="118"/>
      <c r="D676" s="118"/>
      <c r="E676" s="23"/>
      <c r="F676" s="23"/>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row>
    <row r="677" spans="1:29" ht="13">
      <c r="A677" s="118"/>
      <c r="B677" s="118"/>
      <c r="C677" s="118"/>
      <c r="D677" s="118"/>
      <c r="E677" s="23"/>
      <c r="F677" s="23"/>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row>
    <row r="678" spans="1:29" ht="13">
      <c r="A678" s="118"/>
      <c r="B678" s="118"/>
      <c r="C678" s="118"/>
      <c r="D678" s="118"/>
      <c r="E678" s="23"/>
      <c r="F678" s="23"/>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row>
    <row r="679" spans="1:29" ht="13">
      <c r="A679" s="118"/>
      <c r="B679" s="118"/>
      <c r="C679" s="118"/>
      <c r="D679" s="118"/>
      <c r="E679" s="23"/>
      <c r="F679" s="23"/>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row>
    <row r="680" spans="1:29" ht="13">
      <c r="A680" s="118"/>
      <c r="B680" s="118"/>
      <c r="C680" s="118"/>
      <c r="D680" s="118"/>
      <c r="E680" s="23"/>
      <c r="F680" s="23"/>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row>
    <row r="681" spans="1:29" ht="13">
      <c r="A681" s="118"/>
      <c r="B681" s="118"/>
      <c r="C681" s="118"/>
      <c r="D681" s="118"/>
      <c r="E681" s="23"/>
      <c r="F681" s="23"/>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row>
    <row r="682" spans="1:29" ht="13">
      <c r="A682" s="118"/>
      <c r="B682" s="118"/>
      <c r="C682" s="118"/>
      <c r="D682" s="118"/>
      <c r="E682" s="23"/>
      <c r="F682" s="23"/>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row>
    <row r="683" spans="1:29" ht="13">
      <c r="A683" s="118"/>
      <c r="B683" s="118"/>
      <c r="C683" s="118"/>
      <c r="D683" s="118"/>
      <c r="E683" s="23"/>
      <c r="F683" s="23"/>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row>
    <row r="684" spans="1:29" ht="13">
      <c r="A684" s="118"/>
      <c r="B684" s="118"/>
      <c r="C684" s="118"/>
      <c r="D684" s="118"/>
      <c r="E684" s="23"/>
      <c r="F684" s="23"/>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row>
    <row r="685" spans="1:29" ht="13">
      <c r="A685" s="118"/>
      <c r="B685" s="118"/>
      <c r="C685" s="118"/>
      <c r="D685" s="118"/>
      <c r="E685" s="23"/>
      <c r="F685" s="23"/>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row>
    <row r="686" spans="1:29" ht="13">
      <c r="A686" s="118"/>
      <c r="B686" s="118"/>
      <c r="C686" s="118"/>
      <c r="D686" s="118"/>
      <c r="E686" s="23"/>
      <c r="F686" s="23"/>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row>
    <row r="687" spans="1:29" ht="13">
      <c r="A687" s="118"/>
      <c r="B687" s="118"/>
      <c r="C687" s="118"/>
      <c r="D687" s="118"/>
      <c r="E687" s="23"/>
      <c r="F687" s="23"/>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row>
    <row r="688" spans="1:29" ht="13">
      <c r="A688" s="118"/>
      <c r="B688" s="118"/>
      <c r="C688" s="118"/>
      <c r="D688" s="118"/>
      <c r="E688" s="23"/>
      <c r="F688" s="23"/>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row>
    <row r="689" spans="1:29" ht="13">
      <c r="A689" s="118"/>
      <c r="B689" s="118"/>
      <c r="C689" s="118"/>
      <c r="D689" s="118"/>
      <c r="E689" s="23"/>
      <c r="F689" s="23"/>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row>
    <row r="690" spans="1:29" ht="13">
      <c r="A690" s="118"/>
      <c r="B690" s="118"/>
      <c r="C690" s="118"/>
      <c r="D690" s="118"/>
      <c r="E690" s="23"/>
      <c r="F690" s="23"/>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row>
    <row r="691" spans="1:29" ht="13">
      <c r="A691" s="118"/>
      <c r="B691" s="118"/>
      <c r="C691" s="118"/>
      <c r="D691" s="118"/>
      <c r="E691" s="23"/>
      <c r="F691" s="23"/>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row>
    <row r="692" spans="1:29" ht="13">
      <c r="A692" s="118"/>
      <c r="B692" s="118"/>
      <c r="C692" s="118"/>
      <c r="D692" s="118"/>
      <c r="E692" s="23"/>
      <c r="F692" s="23"/>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row>
    <row r="693" spans="1:29" ht="13">
      <c r="A693" s="118"/>
      <c r="B693" s="118"/>
      <c r="C693" s="118"/>
      <c r="D693" s="118"/>
      <c r="E693" s="23"/>
      <c r="F693" s="23"/>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row>
    <row r="694" spans="1:29" ht="13">
      <c r="A694" s="118"/>
      <c r="B694" s="118"/>
      <c r="C694" s="118"/>
      <c r="D694" s="118"/>
      <c r="E694" s="23"/>
      <c r="F694" s="23"/>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row>
    <row r="695" spans="1:29" ht="13">
      <c r="A695" s="118"/>
      <c r="B695" s="118"/>
      <c r="C695" s="118"/>
      <c r="D695" s="118"/>
      <c r="E695" s="23"/>
      <c r="F695" s="23"/>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row>
    <row r="696" spans="1:29" ht="13">
      <c r="A696" s="118"/>
      <c r="B696" s="118"/>
      <c r="C696" s="118"/>
      <c r="D696" s="118"/>
      <c r="E696" s="23"/>
      <c r="F696" s="23"/>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row>
    <row r="697" spans="1:29" ht="13">
      <c r="A697" s="118"/>
      <c r="B697" s="118"/>
      <c r="C697" s="118"/>
      <c r="D697" s="118"/>
      <c r="E697" s="23"/>
      <c r="F697" s="23"/>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row>
    <row r="698" spans="1:29" ht="13">
      <c r="A698" s="118"/>
      <c r="B698" s="118"/>
      <c r="C698" s="118"/>
      <c r="D698" s="118"/>
      <c r="E698" s="23"/>
      <c r="F698" s="23"/>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row>
    <row r="699" spans="1:29" ht="13">
      <c r="A699" s="118"/>
      <c r="B699" s="118"/>
      <c r="C699" s="118"/>
      <c r="D699" s="118"/>
      <c r="E699" s="23"/>
      <c r="F699" s="23"/>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row>
    <row r="700" spans="1:29" ht="13">
      <c r="A700" s="118"/>
      <c r="B700" s="118"/>
      <c r="C700" s="118"/>
      <c r="D700" s="118"/>
      <c r="E700" s="23"/>
      <c r="F700" s="23"/>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row>
    <row r="701" spans="1:29" ht="13">
      <c r="A701" s="118"/>
      <c r="B701" s="118"/>
      <c r="C701" s="118"/>
      <c r="D701" s="118"/>
      <c r="E701" s="23"/>
      <c r="F701" s="23"/>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row>
    <row r="702" spans="1:29" ht="13">
      <c r="A702" s="118"/>
      <c r="B702" s="118"/>
      <c r="C702" s="118"/>
      <c r="D702" s="118"/>
      <c r="E702" s="23"/>
      <c r="F702" s="23"/>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row>
    <row r="703" spans="1:29" ht="13">
      <c r="A703" s="118"/>
      <c r="B703" s="118"/>
      <c r="C703" s="118"/>
      <c r="D703" s="118"/>
      <c r="E703" s="23"/>
      <c r="F703" s="23"/>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row>
    <row r="704" spans="1:29" ht="13">
      <c r="A704" s="118"/>
      <c r="B704" s="118"/>
      <c r="C704" s="118"/>
      <c r="D704" s="118"/>
      <c r="E704" s="23"/>
      <c r="F704" s="23"/>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row>
    <row r="705" spans="1:29" ht="13">
      <c r="A705" s="118"/>
      <c r="B705" s="118"/>
      <c r="C705" s="118"/>
      <c r="D705" s="118"/>
      <c r="E705" s="23"/>
      <c r="F705" s="23"/>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row>
    <row r="706" spans="1:29" ht="13">
      <c r="A706" s="118"/>
      <c r="B706" s="118"/>
      <c r="C706" s="118"/>
      <c r="D706" s="118"/>
      <c r="E706" s="23"/>
      <c r="F706" s="23"/>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row>
    <row r="707" spans="1:29" ht="13">
      <c r="A707" s="118"/>
      <c r="B707" s="118"/>
      <c r="C707" s="118"/>
      <c r="D707" s="118"/>
      <c r="E707" s="23"/>
      <c r="F707" s="23"/>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row>
    <row r="708" spans="1:29" ht="13">
      <c r="A708" s="118"/>
      <c r="B708" s="118"/>
      <c r="C708" s="118"/>
      <c r="D708" s="118"/>
      <c r="E708" s="23"/>
      <c r="F708" s="23"/>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row>
    <row r="709" spans="1:29" ht="13">
      <c r="A709" s="118"/>
      <c r="B709" s="118"/>
      <c r="C709" s="118"/>
      <c r="D709" s="118"/>
      <c r="E709" s="23"/>
      <c r="F709" s="23"/>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row>
    <row r="710" spans="1:29" ht="13">
      <c r="A710" s="118"/>
      <c r="B710" s="118"/>
      <c r="C710" s="118"/>
      <c r="D710" s="118"/>
      <c r="E710" s="23"/>
      <c r="F710" s="23"/>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row>
    <row r="711" spans="1:29" ht="13">
      <c r="A711" s="118"/>
      <c r="B711" s="118"/>
      <c r="C711" s="118"/>
      <c r="D711" s="118"/>
      <c r="E711" s="23"/>
      <c r="F711" s="23"/>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row>
    <row r="712" spans="1:29" ht="13">
      <c r="A712" s="118"/>
      <c r="B712" s="118"/>
      <c r="C712" s="118"/>
      <c r="D712" s="118"/>
      <c r="E712" s="23"/>
      <c r="F712" s="23"/>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row>
    <row r="713" spans="1:29" ht="13">
      <c r="A713" s="118"/>
      <c r="B713" s="118"/>
      <c r="C713" s="118"/>
      <c r="D713" s="118"/>
      <c r="E713" s="23"/>
      <c r="F713" s="23"/>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row>
    <row r="714" spans="1:29" ht="13">
      <c r="A714" s="118"/>
      <c r="B714" s="118"/>
      <c r="C714" s="118"/>
      <c r="D714" s="118"/>
      <c r="E714" s="23"/>
      <c r="F714" s="23"/>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row>
    <row r="715" spans="1:29" ht="13">
      <c r="A715" s="118"/>
      <c r="B715" s="118"/>
      <c r="C715" s="118"/>
      <c r="D715" s="118"/>
      <c r="E715" s="23"/>
      <c r="F715" s="23"/>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row>
    <row r="716" spans="1:29" ht="13">
      <c r="A716" s="118"/>
      <c r="B716" s="118"/>
      <c r="C716" s="118"/>
      <c r="D716" s="118"/>
      <c r="E716" s="23"/>
      <c r="F716" s="23"/>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row>
    <row r="717" spans="1:29" ht="13">
      <c r="A717" s="118"/>
      <c r="B717" s="118"/>
      <c r="C717" s="118"/>
      <c r="D717" s="118"/>
      <c r="E717" s="23"/>
      <c r="F717" s="23"/>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row>
    <row r="718" spans="1:29" ht="13">
      <c r="A718" s="118"/>
      <c r="B718" s="118"/>
      <c r="C718" s="118"/>
      <c r="D718" s="118"/>
      <c r="E718" s="23"/>
      <c r="F718" s="23"/>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row>
    <row r="719" spans="1:29" ht="13">
      <c r="A719" s="118"/>
      <c r="B719" s="118"/>
      <c r="C719" s="118"/>
      <c r="D719" s="118"/>
      <c r="E719" s="23"/>
      <c r="F719" s="23"/>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row>
    <row r="720" spans="1:29" ht="13">
      <c r="A720" s="118"/>
      <c r="B720" s="118"/>
      <c r="C720" s="118"/>
      <c r="D720" s="118"/>
      <c r="E720" s="23"/>
      <c r="F720" s="23"/>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row>
    <row r="721" spans="1:29" ht="13">
      <c r="A721" s="118"/>
      <c r="B721" s="118"/>
      <c r="C721" s="118"/>
      <c r="D721" s="118"/>
      <c r="E721" s="23"/>
      <c r="F721" s="23"/>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row>
    <row r="722" spans="1:29" ht="13">
      <c r="A722" s="118"/>
      <c r="B722" s="118"/>
      <c r="C722" s="118"/>
      <c r="D722" s="118"/>
      <c r="E722" s="23"/>
      <c r="F722" s="23"/>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row>
    <row r="723" spans="1:29" ht="13">
      <c r="A723" s="118"/>
      <c r="B723" s="118"/>
      <c r="C723" s="118"/>
      <c r="D723" s="118"/>
      <c r="E723" s="23"/>
      <c r="F723" s="23"/>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row>
    <row r="724" spans="1:29" ht="13">
      <c r="A724" s="118"/>
      <c r="B724" s="118"/>
      <c r="C724" s="118"/>
      <c r="D724" s="118"/>
      <c r="E724" s="23"/>
      <c r="F724" s="23"/>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row>
    <row r="725" spans="1:29" ht="13">
      <c r="A725" s="118"/>
      <c r="B725" s="118"/>
      <c r="C725" s="118"/>
      <c r="D725" s="118"/>
      <c r="E725" s="23"/>
      <c r="F725" s="23"/>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row>
    <row r="726" spans="1:29" ht="13">
      <c r="A726" s="118"/>
      <c r="B726" s="118"/>
      <c r="C726" s="118"/>
      <c r="D726" s="118"/>
      <c r="E726" s="23"/>
      <c r="F726" s="23"/>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row>
    <row r="727" spans="1:29" ht="13">
      <c r="A727" s="118"/>
      <c r="B727" s="118"/>
      <c r="C727" s="118"/>
      <c r="D727" s="118"/>
      <c r="E727" s="23"/>
      <c r="F727" s="23"/>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row>
    <row r="728" spans="1:29" ht="13">
      <c r="A728" s="118"/>
      <c r="B728" s="118"/>
      <c r="C728" s="118"/>
      <c r="D728" s="118"/>
      <c r="E728" s="23"/>
      <c r="F728" s="23"/>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row>
    <row r="729" spans="1:29" ht="13">
      <c r="A729" s="118"/>
      <c r="B729" s="118"/>
      <c r="C729" s="118"/>
      <c r="D729" s="118"/>
      <c r="E729" s="23"/>
      <c r="F729" s="23"/>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row>
    <row r="730" spans="1:29" ht="13">
      <c r="A730" s="118"/>
      <c r="B730" s="118"/>
      <c r="C730" s="118"/>
      <c r="D730" s="118"/>
      <c r="E730" s="23"/>
      <c r="F730" s="23"/>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row>
    <row r="731" spans="1:29" ht="13">
      <c r="A731" s="118"/>
      <c r="B731" s="118"/>
      <c r="C731" s="118"/>
      <c r="D731" s="118"/>
      <c r="E731" s="23"/>
      <c r="F731" s="23"/>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row>
    <row r="732" spans="1:29" ht="13">
      <c r="A732" s="118"/>
      <c r="B732" s="118"/>
      <c r="C732" s="118"/>
      <c r="D732" s="118"/>
      <c r="E732" s="23"/>
      <c r="F732" s="23"/>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row>
    <row r="733" spans="1:29" ht="13">
      <c r="A733" s="118"/>
      <c r="B733" s="118"/>
      <c r="C733" s="118"/>
      <c r="D733" s="118"/>
      <c r="E733" s="23"/>
      <c r="F733" s="23"/>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row>
    <row r="734" spans="1:29" ht="13">
      <c r="A734" s="118"/>
      <c r="B734" s="118"/>
      <c r="C734" s="118"/>
      <c r="D734" s="118"/>
      <c r="E734" s="23"/>
      <c r="F734" s="23"/>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row>
    <row r="735" spans="1:29" ht="13">
      <c r="A735" s="118"/>
      <c r="B735" s="118"/>
      <c r="C735" s="118"/>
      <c r="D735" s="118"/>
      <c r="E735" s="23"/>
      <c r="F735" s="23"/>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row>
    <row r="736" spans="1:29" ht="13">
      <c r="A736" s="118"/>
      <c r="B736" s="118"/>
      <c r="C736" s="118"/>
      <c r="D736" s="118"/>
      <c r="E736" s="23"/>
      <c r="F736" s="23"/>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row>
    <row r="737" spans="1:29" ht="13">
      <c r="A737" s="118"/>
      <c r="B737" s="118"/>
      <c r="C737" s="118"/>
      <c r="D737" s="118"/>
      <c r="E737" s="23"/>
      <c r="F737" s="23"/>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row>
    <row r="738" spans="1:29" ht="13">
      <c r="A738" s="118"/>
      <c r="B738" s="118"/>
      <c r="C738" s="118"/>
      <c r="D738" s="118"/>
      <c r="E738" s="23"/>
      <c r="F738" s="23"/>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row>
    <row r="739" spans="1:29" ht="13">
      <c r="A739" s="118"/>
      <c r="B739" s="118"/>
      <c r="C739" s="118"/>
      <c r="D739" s="118"/>
      <c r="E739" s="23"/>
      <c r="F739" s="23"/>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row>
    <row r="740" spans="1:29" ht="13">
      <c r="A740" s="118"/>
      <c r="B740" s="118"/>
      <c r="C740" s="118"/>
      <c r="D740" s="118"/>
      <c r="E740" s="23"/>
      <c r="F740" s="23"/>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row>
    <row r="741" spans="1:29" ht="13">
      <c r="A741" s="118"/>
      <c r="B741" s="118"/>
      <c r="C741" s="118"/>
      <c r="D741" s="118"/>
      <c r="E741" s="23"/>
      <c r="F741" s="23"/>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row>
    <row r="742" spans="1:29" ht="13">
      <c r="A742" s="118"/>
      <c r="B742" s="118"/>
      <c r="C742" s="118"/>
      <c r="D742" s="118"/>
      <c r="E742" s="23"/>
      <c r="F742" s="23"/>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row>
    <row r="743" spans="1:29" ht="13">
      <c r="A743" s="118"/>
      <c r="B743" s="118"/>
      <c r="C743" s="118"/>
      <c r="D743" s="118"/>
      <c r="E743" s="23"/>
      <c r="F743" s="23"/>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row>
    <row r="744" spans="1:29" ht="13">
      <c r="A744" s="118"/>
      <c r="B744" s="118"/>
      <c r="C744" s="118"/>
      <c r="D744" s="118"/>
      <c r="E744" s="23"/>
      <c r="F744" s="23"/>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row>
    <row r="745" spans="1:29" ht="13">
      <c r="A745" s="118"/>
      <c r="B745" s="118"/>
      <c r="C745" s="118"/>
      <c r="D745" s="118"/>
      <c r="E745" s="23"/>
      <c r="F745" s="23"/>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row>
    <row r="746" spans="1:29" ht="13">
      <c r="A746" s="118"/>
      <c r="B746" s="118"/>
      <c r="C746" s="118"/>
      <c r="D746" s="118"/>
      <c r="E746" s="23"/>
      <c r="F746" s="23"/>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row>
    <row r="747" spans="1:29" ht="13">
      <c r="A747" s="118"/>
      <c r="B747" s="118"/>
      <c r="C747" s="118"/>
      <c r="D747" s="118"/>
      <c r="E747" s="23"/>
      <c r="F747" s="23"/>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row>
    <row r="748" spans="1:29" ht="13">
      <c r="A748" s="118"/>
      <c r="B748" s="118"/>
      <c r="C748" s="118"/>
      <c r="D748" s="118"/>
      <c r="E748" s="23"/>
      <c r="F748" s="23"/>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row>
    <row r="749" spans="1:29" ht="13">
      <c r="A749" s="118"/>
      <c r="B749" s="118"/>
      <c r="C749" s="118"/>
      <c r="D749" s="118"/>
      <c r="E749" s="23"/>
      <c r="F749" s="23"/>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row>
    <row r="750" spans="1:29" ht="13">
      <c r="A750" s="118"/>
      <c r="B750" s="118"/>
      <c r="C750" s="118"/>
      <c r="D750" s="118"/>
      <c r="E750" s="23"/>
      <c r="F750" s="23"/>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row>
    <row r="751" spans="1:29" ht="13">
      <c r="A751" s="118"/>
      <c r="B751" s="118"/>
      <c r="C751" s="118"/>
      <c r="D751" s="118"/>
      <c r="E751" s="23"/>
      <c r="F751" s="23"/>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row>
    <row r="752" spans="1:29" ht="13">
      <c r="A752" s="118"/>
      <c r="B752" s="118"/>
      <c r="C752" s="118"/>
      <c r="D752" s="118"/>
      <c r="E752" s="23"/>
      <c r="F752" s="23"/>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row>
    <row r="753" spans="1:29" ht="13">
      <c r="A753" s="118"/>
      <c r="B753" s="118"/>
      <c r="C753" s="118"/>
      <c r="D753" s="118"/>
      <c r="E753" s="23"/>
      <c r="F753" s="23"/>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row>
    <row r="754" spans="1:29" ht="13">
      <c r="A754" s="118"/>
      <c r="B754" s="118"/>
      <c r="C754" s="118"/>
      <c r="D754" s="118"/>
      <c r="E754" s="23"/>
      <c r="F754" s="23"/>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row>
    <row r="755" spans="1:29" ht="13">
      <c r="A755" s="118"/>
      <c r="B755" s="118"/>
      <c r="C755" s="118"/>
      <c r="D755" s="118"/>
      <c r="E755" s="23"/>
      <c r="F755" s="23"/>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row>
    <row r="756" spans="1:29" ht="13">
      <c r="A756" s="118"/>
      <c r="B756" s="118"/>
      <c r="C756" s="118"/>
      <c r="D756" s="118"/>
      <c r="E756" s="23"/>
      <c r="F756" s="23"/>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row>
    <row r="757" spans="1:29" ht="13">
      <c r="A757" s="118"/>
      <c r="B757" s="118"/>
      <c r="C757" s="118"/>
      <c r="D757" s="118"/>
      <c r="E757" s="23"/>
      <c r="F757" s="23"/>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row>
    <row r="758" spans="1:29" ht="13">
      <c r="A758" s="118"/>
      <c r="B758" s="118"/>
      <c r="C758" s="118"/>
      <c r="D758" s="118"/>
      <c r="E758" s="23"/>
      <c r="F758" s="23"/>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row>
    <row r="759" spans="1:29" ht="13">
      <c r="A759" s="118"/>
      <c r="B759" s="118"/>
      <c r="C759" s="118"/>
      <c r="D759" s="118"/>
      <c r="E759" s="23"/>
      <c r="F759" s="23"/>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row>
    <row r="760" spans="1:29" ht="13">
      <c r="A760" s="118"/>
      <c r="B760" s="118"/>
      <c r="C760" s="118"/>
      <c r="D760" s="118"/>
      <c r="E760" s="23"/>
      <c r="F760" s="23"/>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row>
    <row r="761" spans="1:29" ht="13">
      <c r="A761" s="118"/>
      <c r="B761" s="118"/>
      <c r="C761" s="118"/>
      <c r="D761" s="118"/>
      <c r="E761" s="23"/>
      <c r="F761" s="23"/>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row>
    <row r="762" spans="1:29" ht="13">
      <c r="A762" s="118"/>
      <c r="B762" s="118"/>
      <c r="C762" s="118"/>
      <c r="D762" s="118"/>
      <c r="E762" s="23"/>
      <c r="F762" s="23"/>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row>
    <row r="763" spans="1:29" ht="13">
      <c r="A763" s="118"/>
      <c r="B763" s="118"/>
      <c r="C763" s="118"/>
      <c r="D763" s="118"/>
      <c r="E763" s="23"/>
      <c r="F763" s="23"/>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row>
    <row r="764" spans="1:29" ht="13">
      <c r="A764" s="118"/>
      <c r="B764" s="118"/>
      <c r="C764" s="118"/>
      <c r="D764" s="118"/>
      <c r="E764" s="23"/>
      <c r="F764" s="23"/>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row>
    <row r="765" spans="1:29" ht="13">
      <c r="A765" s="118"/>
      <c r="B765" s="118"/>
      <c r="C765" s="118"/>
      <c r="D765" s="118"/>
      <c r="E765" s="23"/>
      <c r="F765" s="23"/>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row>
    <row r="766" spans="1:29" ht="13">
      <c r="A766" s="118"/>
      <c r="B766" s="118"/>
      <c r="C766" s="118"/>
      <c r="D766" s="118"/>
      <c r="E766" s="23"/>
      <c r="F766" s="23"/>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row>
    <row r="767" spans="1:29" ht="13">
      <c r="A767" s="118"/>
      <c r="B767" s="118"/>
      <c r="C767" s="118"/>
      <c r="D767" s="118"/>
      <c r="E767" s="23"/>
      <c r="F767" s="23"/>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row>
    <row r="768" spans="1:29" ht="13">
      <c r="A768" s="118"/>
      <c r="B768" s="118"/>
      <c r="C768" s="118"/>
      <c r="D768" s="118"/>
      <c r="E768" s="23"/>
      <c r="F768" s="23"/>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row>
    <row r="769" spans="1:29" ht="13">
      <c r="A769" s="118"/>
      <c r="B769" s="118"/>
      <c r="C769" s="118"/>
      <c r="D769" s="118"/>
      <c r="E769" s="23"/>
      <c r="F769" s="23"/>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row>
    <row r="770" spans="1:29" ht="13">
      <c r="A770" s="118"/>
      <c r="B770" s="118"/>
      <c r="C770" s="118"/>
      <c r="D770" s="118"/>
      <c r="E770" s="23"/>
      <c r="F770" s="23"/>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row>
    <row r="771" spans="1:29" ht="13">
      <c r="A771" s="118"/>
      <c r="B771" s="118"/>
      <c r="C771" s="118"/>
      <c r="D771" s="118"/>
      <c r="E771" s="23"/>
      <c r="F771" s="23"/>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row>
    <row r="772" spans="1:29" ht="13">
      <c r="A772" s="118"/>
      <c r="B772" s="118"/>
      <c r="C772" s="118"/>
      <c r="D772" s="118"/>
      <c r="E772" s="23"/>
      <c r="F772" s="23"/>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row>
    <row r="773" spans="1:29" ht="13">
      <c r="A773" s="118"/>
      <c r="B773" s="118"/>
      <c r="C773" s="118"/>
      <c r="D773" s="118"/>
      <c r="E773" s="23"/>
      <c r="F773" s="23"/>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row>
    <row r="774" spans="1:29" ht="13">
      <c r="A774" s="118"/>
      <c r="B774" s="118"/>
      <c r="C774" s="118"/>
      <c r="D774" s="118"/>
      <c r="E774" s="23"/>
      <c r="F774" s="23"/>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row>
    <row r="775" spans="1:29" ht="13">
      <c r="A775" s="118"/>
      <c r="B775" s="118"/>
      <c r="C775" s="118"/>
      <c r="D775" s="118"/>
      <c r="E775" s="23"/>
      <c r="F775" s="23"/>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row>
    <row r="776" spans="1:29" ht="13">
      <c r="A776" s="118"/>
      <c r="B776" s="118"/>
      <c r="C776" s="118"/>
      <c r="D776" s="118"/>
      <c r="E776" s="23"/>
      <c r="F776" s="23"/>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row>
    <row r="777" spans="1:29" ht="13">
      <c r="A777" s="118"/>
      <c r="B777" s="118"/>
      <c r="C777" s="118"/>
      <c r="D777" s="118"/>
      <c r="E777" s="23"/>
      <c r="F777" s="23"/>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row>
    <row r="778" spans="1:29" ht="13">
      <c r="A778" s="118"/>
      <c r="B778" s="118"/>
      <c r="C778" s="118"/>
      <c r="D778" s="118"/>
      <c r="E778" s="23"/>
      <c r="F778" s="23"/>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row>
    <row r="779" spans="1:29" ht="13">
      <c r="A779" s="118"/>
      <c r="B779" s="118"/>
      <c r="C779" s="118"/>
      <c r="D779" s="118"/>
      <c r="E779" s="23"/>
      <c r="F779" s="23"/>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row>
    <row r="780" spans="1:29" ht="13">
      <c r="A780" s="118"/>
      <c r="B780" s="118"/>
      <c r="C780" s="118"/>
      <c r="D780" s="118"/>
      <c r="E780" s="23"/>
      <c r="F780" s="23"/>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row>
    <row r="781" spans="1:29" ht="13">
      <c r="A781" s="118"/>
      <c r="B781" s="118"/>
      <c r="C781" s="118"/>
      <c r="D781" s="118"/>
      <c r="E781" s="23"/>
      <c r="F781" s="23"/>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row>
    <row r="782" spans="1:29" ht="13">
      <c r="A782" s="118"/>
      <c r="B782" s="118"/>
      <c r="C782" s="118"/>
      <c r="D782" s="118"/>
      <c r="E782" s="23"/>
      <c r="F782" s="23"/>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row>
    <row r="783" spans="1:29" ht="13">
      <c r="A783" s="118"/>
      <c r="B783" s="118"/>
      <c r="C783" s="118"/>
      <c r="D783" s="118"/>
      <c r="E783" s="23"/>
      <c r="F783" s="23"/>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row>
    <row r="784" spans="1:29" ht="13">
      <c r="A784" s="118"/>
      <c r="B784" s="118"/>
      <c r="C784" s="118"/>
      <c r="D784" s="118"/>
      <c r="E784" s="23"/>
      <c r="F784" s="23"/>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row>
    <row r="785" spans="1:29" ht="13">
      <c r="A785" s="118"/>
      <c r="B785" s="118"/>
      <c r="C785" s="118"/>
      <c r="D785" s="118"/>
      <c r="E785" s="23"/>
      <c r="F785" s="23"/>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row>
    <row r="786" spans="1:29" ht="13">
      <c r="A786" s="118"/>
      <c r="B786" s="118"/>
      <c r="C786" s="118"/>
      <c r="D786" s="118"/>
      <c r="E786" s="23"/>
      <c r="F786" s="23"/>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row>
    <row r="787" spans="1:29" ht="13">
      <c r="A787" s="118"/>
      <c r="B787" s="118"/>
      <c r="C787" s="118"/>
      <c r="D787" s="118"/>
      <c r="E787" s="23"/>
      <c r="F787" s="23"/>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row>
    <row r="788" spans="1:29" ht="13">
      <c r="A788" s="118"/>
      <c r="B788" s="118"/>
      <c r="C788" s="118"/>
      <c r="D788" s="118"/>
      <c r="E788" s="23"/>
      <c r="F788" s="23"/>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row>
    <row r="789" spans="1:29" ht="13">
      <c r="A789" s="118"/>
      <c r="B789" s="118"/>
      <c r="C789" s="118"/>
      <c r="D789" s="118"/>
      <c r="E789" s="23"/>
      <c r="F789" s="23"/>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row>
    <row r="790" spans="1:29" ht="13">
      <c r="A790" s="118"/>
      <c r="B790" s="118"/>
      <c r="C790" s="118"/>
      <c r="D790" s="118"/>
      <c r="E790" s="23"/>
      <c r="F790" s="23"/>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row>
    <row r="791" spans="1:29" ht="13">
      <c r="A791" s="118"/>
      <c r="B791" s="118"/>
      <c r="C791" s="118"/>
      <c r="D791" s="118"/>
      <c r="E791" s="23"/>
      <c r="F791" s="23"/>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row>
    <row r="792" spans="1:29" ht="13">
      <c r="A792" s="118"/>
      <c r="B792" s="118"/>
      <c r="C792" s="118"/>
      <c r="D792" s="118"/>
      <c r="E792" s="23"/>
      <c r="F792" s="23"/>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row>
    <row r="793" spans="1:29" ht="13">
      <c r="A793" s="118"/>
      <c r="B793" s="118"/>
      <c r="C793" s="118"/>
      <c r="D793" s="118"/>
      <c r="E793" s="23"/>
      <c r="F793" s="23"/>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row>
    <row r="794" spans="1:29" ht="13">
      <c r="A794" s="118"/>
      <c r="B794" s="118"/>
      <c r="C794" s="118"/>
      <c r="D794" s="118"/>
      <c r="E794" s="23"/>
      <c r="F794" s="23"/>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row>
    <row r="795" spans="1:29" ht="13">
      <c r="A795" s="118"/>
      <c r="B795" s="118"/>
      <c r="C795" s="118"/>
      <c r="D795" s="118"/>
      <c r="E795" s="23"/>
      <c r="F795" s="23"/>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row>
    <row r="796" spans="1:29" ht="13">
      <c r="A796" s="118"/>
      <c r="B796" s="118"/>
      <c r="C796" s="118"/>
      <c r="D796" s="118"/>
      <c r="E796" s="23"/>
      <c r="F796" s="23"/>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row>
    <row r="797" spans="1:29" ht="13">
      <c r="A797" s="118"/>
      <c r="B797" s="118"/>
      <c r="C797" s="118"/>
      <c r="D797" s="118"/>
      <c r="E797" s="23"/>
      <c r="F797" s="23"/>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row>
    <row r="798" spans="1:29" ht="13">
      <c r="A798" s="118"/>
      <c r="B798" s="118"/>
      <c r="C798" s="118"/>
      <c r="D798" s="118"/>
      <c r="E798" s="23"/>
      <c r="F798" s="23"/>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row>
    <row r="799" spans="1:29" ht="13">
      <c r="A799" s="118"/>
      <c r="B799" s="118"/>
      <c r="C799" s="118"/>
      <c r="D799" s="118"/>
      <c r="E799" s="23"/>
      <c r="F799" s="23"/>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row>
    <row r="800" spans="1:29" ht="13">
      <c r="A800" s="118"/>
      <c r="B800" s="118"/>
      <c r="C800" s="118"/>
      <c r="D800" s="118"/>
      <c r="E800" s="23"/>
      <c r="F800" s="23"/>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row>
    <row r="801" spans="1:29" ht="13">
      <c r="A801" s="118"/>
      <c r="B801" s="118"/>
      <c r="C801" s="118"/>
      <c r="D801" s="118"/>
      <c r="E801" s="23"/>
      <c r="F801" s="23"/>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row>
    <row r="802" spans="1:29" ht="13">
      <c r="A802" s="118"/>
      <c r="B802" s="118"/>
      <c r="C802" s="118"/>
      <c r="D802" s="118"/>
      <c r="E802" s="23"/>
      <c r="F802" s="23"/>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row>
    <row r="803" spans="1:29" ht="13">
      <c r="A803" s="118"/>
      <c r="B803" s="118"/>
      <c r="C803" s="118"/>
      <c r="D803" s="118"/>
      <c r="E803" s="23"/>
      <c r="F803" s="23"/>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row>
    <row r="804" spans="1:29" ht="13">
      <c r="A804" s="118"/>
      <c r="B804" s="118"/>
      <c r="C804" s="118"/>
      <c r="D804" s="118"/>
      <c r="E804" s="23"/>
      <c r="F804" s="23"/>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row>
    <row r="805" spans="1:29" ht="13">
      <c r="A805" s="118"/>
      <c r="B805" s="118"/>
      <c r="C805" s="118"/>
      <c r="D805" s="118"/>
      <c r="E805" s="23"/>
      <c r="F805" s="23"/>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row>
    <row r="806" spans="1:29" ht="13">
      <c r="A806" s="118"/>
      <c r="B806" s="118"/>
      <c r="C806" s="118"/>
      <c r="D806" s="118"/>
      <c r="E806" s="23"/>
      <c r="F806" s="23"/>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row>
    <row r="807" spans="1:29" ht="13">
      <c r="A807" s="118"/>
      <c r="B807" s="118"/>
      <c r="C807" s="118"/>
      <c r="D807" s="118"/>
      <c r="E807" s="23"/>
      <c r="F807" s="23"/>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row>
    <row r="808" spans="1:29" ht="13">
      <c r="A808" s="118"/>
      <c r="B808" s="118"/>
      <c r="C808" s="118"/>
      <c r="D808" s="118"/>
      <c r="E808" s="23"/>
      <c r="F808" s="23"/>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row>
    <row r="809" spans="1:29" ht="13">
      <c r="A809" s="118"/>
      <c r="B809" s="118"/>
      <c r="C809" s="118"/>
      <c r="D809" s="118"/>
      <c r="E809" s="23"/>
      <c r="F809" s="23"/>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row>
    <row r="810" spans="1:29" ht="13">
      <c r="A810" s="118"/>
      <c r="B810" s="118"/>
      <c r="C810" s="118"/>
      <c r="D810" s="118"/>
      <c r="E810" s="23"/>
      <c r="F810" s="23"/>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row>
    <row r="811" spans="1:29" ht="13">
      <c r="A811" s="118"/>
      <c r="B811" s="118"/>
      <c r="C811" s="118"/>
      <c r="D811" s="118"/>
      <c r="E811" s="23"/>
      <c r="F811" s="23"/>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row>
    <row r="812" spans="1:29" ht="13">
      <c r="A812" s="118"/>
      <c r="B812" s="118"/>
      <c r="C812" s="118"/>
      <c r="D812" s="118"/>
      <c r="E812" s="23"/>
      <c r="F812" s="23"/>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row>
    <row r="813" spans="1:29" ht="13">
      <c r="A813" s="118"/>
      <c r="B813" s="118"/>
      <c r="C813" s="118"/>
      <c r="D813" s="118"/>
      <c r="E813" s="23"/>
      <c r="F813" s="23"/>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row>
    <row r="814" spans="1:29" ht="13">
      <c r="A814" s="118"/>
      <c r="B814" s="118"/>
      <c r="C814" s="118"/>
      <c r="D814" s="118"/>
      <c r="E814" s="23"/>
      <c r="F814" s="23"/>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row>
    <row r="815" spans="1:29" ht="13">
      <c r="A815" s="118"/>
      <c r="B815" s="118"/>
      <c r="C815" s="118"/>
      <c r="D815" s="118"/>
      <c r="E815" s="23"/>
      <c r="F815" s="23"/>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row>
    <row r="816" spans="1:29" ht="13">
      <c r="A816" s="118"/>
      <c r="B816" s="118"/>
      <c r="C816" s="118"/>
      <c r="D816" s="118"/>
      <c r="E816" s="23"/>
      <c r="F816" s="23"/>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row>
    <row r="817" spans="1:29" ht="13">
      <c r="A817" s="118"/>
      <c r="B817" s="118"/>
      <c r="C817" s="118"/>
      <c r="D817" s="118"/>
      <c r="E817" s="23"/>
      <c r="F817" s="23"/>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row>
    <row r="818" spans="1:29" ht="13">
      <c r="A818" s="118"/>
      <c r="B818" s="118"/>
      <c r="C818" s="118"/>
      <c r="D818" s="118"/>
      <c r="E818" s="23"/>
      <c r="F818" s="23"/>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row>
    <row r="819" spans="1:29" ht="13">
      <c r="A819" s="118"/>
      <c r="B819" s="118"/>
      <c r="C819" s="118"/>
      <c r="D819" s="118"/>
      <c r="E819" s="23"/>
      <c r="F819" s="23"/>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row>
    <row r="820" spans="1:29" ht="13">
      <c r="A820" s="118"/>
      <c r="B820" s="118"/>
      <c r="C820" s="118"/>
      <c r="D820" s="118"/>
      <c r="E820" s="23"/>
      <c r="F820" s="23"/>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row>
    <row r="821" spans="1:29" ht="13">
      <c r="A821" s="118"/>
      <c r="B821" s="118"/>
      <c r="C821" s="118"/>
      <c r="D821" s="118"/>
      <c r="E821" s="23"/>
      <c r="F821" s="23"/>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row>
    <row r="822" spans="1:29" ht="13">
      <c r="A822" s="118"/>
      <c r="B822" s="118"/>
      <c r="C822" s="118"/>
      <c r="D822" s="118"/>
      <c r="E822" s="23"/>
      <c r="F822" s="23"/>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row>
    <row r="823" spans="1:29" ht="13">
      <c r="A823" s="118"/>
      <c r="B823" s="118"/>
      <c r="C823" s="118"/>
      <c r="D823" s="118"/>
      <c r="E823" s="23"/>
      <c r="F823" s="23"/>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row>
    <row r="824" spans="1:29" ht="13">
      <c r="A824" s="118"/>
      <c r="B824" s="118"/>
      <c r="C824" s="118"/>
      <c r="D824" s="118"/>
      <c r="E824" s="23"/>
      <c r="F824" s="23"/>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row>
    <row r="825" spans="1:29" ht="13">
      <c r="A825" s="118"/>
      <c r="B825" s="118"/>
      <c r="C825" s="118"/>
      <c r="D825" s="118"/>
      <c r="E825" s="23"/>
      <c r="F825" s="23"/>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row>
    <row r="826" spans="1:29" ht="13">
      <c r="A826" s="118"/>
      <c r="B826" s="118"/>
      <c r="C826" s="118"/>
      <c r="D826" s="118"/>
      <c r="E826" s="23"/>
      <c r="F826" s="23"/>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row>
    <row r="827" spans="1:29" ht="13">
      <c r="A827" s="118"/>
      <c r="B827" s="118"/>
      <c r="C827" s="118"/>
      <c r="D827" s="118"/>
      <c r="E827" s="23"/>
      <c r="F827" s="23"/>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row>
    <row r="828" spans="1:29" ht="13">
      <c r="A828" s="118"/>
      <c r="B828" s="118"/>
      <c r="C828" s="118"/>
      <c r="D828" s="118"/>
      <c r="E828" s="23"/>
      <c r="F828" s="23"/>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row>
    <row r="829" spans="1:29" ht="13">
      <c r="A829" s="118"/>
      <c r="B829" s="118"/>
      <c r="C829" s="118"/>
      <c r="D829" s="118"/>
      <c r="E829" s="23"/>
      <c r="F829" s="23"/>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row>
    <row r="830" spans="1:29" ht="13">
      <c r="A830" s="118"/>
      <c r="B830" s="118"/>
      <c r="C830" s="118"/>
      <c r="D830" s="118"/>
      <c r="E830" s="23"/>
      <c r="F830" s="23"/>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row>
    <row r="831" spans="1:29" ht="13">
      <c r="A831" s="118"/>
      <c r="B831" s="118"/>
      <c r="C831" s="118"/>
      <c r="D831" s="118"/>
      <c r="E831" s="23"/>
      <c r="F831" s="23"/>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row>
    <row r="832" spans="1:29" ht="13">
      <c r="A832" s="118"/>
      <c r="B832" s="118"/>
      <c r="C832" s="118"/>
      <c r="D832" s="118"/>
      <c r="E832" s="23"/>
      <c r="F832" s="23"/>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row>
    <row r="833" spans="1:29" ht="13">
      <c r="A833" s="118"/>
      <c r="B833" s="118"/>
      <c r="C833" s="118"/>
      <c r="D833" s="118"/>
      <c r="E833" s="23"/>
      <c r="F833" s="23"/>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row>
    <row r="834" spans="1:29" ht="13">
      <c r="A834" s="118"/>
      <c r="B834" s="118"/>
      <c r="C834" s="118"/>
      <c r="D834" s="118"/>
      <c r="E834" s="23"/>
      <c r="F834" s="23"/>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row>
    <row r="835" spans="1:29" ht="13">
      <c r="A835" s="118"/>
      <c r="B835" s="118"/>
      <c r="C835" s="118"/>
      <c r="D835" s="118"/>
      <c r="E835" s="23"/>
      <c r="F835" s="23"/>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row>
    <row r="836" spans="1:29" ht="13">
      <c r="A836" s="118"/>
      <c r="B836" s="118"/>
      <c r="C836" s="118"/>
      <c r="D836" s="118"/>
      <c r="E836" s="23"/>
      <c r="F836" s="23"/>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row>
    <row r="837" spans="1:29" ht="13">
      <c r="A837" s="118"/>
      <c r="B837" s="118"/>
      <c r="C837" s="118"/>
      <c r="D837" s="118"/>
      <c r="E837" s="23"/>
      <c r="F837" s="23"/>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row>
    <row r="838" spans="1:29" ht="13">
      <c r="A838" s="118"/>
      <c r="B838" s="118"/>
      <c r="C838" s="118"/>
      <c r="D838" s="118"/>
      <c r="E838" s="23"/>
      <c r="F838" s="23"/>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row>
    <row r="839" spans="1:29" ht="13">
      <c r="A839" s="118"/>
      <c r="B839" s="118"/>
      <c r="C839" s="118"/>
      <c r="D839" s="118"/>
      <c r="E839" s="23"/>
      <c r="F839" s="23"/>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row>
    <row r="840" spans="1:29" ht="13">
      <c r="A840" s="118"/>
      <c r="B840" s="118"/>
      <c r="C840" s="118"/>
      <c r="D840" s="118"/>
      <c r="E840" s="23"/>
      <c r="F840" s="23"/>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row>
    <row r="841" spans="1:29" ht="13">
      <c r="A841" s="118"/>
      <c r="B841" s="118"/>
      <c r="C841" s="118"/>
      <c r="D841" s="118"/>
      <c r="E841" s="23"/>
      <c r="F841" s="23"/>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row>
    <row r="842" spans="1:29" ht="13">
      <c r="A842" s="118"/>
      <c r="B842" s="118"/>
      <c r="C842" s="118"/>
      <c r="D842" s="118"/>
      <c r="E842" s="23"/>
      <c r="F842" s="23"/>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row>
    <row r="843" spans="1:29" ht="13">
      <c r="A843" s="118"/>
      <c r="B843" s="118"/>
      <c r="C843" s="118"/>
      <c r="D843" s="118"/>
      <c r="E843" s="23"/>
      <c r="F843" s="23"/>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row>
    <row r="844" spans="1:29" ht="13">
      <c r="A844" s="118"/>
      <c r="B844" s="118"/>
      <c r="C844" s="118"/>
      <c r="D844" s="118"/>
      <c r="E844" s="23"/>
      <c r="F844" s="23"/>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row>
    <row r="845" spans="1:29" ht="13">
      <c r="A845" s="118"/>
      <c r="B845" s="118"/>
      <c r="C845" s="118"/>
      <c r="D845" s="118"/>
      <c r="E845" s="23"/>
      <c r="F845" s="23"/>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row>
    <row r="846" spans="1:29" ht="13">
      <c r="A846" s="118"/>
      <c r="B846" s="118"/>
      <c r="C846" s="118"/>
      <c r="D846" s="118"/>
      <c r="E846" s="23"/>
      <c r="F846" s="23"/>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row>
    <row r="847" spans="1:29" ht="13">
      <c r="A847" s="118"/>
      <c r="B847" s="118"/>
      <c r="C847" s="118"/>
      <c r="D847" s="118"/>
      <c r="E847" s="23"/>
      <c r="F847" s="23"/>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row>
    <row r="848" spans="1:29" ht="13">
      <c r="A848" s="118"/>
      <c r="B848" s="118"/>
      <c r="C848" s="118"/>
      <c r="D848" s="118"/>
      <c r="E848" s="23"/>
      <c r="F848" s="23"/>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row>
    <row r="849" spans="1:29" ht="13">
      <c r="A849" s="118"/>
      <c r="B849" s="118"/>
      <c r="C849" s="118"/>
      <c r="D849" s="118"/>
      <c r="E849" s="23"/>
      <c r="F849" s="23"/>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row>
    <row r="850" spans="1:29" ht="13">
      <c r="A850" s="118"/>
      <c r="B850" s="118"/>
      <c r="C850" s="118"/>
      <c r="D850" s="118"/>
      <c r="E850" s="23"/>
      <c r="F850" s="23"/>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row>
    <row r="851" spans="1:29" ht="13">
      <c r="A851" s="118"/>
      <c r="B851" s="118"/>
      <c r="C851" s="118"/>
      <c r="D851" s="118"/>
      <c r="E851" s="23"/>
      <c r="F851" s="23"/>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row>
    <row r="852" spans="1:29" ht="13">
      <c r="A852" s="118"/>
      <c r="B852" s="118"/>
      <c r="C852" s="118"/>
      <c r="D852" s="118"/>
      <c r="E852" s="23"/>
      <c r="F852" s="23"/>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row>
    <row r="853" spans="1:29" ht="13">
      <c r="A853" s="118"/>
      <c r="B853" s="118"/>
      <c r="C853" s="118"/>
      <c r="D853" s="118"/>
      <c r="E853" s="23"/>
      <c r="F853" s="23"/>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row>
    <row r="854" spans="1:29" ht="13">
      <c r="A854" s="118"/>
      <c r="B854" s="118"/>
      <c r="C854" s="118"/>
      <c r="D854" s="118"/>
      <c r="E854" s="23"/>
      <c r="F854" s="23"/>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row>
    <row r="855" spans="1:29" ht="13">
      <c r="A855" s="118"/>
      <c r="B855" s="118"/>
      <c r="C855" s="118"/>
      <c r="D855" s="118"/>
      <c r="E855" s="23"/>
      <c r="F855" s="23"/>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row>
    <row r="856" spans="1:29" ht="13">
      <c r="A856" s="118"/>
      <c r="B856" s="118"/>
      <c r="C856" s="118"/>
      <c r="D856" s="118"/>
      <c r="E856" s="23"/>
      <c r="F856" s="23"/>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row>
    <row r="857" spans="1:29" ht="13">
      <c r="A857" s="118"/>
      <c r="B857" s="118"/>
      <c r="C857" s="118"/>
      <c r="D857" s="118"/>
      <c r="E857" s="23"/>
      <c r="F857" s="23"/>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row>
    <row r="858" spans="1:29" ht="13">
      <c r="A858" s="118"/>
      <c r="B858" s="118"/>
      <c r="C858" s="118"/>
      <c r="D858" s="118"/>
      <c r="E858" s="23"/>
      <c r="F858" s="23"/>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row>
    <row r="859" spans="1:29" ht="13">
      <c r="A859" s="118"/>
      <c r="B859" s="118"/>
      <c r="C859" s="118"/>
      <c r="D859" s="118"/>
      <c r="E859" s="23"/>
      <c r="F859" s="23"/>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row>
    <row r="860" spans="1:29" ht="13">
      <c r="A860" s="118"/>
      <c r="B860" s="118"/>
      <c r="C860" s="118"/>
      <c r="D860" s="118"/>
      <c r="E860" s="23"/>
      <c r="F860" s="23"/>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row>
    <row r="861" spans="1:29" ht="13">
      <c r="A861" s="118"/>
      <c r="B861" s="118"/>
      <c r="C861" s="118"/>
      <c r="D861" s="118"/>
      <c r="E861" s="23"/>
      <c r="F861" s="23"/>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row>
    <row r="862" spans="1:29" ht="13">
      <c r="A862" s="118"/>
      <c r="B862" s="118"/>
      <c r="C862" s="118"/>
      <c r="D862" s="118"/>
      <c r="E862" s="23"/>
      <c r="F862" s="23"/>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row>
    <row r="863" spans="1:29" ht="13">
      <c r="A863" s="118"/>
      <c r="B863" s="118"/>
      <c r="C863" s="118"/>
      <c r="D863" s="118"/>
      <c r="E863" s="23"/>
      <c r="F863" s="23"/>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row>
    <row r="864" spans="1:29" ht="13">
      <c r="A864" s="118"/>
      <c r="B864" s="118"/>
      <c r="C864" s="118"/>
      <c r="D864" s="118"/>
      <c r="E864" s="23"/>
      <c r="F864" s="23"/>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row>
    <row r="865" spans="1:29" ht="13">
      <c r="A865" s="118"/>
      <c r="B865" s="118"/>
      <c r="C865" s="118"/>
      <c r="D865" s="118"/>
      <c r="E865" s="23"/>
      <c r="F865" s="23"/>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row>
    <row r="866" spans="1:29" ht="13">
      <c r="A866" s="118"/>
      <c r="B866" s="118"/>
      <c r="C866" s="118"/>
      <c r="D866" s="118"/>
      <c r="E866" s="23"/>
      <c r="F866" s="23"/>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row>
    <row r="867" spans="1:29" ht="13">
      <c r="A867" s="118"/>
      <c r="B867" s="118"/>
      <c r="C867" s="118"/>
      <c r="D867" s="118"/>
      <c r="E867" s="23"/>
      <c r="F867" s="23"/>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row>
    <row r="868" spans="1:29" ht="13">
      <c r="A868" s="118"/>
      <c r="B868" s="118"/>
      <c r="C868" s="118"/>
      <c r="D868" s="118"/>
      <c r="E868" s="23"/>
      <c r="F868" s="23"/>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row>
    <row r="869" spans="1:29" ht="13">
      <c r="A869" s="118"/>
      <c r="B869" s="118"/>
      <c r="C869" s="118"/>
      <c r="D869" s="118"/>
      <c r="E869" s="23"/>
      <c r="F869" s="23"/>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row>
    <row r="870" spans="1:29" ht="13">
      <c r="A870" s="118"/>
      <c r="B870" s="118"/>
      <c r="C870" s="118"/>
      <c r="D870" s="118"/>
      <c r="E870" s="23"/>
      <c r="F870" s="23"/>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row>
    <row r="871" spans="1:29" ht="13">
      <c r="A871" s="118"/>
      <c r="B871" s="118"/>
      <c r="C871" s="118"/>
      <c r="D871" s="118"/>
      <c r="E871" s="23"/>
      <c r="F871" s="23"/>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row>
    <row r="872" spans="1:29" ht="13">
      <c r="A872" s="118"/>
      <c r="B872" s="118"/>
      <c r="C872" s="118"/>
      <c r="D872" s="118"/>
      <c r="E872" s="23"/>
      <c r="F872" s="23"/>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row>
    <row r="873" spans="1:29" ht="13">
      <c r="A873" s="118"/>
      <c r="B873" s="118"/>
      <c r="C873" s="118"/>
      <c r="D873" s="118"/>
      <c r="E873" s="23"/>
      <c r="F873" s="23"/>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row>
    <row r="874" spans="1:29" ht="13">
      <c r="A874" s="118"/>
      <c r="B874" s="118"/>
      <c r="C874" s="118"/>
      <c r="D874" s="118"/>
      <c r="E874" s="23"/>
      <c r="F874" s="23"/>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row>
    <row r="875" spans="1:29" ht="13">
      <c r="A875" s="118"/>
      <c r="B875" s="118"/>
      <c r="C875" s="118"/>
      <c r="D875" s="118"/>
      <c r="E875" s="23"/>
      <c r="F875" s="23"/>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row>
    <row r="876" spans="1:29" ht="13">
      <c r="A876" s="118"/>
      <c r="B876" s="118"/>
      <c r="C876" s="118"/>
      <c r="D876" s="118"/>
      <c r="E876" s="23"/>
      <c r="F876" s="23"/>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row>
    <row r="877" spans="1:29" ht="13">
      <c r="A877" s="118"/>
      <c r="B877" s="118"/>
      <c r="C877" s="118"/>
      <c r="D877" s="118"/>
      <c r="E877" s="23"/>
      <c r="F877" s="23"/>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row>
    <row r="878" spans="1:29" ht="13">
      <c r="A878" s="118"/>
      <c r="B878" s="118"/>
      <c r="C878" s="118"/>
      <c r="D878" s="118"/>
      <c r="E878" s="23"/>
      <c r="F878" s="23"/>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row>
    <row r="879" spans="1:29" ht="13">
      <c r="A879" s="118"/>
      <c r="B879" s="118"/>
      <c r="C879" s="118"/>
      <c r="D879" s="118"/>
      <c r="E879" s="23"/>
      <c r="F879" s="23"/>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row>
    <row r="880" spans="1:29" ht="13">
      <c r="A880" s="118"/>
      <c r="B880" s="118"/>
      <c r="C880" s="118"/>
      <c r="D880" s="118"/>
      <c r="E880" s="23"/>
      <c r="F880" s="23"/>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row>
    <row r="881" spans="1:29" ht="13">
      <c r="A881" s="118"/>
      <c r="B881" s="118"/>
      <c r="C881" s="118"/>
      <c r="D881" s="118"/>
      <c r="E881" s="23"/>
      <c r="F881" s="23"/>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row>
    <row r="882" spans="1:29" ht="13">
      <c r="A882" s="118"/>
      <c r="B882" s="118"/>
      <c r="C882" s="118"/>
      <c r="D882" s="118"/>
      <c r="E882" s="23"/>
      <c r="F882" s="23"/>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row>
    <row r="883" spans="1:29" ht="13">
      <c r="A883" s="118"/>
      <c r="B883" s="118"/>
      <c r="C883" s="118"/>
      <c r="D883" s="118"/>
      <c r="E883" s="23"/>
      <c r="F883" s="23"/>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row>
    <row r="884" spans="1:29" ht="13">
      <c r="A884" s="118"/>
      <c r="B884" s="118"/>
      <c r="C884" s="118"/>
      <c r="D884" s="118"/>
      <c r="E884" s="23"/>
      <c r="F884" s="23"/>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row>
    <row r="885" spans="1:29" ht="13">
      <c r="A885" s="118"/>
      <c r="B885" s="118"/>
      <c r="C885" s="118"/>
      <c r="D885" s="118"/>
      <c r="E885" s="23"/>
      <c r="F885" s="23"/>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row>
    <row r="886" spans="1:29" ht="13">
      <c r="A886" s="118"/>
      <c r="B886" s="118"/>
      <c r="C886" s="118"/>
      <c r="D886" s="118"/>
      <c r="E886" s="23"/>
      <c r="F886" s="23"/>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row>
    <row r="887" spans="1:29" ht="13">
      <c r="A887" s="118"/>
      <c r="B887" s="118"/>
      <c r="C887" s="118"/>
      <c r="D887" s="118"/>
      <c r="E887" s="23"/>
      <c r="F887" s="23"/>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row>
    <row r="888" spans="1:29" ht="13">
      <c r="A888" s="118"/>
      <c r="B888" s="118"/>
      <c r="C888" s="118"/>
      <c r="D888" s="118"/>
      <c r="E888" s="23"/>
      <c r="F888" s="23"/>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row>
    <row r="889" spans="1:29" ht="13">
      <c r="A889" s="118"/>
      <c r="B889" s="118"/>
      <c r="C889" s="118"/>
      <c r="D889" s="118"/>
      <c r="E889" s="23"/>
      <c r="F889" s="23"/>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row>
    <row r="890" spans="1:29" ht="13">
      <c r="A890" s="118"/>
      <c r="B890" s="118"/>
      <c r="C890" s="118"/>
      <c r="D890" s="118"/>
      <c r="E890" s="23"/>
      <c r="F890" s="23"/>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row>
    <row r="891" spans="1:29" ht="13">
      <c r="A891" s="118"/>
      <c r="B891" s="118"/>
      <c r="C891" s="118"/>
      <c r="D891" s="118"/>
      <c r="E891" s="23"/>
      <c r="F891" s="23"/>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row>
    <row r="892" spans="1:29" ht="13">
      <c r="A892" s="118"/>
      <c r="B892" s="118"/>
      <c r="C892" s="118"/>
      <c r="D892" s="118"/>
      <c r="E892" s="23"/>
      <c r="F892" s="23"/>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row>
    <row r="893" spans="1:29" ht="13">
      <c r="A893" s="118"/>
      <c r="B893" s="118"/>
      <c r="C893" s="118"/>
      <c r="D893" s="118"/>
      <c r="E893" s="23"/>
      <c r="F893" s="23"/>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row>
    <row r="894" spans="1:29" ht="13">
      <c r="A894" s="118"/>
      <c r="B894" s="118"/>
      <c r="C894" s="118"/>
      <c r="D894" s="118"/>
      <c r="E894" s="23"/>
      <c r="F894" s="23"/>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row>
    <row r="895" spans="1:29" ht="13">
      <c r="A895" s="118"/>
      <c r="B895" s="118"/>
      <c r="C895" s="118"/>
      <c r="D895" s="118"/>
      <c r="E895" s="23"/>
      <c r="F895" s="23"/>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row>
    <row r="896" spans="1:29" ht="13">
      <c r="A896" s="118"/>
      <c r="B896" s="118"/>
      <c r="C896" s="118"/>
      <c r="D896" s="118"/>
      <c r="E896" s="23"/>
      <c r="F896" s="23"/>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row>
    <row r="897" spans="1:29" ht="13">
      <c r="A897" s="118"/>
      <c r="B897" s="118"/>
      <c r="C897" s="118"/>
      <c r="D897" s="118"/>
      <c r="E897" s="23"/>
      <c r="F897" s="23"/>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row>
    <row r="898" spans="1:29" ht="13">
      <c r="A898" s="118"/>
      <c r="B898" s="118"/>
      <c r="C898" s="118"/>
      <c r="D898" s="118"/>
      <c r="E898" s="23"/>
      <c r="F898" s="23"/>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row>
    <row r="899" spans="1:29" ht="13">
      <c r="A899" s="118"/>
      <c r="B899" s="118"/>
      <c r="C899" s="118"/>
      <c r="D899" s="118"/>
      <c r="E899" s="23"/>
      <c r="F899" s="23"/>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row>
    <row r="900" spans="1:29" ht="13">
      <c r="A900" s="118"/>
      <c r="B900" s="118"/>
      <c r="C900" s="118"/>
      <c r="D900" s="118"/>
      <c r="E900" s="23"/>
      <c r="F900" s="23"/>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row>
    <row r="901" spans="1:29" ht="13">
      <c r="A901" s="118"/>
      <c r="B901" s="118"/>
      <c r="C901" s="118"/>
      <c r="D901" s="118"/>
      <c r="E901" s="23"/>
      <c r="F901" s="23"/>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row>
    <row r="902" spans="1:29" ht="13">
      <c r="A902" s="118"/>
      <c r="B902" s="118"/>
      <c r="C902" s="118"/>
      <c r="D902" s="118"/>
      <c r="E902" s="23"/>
      <c r="F902" s="23"/>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row>
    <row r="903" spans="1:29" ht="13">
      <c r="A903" s="118"/>
      <c r="B903" s="118"/>
      <c r="C903" s="118"/>
      <c r="D903" s="118"/>
      <c r="E903" s="23"/>
      <c r="F903" s="23"/>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row>
    <row r="904" spans="1:29" ht="13">
      <c r="A904" s="118"/>
      <c r="B904" s="118"/>
      <c r="C904" s="118"/>
      <c r="D904" s="118"/>
      <c r="E904" s="23"/>
      <c r="F904" s="23"/>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row>
    <row r="905" spans="1:29" ht="13">
      <c r="A905" s="118"/>
      <c r="B905" s="118"/>
      <c r="C905" s="118"/>
      <c r="D905" s="118"/>
      <c r="E905" s="23"/>
      <c r="F905" s="23"/>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row>
    <row r="906" spans="1:29" ht="13">
      <c r="A906" s="118"/>
      <c r="B906" s="118"/>
      <c r="C906" s="118"/>
      <c r="D906" s="118"/>
      <c r="E906" s="23"/>
      <c r="F906" s="23"/>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row>
    <row r="907" spans="1:29" ht="13">
      <c r="A907" s="118"/>
      <c r="B907" s="118"/>
      <c r="C907" s="118"/>
      <c r="D907" s="118"/>
      <c r="E907" s="23"/>
      <c r="F907" s="23"/>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row>
    <row r="908" spans="1:29" ht="13">
      <c r="A908" s="118"/>
      <c r="B908" s="118"/>
      <c r="C908" s="118"/>
      <c r="D908" s="118"/>
      <c r="E908" s="23"/>
      <c r="F908" s="23"/>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row>
    <row r="909" spans="1:29" ht="13">
      <c r="A909" s="118"/>
      <c r="B909" s="118"/>
      <c r="C909" s="118"/>
      <c r="D909" s="118"/>
      <c r="E909" s="23"/>
      <c r="F909" s="23"/>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row>
    <row r="910" spans="1:29" ht="13">
      <c r="A910" s="118"/>
      <c r="B910" s="118"/>
      <c r="C910" s="118"/>
      <c r="D910" s="118"/>
      <c r="E910" s="23"/>
      <c r="F910" s="23"/>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row>
    <row r="911" spans="1:29" ht="13">
      <c r="A911" s="118"/>
      <c r="B911" s="118"/>
      <c r="C911" s="118"/>
      <c r="D911" s="118"/>
      <c r="E911" s="23"/>
      <c r="F911" s="23"/>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row>
    <row r="912" spans="1:29" ht="13">
      <c r="A912" s="118"/>
      <c r="B912" s="118"/>
      <c r="C912" s="118"/>
      <c r="D912" s="118"/>
      <c r="E912" s="23"/>
      <c r="F912" s="23"/>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row>
    <row r="913" spans="1:29" ht="13">
      <c r="A913" s="118"/>
      <c r="B913" s="118"/>
      <c r="C913" s="118"/>
      <c r="D913" s="118"/>
      <c r="E913" s="23"/>
      <c r="F913" s="23"/>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row>
    <row r="914" spans="1:29" ht="13">
      <c r="A914" s="118"/>
      <c r="B914" s="118"/>
      <c r="C914" s="118"/>
      <c r="D914" s="118"/>
      <c r="E914" s="23"/>
      <c r="F914" s="23"/>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row>
    <row r="915" spans="1:29" ht="13">
      <c r="A915" s="118"/>
      <c r="B915" s="118"/>
      <c r="C915" s="118"/>
      <c r="D915" s="118"/>
      <c r="E915" s="23"/>
      <c r="F915" s="23"/>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row>
    <row r="916" spans="1:29" ht="13">
      <c r="A916" s="118"/>
      <c r="B916" s="118"/>
      <c r="C916" s="118"/>
      <c r="D916" s="118"/>
      <c r="E916" s="23"/>
      <c r="F916" s="23"/>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row>
    <row r="917" spans="1:29" ht="13">
      <c r="A917" s="118"/>
      <c r="B917" s="118"/>
      <c r="C917" s="118"/>
      <c r="D917" s="118"/>
      <c r="E917" s="23"/>
      <c r="F917" s="23"/>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row>
    <row r="918" spans="1:29" ht="13">
      <c r="A918" s="118"/>
      <c r="B918" s="118"/>
      <c r="C918" s="118"/>
      <c r="D918" s="118"/>
      <c r="E918" s="23"/>
      <c r="F918" s="23"/>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row>
    <row r="919" spans="1:29" ht="13">
      <c r="A919" s="118"/>
      <c r="B919" s="118"/>
      <c r="C919" s="118"/>
      <c r="D919" s="118"/>
      <c r="E919" s="23"/>
      <c r="F919" s="23"/>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row>
    <row r="920" spans="1:29" ht="13">
      <c r="A920" s="118"/>
      <c r="B920" s="118"/>
      <c r="C920" s="118"/>
      <c r="D920" s="118"/>
      <c r="E920" s="23"/>
      <c r="F920" s="23"/>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row>
    <row r="921" spans="1:29" ht="13">
      <c r="A921" s="118"/>
      <c r="B921" s="118"/>
      <c r="C921" s="118"/>
      <c r="D921" s="118"/>
      <c r="E921" s="23"/>
      <c r="F921" s="23"/>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row>
    <row r="922" spans="1:29" ht="13">
      <c r="A922" s="118"/>
      <c r="B922" s="118"/>
      <c r="C922" s="118"/>
      <c r="D922" s="118"/>
      <c r="E922" s="23"/>
      <c r="F922" s="23"/>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row>
    <row r="923" spans="1:29" ht="13">
      <c r="A923" s="118"/>
      <c r="B923" s="118"/>
      <c r="C923" s="118"/>
      <c r="D923" s="118"/>
      <c r="E923" s="23"/>
      <c r="F923" s="23"/>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row>
    <row r="924" spans="1:29" ht="13">
      <c r="A924" s="118"/>
      <c r="B924" s="118"/>
      <c r="C924" s="118"/>
      <c r="D924" s="118"/>
      <c r="E924" s="23"/>
      <c r="F924" s="23"/>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row>
    <row r="925" spans="1:29" ht="13">
      <c r="A925" s="118"/>
      <c r="B925" s="118"/>
      <c r="C925" s="118"/>
      <c r="D925" s="118"/>
      <c r="E925" s="23"/>
      <c r="F925" s="23"/>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row>
    <row r="926" spans="1:29" ht="13">
      <c r="A926" s="118"/>
      <c r="B926" s="118"/>
      <c r="C926" s="118"/>
      <c r="D926" s="118"/>
      <c r="E926" s="23"/>
      <c r="F926" s="23"/>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row>
    <row r="927" spans="1:29" ht="13">
      <c r="A927" s="118"/>
      <c r="B927" s="118"/>
      <c r="C927" s="118"/>
      <c r="D927" s="118"/>
      <c r="E927" s="23"/>
      <c r="F927" s="23"/>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row>
    <row r="928" spans="1:29" ht="13">
      <c r="A928" s="118"/>
      <c r="B928" s="118"/>
      <c r="C928" s="118"/>
      <c r="D928" s="118"/>
      <c r="E928" s="23"/>
      <c r="F928" s="23"/>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row>
    <row r="929" spans="1:29" ht="13">
      <c r="A929" s="118"/>
      <c r="B929" s="118"/>
      <c r="C929" s="118"/>
      <c r="D929" s="118"/>
      <c r="E929" s="23"/>
      <c r="F929" s="23"/>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row>
    <row r="930" spans="1:29" ht="13">
      <c r="A930" s="118"/>
      <c r="B930" s="118"/>
      <c r="C930" s="118"/>
      <c r="D930" s="118"/>
      <c r="E930" s="23"/>
      <c r="F930" s="23"/>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row>
    <row r="931" spans="1:29" ht="13">
      <c r="A931" s="118"/>
      <c r="B931" s="118"/>
      <c r="C931" s="118"/>
      <c r="D931" s="118"/>
      <c r="E931" s="23"/>
      <c r="F931" s="23"/>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row>
    <row r="932" spans="1:29" ht="13">
      <c r="A932" s="118"/>
      <c r="B932" s="118"/>
      <c r="C932" s="118"/>
      <c r="D932" s="118"/>
      <c r="E932" s="23"/>
      <c r="F932" s="23"/>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row>
    <row r="933" spans="1:29" ht="13">
      <c r="A933" s="118"/>
      <c r="B933" s="118"/>
      <c r="C933" s="118"/>
      <c r="D933" s="118"/>
      <c r="E933" s="23"/>
      <c r="F933" s="23"/>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row>
    <row r="934" spans="1:29" ht="13">
      <c r="A934" s="118"/>
      <c r="B934" s="118"/>
      <c r="C934" s="118"/>
      <c r="D934" s="118"/>
      <c r="E934" s="23"/>
      <c r="F934" s="23"/>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row>
    <row r="935" spans="1:29" ht="13">
      <c r="A935" s="118"/>
      <c r="B935" s="118"/>
      <c r="C935" s="118"/>
      <c r="D935" s="118"/>
      <c r="E935" s="23"/>
      <c r="F935" s="23"/>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row>
    <row r="936" spans="1:29" ht="13">
      <c r="A936" s="118"/>
      <c r="B936" s="118"/>
      <c r="C936" s="118"/>
      <c r="D936" s="118"/>
      <c r="E936" s="23"/>
      <c r="F936" s="23"/>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row>
    <row r="937" spans="1:29" ht="13">
      <c r="A937" s="118"/>
      <c r="B937" s="118"/>
      <c r="C937" s="118"/>
      <c r="D937" s="118"/>
      <c r="E937" s="23"/>
      <c r="F937" s="23"/>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row>
    <row r="938" spans="1:29" ht="13">
      <c r="A938" s="118"/>
      <c r="B938" s="118"/>
      <c r="C938" s="118"/>
      <c r="D938" s="118"/>
      <c r="E938" s="23"/>
      <c r="F938" s="23"/>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row>
    <row r="939" spans="1:29" ht="13">
      <c r="A939" s="118"/>
      <c r="B939" s="118"/>
      <c r="C939" s="118"/>
      <c r="D939" s="118"/>
      <c r="E939" s="23"/>
      <c r="F939" s="23"/>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row>
    <row r="940" spans="1:29" ht="13">
      <c r="A940" s="118"/>
      <c r="B940" s="118"/>
      <c r="C940" s="118"/>
      <c r="D940" s="118"/>
      <c r="E940" s="23"/>
      <c r="F940" s="23"/>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row>
    <row r="941" spans="1:29" ht="13">
      <c r="A941" s="118"/>
      <c r="B941" s="118"/>
      <c r="C941" s="118"/>
      <c r="D941" s="118"/>
      <c r="E941" s="23"/>
      <c r="F941" s="23"/>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row>
    <row r="942" spans="1:29" ht="13">
      <c r="A942" s="118"/>
      <c r="B942" s="118"/>
      <c r="C942" s="118"/>
      <c r="D942" s="118"/>
      <c r="E942" s="23"/>
      <c r="F942" s="23"/>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row>
    <row r="943" spans="1:29" ht="13">
      <c r="A943" s="118"/>
      <c r="B943" s="118"/>
      <c r="C943" s="118"/>
      <c r="D943" s="118"/>
      <c r="E943" s="23"/>
      <c r="F943" s="23"/>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row>
    <row r="944" spans="1:29" ht="13">
      <c r="A944" s="118"/>
      <c r="B944" s="118"/>
      <c r="C944" s="118"/>
      <c r="D944" s="118"/>
      <c r="E944" s="23"/>
      <c r="F944" s="23"/>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row>
    <row r="945" spans="1:29" ht="13">
      <c r="A945" s="118"/>
      <c r="B945" s="118"/>
      <c r="C945" s="118"/>
      <c r="D945" s="118"/>
      <c r="E945" s="23"/>
      <c r="F945" s="23"/>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row>
    <row r="946" spans="1:29" ht="13">
      <c r="A946" s="118"/>
      <c r="B946" s="118"/>
      <c r="C946" s="118"/>
      <c r="D946" s="118"/>
      <c r="E946" s="23"/>
      <c r="F946" s="23"/>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row>
    <row r="947" spans="1:29" ht="13">
      <c r="A947" s="118"/>
      <c r="B947" s="118"/>
      <c r="C947" s="118"/>
      <c r="D947" s="118"/>
      <c r="E947" s="23"/>
      <c r="F947" s="23"/>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row>
    <row r="948" spans="1:29" ht="13">
      <c r="A948" s="118"/>
      <c r="B948" s="118"/>
      <c r="C948" s="118"/>
      <c r="D948" s="118"/>
      <c r="E948" s="23"/>
      <c r="F948" s="23"/>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row>
    <row r="949" spans="1:29" ht="13">
      <c r="A949" s="118"/>
      <c r="B949" s="118"/>
      <c r="C949" s="118"/>
      <c r="D949" s="118"/>
      <c r="E949" s="23"/>
      <c r="F949" s="23"/>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row>
    <row r="950" spans="1:29" ht="13">
      <c r="A950" s="118"/>
      <c r="B950" s="118"/>
      <c r="C950" s="118"/>
      <c r="D950" s="118"/>
      <c r="E950" s="23"/>
      <c r="F950" s="23"/>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row>
    <row r="951" spans="1:29" ht="13">
      <c r="A951" s="118"/>
      <c r="B951" s="118"/>
      <c r="C951" s="118"/>
      <c r="D951" s="118"/>
      <c r="E951" s="23"/>
      <c r="F951" s="23"/>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row>
    <row r="952" spans="1:29" ht="13">
      <c r="A952" s="118"/>
      <c r="B952" s="118"/>
      <c r="C952" s="118"/>
      <c r="D952" s="118"/>
      <c r="E952" s="23"/>
      <c r="F952" s="23"/>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row>
    <row r="953" spans="1:29" ht="13">
      <c r="A953" s="118"/>
      <c r="B953" s="118"/>
      <c r="C953" s="118"/>
      <c r="D953" s="118"/>
      <c r="E953" s="23"/>
      <c r="F953" s="23"/>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row>
    <row r="954" spans="1:29" ht="13">
      <c r="A954" s="118"/>
      <c r="B954" s="118"/>
      <c r="C954" s="118"/>
      <c r="D954" s="118"/>
      <c r="E954" s="23"/>
      <c r="F954" s="23"/>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row>
    <row r="955" spans="1:29" ht="13">
      <c r="A955" s="118"/>
      <c r="B955" s="118"/>
      <c r="C955" s="118"/>
      <c r="D955" s="118"/>
      <c r="E955" s="23"/>
      <c r="F955" s="23"/>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row>
    <row r="956" spans="1:29" ht="13">
      <c r="A956" s="118"/>
      <c r="B956" s="118"/>
      <c r="C956" s="118"/>
      <c r="D956" s="118"/>
      <c r="E956" s="23"/>
      <c r="F956" s="23"/>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row>
    <row r="957" spans="1:29" ht="13">
      <c r="A957" s="118"/>
      <c r="B957" s="118"/>
      <c r="C957" s="118"/>
      <c r="D957" s="118"/>
      <c r="E957" s="23"/>
      <c r="F957" s="23"/>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row>
    <row r="958" spans="1:29" ht="13">
      <c r="A958" s="118"/>
      <c r="B958" s="118"/>
      <c r="C958" s="118"/>
      <c r="D958" s="118"/>
      <c r="E958" s="23"/>
      <c r="F958" s="23"/>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row>
    <row r="959" spans="1:29" ht="13">
      <c r="A959" s="118"/>
      <c r="B959" s="118"/>
      <c r="C959" s="118"/>
      <c r="D959" s="118"/>
      <c r="E959" s="23"/>
      <c r="F959" s="23"/>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row>
    <row r="960" spans="1:29" ht="13">
      <c r="A960" s="118"/>
      <c r="B960" s="118"/>
      <c r="C960" s="118"/>
      <c r="D960" s="118"/>
      <c r="E960" s="23"/>
      <c r="F960" s="23"/>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row>
    <row r="961" spans="1:29" ht="13">
      <c r="A961" s="118"/>
      <c r="B961" s="118"/>
      <c r="C961" s="118"/>
      <c r="D961" s="118"/>
      <c r="E961" s="23"/>
      <c r="F961" s="23"/>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row>
    <row r="962" spans="1:29" ht="13">
      <c r="A962" s="118"/>
      <c r="B962" s="118"/>
      <c r="C962" s="118"/>
      <c r="D962" s="118"/>
      <c r="E962" s="23"/>
      <c r="F962" s="23"/>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row>
    <row r="963" spans="1:29" ht="13">
      <c r="A963" s="118"/>
      <c r="B963" s="118"/>
      <c r="C963" s="118"/>
      <c r="D963" s="118"/>
      <c r="E963" s="23"/>
      <c r="F963" s="23"/>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row>
    <row r="964" spans="1:29" ht="13">
      <c r="A964" s="118"/>
      <c r="B964" s="118"/>
      <c r="C964" s="118"/>
      <c r="D964" s="118"/>
      <c r="E964" s="23"/>
      <c r="F964" s="23"/>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row>
    <row r="965" spans="1:29" ht="13">
      <c r="A965" s="118"/>
      <c r="B965" s="118"/>
      <c r="C965" s="118"/>
      <c r="D965" s="118"/>
      <c r="E965" s="23"/>
      <c r="F965" s="23"/>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row>
    <row r="966" spans="1:29" ht="13">
      <c r="A966" s="118"/>
      <c r="B966" s="118"/>
      <c r="C966" s="118"/>
      <c r="D966" s="118"/>
      <c r="E966" s="23"/>
      <c r="F966" s="23"/>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row>
    <row r="967" spans="1:29" ht="13">
      <c r="A967" s="118"/>
      <c r="B967" s="118"/>
      <c r="C967" s="118"/>
      <c r="D967" s="118"/>
      <c r="E967" s="23"/>
      <c r="F967" s="23"/>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row>
    <row r="968" spans="1:29" ht="13">
      <c r="A968" s="118"/>
      <c r="B968" s="118"/>
      <c r="C968" s="118"/>
      <c r="D968" s="118"/>
      <c r="E968" s="23"/>
      <c r="F968" s="23"/>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row>
    <row r="969" spans="1:29" ht="13">
      <c r="A969" s="118"/>
      <c r="B969" s="118"/>
      <c r="C969" s="118"/>
      <c r="D969" s="118"/>
      <c r="E969" s="23"/>
      <c r="F969" s="23"/>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row>
    <row r="970" spans="1:29" ht="13">
      <c r="A970" s="118"/>
      <c r="B970" s="118"/>
      <c r="C970" s="118"/>
      <c r="D970" s="118"/>
      <c r="E970" s="23"/>
      <c r="F970" s="23"/>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row>
    <row r="971" spans="1:29" ht="13">
      <c r="A971" s="118"/>
      <c r="B971" s="118"/>
      <c r="C971" s="118"/>
      <c r="D971" s="118"/>
      <c r="E971" s="23"/>
      <c r="F971" s="23"/>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row>
    <row r="972" spans="1:29" ht="13">
      <c r="A972" s="118"/>
      <c r="B972" s="118"/>
      <c r="C972" s="118"/>
      <c r="D972" s="118"/>
      <c r="E972" s="23"/>
      <c r="F972" s="23"/>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row>
    <row r="973" spans="1:29" ht="13">
      <c r="A973" s="118"/>
      <c r="B973" s="118"/>
      <c r="C973" s="118"/>
      <c r="D973" s="118"/>
      <c r="E973" s="23"/>
      <c r="F973" s="23"/>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row>
    <row r="974" spans="1:29" ht="13">
      <c r="A974" s="118"/>
      <c r="B974" s="118"/>
      <c r="C974" s="118"/>
      <c r="D974" s="118"/>
      <c r="E974" s="23"/>
      <c r="F974" s="23"/>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row>
    <row r="975" spans="1:29" ht="13">
      <c r="A975" s="118"/>
      <c r="B975" s="118"/>
      <c r="C975" s="118"/>
      <c r="D975" s="118"/>
      <c r="E975" s="23"/>
      <c r="F975" s="23"/>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row>
    <row r="976" spans="1:29" ht="13">
      <c r="A976" s="118"/>
      <c r="B976" s="118"/>
      <c r="C976" s="118"/>
      <c r="D976" s="118"/>
      <c r="E976" s="23"/>
      <c r="F976" s="23"/>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row>
    <row r="977" spans="1:29" ht="13">
      <c r="A977" s="118"/>
      <c r="B977" s="118"/>
      <c r="C977" s="118"/>
      <c r="D977" s="118"/>
      <c r="E977" s="23"/>
      <c r="F977" s="23"/>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row>
    <row r="978" spans="1:29" ht="13">
      <c r="A978" s="118"/>
      <c r="B978" s="118"/>
      <c r="C978" s="118"/>
      <c r="D978" s="118"/>
      <c r="E978" s="23"/>
      <c r="F978" s="23"/>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row>
    <row r="979" spans="1:29" ht="13">
      <c r="A979" s="118"/>
      <c r="B979" s="118"/>
      <c r="C979" s="118"/>
      <c r="D979" s="118"/>
      <c r="E979" s="23"/>
      <c r="F979" s="23"/>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row>
    <row r="980" spans="1:29" ht="13">
      <c r="A980" s="118"/>
      <c r="B980" s="118"/>
      <c r="C980" s="118"/>
      <c r="D980" s="118"/>
      <c r="E980" s="23"/>
      <c r="F980" s="23"/>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row>
    <row r="981" spans="1:29" ht="13">
      <c r="A981" s="118"/>
      <c r="B981" s="118"/>
      <c r="C981" s="118"/>
      <c r="D981" s="118"/>
      <c r="E981" s="23"/>
      <c r="F981" s="23"/>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row>
    <row r="982" spans="1:29" ht="13">
      <c r="A982" s="118"/>
      <c r="B982" s="118"/>
      <c r="C982" s="118"/>
      <c r="D982" s="118"/>
      <c r="E982" s="23"/>
      <c r="F982" s="23"/>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row>
    <row r="983" spans="1:29" ht="13">
      <c r="A983" s="118"/>
      <c r="B983" s="118"/>
      <c r="C983" s="118"/>
      <c r="D983" s="118"/>
      <c r="E983" s="23"/>
      <c r="F983" s="23"/>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row>
    <row r="984" spans="1:29" ht="13">
      <c r="A984" s="118"/>
      <c r="B984" s="118"/>
      <c r="C984" s="118"/>
      <c r="D984" s="118"/>
      <c r="E984" s="23"/>
      <c r="F984" s="23"/>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row>
    <row r="985" spans="1:29" ht="13">
      <c r="A985" s="118"/>
      <c r="B985" s="118"/>
      <c r="C985" s="118"/>
      <c r="D985" s="118"/>
      <c r="E985" s="23"/>
      <c r="F985" s="23"/>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row>
    <row r="986" spans="1:29" ht="13">
      <c r="A986" s="118"/>
      <c r="B986" s="118"/>
      <c r="C986" s="118"/>
      <c r="D986" s="118"/>
      <c r="E986" s="23"/>
      <c r="F986" s="23"/>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row>
    <row r="987" spans="1:29" ht="13">
      <c r="A987" s="118"/>
      <c r="B987" s="118"/>
      <c r="C987" s="118"/>
      <c r="D987" s="118"/>
      <c r="E987" s="23"/>
      <c r="F987" s="23"/>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row>
    <row r="988" spans="1:29" ht="13">
      <c r="A988" s="118"/>
      <c r="B988" s="118"/>
      <c r="C988" s="118"/>
      <c r="D988" s="118"/>
      <c r="E988" s="23"/>
      <c r="F988" s="23"/>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row>
    <row r="989" spans="1:29" ht="13">
      <c r="A989" s="118"/>
      <c r="B989" s="118"/>
      <c r="C989" s="118"/>
      <c r="D989" s="118"/>
      <c r="E989" s="23"/>
      <c r="F989" s="23"/>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row>
    <row r="990" spans="1:29" ht="13">
      <c r="A990" s="118"/>
      <c r="B990" s="118"/>
      <c r="C990" s="118"/>
      <c r="D990" s="118"/>
      <c r="E990" s="23"/>
      <c r="F990" s="23"/>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row>
    <row r="991" spans="1:29" ht="13">
      <c r="A991" s="118"/>
      <c r="B991" s="118"/>
      <c r="C991" s="118"/>
      <c r="D991" s="118"/>
      <c r="E991" s="23"/>
      <c r="F991" s="23"/>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row>
    <row r="992" spans="1:29" ht="13">
      <c r="A992" s="118"/>
      <c r="B992" s="118"/>
      <c r="C992" s="118"/>
      <c r="D992" s="118"/>
      <c r="E992" s="23"/>
      <c r="F992" s="23"/>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row>
    <row r="993" spans="1:29" ht="13">
      <c r="A993" s="118"/>
      <c r="B993" s="118"/>
      <c r="C993" s="118"/>
      <c r="D993" s="118"/>
      <c r="E993" s="23"/>
      <c r="F993" s="23"/>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row>
    <row r="994" spans="1:29" ht="13">
      <c r="A994" s="118"/>
      <c r="B994" s="118"/>
      <c r="C994" s="118"/>
      <c r="D994" s="118"/>
      <c r="E994" s="23"/>
      <c r="F994" s="23"/>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row>
    <row r="995" spans="1:29" ht="13">
      <c r="A995" s="118"/>
      <c r="B995" s="118"/>
      <c r="C995" s="118"/>
      <c r="D995" s="118"/>
      <c r="E995" s="23"/>
      <c r="F995" s="23"/>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c r="AC995" s="118"/>
    </row>
    <row r="996" spans="1:29" ht="13">
      <c r="A996" s="118"/>
      <c r="B996" s="118"/>
      <c r="C996" s="118"/>
      <c r="D996" s="118"/>
      <c r="E996" s="23"/>
      <c r="F996" s="23"/>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c r="AC996" s="118"/>
    </row>
    <row r="997" spans="1:29" ht="13">
      <c r="A997" s="118"/>
      <c r="B997" s="118"/>
      <c r="C997" s="118"/>
      <c r="D997" s="118"/>
      <c r="E997" s="23"/>
      <c r="F997" s="23"/>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c r="AC997" s="118"/>
    </row>
    <row r="998" spans="1:29" ht="13">
      <c r="A998" s="118"/>
      <c r="B998" s="118"/>
      <c r="C998" s="118"/>
      <c r="D998" s="118"/>
      <c r="E998" s="23"/>
      <c r="F998" s="23"/>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c r="AC998" s="118"/>
    </row>
    <row r="999" spans="1:29" ht="13">
      <c r="A999" s="118"/>
      <c r="B999" s="118"/>
      <c r="C999" s="118"/>
      <c r="D999" s="118"/>
      <c r="E999" s="23"/>
      <c r="F999" s="23"/>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c r="AC999" s="118"/>
    </row>
    <row r="1000" spans="1:29" ht="13">
      <c r="A1000" s="118"/>
      <c r="B1000" s="118"/>
      <c r="C1000" s="118"/>
      <c r="D1000" s="118"/>
      <c r="E1000" s="23"/>
      <c r="F1000" s="23"/>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c r="AC1000" s="118"/>
    </row>
    <row r="1001" spans="1:29" ht="13">
      <c r="A1001" s="118"/>
      <c r="B1001" s="118"/>
      <c r="C1001" s="118"/>
      <c r="D1001" s="118"/>
      <c r="E1001" s="23"/>
      <c r="F1001" s="23"/>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c r="AC1001" s="118"/>
    </row>
    <row r="1002" spans="1:29" ht="13">
      <c r="A1002" s="118"/>
      <c r="B1002" s="118"/>
      <c r="C1002" s="118"/>
      <c r="D1002" s="118"/>
      <c r="E1002" s="23"/>
      <c r="F1002" s="23"/>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c r="AC1002" s="118"/>
    </row>
    <row r="1003" spans="1:29" ht="13">
      <c r="A1003" s="118"/>
      <c r="B1003" s="118"/>
      <c r="C1003" s="118"/>
      <c r="D1003" s="118"/>
      <c r="E1003" s="23"/>
      <c r="F1003" s="23"/>
      <c r="G1003" s="118"/>
      <c r="H1003" s="118"/>
      <c r="I1003" s="118"/>
      <c r="J1003" s="118"/>
      <c r="K1003" s="118"/>
      <c r="L1003" s="118"/>
      <c r="M1003" s="118"/>
      <c r="N1003" s="118"/>
      <c r="O1003" s="118"/>
      <c r="P1003" s="118"/>
      <c r="Q1003" s="118"/>
      <c r="R1003" s="118"/>
      <c r="S1003" s="118"/>
      <c r="T1003" s="118"/>
      <c r="U1003" s="118"/>
      <c r="V1003" s="118"/>
      <c r="W1003" s="118"/>
      <c r="X1003" s="118"/>
      <c r="Y1003" s="118"/>
      <c r="Z1003" s="118"/>
      <c r="AA1003" s="118"/>
      <c r="AB1003" s="118"/>
      <c r="AC1003" s="118"/>
    </row>
    <row r="1004" spans="1:29" ht="13">
      <c r="A1004" s="118"/>
      <c r="B1004" s="118"/>
      <c r="C1004" s="118"/>
      <c r="D1004" s="118"/>
      <c r="E1004" s="23"/>
      <c r="F1004" s="23"/>
      <c r="G1004" s="118"/>
      <c r="H1004" s="118"/>
      <c r="I1004" s="118"/>
      <c r="J1004" s="118"/>
      <c r="K1004" s="118"/>
      <c r="L1004" s="118"/>
      <c r="M1004" s="118"/>
      <c r="N1004" s="118"/>
      <c r="O1004" s="118"/>
      <c r="P1004" s="118"/>
      <c r="Q1004" s="118"/>
      <c r="R1004" s="118"/>
      <c r="S1004" s="118"/>
      <c r="T1004" s="118"/>
      <c r="U1004" s="118"/>
      <c r="V1004" s="118"/>
      <c r="W1004" s="118"/>
      <c r="X1004" s="118"/>
      <c r="Y1004" s="118"/>
      <c r="Z1004" s="118"/>
      <c r="AA1004" s="118"/>
      <c r="AB1004" s="118"/>
      <c r="AC1004" s="118"/>
    </row>
    <row r="1005" spans="1:29" ht="13">
      <c r="A1005" s="118"/>
      <c r="B1005" s="118"/>
      <c r="C1005" s="118"/>
      <c r="D1005" s="118"/>
      <c r="E1005" s="23"/>
      <c r="F1005" s="23"/>
      <c r="G1005" s="118"/>
      <c r="H1005" s="118"/>
      <c r="I1005" s="118"/>
      <c r="J1005" s="118"/>
      <c r="K1005" s="118"/>
      <c r="L1005" s="118"/>
      <c r="M1005" s="118"/>
      <c r="N1005" s="118"/>
      <c r="O1005" s="118"/>
      <c r="P1005" s="118"/>
      <c r="Q1005" s="118"/>
      <c r="R1005" s="118"/>
      <c r="S1005" s="118"/>
      <c r="T1005" s="118"/>
      <c r="U1005" s="118"/>
      <c r="V1005" s="118"/>
      <c r="W1005" s="118"/>
      <c r="X1005" s="118"/>
      <c r="Y1005" s="118"/>
      <c r="Z1005" s="118"/>
      <c r="AA1005" s="118"/>
      <c r="AB1005" s="118"/>
      <c r="AC1005" s="118"/>
    </row>
    <row r="1006" spans="1:29" ht="13">
      <c r="A1006" s="118"/>
      <c r="B1006" s="118"/>
      <c r="C1006" s="118"/>
      <c r="D1006" s="118"/>
      <c r="E1006" s="23"/>
      <c r="F1006" s="23"/>
      <c r="G1006" s="118"/>
      <c r="H1006" s="118"/>
      <c r="I1006" s="118"/>
      <c r="J1006" s="118"/>
      <c r="K1006" s="118"/>
      <c r="L1006" s="118"/>
      <c r="M1006" s="118"/>
      <c r="N1006" s="118"/>
      <c r="O1006" s="118"/>
      <c r="P1006" s="118"/>
      <c r="Q1006" s="118"/>
      <c r="R1006" s="118"/>
      <c r="S1006" s="118"/>
      <c r="T1006" s="118"/>
      <c r="U1006" s="118"/>
      <c r="V1006" s="118"/>
      <c r="W1006" s="118"/>
      <c r="X1006" s="118"/>
      <c r="Y1006" s="118"/>
      <c r="Z1006" s="118"/>
      <c r="AA1006" s="118"/>
      <c r="AB1006" s="118"/>
      <c r="AC1006" s="118"/>
    </row>
    <row r="1007" spans="1:29" ht="13">
      <c r="A1007" s="118"/>
      <c r="B1007" s="118"/>
      <c r="C1007" s="118"/>
      <c r="D1007" s="118"/>
      <c r="E1007" s="23"/>
      <c r="F1007" s="23"/>
      <c r="G1007" s="118"/>
      <c r="H1007" s="118"/>
      <c r="I1007" s="118"/>
      <c r="J1007" s="118"/>
      <c r="K1007" s="118"/>
      <c r="L1007" s="118"/>
      <c r="M1007" s="118"/>
      <c r="N1007" s="118"/>
      <c r="O1007" s="118"/>
      <c r="P1007" s="118"/>
      <c r="Q1007" s="118"/>
      <c r="R1007" s="118"/>
      <c r="S1007" s="118"/>
      <c r="T1007" s="118"/>
      <c r="U1007" s="118"/>
      <c r="V1007" s="118"/>
      <c r="W1007" s="118"/>
      <c r="X1007" s="118"/>
      <c r="Y1007" s="118"/>
      <c r="Z1007" s="118"/>
      <c r="AA1007" s="118"/>
      <c r="AB1007" s="118"/>
      <c r="AC1007" s="118"/>
    </row>
    <row r="1008" spans="1:29" ht="13">
      <c r="A1008" s="118"/>
      <c r="B1008" s="118"/>
      <c r="C1008" s="118"/>
      <c r="D1008" s="118"/>
      <c r="E1008" s="23"/>
      <c r="F1008" s="23"/>
      <c r="G1008" s="118"/>
      <c r="H1008" s="118"/>
      <c r="I1008" s="118"/>
      <c r="J1008" s="118"/>
      <c r="K1008" s="118"/>
      <c r="L1008" s="118"/>
      <c r="M1008" s="118"/>
      <c r="N1008" s="118"/>
      <c r="O1008" s="118"/>
      <c r="P1008" s="118"/>
      <c r="Q1008" s="118"/>
      <c r="R1008" s="118"/>
      <c r="S1008" s="118"/>
      <c r="T1008" s="118"/>
      <c r="U1008" s="118"/>
      <c r="V1008" s="118"/>
      <c r="W1008" s="118"/>
      <c r="X1008" s="118"/>
      <c r="Y1008" s="118"/>
      <c r="Z1008" s="118"/>
      <c r="AA1008" s="118"/>
      <c r="AB1008" s="118"/>
      <c r="AC1008" s="118"/>
    </row>
    <row r="1009" spans="1:29" ht="13">
      <c r="A1009" s="118"/>
      <c r="B1009" s="118"/>
      <c r="C1009" s="118"/>
      <c r="D1009" s="118"/>
      <c r="E1009" s="23"/>
      <c r="F1009" s="23"/>
      <c r="G1009" s="118"/>
      <c r="H1009" s="118"/>
      <c r="I1009" s="118"/>
      <c r="J1009" s="118"/>
      <c r="K1009" s="118"/>
      <c r="L1009" s="118"/>
      <c r="M1009" s="118"/>
      <c r="N1009" s="118"/>
      <c r="O1009" s="118"/>
      <c r="P1009" s="118"/>
      <c r="Q1009" s="118"/>
      <c r="R1009" s="118"/>
      <c r="S1009" s="118"/>
      <c r="T1009" s="118"/>
      <c r="U1009" s="118"/>
      <c r="V1009" s="118"/>
      <c r="W1009" s="118"/>
      <c r="X1009" s="118"/>
      <c r="Y1009" s="118"/>
      <c r="Z1009" s="118"/>
      <c r="AA1009" s="118"/>
      <c r="AB1009" s="118"/>
      <c r="AC1009" s="118"/>
    </row>
    <row r="1010" spans="1:29" ht="13">
      <c r="A1010" s="118"/>
      <c r="B1010" s="118"/>
      <c r="C1010" s="118"/>
      <c r="D1010" s="118"/>
      <c r="E1010" s="23"/>
      <c r="F1010" s="23"/>
      <c r="G1010" s="118"/>
      <c r="H1010" s="118"/>
      <c r="I1010" s="118"/>
      <c r="J1010" s="118"/>
      <c r="K1010" s="118"/>
      <c r="L1010" s="118"/>
      <c r="M1010" s="118"/>
      <c r="N1010" s="118"/>
      <c r="O1010" s="118"/>
      <c r="P1010" s="118"/>
      <c r="Q1010" s="118"/>
      <c r="R1010" s="118"/>
      <c r="S1010" s="118"/>
      <c r="T1010" s="118"/>
      <c r="U1010" s="118"/>
      <c r="V1010" s="118"/>
      <c r="W1010" s="118"/>
      <c r="X1010" s="118"/>
      <c r="Y1010" s="118"/>
      <c r="Z1010" s="118"/>
      <c r="AA1010" s="118"/>
      <c r="AB1010" s="118"/>
      <c r="AC1010" s="118"/>
    </row>
    <row r="1011" spans="1:29" ht="13">
      <c r="A1011" s="118"/>
      <c r="B1011" s="118"/>
      <c r="C1011" s="118"/>
      <c r="D1011" s="118"/>
      <c r="E1011" s="23"/>
      <c r="F1011" s="23"/>
      <c r="G1011" s="118"/>
      <c r="H1011" s="118"/>
      <c r="I1011" s="118"/>
      <c r="J1011" s="118"/>
      <c r="K1011" s="118"/>
      <c r="L1011" s="118"/>
      <c r="M1011" s="118"/>
      <c r="N1011" s="118"/>
      <c r="O1011" s="118"/>
      <c r="P1011" s="118"/>
      <c r="Q1011" s="118"/>
      <c r="R1011" s="118"/>
      <c r="S1011" s="118"/>
      <c r="T1011" s="118"/>
      <c r="U1011" s="118"/>
      <c r="V1011" s="118"/>
      <c r="W1011" s="118"/>
      <c r="X1011" s="118"/>
      <c r="Y1011" s="118"/>
      <c r="Z1011" s="118"/>
      <c r="AA1011" s="118"/>
      <c r="AB1011" s="118"/>
      <c r="AC1011" s="118"/>
    </row>
    <row r="1012" spans="1:29" ht="13">
      <c r="A1012" s="118"/>
      <c r="B1012" s="118"/>
      <c r="C1012" s="118"/>
      <c r="D1012" s="118"/>
      <c r="E1012" s="23"/>
      <c r="F1012" s="23"/>
      <c r="G1012" s="118"/>
      <c r="H1012" s="118"/>
      <c r="I1012" s="118"/>
      <c r="J1012" s="118"/>
      <c r="K1012" s="118"/>
      <c r="L1012" s="118"/>
      <c r="M1012" s="118"/>
      <c r="N1012" s="118"/>
      <c r="O1012" s="118"/>
      <c r="P1012" s="118"/>
      <c r="Q1012" s="118"/>
      <c r="R1012" s="118"/>
      <c r="S1012" s="118"/>
      <c r="T1012" s="118"/>
      <c r="U1012" s="118"/>
      <c r="V1012" s="118"/>
      <c r="W1012" s="118"/>
      <c r="X1012" s="118"/>
      <c r="Y1012" s="118"/>
      <c r="Z1012" s="118"/>
      <c r="AA1012" s="118"/>
      <c r="AB1012" s="118"/>
      <c r="AC1012" s="118"/>
    </row>
    <row r="1013" spans="1:29" ht="13">
      <c r="A1013" s="118"/>
      <c r="B1013" s="118"/>
      <c r="C1013" s="118"/>
      <c r="D1013" s="118"/>
      <c r="E1013" s="23"/>
      <c r="F1013" s="23"/>
      <c r="G1013" s="118"/>
      <c r="H1013" s="118"/>
      <c r="I1013" s="118"/>
      <c r="J1013" s="118"/>
      <c r="K1013" s="118"/>
      <c r="L1013" s="118"/>
      <c r="M1013" s="118"/>
      <c r="N1013" s="118"/>
      <c r="O1013" s="118"/>
      <c r="P1013" s="118"/>
      <c r="Q1013" s="118"/>
      <c r="R1013" s="118"/>
      <c r="S1013" s="118"/>
      <c r="T1013" s="118"/>
      <c r="U1013" s="118"/>
      <c r="V1013" s="118"/>
      <c r="W1013" s="118"/>
      <c r="X1013" s="118"/>
      <c r="Y1013" s="118"/>
      <c r="Z1013" s="118"/>
      <c r="AA1013" s="118"/>
      <c r="AB1013" s="118"/>
      <c r="AC1013" s="118"/>
    </row>
    <row r="1014" spans="1:29" ht="13">
      <c r="A1014" s="118"/>
      <c r="B1014" s="118"/>
      <c r="C1014" s="118"/>
      <c r="D1014" s="118"/>
      <c r="E1014" s="23"/>
      <c r="F1014" s="23"/>
      <c r="G1014" s="118"/>
      <c r="H1014" s="118"/>
      <c r="I1014" s="118"/>
      <c r="J1014" s="118"/>
      <c r="K1014" s="118"/>
      <c r="L1014" s="118"/>
      <c r="M1014" s="118"/>
      <c r="N1014" s="118"/>
      <c r="O1014" s="118"/>
      <c r="P1014" s="118"/>
      <c r="Q1014" s="118"/>
      <c r="R1014" s="118"/>
      <c r="S1014" s="118"/>
      <c r="T1014" s="118"/>
      <c r="U1014" s="118"/>
      <c r="V1014" s="118"/>
      <c r="W1014" s="118"/>
      <c r="X1014" s="118"/>
      <c r="Y1014" s="118"/>
      <c r="Z1014" s="118"/>
      <c r="AA1014" s="118"/>
      <c r="AB1014" s="118"/>
      <c r="AC1014" s="118"/>
    </row>
    <row r="1015" spans="1:29" ht="13">
      <c r="A1015" s="118"/>
      <c r="B1015" s="118"/>
      <c r="C1015" s="118"/>
      <c r="D1015" s="118"/>
      <c r="E1015" s="23"/>
      <c r="F1015" s="23"/>
      <c r="G1015" s="118"/>
      <c r="H1015" s="118"/>
      <c r="I1015" s="118"/>
      <c r="J1015" s="118"/>
      <c r="K1015" s="118"/>
      <c r="L1015" s="118"/>
      <c r="M1015" s="118"/>
      <c r="N1015" s="118"/>
      <c r="O1015" s="118"/>
      <c r="P1015" s="118"/>
      <c r="Q1015" s="118"/>
      <c r="R1015" s="118"/>
      <c r="S1015" s="118"/>
      <c r="T1015" s="118"/>
      <c r="U1015" s="118"/>
      <c r="V1015" s="118"/>
      <c r="W1015" s="118"/>
      <c r="X1015" s="118"/>
      <c r="Y1015" s="118"/>
      <c r="Z1015" s="118"/>
      <c r="AA1015" s="118"/>
      <c r="AB1015" s="118"/>
      <c r="AC1015" s="118"/>
    </row>
    <row r="1016" spans="1:29" ht="13">
      <c r="A1016" s="118"/>
      <c r="B1016" s="118"/>
      <c r="C1016" s="118"/>
      <c r="D1016" s="118"/>
      <c r="E1016" s="23"/>
      <c r="F1016" s="23"/>
      <c r="G1016" s="118"/>
      <c r="H1016" s="118"/>
      <c r="I1016" s="118"/>
      <c r="J1016" s="118"/>
      <c r="K1016" s="118"/>
      <c r="L1016" s="118"/>
      <c r="M1016" s="118"/>
      <c r="N1016" s="118"/>
      <c r="O1016" s="118"/>
      <c r="P1016" s="118"/>
      <c r="Q1016" s="118"/>
      <c r="R1016" s="118"/>
      <c r="S1016" s="118"/>
      <c r="T1016" s="118"/>
      <c r="U1016" s="118"/>
      <c r="V1016" s="118"/>
      <c r="W1016" s="118"/>
      <c r="X1016" s="118"/>
      <c r="Y1016" s="118"/>
      <c r="Z1016" s="118"/>
      <c r="AA1016" s="118"/>
      <c r="AB1016" s="118"/>
      <c r="AC1016" s="118"/>
    </row>
    <row r="1017" spans="1:29" ht="13">
      <c r="A1017" s="118"/>
      <c r="B1017" s="118"/>
      <c r="C1017" s="118"/>
      <c r="D1017" s="118"/>
      <c r="E1017" s="23"/>
      <c r="F1017" s="23"/>
      <c r="G1017" s="118"/>
      <c r="H1017" s="118"/>
      <c r="I1017" s="118"/>
      <c r="J1017" s="118"/>
      <c r="K1017" s="118"/>
      <c r="L1017" s="118"/>
      <c r="M1017" s="118"/>
      <c r="N1017" s="118"/>
      <c r="O1017" s="118"/>
      <c r="P1017" s="118"/>
      <c r="Q1017" s="118"/>
      <c r="R1017" s="118"/>
      <c r="S1017" s="118"/>
      <c r="T1017" s="118"/>
      <c r="U1017" s="118"/>
      <c r="V1017" s="118"/>
      <c r="W1017" s="118"/>
      <c r="X1017" s="118"/>
      <c r="Y1017" s="118"/>
      <c r="Z1017" s="118"/>
      <c r="AA1017" s="118"/>
      <c r="AB1017" s="118"/>
      <c r="AC1017" s="118"/>
    </row>
    <row r="1018" spans="1:29" ht="13">
      <c r="A1018" s="118"/>
      <c r="B1018" s="118"/>
      <c r="C1018" s="118"/>
      <c r="D1018" s="118"/>
      <c r="E1018" s="23"/>
      <c r="F1018" s="23"/>
      <c r="G1018" s="118"/>
      <c r="H1018" s="118"/>
      <c r="I1018" s="118"/>
      <c r="J1018" s="118"/>
      <c r="K1018" s="118"/>
      <c r="L1018" s="118"/>
      <c r="M1018" s="118"/>
      <c r="N1018" s="118"/>
      <c r="O1018" s="118"/>
      <c r="P1018" s="118"/>
      <c r="Q1018" s="118"/>
      <c r="R1018" s="118"/>
      <c r="S1018" s="118"/>
      <c r="T1018" s="118"/>
      <c r="U1018" s="118"/>
      <c r="V1018" s="118"/>
      <c r="W1018" s="118"/>
      <c r="X1018" s="118"/>
      <c r="Y1018" s="118"/>
      <c r="Z1018" s="118"/>
      <c r="AA1018" s="118"/>
      <c r="AB1018" s="118"/>
      <c r="AC1018" s="118"/>
    </row>
    <row r="1019" spans="1:29" ht="13">
      <c r="A1019" s="118"/>
      <c r="B1019" s="118"/>
      <c r="C1019" s="118"/>
      <c r="D1019" s="118"/>
      <c r="E1019" s="23"/>
      <c r="F1019" s="23"/>
      <c r="G1019" s="118"/>
      <c r="H1019" s="118"/>
      <c r="I1019" s="118"/>
      <c r="J1019" s="118"/>
      <c r="K1019" s="118"/>
      <c r="L1019" s="118"/>
      <c r="M1019" s="118"/>
      <c r="N1019" s="118"/>
      <c r="O1019" s="118"/>
      <c r="P1019" s="118"/>
      <c r="Q1019" s="118"/>
      <c r="R1019" s="118"/>
      <c r="S1019" s="118"/>
      <c r="T1019" s="118"/>
      <c r="U1019" s="118"/>
      <c r="V1019" s="118"/>
      <c r="W1019" s="118"/>
      <c r="X1019" s="118"/>
      <c r="Y1019" s="118"/>
      <c r="Z1019" s="118"/>
      <c r="AA1019" s="118"/>
      <c r="AB1019" s="118"/>
      <c r="AC1019" s="118"/>
    </row>
    <row r="1020" spans="1:29" ht="13">
      <c r="A1020" s="118"/>
      <c r="B1020" s="118"/>
      <c r="C1020" s="118"/>
      <c r="D1020" s="118"/>
      <c r="E1020" s="23"/>
      <c r="F1020" s="23"/>
      <c r="G1020" s="118"/>
      <c r="H1020" s="118"/>
      <c r="I1020" s="118"/>
      <c r="J1020" s="118"/>
      <c r="K1020" s="118"/>
      <c r="L1020" s="118"/>
      <c r="M1020" s="118"/>
      <c r="N1020" s="118"/>
      <c r="O1020" s="118"/>
      <c r="P1020" s="118"/>
      <c r="Q1020" s="118"/>
      <c r="R1020" s="118"/>
      <c r="S1020" s="118"/>
      <c r="T1020" s="118"/>
      <c r="U1020" s="118"/>
      <c r="V1020" s="118"/>
      <c r="W1020" s="118"/>
      <c r="X1020" s="118"/>
      <c r="Y1020" s="118"/>
      <c r="Z1020" s="118"/>
      <c r="AA1020" s="118"/>
      <c r="AB1020" s="118"/>
      <c r="AC1020" s="118"/>
    </row>
    <row r="1021" spans="1:29" ht="13">
      <c r="A1021" s="118"/>
      <c r="B1021" s="118"/>
      <c r="C1021" s="118"/>
      <c r="D1021" s="118"/>
      <c r="E1021" s="23"/>
      <c r="F1021" s="23"/>
      <c r="G1021" s="118"/>
      <c r="H1021" s="118"/>
      <c r="I1021" s="118"/>
      <c r="J1021" s="118"/>
      <c r="K1021" s="118"/>
      <c r="L1021" s="118"/>
      <c r="M1021" s="118"/>
      <c r="N1021" s="118"/>
      <c r="O1021" s="118"/>
      <c r="P1021" s="118"/>
      <c r="Q1021" s="118"/>
      <c r="R1021" s="118"/>
      <c r="S1021" s="118"/>
      <c r="T1021" s="118"/>
      <c r="U1021" s="118"/>
      <c r="V1021" s="118"/>
      <c r="W1021" s="118"/>
      <c r="X1021" s="118"/>
      <c r="Y1021" s="118"/>
      <c r="Z1021" s="118"/>
      <c r="AA1021" s="118"/>
      <c r="AB1021" s="118"/>
      <c r="AC1021" s="118"/>
    </row>
    <row r="1022" spans="1:29" ht="13">
      <c r="A1022" s="118"/>
      <c r="B1022" s="118"/>
      <c r="C1022" s="118"/>
      <c r="D1022" s="118"/>
      <c r="E1022" s="23"/>
      <c r="F1022" s="23"/>
      <c r="G1022" s="118"/>
      <c r="H1022" s="118"/>
      <c r="I1022" s="118"/>
      <c r="J1022" s="118"/>
      <c r="K1022" s="118"/>
      <c r="L1022" s="118"/>
      <c r="M1022" s="118"/>
      <c r="N1022" s="118"/>
      <c r="O1022" s="118"/>
      <c r="P1022" s="118"/>
      <c r="Q1022" s="118"/>
      <c r="R1022" s="118"/>
      <c r="S1022" s="118"/>
      <c r="T1022" s="118"/>
      <c r="U1022" s="118"/>
      <c r="V1022" s="118"/>
      <c r="W1022" s="118"/>
      <c r="X1022" s="118"/>
      <c r="Y1022" s="118"/>
      <c r="Z1022" s="118"/>
      <c r="AA1022" s="118"/>
      <c r="AB1022" s="118"/>
      <c r="AC1022" s="118"/>
    </row>
    <row r="1023" spans="1:29" ht="13">
      <c r="A1023" s="118"/>
      <c r="B1023" s="118"/>
      <c r="C1023" s="118"/>
      <c r="D1023" s="118"/>
      <c r="E1023" s="23"/>
      <c r="F1023" s="23"/>
      <c r="G1023" s="118"/>
      <c r="H1023" s="118"/>
      <c r="I1023" s="118"/>
      <c r="J1023" s="118"/>
      <c r="K1023" s="118"/>
      <c r="L1023" s="118"/>
      <c r="M1023" s="118"/>
      <c r="N1023" s="118"/>
      <c r="O1023" s="118"/>
      <c r="P1023" s="118"/>
      <c r="Q1023" s="118"/>
      <c r="R1023" s="118"/>
      <c r="S1023" s="118"/>
      <c r="T1023" s="118"/>
      <c r="U1023" s="118"/>
      <c r="V1023" s="118"/>
      <c r="W1023" s="118"/>
      <c r="X1023" s="118"/>
      <c r="Y1023" s="118"/>
      <c r="Z1023" s="118"/>
      <c r="AA1023" s="118"/>
      <c r="AB1023" s="118"/>
      <c r="AC1023" s="118"/>
    </row>
    <row r="1024" spans="1:29" ht="13">
      <c r="A1024" s="118"/>
      <c r="B1024" s="118"/>
      <c r="C1024" s="118"/>
      <c r="D1024" s="118"/>
      <c r="E1024" s="23"/>
      <c r="F1024" s="23"/>
      <c r="G1024" s="118"/>
      <c r="H1024" s="118"/>
      <c r="I1024" s="118"/>
      <c r="J1024" s="118"/>
      <c r="K1024" s="118"/>
      <c r="L1024" s="118"/>
      <c r="M1024" s="118"/>
      <c r="N1024" s="118"/>
      <c r="O1024" s="118"/>
      <c r="P1024" s="118"/>
      <c r="Q1024" s="118"/>
      <c r="R1024" s="118"/>
      <c r="S1024" s="118"/>
      <c r="T1024" s="118"/>
      <c r="U1024" s="118"/>
      <c r="V1024" s="118"/>
      <c r="W1024" s="118"/>
      <c r="X1024" s="118"/>
      <c r="Y1024" s="118"/>
      <c r="Z1024" s="118"/>
      <c r="AA1024" s="118"/>
      <c r="AB1024" s="118"/>
      <c r="AC1024" s="118"/>
    </row>
    <row r="1025" spans="1:29" ht="13">
      <c r="A1025" s="118"/>
      <c r="B1025" s="118"/>
      <c r="C1025" s="118"/>
      <c r="D1025" s="118"/>
      <c r="E1025" s="23"/>
      <c r="F1025" s="23"/>
      <c r="G1025" s="118"/>
      <c r="H1025" s="118"/>
      <c r="I1025" s="118"/>
      <c r="J1025" s="118"/>
      <c r="K1025" s="118"/>
      <c r="L1025" s="118"/>
      <c r="M1025" s="118"/>
      <c r="N1025" s="118"/>
      <c r="O1025" s="118"/>
      <c r="P1025" s="118"/>
      <c r="Q1025" s="118"/>
      <c r="R1025" s="118"/>
      <c r="S1025" s="118"/>
      <c r="T1025" s="118"/>
      <c r="U1025" s="118"/>
      <c r="V1025" s="118"/>
      <c r="W1025" s="118"/>
      <c r="X1025" s="118"/>
      <c r="Y1025" s="118"/>
      <c r="Z1025" s="118"/>
      <c r="AA1025" s="118"/>
      <c r="AB1025" s="118"/>
      <c r="AC1025" s="118"/>
    </row>
    <row r="1026" spans="1:29" ht="13">
      <c r="A1026" s="118"/>
      <c r="B1026" s="118"/>
      <c r="C1026" s="118"/>
      <c r="D1026" s="118"/>
      <c r="E1026" s="23"/>
      <c r="F1026" s="23"/>
      <c r="G1026" s="118"/>
      <c r="H1026" s="118"/>
      <c r="I1026" s="118"/>
      <c r="J1026" s="118"/>
      <c r="K1026" s="118"/>
      <c r="L1026" s="118"/>
      <c r="M1026" s="118"/>
      <c r="N1026" s="118"/>
      <c r="O1026" s="118"/>
      <c r="P1026" s="118"/>
      <c r="Q1026" s="118"/>
      <c r="R1026" s="118"/>
      <c r="S1026" s="118"/>
      <c r="T1026" s="118"/>
      <c r="U1026" s="118"/>
      <c r="V1026" s="118"/>
      <c r="W1026" s="118"/>
      <c r="X1026" s="118"/>
      <c r="Y1026" s="118"/>
      <c r="Z1026" s="118"/>
      <c r="AA1026" s="118"/>
      <c r="AB1026" s="118"/>
      <c r="AC1026" s="118"/>
    </row>
    <row r="1027" spans="1:29" ht="13">
      <c r="A1027" s="118"/>
      <c r="B1027" s="118"/>
      <c r="C1027" s="118"/>
      <c r="D1027" s="118"/>
      <c r="E1027" s="23"/>
      <c r="F1027" s="23"/>
      <c r="G1027" s="118"/>
      <c r="H1027" s="118"/>
      <c r="I1027" s="118"/>
      <c r="J1027" s="118"/>
      <c r="K1027" s="118"/>
      <c r="L1027" s="118"/>
      <c r="M1027" s="118"/>
      <c r="N1027" s="118"/>
      <c r="O1027" s="118"/>
      <c r="P1027" s="118"/>
      <c r="Q1027" s="118"/>
      <c r="R1027" s="118"/>
      <c r="S1027" s="118"/>
      <c r="T1027" s="118"/>
      <c r="U1027" s="118"/>
      <c r="V1027" s="118"/>
      <c r="W1027" s="118"/>
      <c r="X1027" s="118"/>
      <c r="Y1027" s="118"/>
      <c r="Z1027" s="118"/>
      <c r="AA1027" s="118"/>
      <c r="AB1027" s="118"/>
      <c r="AC1027" s="118"/>
    </row>
  </sheetData>
  <mergeCells count="7">
    <mergeCell ref="B56:B57"/>
    <mergeCell ref="B58:B60"/>
    <mergeCell ref="B2:B3"/>
    <mergeCell ref="B4:B11"/>
    <mergeCell ref="B12:B14"/>
    <mergeCell ref="B15:B29"/>
    <mergeCell ref="B35:B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123"/>
  <sheetViews>
    <sheetView tabSelected="1"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2.6640625" defaultRowHeight="15.75" customHeight="1"/>
  <cols>
    <col min="1" max="1" width="10.1640625" customWidth="1"/>
    <col min="2" max="2" width="38.1640625" customWidth="1"/>
    <col min="3" max="3" width="10.6640625" customWidth="1"/>
    <col min="4" max="4" width="15.6640625" customWidth="1"/>
    <col min="5" max="5" width="17.83203125" customWidth="1"/>
    <col min="6" max="6" width="14.6640625" customWidth="1"/>
    <col min="7" max="7" width="27.6640625" customWidth="1"/>
    <col min="8" max="8" width="25.83203125" customWidth="1"/>
    <col min="9" max="9" width="17.83203125" customWidth="1"/>
    <col min="10" max="10" width="28.83203125" customWidth="1"/>
    <col min="11" max="12" width="21.6640625" customWidth="1"/>
    <col min="13" max="15" width="24.6640625" customWidth="1"/>
    <col min="16" max="16" width="17.1640625" customWidth="1"/>
    <col min="17" max="17" width="23" customWidth="1"/>
    <col min="18" max="18" width="24" customWidth="1"/>
    <col min="19" max="19" width="20.83203125" customWidth="1"/>
    <col min="20" max="20" width="26.1640625" customWidth="1"/>
    <col min="21" max="21" width="13.6640625" customWidth="1"/>
    <col min="22" max="22" width="19.5" customWidth="1"/>
    <col min="23" max="25" width="26.1640625" customWidth="1"/>
    <col min="26" max="26" width="16.6640625" customWidth="1"/>
    <col min="27" max="27" width="22.6640625" customWidth="1"/>
    <col min="28" max="30" width="26.33203125" customWidth="1"/>
    <col min="31" max="31" width="25.6640625" customWidth="1"/>
    <col min="32" max="32" width="32.1640625" customWidth="1"/>
    <col min="33" max="34" width="25.6640625" customWidth="1"/>
    <col min="35" max="35" width="32.33203125" customWidth="1"/>
    <col min="36" max="36" width="25.6640625" customWidth="1"/>
    <col min="37" max="37" width="33.33203125" customWidth="1"/>
    <col min="38" max="38" width="24.33203125" customWidth="1"/>
    <col min="39" max="39" width="30.83203125" customWidth="1"/>
    <col min="40" max="40" width="23.6640625" customWidth="1"/>
    <col min="41" max="41" width="31.1640625" customWidth="1"/>
    <col min="42" max="42" width="22.1640625" customWidth="1"/>
    <col min="43" max="43" width="28.6640625" customWidth="1"/>
    <col min="44" max="44" width="20.1640625" customWidth="1"/>
    <col min="45" max="45" width="27.6640625" customWidth="1"/>
    <col min="46" max="46" width="18.6640625" customWidth="1"/>
    <col min="47" max="47" width="25.1640625" customWidth="1"/>
    <col min="48" max="48" width="17.6640625" customWidth="1"/>
    <col min="49" max="49" width="25" customWidth="1"/>
    <col min="50" max="50" width="16.33203125" customWidth="1"/>
    <col min="51" max="51" width="22.1640625" customWidth="1"/>
    <col min="52" max="52" width="23.1640625" customWidth="1"/>
    <col min="53" max="53" width="30.83203125" customWidth="1"/>
    <col min="54" max="54" width="22.6640625" customWidth="1"/>
    <col min="55" max="55" width="21.83203125" customWidth="1"/>
    <col min="56" max="56" width="19.1640625" customWidth="1"/>
    <col min="57" max="57" width="27.83203125" customWidth="1"/>
    <col min="58" max="58" width="13.1640625" customWidth="1"/>
    <col min="59" max="60" width="14" customWidth="1"/>
    <col min="61" max="64" width="21.1640625" customWidth="1"/>
    <col min="65" max="65" width="39.1640625" customWidth="1"/>
  </cols>
  <sheetData>
    <row r="1" spans="1:67" ht="19.5" customHeight="1">
      <c r="A1" s="1"/>
      <c r="B1" s="1" t="s">
        <v>0</v>
      </c>
      <c r="C1" s="2"/>
      <c r="D1" s="3">
        <v>2</v>
      </c>
      <c r="E1" s="3">
        <v>3</v>
      </c>
      <c r="F1" s="3">
        <v>4</v>
      </c>
      <c r="G1" s="3">
        <v>5</v>
      </c>
      <c r="H1" s="3">
        <v>6</v>
      </c>
      <c r="I1" s="3">
        <v>7</v>
      </c>
      <c r="J1" s="3">
        <v>8</v>
      </c>
      <c r="K1" s="3">
        <v>9</v>
      </c>
      <c r="L1" s="3"/>
      <c r="M1" s="3">
        <v>10</v>
      </c>
      <c r="N1" s="3">
        <v>11</v>
      </c>
      <c r="O1" s="2">
        <v>12</v>
      </c>
      <c r="P1" s="3">
        <v>13</v>
      </c>
      <c r="Q1" s="3">
        <v>14</v>
      </c>
      <c r="R1" s="3">
        <v>15</v>
      </c>
      <c r="S1" s="3">
        <v>16</v>
      </c>
      <c r="T1" s="3">
        <v>17</v>
      </c>
      <c r="U1" s="3">
        <v>18</v>
      </c>
      <c r="V1" s="3">
        <v>19</v>
      </c>
      <c r="W1" s="3">
        <v>20</v>
      </c>
      <c r="X1" s="3">
        <v>21</v>
      </c>
      <c r="Y1" s="3">
        <v>22</v>
      </c>
      <c r="Z1" s="3">
        <v>23</v>
      </c>
      <c r="AA1" s="3">
        <v>24</v>
      </c>
      <c r="AB1" s="3">
        <v>25</v>
      </c>
      <c r="AC1" s="3">
        <v>26</v>
      </c>
      <c r="AD1" s="3">
        <v>27</v>
      </c>
      <c r="AE1" s="3">
        <v>28</v>
      </c>
      <c r="AF1" s="3">
        <v>29</v>
      </c>
      <c r="AG1" s="3">
        <v>30</v>
      </c>
      <c r="AH1" s="3">
        <v>31</v>
      </c>
      <c r="AI1" s="3">
        <v>32</v>
      </c>
      <c r="AJ1" s="3">
        <v>33</v>
      </c>
      <c r="AK1" s="3">
        <v>34</v>
      </c>
      <c r="AL1" s="3">
        <v>35</v>
      </c>
      <c r="AM1" s="3">
        <v>36</v>
      </c>
      <c r="AN1" s="3">
        <v>37</v>
      </c>
      <c r="AO1" s="3">
        <v>38</v>
      </c>
      <c r="AP1" s="3">
        <v>39</v>
      </c>
      <c r="AQ1" s="3">
        <v>40</v>
      </c>
      <c r="AR1" s="3">
        <v>41</v>
      </c>
      <c r="AS1" s="3">
        <v>42</v>
      </c>
      <c r="AT1" s="3">
        <v>43</v>
      </c>
      <c r="AU1" s="3">
        <v>44</v>
      </c>
      <c r="AV1" s="3">
        <v>45</v>
      </c>
      <c r="AW1" s="3">
        <v>46</v>
      </c>
      <c r="AX1" s="3">
        <v>47</v>
      </c>
      <c r="AY1" s="3">
        <v>48</v>
      </c>
      <c r="AZ1" s="3">
        <v>49</v>
      </c>
      <c r="BA1" s="3">
        <v>50</v>
      </c>
      <c r="BB1" s="3">
        <v>51</v>
      </c>
      <c r="BC1" s="3">
        <v>52</v>
      </c>
      <c r="BD1" s="3">
        <v>53</v>
      </c>
      <c r="BE1" s="3">
        <v>54</v>
      </c>
      <c r="BF1" s="3">
        <v>55</v>
      </c>
      <c r="BG1" s="3">
        <v>56</v>
      </c>
      <c r="BH1" s="3">
        <v>57</v>
      </c>
      <c r="BI1" s="3">
        <v>58</v>
      </c>
      <c r="BJ1" s="3"/>
      <c r="BK1" s="3">
        <v>59</v>
      </c>
      <c r="BL1" s="3">
        <v>60</v>
      </c>
      <c r="BM1" s="3"/>
      <c r="BN1" s="3"/>
      <c r="BO1" s="3"/>
    </row>
    <row r="2" spans="1:67" ht="13">
      <c r="A2" s="4"/>
      <c r="B2" s="5" t="s">
        <v>1</v>
      </c>
      <c r="C2" s="6"/>
      <c r="D2" s="236" t="s">
        <v>2</v>
      </c>
      <c r="E2" s="237"/>
      <c r="F2" s="237"/>
      <c r="G2" s="237"/>
      <c r="H2" s="237"/>
      <c r="I2" s="237"/>
      <c r="J2" s="237"/>
      <c r="K2" s="238"/>
      <c r="L2" s="7"/>
      <c r="M2" s="239" t="s">
        <v>3</v>
      </c>
      <c r="N2" s="237"/>
      <c r="O2" s="238"/>
      <c r="P2" s="240" t="s">
        <v>4</v>
      </c>
      <c r="Q2" s="237"/>
      <c r="R2" s="237"/>
      <c r="S2" s="237"/>
      <c r="T2" s="237"/>
      <c r="U2" s="237"/>
      <c r="V2" s="237"/>
      <c r="W2" s="237"/>
      <c r="X2" s="237"/>
      <c r="Y2" s="237"/>
      <c r="Z2" s="237"/>
      <c r="AA2" s="237"/>
      <c r="AB2" s="237"/>
      <c r="AC2" s="237"/>
      <c r="AD2" s="238"/>
      <c r="AE2" s="241" t="s">
        <v>5</v>
      </c>
      <c r="AF2" s="237"/>
      <c r="AG2" s="237"/>
      <c r="AH2" s="237"/>
      <c r="AI2" s="238"/>
      <c r="AJ2" s="242" t="s">
        <v>6</v>
      </c>
      <c r="AK2" s="237"/>
      <c r="AL2" s="237"/>
      <c r="AM2" s="237"/>
      <c r="AN2" s="237"/>
      <c r="AO2" s="237"/>
      <c r="AP2" s="237"/>
      <c r="AQ2" s="237"/>
      <c r="AR2" s="237"/>
      <c r="AS2" s="237"/>
      <c r="AT2" s="237"/>
      <c r="AU2" s="237"/>
      <c r="AV2" s="237"/>
      <c r="AW2" s="237"/>
      <c r="AX2" s="237"/>
      <c r="AY2" s="237"/>
      <c r="AZ2" s="237"/>
      <c r="BA2" s="237"/>
      <c r="BB2" s="237"/>
      <c r="BC2" s="237"/>
      <c r="BD2" s="238"/>
      <c r="BE2" s="243" t="s">
        <v>7</v>
      </c>
      <c r="BF2" s="238"/>
      <c r="BG2" s="244" t="s">
        <v>8</v>
      </c>
      <c r="BH2" s="237"/>
      <c r="BI2" s="237"/>
      <c r="BJ2" s="237"/>
      <c r="BK2" s="238"/>
      <c r="BL2" s="9" t="s">
        <v>9</v>
      </c>
      <c r="BM2" s="10" t="s">
        <v>10</v>
      </c>
      <c r="BN2" s="3"/>
      <c r="BO2" s="3"/>
    </row>
    <row r="3" spans="1:67" ht="51" customHeight="1">
      <c r="A3" s="11"/>
      <c r="B3" s="12"/>
      <c r="C3" s="13"/>
      <c r="D3" s="14" t="s">
        <v>11</v>
      </c>
      <c r="E3" s="15"/>
      <c r="F3" s="14" t="s">
        <v>12</v>
      </c>
      <c r="G3" s="14" t="s">
        <v>867</v>
      </c>
      <c r="H3" s="14" t="s">
        <v>868</v>
      </c>
      <c r="I3" s="14" t="s">
        <v>11</v>
      </c>
      <c r="J3" s="14"/>
      <c r="K3" s="16" t="s">
        <v>15</v>
      </c>
      <c r="L3" s="14"/>
      <c r="M3" s="17" t="s">
        <v>16</v>
      </c>
      <c r="N3" s="17" t="s">
        <v>16</v>
      </c>
      <c r="O3" s="18" t="s">
        <v>16</v>
      </c>
      <c r="P3" s="19" t="s">
        <v>16</v>
      </c>
      <c r="Q3" s="20" t="s">
        <v>869</v>
      </c>
      <c r="R3" s="19" t="s">
        <v>16</v>
      </c>
      <c r="S3" s="19"/>
      <c r="T3" s="19" t="s">
        <v>18</v>
      </c>
      <c r="U3" s="19" t="s">
        <v>16</v>
      </c>
      <c r="V3" s="20" t="s">
        <v>870</v>
      </c>
      <c r="W3" s="19" t="s">
        <v>16</v>
      </c>
      <c r="X3" s="19"/>
      <c r="Y3" s="19" t="s">
        <v>18</v>
      </c>
      <c r="Z3" s="19" t="s">
        <v>16</v>
      </c>
      <c r="AA3" s="20" t="s">
        <v>871</v>
      </c>
      <c r="AB3" s="19" t="s">
        <v>16</v>
      </c>
      <c r="AC3" s="19"/>
      <c r="AD3" s="19" t="s">
        <v>18</v>
      </c>
      <c r="AE3" s="21" t="s">
        <v>16</v>
      </c>
      <c r="AF3" s="22" t="s">
        <v>21</v>
      </c>
      <c r="AG3" s="23" t="s">
        <v>22</v>
      </c>
      <c r="AH3" s="23" t="s">
        <v>16</v>
      </c>
      <c r="AI3" s="24" t="s">
        <v>21</v>
      </c>
      <c r="AJ3" s="25" t="s">
        <v>16</v>
      </c>
      <c r="AK3" s="26" t="s">
        <v>23</v>
      </c>
      <c r="AL3" s="25" t="s">
        <v>16</v>
      </c>
      <c r="AM3" s="25" t="s">
        <v>24</v>
      </c>
      <c r="AN3" s="25" t="s">
        <v>16</v>
      </c>
      <c r="AO3" s="26" t="s">
        <v>23</v>
      </c>
      <c r="AP3" s="25" t="s">
        <v>16</v>
      </c>
      <c r="AQ3" s="25" t="s">
        <v>24</v>
      </c>
      <c r="AR3" s="25" t="s">
        <v>16</v>
      </c>
      <c r="AS3" s="26" t="s">
        <v>23</v>
      </c>
      <c r="AT3" s="25" t="s">
        <v>16</v>
      </c>
      <c r="AU3" s="25" t="s">
        <v>24</v>
      </c>
      <c r="AV3" s="25" t="s">
        <v>16</v>
      </c>
      <c r="AW3" s="26" t="s">
        <v>23</v>
      </c>
      <c r="AX3" s="25" t="s">
        <v>16</v>
      </c>
      <c r="AY3" s="25" t="s">
        <v>24</v>
      </c>
      <c r="AZ3" s="25" t="s">
        <v>16</v>
      </c>
      <c r="BA3" s="26" t="s">
        <v>23</v>
      </c>
      <c r="BB3" s="25"/>
      <c r="BC3" s="25" t="s">
        <v>25</v>
      </c>
      <c r="BD3" s="27"/>
      <c r="BE3" s="28" t="s">
        <v>26</v>
      </c>
      <c r="BF3" s="29" t="s">
        <v>16</v>
      </c>
      <c r="BG3" s="30" t="s">
        <v>27</v>
      </c>
      <c r="BH3" s="30" t="s">
        <v>27</v>
      </c>
      <c r="BI3" s="30" t="s">
        <v>27</v>
      </c>
      <c r="BJ3" s="30"/>
      <c r="BK3" s="31" t="s">
        <v>28</v>
      </c>
      <c r="BL3" s="32" t="s">
        <v>29</v>
      </c>
      <c r="BM3" s="33" t="s">
        <v>30</v>
      </c>
      <c r="BN3" s="3"/>
      <c r="BO3" s="3"/>
    </row>
    <row r="4" spans="1:67" ht="30.75" customHeight="1">
      <c r="A4" s="11" t="s">
        <v>31</v>
      </c>
      <c r="B4" s="12" t="s">
        <v>32</v>
      </c>
      <c r="C4" s="144" t="s">
        <v>33</v>
      </c>
      <c r="D4" s="14" t="s">
        <v>34</v>
      </c>
      <c r="E4" s="15" t="s">
        <v>35</v>
      </c>
      <c r="F4" s="14" t="s">
        <v>36</v>
      </c>
      <c r="G4" s="14" t="s">
        <v>37</v>
      </c>
      <c r="H4" s="14" t="s">
        <v>38</v>
      </c>
      <c r="I4" s="14" t="s">
        <v>39</v>
      </c>
      <c r="J4" s="14" t="s">
        <v>40</v>
      </c>
      <c r="K4" s="16" t="s">
        <v>41</v>
      </c>
      <c r="L4" s="14" t="s">
        <v>42</v>
      </c>
      <c r="M4" s="17" t="s">
        <v>43</v>
      </c>
      <c r="N4" s="17" t="s">
        <v>44</v>
      </c>
      <c r="O4" s="18" t="s">
        <v>45</v>
      </c>
      <c r="P4" s="19" t="s">
        <v>46</v>
      </c>
      <c r="Q4" s="19" t="s">
        <v>47</v>
      </c>
      <c r="R4" s="19" t="s">
        <v>48</v>
      </c>
      <c r="S4" s="19" t="s">
        <v>49</v>
      </c>
      <c r="T4" s="19" t="s">
        <v>50</v>
      </c>
      <c r="U4" s="19" t="s">
        <v>52</v>
      </c>
      <c r="V4" s="19" t="s">
        <v>53</v>
      </c>
      <c r="W4" s="19" t="s">
        <v>54</v>
      </c>
      <c r="X4" s="19" t="s">
        <v>55</v>
      </c>
      <c r="Y4" s="19" t="s">
        <v>56</v>
      </c>
      <c r="Z4" s="19" t="s">
        <v>58</v>
      </c>
      <c r="AA4" s="19" t="s">
        <v>59</v>
      </c>
      <c r="AB4" s="19" t="s">
        <v>60</v>
      </c>
      <c r="AC4" s="19" t="s">
        <v>61</v>
      </c>
      <c r="AD4" s="19" t="s">
        <v>62</v>
      </c>
      <c r="AE4" s="21" t="s">
        <v>64</v>
      </c>
      <c r="AF4" s="23" t="s">
        <v>65</v>
      </c>
      <c r="AG4" s="23" t="s">
        <v>66</v>
      </c>
      <c r="AH4" s="23" t="s">
        <v>67</v>
      </c>
      <c r="AI4" s="34" t="s">
        <v>68</v>
      </c>
      <c r="AJ4" s="25" t="s">
        <v>69</v>
      </c>
      <c r="AK4" s="25" t="s">
        <v>70</v>
      </c>
      <c r="AL4" s="25" t="s">
        <v>71</v>
      </c>
      <c r="AM4" s="25" t="s">
        <v>72</v>
      </c>
      <c r="AN4" s="25" t="s">
        <v>73</v>
      </c>
      <c r="AO4" s="25" t="s">
        <v>74</v>
      </c>
      <c r="AP4" s="25" t="s">
        <v>75</v>
      </c>
      <c r="AQ4" s="25" t="s">
        <v>76</v>
      </c>
      <c r="AR4" s="25" t="s">
        <v>77</v>
      </c>
      <c r="AS4" s="25" t="s">
        <v>78</v>
      </c>
      <c r="AT4" s="25" t="s">
        <v>79</v>
      </c>
      <c r="AU4" s="25" t="s">
        <v>80</v>
      </c>
      <c r="AV4" s="35" t="s">
        <v>81</v>
      </c>
      <c r="AW4" s="35" t="s">
        <v>82</v>
      </c>
      <c r="AX4" s="35" t="s">
        <v>83</v>
      </c>
      <c r="AY4" s="35" t="s">
        <v>84</v>
      </c>
      <c r="AZ4" s="25" t="s">
        <v>85</v>
      </c>
      <c r="BA4" s="25" t="s">
        <v>86</v>
      </c>
      <c r="BB4" s="25" t="s">
        <v>87</v>
      </c>
      <c r="BC4" s="25" t="s">
        <v>88</v>
      </c>
      <c r="BD4" s="27" t="s">
        <v>89</v>
      </c>
      <c r="BE4" s="28" t="s">
        <v>90</v>
      </c>
      <c r="BF4" s="29" t="s">
        <v>91</v>
      </c>
      <c r="BG4" s="30" t="s">
        <v>92</v>
      </c>
      <c r="BH4" s="30" t="s">
        <v>93</v>
      </c>
      <c r="BI4" s="30" t="s">
        <v>94</v>
      </c>
      <c r="BJ4" s="30" t="s">
        <v>872</v>
      </c>
      <c r="BK4" s="31" t="s">
        <v>95</v>
      </c>
      <c r="BL4" s="32" t="s">
        <v>96</v>
      </c>
      <c r="BM4" s="36"/>
      <c r="BN4" s="3"/>
      <c r="BO4" s="3"/>
    </row>
    <row r="5" spans="1:67" ht="15.75" customHeight="1">
      <c r="A5" s="145" t="s">
        <v>97</v>
      </c>
      <c r="B5" s="49" t="s">
        <v>98</v>
      </c>
      <c r="C5" s="132" t="s">
        <v>99</v>
      </c>
      <c r="D5" s="146">
        <v>1981</v>
      </c>
      <c r="E5" s="132" t="s">
        <v>100</v>
      </c>
      <c r="F5" s="132" t="s">
        <v>101</v>
      </c>
      <c r="G5" s="132"/>
      <c r="H5" s="132" t="s">
        <v>873</v>
      </c>
      <c r="I5" s="146">
        <v>2024</v>
      </c>
      <c r="J5" s="132" t="s">
        <v>103</v>
      </c>
      <c r="K5" s="132" t="s">
        <v>104</v>
      </c>
      <c r="L5" s="132" t="s">
        <v>105</v>
      </c>
      <c r="M5" s="132" t="s">
        <v>106</v>
      </c>
      <c r="N5" s="132" t="s">
        <v>106</v>
      </c>
      <c r="O5" s="132" t="s">
        <v>107</v>
      </c>
      <c r="P5" s="132" t="s">
        <v>106</v>
      </c>
      <c r="Q5" s="132" t="s">
        <v>108</v>
      </c>
      <c r="R5" s="132" t="s">
        <v>106</v>
      </c>
      <c r="S5" s="132" t="s">
        <v>109</v>
      </c>
      <c r="T5" s="132" t="s">
        <v>110</v>
      </c>
      <c r="U5" s="132" t="s">
        <v>106</v>
      </c>
      <c r="V5" s="132" t="s">
        <v>111</v>
      </c>
      <c r="W5" s="132" t="s">
        <v>107</v>
      </c>
      <c r="X5" s="132"/>
      <c r="Y5" s="132" t="s">
        <v>112</v>
      </c>
      <c r="Z5" s="132" t="s">
        <v>107</v>
      </c>
      <c r="AA5" s="132" t="s">
        <v>112</v>
      </c>
      <c r="AB5" s="132" t="s">
        <v>112</v>
      </c>
      <c r="AC5" s="132"/>
      <c r="AD5" s="132" t="s">
        <v>112</v>
      </c>
      <c r="AE5" s="132" t="s">
        <v>107</v>
      </c>
      <c r="AF5" s="132" t="s">
        <v>112</v>
      </c>
      <c r="AG5" s="132" t="s">
        <v>113</v>
      </c>
      <c r="AH5" s="132" t="s">
        <v>106</v>
      </c>
      <c r="AI5" s="132" t="s">
        <v>114</v>
      </c>
      <c r="AJ5" s="132" t="s">
        <v>106</v>
      </c>
      <c r="AK5" s="132" t="s">
        <v>115</v>
      </c>
      <c r="AL5" s="132" t="s">
        <v>106</v>
      </c>
      <c r="AM5" s="132" t="s">
        <v>116</v>
      </c>
      <c r="AN5" s="132" t="s">
        <v>106</v>
      </c>
      <c r="AO5" s="132" t="s">
        <v>115</v>
      </c>
      <c r="AP5" s="132" t="s">
        <v>106</v>
      </c>
      <c r="AQ5" s="132" t="s">
        <v>116</v>
      </c>
      <c r="AR5" s="132" t="s">
        <v>107</v>
      </c>
      <c r="AS5" s="132" t="s">
        <v>112</v>
      </c>
      <c r="AT5" s="132" t="s">
        <v>107</v>
      </c>
      <c r="AU5" s="132" t="s">
        <v>116</v>
      </c>
      <c r="AV5" s="132" t="s">
        <v>107</v>
      </c>
      <c r="AW5" s="132" t="s">
        <v>112</v>
      </c>
      <c r="AX5" s="132" t="s">
        <v>112</v>
      </c>
      <c r="AY5" s="132" t="s">
        <v>112</v>
      </c>
      <c r="AZ5" s="132" t="s">
        <v>106</v>
      </c>
      <c r="BA5" s="132" t="s">
        <v>108</v>
      </c>
      <c r="BB5" s="132" t="s">
        <v>117</v>
      </c>
      <c r="BC5" s="132" t="s">
        <v>106</v>
      </c>
      <c r="BD5" s="132" t="s">
        <v>106</v>
      </c>
      <c r="BE5" s="132" t="s">
        <v>118</v>
      </c>
      <c r="BF5" s="132" t="s">
        <v>106</v>
      </c>
      <c r="BG5" s="146">
        <v>222</v>
      </c>
      <c r="BH5" s="146">
        <v>177</v>
      </c>
      <c r="BI5" s="146">
        <v>45</v>
      </c>
      <c r="BJ5" s="147">
        <f t="shared" ref="BJ5:BJ13" si="0">BI5/BG5</f>
        <v>0.20270270270270271</v>
      </c>
      <c r="BK5" s="148" t="s">
        <v>119</v>
      </c>
      <c r="BL5" s="132" t="s">
        <v>120</v>
      </c>
      <c r="BM5" s="132"/>
      <c r="BN5" s="132"/>
    </row>
    <row r="6" spans="1:67" ht="15.75" customHeight="1">
      <c r="A6" s="149" t="s">
        <v>121</v>
      </c>
      <c r="B6" s="66" t="s">
        <v>122</v>
      </c>
      <c r="C6" s="150" t="s">
        <v>99</v>
      </c>
      <c r="D6" s="151">
        <v>1986</v>
      </c>
      <c r="E6" s="67" t="s">
        <v>123</v>
      </c>
      <c r="F6" s="88" t="s">
        <v>124</v>
      </c>
      <c r="G6" s="89" t="s">
        <v>125</v>
      </c>
      <c r="H6" s="89" t="s">
        <v>126</v>
      </c>
      <c r="I6" s="67">
        <v>2014</v>
      </c>
      <c r="J6" s="88" t="s">
        <v>103</v>
      </c>
      <c r="K6" s="150" t="s">
        <v>104</v>
      </c>
      <c r="L6" s="132" t="s">
        <v>105</v>
      </c>
      <c r="M6" s="88" t="s">
        <v>106</v>
      </c>
      <c r="N6" s="88" t="s">
        <v>106</v>
      </c>
      <c r="O6" s="88" t="s">
        <v>106</v>
      </c>
      <c r="P6" s="152" t="s">
        <v>106</v>
      </c>
      <c r="Q6" s="152" t="s">
        <v>108</v>
      </c>
      <c r="R6" s="152" t="s">
        <v>106</v>
      </c>
      <c r="S6" s="153" t="s">
        <v>127</v>
      </c>
      <c r="T6" s="153" t="s">
        <v>128</v>
      </c>
      <c r="U6" s="152" t="s">
        <v>106</v>
      </c>
      <c r="V6" s="152" t="s">
        <v>108</v>
      </c>
      <c r="W6" s="152" t="s">
        <v>106</v>
      </c>
      <c r="X6" s="150" t="s">
        <v>129</v>
      </c>
      <c r="Y6" s="153" t="s">
        <v>130</v>
      </c>
      <c r="Z6" s="152" t="s">
        <v>106</v>
      </c>
      <c r="AA6" s="152" t="s">
        <v>108</v>
      </c>
      <c r="AB6" s="152" t="s">
        <v>106</v>
      </c>
      <c r="AC6" s="153" t="s">
        <v>131</v>
      </c>
      <c r="AD6" s="153" t="s">
        <v>132</v>
      </c>
      <c r="AE6" s="152" t="s">
        <v>106</v>
      </c>
      <c r="AF6" s="153" t="s">
        <v>133</v>
      </c>
      <c r="AG6" s="153" t="s">
        <v>134</v>
      </c>
      <c r="AH6" s="152" t="s">
        <v>106</v>
      </c>
      <c r="AI6" s="153" t="s">
        <v>135</v>
      </c>
      <c r="AJ6" s="152" t="s">
        <v>106</v>
      </c>
      <c r="AK6" s="152" t="s">
        <v>108</v>
      </c>
      <c r="AL6" s="152" t="s">
        <v>106</v>
      </c>
      <c r="AM6" s="152" t="s">
        <v>135</v>
      </c>
      <c r="AN6" s="152" t="s">
        <v>106</v>
      </c>
      <c r="AO6" s="152" t="s">
        <v>108</v>
      </c>
      <c r="AP6" s="152" t="s">
        <v>106</v>
      </c>
      <c r="AQ6" s="152" t="s">
        <v>135</v>
      </c>
      <c r="AR6" s="152" t="s">
        <v>106</v>
      </c>
      <c r="AS6" s="152" t="s">
        <v>108</v>
      </c>
      <c r="AT6" s="152" t="s">
        <v>106</v>
      </c>
      <c r="AU6" s="152" t="s">
        <v>135</v>
      </c>
      <c r="AV6" s="152" t="s">
        <v>107</v>
      </c>
      <c r="AW6" s="154" t="s">
        <v>112</v>
      </c>
      <c r="AX6" s="152" t="s">
        <v>112</v>
      </c>
      <c r="AY6" s="152" t="s">
        <v>112</v>
      </c>
      <c r="AZ6" s="152" t="s">
        <v>106</v>
      </c>
      <c r="BA6" s="152" t="s">
        <v>115</v>
      </c>
      <c r="BB6" s="153" t="s">
        <v>136</v>
      </c>
      <c r="BC6" s="152" t="s">
        <v>107</v>
      </c>
      <c r="BD6" s="153" t="s">
        <v>136</v>
      </c>
      <c r="BE6" s="153" t="s">
        <v>137</v>
      </c>
      <c r="BF6" s="132" t="s">
        <v>106</v>
      </c>
      <c r="BG6" s="151">
        <v>149</v>
      </c>
      <c r="BH6" s="151">
        <v>107</v>
      </c>
      <c r="BI6" s="151">
        <v>42</v>
      </c>
      <c r="BJ6" s="147">
        <f t="shared" si="0"/>
        <v>0.28187919463087246</v>
      </c>
      <c r="BK6" s="155" t="s">
        <v>138</v>
      </c>
      <c r="BL6" s="89" t="s">
        <v>139</v>
      </c>
      <c r="BM6" s="150"/>
      <c r="BN6" s="150"/>
    </row>
    <row r="7" spans="1:67" ht="15.75" customHeight="1">
      <c r="A7" s="145" t="s">
        <v>140</v>
      </c>
      <c r="B7" s="49" t="s">
        <v>141</v>
      </c>
      <c r="C7" s="132" t="s">
        <v>99</v>
      </c>
      <c r="D7" s="51">
        <v>1986</v>
      </c>
      <c r="E7" s="132"/>
      <c r="F7" s="132" t="s">
        <v>142</v>
      </c>
      <c r="G7" s="132"/>
      <c r="H7" s="132" t="s">
        <v>874</v>
      </c>
      <c r="I7" s="146">
        <v>2025</v>
      </c>
      <c r="J7" s="132" t="s">
        <v>103</v>
      </c>
      <c r="K7" s="132" t="s">
        <v>104</v>
      </c>
      <c r="L7" s="132" t="s">
        <v>105</v>
      </c>
      <c r="M7" s="132" t="s">
        <v>106</v>
      </c>
      <c r="N7" s="132" t="s">
        <v>106</v>
      </c>
      <c r="O7" s="132" t="s">
        <v>106</v>
      </c>
      <c r="P7" s="132" t="s">
        <v>106</v>
      </c>
      <c r="Q7" s="132" t="s">
        <v>108</v>
      </c>
      <c r="R7" s="132" t="s">
        <v>106</v>
      </c>
      <c r="S7" s="132" t="s">
        <v>144</v>
      </c>
      <c r="T7" s="132" t="s">
        <v>145</v>
      </c>
      <c r="U7" s="132" t="s">
        <v>106</v>
      </c>
      <c r="V7" s="132" t="s">
        <v>111</v>
      </c>
      <c r="W7" s="132" t="s">
        <v>107</v>
      </c>
      <c r="X7" s="132"/>
      <c r="Y7" s="132" t="s">
        <v>112</v>
      </c>
      <c r="Z7" s="132" t="s">
        <v>106</v>
      </c>
      <c r="AA7" s="132" t="s">
        <v>111</v>
      </c>
      <c r="AB7" s="132" t="s">
        <v>106</v>
      </c>
      <c r="AC7" s="132" t="s">
        <v>146</v>
      </c>
      <c r="AD7" s="132" t="s">
        <v>112</v>
      </c>
      <c r="AE7" s="132" t="s">
        <v>106</v>
      </c>
      <c r="AF7" s="132" t="s">
        <v>147</v>
      </c>
      <c r="AG7" s="132" t="s">
        <v>148</v>
      </c>
      <c r="AH7" s="132" t="s">
        <v>106</v>
      </c>
      <c r="AI7" s="132" t="s">
        <v>149</v>
      </c>
      <c r="AJ7" s="132" t="s">
        <v>106</v>
      </c>
      <c r="AK7" s="132" t="s">
        <v>108</v>
      </c>
      <c r="AL7" s="132" t="s">
        <v>106</v>
      </c>
      <c r="AM7" s="132" t="s">
        <v>135</v>
      </c>
      <c r="AN7" s="132" t="s">
        <v>106</v>
      </c>
      <c r="AO7" s="132" t="s">
        <v>108</v>
      </c>
      <c r="AP7" s="132" t="s">
        <v>106</v>
      </c>
      <c r="AQ7" s="132" t="s">
        <v>135</v>
      </c>
      <c r="AR7" s="132" t="s">
        <v>106</v>
      </c>
      <c r="AS7" s="132" t="s">
        <v>108</v>
      </c>
      <c r="AT7" s="132" t="s">
        <v>106</v>
      </c>
      <c r="AU7" s="132" t="s">
        <v>135</v>
      </c>
      <c r="AV7" s="132" t="s">
        <v>107</v>
      </c>
      <c r="AW7" s="132" t="s">
        <v>112</v>
      </c>
      <c r="AX7" s="132" t="s">
        <v>112</v>
      </c>
      <c r="AY7" s="132" t="s">
        <v>112</v>
      </c>
      <c r="AZ7" s="132" t="s">
        <v>106</v>
      </c>
      <c r="BA7" s="132" t="s">
        <v>115</v>
      </c>
      <c r="BB7" s="132" t="s">
        <v>150</v>
      </c>
      <c r="BC7" s="132" t="s">
        <v>106</v>
      </c>
      <c r="BD7" s="132"/>
      <c r="BE7" s="132" t="s">
        <v>151</v>
      </c>
      <c r="BF7" s="132" t="s">
        <v>106</v>
      </c>
      <c r="BG7" s="146">
        <v>318</v>
      </c>
      <c r="BH7" s="146">
        <v>255</v>
      </c>
      <c r="BI7" s="146">
        <v>63</v>
      </c>
      <c r="BJ7" s="147">
        <f t="shared" si="0"/>
        <v>0.19811320754716982</v>
      </c>
      <c r="BK7" s="148"/>
      <c r="BL7" s="132"/>
      <c r="BM7" s="132"/>
      <c r="BN7" s="132"/>
    </row>
    <row r="8" spans="1:67" ht="15.75" customHeight="1">
      <c r="A8" s="149" t="s">
        <v>97</v>
      </c>
      <c r="B8" s="66" t="s">
        <v>152</v>
      </c>
      <c r="C8" s="150" t="s">
        <v>99</v>
      </c>
      <c r="D8" s="151">
        <v>1994</v>
      </c>
      <c r="E8" s="150"/>
      <c r="F8" s="132" t="s">
        <v>153</v>
      </c>
      <c r="G8" s="150" t="s">
        <v>154</v>
      </c>
      <c r="H8" s="150" t="s">
        <v>875</v>
      </c>
      <c r="I8" s="151">
        <v>2019</v>
      </c>
      <c r="J8" s="132" t="s">
        <v>103</v>
      </c>
      <c r="K8" s="150" t="s">
        <v>104</v>
      </c>
      <c r="L8" s="132" t="s">
        <v>105</v>
      </c>
      <c r="M8" s="132" t="s">
        <v>106</v>
      </c>
      <c r="N8" s="132" t="s">
        <v>106</v>
      </c>
      <c r="O8" s="132" t="s">
        <v>106</v>
      </c>
      <c r="P8" s="132" t="s">
        <v>106</v>
      </c>
      <c r="Q8" s="132" t="s">
        <v>108</v>
      </c>
      <c r="R8" s="132" t="s">
        <v>106</v>
      </c>
      <c r="S8" s="150" t="s">
        <v>109</v>
      </c>
      <c r="T8" s="150" t="s">
        <v>110</v>
      </c>
      <c r="U8" s="132" t="s">
        <v>106</v>
      </c>
      <c r="V8" s="132" t="s">
        <v>108</v>
      </c>
      <c r="W8" s="132" t="s">
        <v>106</v>
      </c>
      <c r="X8" s="150" t="s">
        <v>156</v>
      </c>
      <c r="Y8" s="150" t="s">
        <v>110</v>
      </c>
      <c r="Z8" s="132" t="s">
        <v>106</v>
      </c>
      <c r="AA8" s="132" t="s">
        <v>108</v>
      </c>
      <c r="AB8" s="132" t="s">
        <v>106</v>
      </c>
      <c r="AC8" s="150" t="s">
        <v>157</v>
      </c>
      <c r="AD8" s="150" t="s">
        <v>158</v>
      </c>
      <c r="AE8" s="132" t="s">
        <v>106</v>
      </c>
      <c r="AF8" s="150" t="s">
        <v>159</v>
      </c>
      <c r="AG8" s="150" t="s">
        <v>160</v>
      </c>
      <c r="AH8" s="132" t="s">
        <v>106</v>
      </c>
      <c r="AI8" s="150" t="s">
        <v>161</v>
      </c>
      <c r="AJ8" s="132" t="s">
        <v>106</v>
      </c>
      <c r="AK8" s="132" t="s">
        <v>108</v>
      </c>
      <c r="AL8" s="132" t="s">
        <v>106</v>
      </c>
      <c r="AM8" s="132" t="s">
        <v>135</v>
      </c>
      <c r="AN8" s="132" t="s">
        <v>106</v>
      </c>
      <c r="AO8" s="132" t="s">
        <v>108</v>
      </c>
      <c r="AP8" s="132" t="s">
        <v>106</v>
      </c>
      <c r="AQ8" s="132" t="s">
        <v>135</v>
      </c>
      <c r="AR8" s="132" t="s">
        <v>106</v>
      </c>
      <c r="AS8" s="132" t="s">
        <v>108</v>
      </c>
      <c r="AT8" s="132" t="s">
        <v>106</v>
      </c>
      <c r="AU8" s="132" t="s">
        <v>116</v>
      </c>
      <c r="AV8" s="132" t="s">
        <v>107</v>
      </c>
      <c r="AW8" s="132" t="s">
        <v>112</v>
      </c>
      <c r="AX8" s="132" t="s">
        <v>112</v>
      </c>
      <c r="AY8" s="132" t="s">
        <v>112</v>
      </c>
      <c r="AZ8" s="132" t="s">
        <v>106</v>
      </c>
      <c r="BA8" s="132" t="s">
        <v>108</v>
      </c>
      <c r="BB8" s="150" t="s">
        <v>162</v>
      </c>
      <c r="BC8" s="132" t="s">
        <v>106</v>
      </c>
      <c r="BD8" s="150" t="s">
        <v>106</v>
      </c>
      <c r="BE8" s="150" t="s">
        <v>163</v>
      </c>
      <c r="BF8" s="132" t="s">
        <v>106</v>
      </c>
      <c r="BG8" s="151">
        <v>95</v>
      </c>
      <c r="BH8" s="151">
        <v>79</v>
      </c>
      <c r="BI8" s="151">
        <v>16</v>
      </c>
      <c r="BJ8" s="147">
        <f t="shared" si="0"/>
        <v>0.16842105263157894</v>
      </c>
      <c r="BK8" s="156" t="s">
        <v>876</v>
      </c>
      <c r="BL8" s="150" t="s">
        <v>165</v>
      </c>
      <c r="BM8" s="150"/>
      <c r="BN8" s="150"/>
    </row>
    <row r="9" spans="1:67" ht="15.75" customHeight="1">
      <c r="A9" s="145" t="s">
        <v>166</v>
      </c>
      <c r="B9" s="49" t="s">
        <v>167</v>
      </c>
      <c r="C9" s="132" t="s">
        <v>99</v>
      </c>
      <c r="D9" s="51">
        <v>1996</v>
      </c>
      <c r="E9" s="88" t="s">
        <v>168</v>
      </c>
      <c r="F9" s="88" t="s">
        <v>101</v>
      </c>
      <c r="G9" s="132" t="s">
        <v>169</v>
      </c>
      <c r="H9" s="88" t="s">
        <v>113</v>
      </c>
      <c r="I9" s="51">
        <v>1998</v>
      </c>
      <c r="J9" s="88" t="s">
        <v>103</v>
      </c>
      <c r="K9" s="132" t="s">
        <v>104</v>
      </c>
      <c r="L9" s="132" t="s">
        <v>105</v>
      </c>
      <c r="M9" s="88" t="s">
        <v>106</v>
      </c>
      <c r="N9" s="88" t="s">
        <v>106</v>
      </c>
      <c r="O9" s="88" t="s">
        <v>107</v>
      </c>
      <c r="P9" s="152" t="s">
        <v>106</v>
      </c>
      <c r="Q9" s="152" t="s">
        <v>108</v>
      </c>
      <c r="R9" s="152" t="s">
        <v>106</v>
      </c>
      <c r="S9" s="152" t="s">
        <v>170</v>
      </c>
      <c r="T9" s="152" t="s">
        <v>171</v>
      </c>
      <c r="U9" s="152" t="s">
        <v>106</v>
      </c>
      <c r="V9" s="152" t="s">
        <v>108</v>
      </c>
      <c r="W9" s="152" t="s">
        <v>106</v>
      </c>
      <c r="X9" s="152" t="s">
        <v>172</v>
      </c>
      <c r="Y9" s="132" t="s">
        <v>173</v>
      </c>
      <c r="Z9" s="152" t="s">
        <v>106</v>
      </c>
      <c r="AA9" s="152" t="s">
        <v>111</v>
      </c>
      <c r="AB9" s="152" t="s">
        <v>106</v>
      </c>
      <c r="AC9" s="152" t="s">
        <v>174</v>
      </c>
      <c r="AD9" s="152" t="s">
        <v>112</v>
      </c>
      <c r="AE9" s="152" t="s">
        <v>106</v>
      </c>
      <c r="AF9" s="152" t="s">
        <v>175</v>
      </c>
      <c r="AG9" s="152" t="s">
        <v>176</v>
      </c>
      <c r="AH9" s="152" t="s">
        <v>106</v>
      </c>
      <c r="AI9" s="152" t="s">
        <v>177</v>
      </c>
      <c r="AJ9" s="152" t="s">
        <v>106</v>
      </c>
      <c r="AK9" s="152" t="s">
        <v>108</v>
      </c>
      <c r="AL9" s="152" t="s">
        <v>106</v>
      </c>
      <c r="AM9" s="152" t="s">
        <v>135</v>
      </c>
      <c r="AN9" s="152" t="s">
        <v>106</v>
      </c>
      <c r="AO9" s="152" t="s">
        <v>115</v>
      </c>
      <c r="AP9" s="152" t="s">
        <v>106</v>
      </c>
      <c r="AQ9" s="152" t="s">
        <v>135</v>
      </c>
      <c r="AR9" s="152" t="s">
        <v>106</v>
      </c>
      <c r="AS9" s="152" t="s">
        <v>108</v>
      </c>
      <c r="AT9" s="152" t="s">
        <v>107</v>
      </c>
      <c r="AU9" s="152" t="s">
        <v>116</v>
      </c>
      <c r="AV9" s="152" t="s">
        <v>107</v>
      </c>
      <c r="AW9" s="154" t="s">
        <v>112</v>
      </c>
      <c r="AX9" s="152" t="s">
        <v>112</v>
      </c>
      <c r="AY9" s="152" t="s">
        <v>112</v>
      </c>
      <c r="AZ9" s="152" t="s">
        <v>106</v>
      </c>
      <c r="BA9" s="152" t="s">
        <v>115</v>
      </c>
      <c r="BB9" s="152" t="s">
        <v>178</v>
      </c>
      <c r="BC9" s="152" t="s">
        <v>106</v>
      </c>
      <c r="BD9" s="152" t="s">
        <v>106</v>
      </c>
      <c r="BE9" s="152" t="s">
        <v>179</v>
      </c>
      <c r="BF9" s="157" t="s">
        <v>106</v>
      </c>
      <c r="BG9" s="146">
        <v>58</v>
      </c>
      <c r="BH9" s="146">
        <v>54</v>
      </c>
      <c r="BI9" s="146">
        <v>4</v>
      </c>
      <c r="BJ9" s="147">
        <f t="shared" si="0"/>
        <v>6.8965517241379309E-2</v>
      </c>
      <c r="BK9" s="148" t="s">
        <v>180</v>
      </c>
      <c r="BL9" s="88" t="s">
        <v>181</v>
      </c>
      <c r="BM9" s="132"/>
      <c r="BN9" s="132"/>
    </row>
    <row r="10" spans="1:67" ht="15.75" customHeight="1">
      <c r="A10" s="149" t="s">
        <v>166</v>
      </c>
      <c r="B10" s="66" t="s">
        <v>182</v>
      </c>
      <c r="C10" s="150" t="s">
        <v>99</v>
      </c>
      <c r="D10" s="67">
        <v>1996</v>
      </c>
      <c r="E10" s="89" t="s">
        <v>193</v>
      </c>
      <c r="F10" s="88" t="s">
        <v>101</v>
      </c>
      <c r="G10" s="150"/>
      <c r="H10" s="89" t="s">
        <v>194</v>
      </c>
      <c r="I10" s="67">
        <v>2016</v>
      </c>
      <c r="J10" s="88" t="s">
        <v>195</v>
      </c>
      <c r="K10" s="150" t="s">
        <v>104</v>
      </c>
      <c r="L10" s="132" t="s">
        <v>105</v>
      </c>
      <c r="M10" s="88" t="s">
        <v>106</v>
      </c>
      <c r="N10" s="88" t="s">
        <v>106</v>
      </c>
      <c r="O10" s="88" t="s">
        <v>106</v>
      </c>
      <c r="P10" s="152" t="s">
        <v>106</v>
      </c>
      <c r="Q10" s="152" t="s">
        <v>108</v>
      </c>
      <c r="R10" s="152" t="s">
        <v>106</v>
      </c>
      <c r="S10" s="153" t="s">
        <v>196</v>
      </c>
      <c r="T10" s="153" t="s">
        <v>197</v>
      </c>
      <c r="U10" s="152" t="s">
        <v>106</v>
      </c>
      <c r="V10" s="152" t="s">
        <v>108</v>
      </c>
      <c r="W10" s="152" t="s">
        <v>106</v>
      </c>
      <c r="X10" s="153" t="s">
        <v>198</v>
      </c>
      <c r="Y10" s="153" t="s">
        <v>199</v>
      </c>
      <c r="Z10" s="152" t="s">
        <v>106</v>
      </c>
      <c r="AA10" s="152" t="s">
        <v>108</v>
      </c>
      <c r="AB10" s="152" t="s">
        <v>106</v>
      </c>
      <c r="AC10" s="153" t="s">
        <v>174</v>
      </c>
      <c r="AD10" s="153" t="s">
        <v>135</v>
      </c>
      <c r="AE10" s="88" t="s">
        <v>106</v>
      </c>
      <c r="AF10" s="89" t="s">
        <v>200</v>
      </c>
      <c r="AG10" s="89" t="s">
        <v>201</v>
      </c>
      <c r="AH10" s="152" t="s">
        <v>106</v>
      </c>
      <c r="AI10" s="153" t="s">
        <v>202</v>
      </c>
      <c r="AJ10" s="152" t="s">
        <v>106</v>
      </c>
      <c r="AK10" s="152" t="s">
        <v>108</v>
      </c>
      <c r="AL10" s="152" t="s">
        <v>106</v>
      </c>
      <c r="AM10" s="152" t="s">
        <v>135</v>
      </c>
      <c r="AN10" s="152" t="s">
        <v>106</v>
      </c>
      <c r="AO10" s="152" t="s">
        <v>108</v>
      </c>
      <c r="AP10" s="152" t="s">
        <v>106</v>
      </c>
      <c r="AQ10" s="152" t="s">
        <v>135</v>
      </c>
      <c r="AR10" s="152" t="s">
        <v>106</v>
      </c>
      <c r="AS10" s="152" t="s">
        <v>108</v>
      </c>
      <c r="AT10" s="152" t="s">
        <v>107</v>
      </c>
      <c r="AU10" s="152" t="s">
        <v>116</v>
      </c>
      <c r="AV10" s="152" t="s">
        <v>107</v>
      </c>
      <c r="AW10" s="154" t="s">
        <v>112</v>
      </c>
      <c r="AX10" s="152" t="s">
        <v>112</v>
      </c>
      <c r="AY10" s="152" t="s">
        <v>112</v>
      </c>
      <c r="AZ10" s="152" t="s">
        <v>106</v>
      </c>
      <c r="BA10" s="152" t="s">
        <v>108</v>
      </c>
      <c r="BB10" s="153" t="s">
        <v>203</v>
      </c>
      <c r="BC10" s="152" t="s">
        <v>106</v>
      </c>
      <c r="BD10" s="153" t="s">
        <v>106</v>
      </c>
      <c r="BE10" s="153" t="s">
        <v>204</v>
      </c>
      <c r="BF10" s="152" t="s">
        <v>106</v>
      </c>
      <c r="BG10" s="151">
        <v>98</v>
      </c>
      <c r="BH10" s="151">
        <v>75</v>
      </c>
      <c r="BI10" s="151">
        <v>33</v>
      </c>
      <c r="BJ10" s="147">
        <f t="shared" si="0"/>
        <v>0.33673469387755101</v>
      </c>
      <c r="BK10" s="155" t="s">
        <v>205</v>
      </c>
      <c r="BL10" s="89" t="s">
        <v>206</v>
      </c>
      <c r="BM10" s="150"/>
      <c r="BN10" s="150"/>
    </row>
    <row r="11" spans="1:67" ht="15.75" customHeight="1">
      <c r="A11" s="145" t="s">
        <v>121</v>
      </c>
      <c r="B11" s="49" t="s">
        <v>207</v>
      </c>
      <c r="C11" s="132" t="s">
        <v>99</v>
      </c>
      <c r="D11" s="146">
        <v>1996</v>
      </c>
      <c r="E11" s="132"/>
      <c r="F11" s="132" t="s">
        <v>153</v>
      </c>
      <c r="G11" s="132" t="s">
        <v>208</v>
      </c>
      <c r="H11" s="132" t="s">
        <v>877</v>
      </c>
      <c r="I11" s="146">
        <v>2000</v>
      </c>
      <c r="J11" s="132" t="s">
        <v>103</v>
      </c>
      <c r="K11" s="132" t="s">
        <v>104</v>
      </c>
      <c r="L11" s="132" t="s">
        <v>105</v>
      </c>
      <c r="M11" s="132" t="s">
        <v>106</v>
      </c>
      <c r="N11" s="132" t="s">
        <v>106</v>
      </c>
      <c r="O11" s="132" t="s">
        <v>107</v>
      </c>
      <c r="P11" s="132" t="s">
        <v>106</v>
      </c>
      <c r="Q11" s="132" t="s">
        <v>108</v>
      </c>
      <c r="R11" s="132" t="s">
        <v>106</v>
      </c>
      <c r="S11" s="132" t="s">
        <v>210</v>
      </c>
      <c r="T11" s="132" t="s">
        <v>211</v>
      </c>
      <c r="U11" s="132" t="s">
        <v>106</v>
      </c>
      <c r="V11" s="132" t="s">
        <v>108</v>
      </c>
      <c r="W11" s="132" t="s">
        <v>106</v>
      </c>
      <c r="X11" s="132" t="s">
        <v>129</v>
      </c>
      <c r="Y11" s="132" t="s">
        <v>211</v>
      </c>
      <c r="Z11" s="132" t="s">
        <v>106</v>
      </c>
      <c r="AA11" s="132" t="s">
        <v>108</v>
      </c>
      <c r="AB11" s="132" t="s">
        <v>106</v>
      </c>
      <c r="AC11" s="132" t="s">
        <v>131</v>
      </c>
      <c r="AD11" s="132" t="s">
        <v>212</v>
      </c>
      <c r="AE11" s="132" t="s">
        <v>106</v>
      </c>
      <c r="AF11" s="132" t="s">
        <v>213</v>
      </c>
      <c r="AG11" s="132" t="s">
        <v>148</v>
      </c>
      <c r="AH11" s="132" t="s">
        <v>106</v>
      </c>
      <c r="AI11" s="132" t="s">
        <v>202</v>
      </c>
      <c r="AJ11" s="132" t="s">
        <v>106</v>
      </c>
      <c r="AK11" s="132" t="s">
        <v>108</v>
      </c>
      <c r="AL11" s="132" t="s">
        <v>106</v>
      </c>
      <c r="AM11" s="132" t="s">
        <v>135</v>
      </c>
      <c r="AN11" s="132" t="s">
        <v>106</v>
      </c>
      <c r="AO11" s="132" t="s">
        <v>108</v>
      </c>
      <c r="AP11" s="132" t="s">
        <v>106</v>
      </c>
      <c r="AQ11" s="132" t="s">
        <v>135</v>
      </c>
      <c r="AR11" s="132" t="s">
        <v>106</v>
      </c>
      <c r="AS11" s="132" t="s">
        <v>108</v>
      </c>
      <c r="AT11" s="132" t="s">
        <v>106</v>
      </c>
      <c r="AU11" s="132" t="s">
        <v>116</v>
      </c>
      <c r="AV11" s="132" t="s">
        <v>107</v>
      </c>
      <c r="AW11" s="132" t="s">
        <v>112</v>
      </c>
      <c r="AX11" s="132" t="s">
        <v>112</v>
      </c>
      <c r="AY11" s="132" t="s">
        <v>112</v>
      </c>
      <c r="AZ11" s="132" t="s">
        <v>107</v>
      </c>
      <c r="BA11" s="132" t="s">
        <v>112</v>
      </c>
      <c r="BB11" s="132" t="s">
        <v>214</v>
      </c>
      <c r="BC11" s="132" t="s">
        <v>112</v>
      </c>
      <c r="BD11" s="132" t="s">
        <v>214</v>
      </c>
      <c r="BE11" s="132" t="s">
        <v>215</v>
      </c>
      <c r="BF11" s="132" t="s">
        <v>106</v>
      </c>
      <c r="BG11" s="146">
        <v>57</v>
      </c>
      <c r="BH11" s="146">
        <v>48</v>
      </c>
      <c r="BI11" s="146">
        <v>9</v>
      </c>
      <c r="BJ11" s="147">
        <f t="shared" si="0"/>
        <v>0.15789473684210525</v>
      </c>
      <c r="BK11" s="148" t="s">
        <v>216</v>
      </c>
      <c r="BL11" s="132" t="s">
        <v>217</v>
      </c>
      <c r="BM11" s="132"/>
      <c r="BN11" s="132"/>
    </row>
    <row r="12" spans="1:67" ht="15.75" customHeight="1">
      <c r="A12" s="149" t="s">
        <v>121</v>
      </c>
      <c r="B12" s="66" t="s">
        <v>218</v>
      </c>
      <c r="C12" s="150" t="s">
        <v>99</v>
      </c>
      <c r="D12" s="151">
        <v>1998</v>
      </c>
      <c r="E12" s="150"/>
      <c r="F12" s="132" t="s">
        <v>101</v>
      </c>
      <c r="G12" s="150" t="s">
        <v>219</v>
      </c>
      <c r="H12" s="150" t="s">
        <v>373</v>
      </c>
      <c r="I12" s="151">
        <v>2000</v>
      </c>
      <c r="J12" s="132" t="s">
        <v>103</v>
      </c>
      <c r="K12" s="150" t="s">
        <v>104</v>
      </c>
      <c r="L12" s="132" t="s">
        <v>105</v>
      </c>
      <c r="M12" s="132" t="s">
        <v>106</v>
      </c>
      <c r="N12" s="132" t="s">
        <v>106</v>
      </c>
      <c r="O12" s="132" t="s">
        <v>107</v>
      </c>
      <c r="P12" s="132" t="s">
        <v>106</v>
      </c>
      <c r="Q12" s="132" t="s">
        <v>108</v>
      </c>
      <c r="R12" s="132" t="s">
        <v>106</v>
      </c>
      <c r="S12" s="60" t="s">
        <v>220</v>
      </c>
      <c r="T12" s="150" t="s">
        <v>221</v>
      </c>
      <c r="U12" s="132" t="s">
        <v>106</v>
      </c>
      <c r="V12" s="132" t="s">
        <v>108</v>
      </c>
      <c r="W12" s="132" t="s">
        <v>106</v>
      </c>
      <c r="X12" s="150" t="s">
        <v>129</v>
      </c>
      <c r="Y12" s="150" t="s">
        <v>222</v>
      </c>
      <c r="Z12" s="132" t="s">
        <v>106</v>
      </c>
      <c r="AA12" s="132" t="s">
        <v>108</v>
      </c>
      <c r="AB12" s="132" t="s">
        <v>106</v>
      </c>
      <c r="AC12" s="60" t="s">
        <v>223</v>
      </c>
      <c r="AD12" s="150" t="s">
        <v>224</v>
      </c>
      <c r="AE12" s="132" t="s">
        <v>107</v>
      </c>
      <c r="AF12" s="150" t="s">
        <v>225</v>
      </c>
      <c r="AG12" s="150" t="s">
        <v>134</v>
      </c>
      <c r="AH12" s="132" t="s">
        <v>106</v>
      </c>
      <c r="AI12" s="150" t="s">
        <v>212</v>
      </c>
      <c r="AJ12" s="132" t="s">
        <v>106</v>
      </c>
      <c r="AK12" s="132" t="s">
        <v>108</v>
      </c>
      <c r="AL12" s="132" t="s">
        <v>106</v>
      </c>
      <c r="AM12" s="132" t="s">
        <v>135</v>
      </c>
      <c r="AN12" s="132" t="s">
        <v>106</v>
      </c>
      <c r="AO12" s="132" t="s">
        <v>108</v>
      </c>
      <c r="AP12" s="132" t="s">
        <v>106</v>
      </c>
      <c r="AQ12" s="132" t="s">
        <v>135</v>
      </c>
      <c r="AR12" s="132" t="s">
        <v>106</v>
      </c>
      <c r="AS12" s="132" t="s">
        <v>115</v>
      </c>
      <c r="AT12" s="132" t="s">
        <v>106</v>
      </c>
      <c r="AU12" s="132" t="s">
        <v>116</v>
      </c>
      <c r="AV12" s="132" t="s">
        <v>107</v>
      </c>
      <c r="AW12" s="132" t="s">
        <v>112</v>
      </c>
      <c r="AX12" s="132" t="s">
        <v>112</v>
      </c>
      <c r="AY12" s="132" t="s">
        <v>112</v>
      </c>
      <c r="AZ12" s="132" t="s">
        <v>107</v>
      </c>
      <c r="BA12" s="132" t="s">
        <v>112</v>
      </c>
      <c r="BB12" s="150" t="s">
        <v>214</v>
      </c>
      <c r="BC12" s="132" t="s">
        <v>112</v>
      </c>
      <c r="BD12" s="150" t="s">
        <v>214</v>
      </c>
      <c r="BE12" s="150" t="s">
        <v>226</v>
      </c>
      <c r="BF12" s="132" t="s">
        <v>106</v>
      </c>
      <c r="BG12" s="151">
        <v>92</v>
      </c>
      <c r="BH12" s="151">
        <v>83</v>
      </c>
      <c r="BI12" s="151">
        <v>9</v>
      </c>
      <c r="BJ12" s="147">
        <f t="shared" si="0"/>
        <v>9.7826086956521743E-2</v>
      </c>
      <c r="BK12" s="155" t="s">
        <v>227</v>
      </c>
      <c r="BL12" s="150"/>
      <c r="BM12" s="150"/>
      <c r="BN12" s="150"/>
    </row>
    <row r="13" spans="1:67" ht="15.75" customHeight="1">
      <c r="A13" s="145" t="s">
        <v>166</v>
      </c>
      <c r="B13" s="49" t="s">
        <v>228</v>
      </c>
      <c r="C13" s="132" t="s">
        <v>99</v>
      </c>
      <c r="D13" s="51">
        <v>1998</v>
      </c>
      <c r="E13" s="88" t="s">
        <v>240</v>
      </c>
      <c r="F13" s="88" t="s">
        <v>153</v>
      </c>
      <c r="G13" s="88" t="s">
        <v>241</v>
      </c>
      <c r="H13" s="88" t="s">
        <v>878</v>
      </c>
      <c r="I13" s="51">
        <v>2015</v>
      </c>
      <c r="J13" s="88" t="s">
        <v>195</v>
      </c>
      <c r="K13" s="132" t="s">
        <v>104</v>
      </c>
      <c r="L13" s="51" t="s">
        <v>105</v>
      </c>
      <c r="M13" s="88" t="s">
        <v>106</v>
      </c>
      <c r="N13" s="88" t="s">
        <v>106</v>
      </c>
      <c r="O13" s="88" t="s">
        <v>106</v>
      </c>
      <c r="P13" s="152" t="s">
        <v>106</v>
      </c>
      <c r="Q13" s="152" t="s">
        <v>108</v>
      </c>
      <c r="R13" s="152" t="s">
        <v>106</v>
      </c>
      <c r="S13" s="152" t="s">
        <v>196</v>
      </c>
      <c r="T13" s="152" t="s">
        <v>243</v>
      </c>
      <c r="U13" s="152" t="s">
        <v>106</v>
      </c>
      <c r="V13" s="152" t="s">
        <v>111</v>
      </c>
      <c r="W13" s="152" t="s">
        <v>106</v>
      </c>
      <c r="X13" s="152" t="s">
        <v>244</v>
      </c>
      <c r="Y13" s="152" t="s">
        <v>245</v>
      </c>
      <c r="Z13" s="152" t="s">
        <v>106</v>
      </c>
      <c r="AA13" s="152" t="s">
        <v>111</v>
      </c>
      <c r="AB13" s="152" t="s">
        <v>106</v>
      </c>
      <c r="AC13" s="152" t="s">
        <v>174</v>
      </c>
      <c r="AD13" s="152" t="s">
        <v>135</v>
      </c>
      <c r="AE13" s="152" t="s">
        <v>106</v>
      </c>
      <c r="AF13" s="152" t="s">
        <v>135</v>
      </c>
      <c r="AG13" s="152" t="s">
        <v>246</v>
      </c>
      <c r="AH13" s="152" t="s">
        <v>106</v>
      </c>
      <c r="AI13" s="152" t="s">
        <v>112</v>
      </c>
      <c r="AJ13" s="152" t="s">
        <v>106</v>
      </c>
      <c r="AK13" s="152" t="s">
        <v>108</v>
      </c>
      <c r="AL13" s="152" t="s">
        <v>107</v>
      </c>
      <c r="AM13" s="152" t="s">
        <v>135</v>
      </c>
      <c r="AN13" s="152" t="s">
        <v>106</v>
      </c>
      <c r="AO13" s="152" t="s">
        <v>108</v>
      </c>
      <c r="AP13" s="152" t="s">
        <v>106</v>
      </c>
      <c r="AQ13" s="152" t="s">
        <v>135</v>
      </c>
      <c r="AR13" s="152" t="s">
        <v>106</v>
      </c>
      <c r="AS13" s="152" t="s">
        <v>115</v>
      </c>
      <c r="AT13" s="152" t="s">
        <v>106</v>
      </c>
      <c r="AU13" s="152" t="s">
        <v>116</v>
      </c>
      <c r="AV13" s="152" t="s">
        <v>107</v>
      </c>
      <c r="AW13" s="154" t="s">
        <v>112</v>
      </c>
      <c r="AX13" s="152" t="s">
        <v>112</v>
      </c>
      <c r="AY13" s="152" t="s">
        <v>112</v>
      </c>
      <c r="AZ13" s="152" t="s">
        <v>106</v>
      </c>
      <c r="BA13" s="152" t="s">
        <v>115</v>
      </c>
      <c r="BB13" s="152" t="s">
        <v>247</v>
      </c>
      <c r="BC13" s="152" t="s">
        <v>106</v>
      </c>
      <c r="BD13" s="152" t="s">
        <v>106</v>
      </c>
      <c r="BE13" s="152" t="s">
        <v>248</v>
      </c>
      <c r="BF13" s="152" t="s">
        <v>106</v>
      </c>
      <c r="BG13" s="146">
        <v>52</v>
      </c>
      <c r="BH13" s="146">
        <v>42</v>
      </c>
      <c r="BI13" s="146">
        <v>10</v>
      </c>
      <c r="BJ13" s="147">
        <f t="shared" si="0"/>
        <v>0.19230769230769232</v>
      </c>
      <c r="BK13" s="148" t="s">
        <v>249</v>
      </c>
      <c r="BL13" s="88" t="s">
        <v>250</v>
      </c>
      <c r="BM13" s="158"/>
      <c r="BN13" s="158"/>
    </row>
    <row r="14" spans="1:67" ht="15.75" customHeight="1">
      <c r="A14" s="149" t="s">
        <v>140</v>
      </c>
      <c r="B14" s="66" t="s">
        <v>251</v>
      </c>
      <c r="C14" s="150" t="s">
        <v>99</v>
      </c>
      <c r="D14" s="67">
        <v>1999</v>
      </c>
      <c r="E14" s="150"/>
      <c r="F14" s="89" t="s">
        <v>112</v>
      </c>
      <c r="G14" s="150"/>
      <c r="H14" s="150"/>
      <c r="I14" s="67" t="s">
        <v>112</v>
      </c>
      <c r="J14" s="88" t="s">
        <v>252</v>
      </c>
      <c r="K14" s="150" t="s">
        <v>112</v>
      </c>
      <c r="L14" s="67" t="s">
        <v>253</v>
      </c>
      <c r="M14" s="132"/>
      <c r="N14" s="132"/>
      <c r="O14" s="132"/>
      <c r="P14" s="154"/>
      <c r="Q14" s="154"/>
      <c r="R14" s="154"/>
      <c r="S14" s="159"/>
      <c r="T14" s="159"/>
      <c r="U14" s="154"/>
      <c r="V14" s="154"/>
      <c r="W14" s="154"/>
      <c r="X14" s="159"/>
      <c r="Y14" s="159"/>
      <c r="Z14" s="154"/>
      <c r="AA14" s="154"/>
      <c r="AB14" s="154"/>
      <c r="AC14" s="159"/>
      <c r="AD14" s="159"/>
      <c r="AE14" s="154"/>
      <c r="AF14" s="159"/>
      <c r="AG14" s="159"/>
      <c r="AH14" s="154"/>
      <c r="AI14" s="159"/>
      <c r="AJ14" s="154"/>
      <c r="AK14" s="154"/>
      <c r="AL14" s="154"/>
      <c r="AM14" s="154"/>
      <c r="AN14" s="154"/>
      <c r="AO14" s="154"/>
      <c r="AP14" s="154"/>
      <c r="AQ14" s="154"/>
      <c r="AR14" s="154"/>
      <c r="AS14" s="154"/>
      <c r="AT14" s="154"/>
      <c r="AU14" s="154"/>
      <c r="AV14" s="154"/>
      <c r="AW14" s="154"/>
      <c r="AX14" s="154"/>
      <c r="AY14" s="154"/>
      <c r="AZ14" s="154"/>
      <c r="BA14" s="154"/>
      <c r="BB14" s="159"/>
      <c r="BC14" s="154"/>
      <c r="BD14" s="159"/>
      <c r="BE14" s="159"/>
      <c r="BF14" s="154"/>
      <c r="BG14" s="150"/>
      <c r="BH14" s="150"/>
      <c r="BI14" s="150"/>
      <c r="BJ14" s="147"/>
      <c r="BK14" s="150"/>
      <c r="BL14" s="150"/>
      <c r="BM14" s="150"/>
      <c r="BN14" s="150"/>
    </row>
    <row r="15" spans="1:67" ht="15.75" customHeight="1">
      <c r="A15" s="145" t="s">
        <v>166</v>
      </c>
      <c r="B15" s="49" t="s">
        <v>254</v>
      </c>
      <c r="C15" s="132" t="s">
        <v>99</v>
      </c>
      <c r="D15" s="146">
        <v>1999</v>
      </c>
      <c r="E15" s="132"/>
      <c r="F15" s="132" t="s">
        <v>142</v>
      </c>
      <c r="G15" s="132"/>
      <c r="H15" s="132" t="s">
        <v>113</v>
      </c>
      <c r="I15" s="146">
        <v>2011</v>
      </c>
      <c r="J15" s="132" t="s">
        <v>195</v>
      </c>
      <c r="K15" s="132" t="s">
        <v>104</v>
      </c>
      <c r="L15" s="132" t="s">
        <v>255</v>
      </c>
      <c r="M15" s="132" t="s">
        <v>106</v>
      </c>
      <c r="N15" s="132" t="s">
        <v>107</v>
      </c>
      <c r="O15" s="132" t="s">
        <v>107</v>
      </c>
      <c r="P15" s="132" t="s">
        <v>106</v>
      </c>
      <c r="Q15" s="132" t="s">
        <v>108</v>
      </c>
      <c r="R15" s="132" t="s">
        <v>106</v>
      </c>
      <c r="S15" s="132" t="s">
        <v>259</v>
      </c>
      <c r="T15" s="132" t="s">
        <v>260</v>
      </c>
      <c r="U15" s="132" t="s">
        <v>106</v>
      </c>
      <c r="V15" s="132" t="s">
        <v>115</v>
      </c>
      <c r="W15" s="132" t="s">
        <v>107</v>
      </c>
      <c r="X15" s="132"/>
      <c r="Y15" s="132" t="s">
        <v>879</v>
      </c>
      <c r="Z15" s="132" t="s">
        <v>106</v>
      </c>
      <c r="AA15" s="132" t="s">
        <v>115</v>
      </c>
      <c r="AB15" s="132" t="s">
        <v>107</v>
      </c>
      <c r="AC15" s="132"/>
      <c r="AD15" s="132" t="s">
        <v>232</v>
      </c>
      <c r="AE15" s="132" t="s">
        <v>106</v>
      </c>
      <c r="AF15" s="132" t="s">
        <v>262</v>
      </c>
      <c r="AG15" s="132" t="s">
        <v>263</v>
      </c>
      <c r="AH15" s="132" t="s">
        <v>107</v>
      </c>
      <c r="AI15" s="132" t="s">
        <v>112</v>
      </c>
      <c r="AJ15" s="132" t="s">
        <v>106</v>
      </c>
      <c r="AK15" s="132" t="s">
        <v>108</v>
      </c>
      <c r="AL15" s="132" t="s">
        <v>106</v>
      </c>
      <c r="AM15" s="132" t="s">
        <v>116</v>
      </c>
      <c r="AN15" s="132" t="s">
        <v>106</v>
      </c>
      <c r="AO15" s="132" t="s">
        <v>108</v>
      </c>
      <c r="AP15" s="132" t="s">
        <v>106</v>
      </c>
      <c r="AQ15" s="132" t="s">
        <v>135</v>
      </c>
      <c r="AR15" s="132" t="s">
        <v>106</v>
      </c>
      <c r="AS15" s="132" t="s">
        <v>108</v>
      </c>
      <c r="AT15" s="132" t="s">
        <v>106</v>
      </c>
      <c r="AU15" s="132" t="s">
        <v>116</v>
      </c>
      <c r="AV15" s="132" t="s">
        <v>107</v>
      </c>
      <c r="AW15" s="132" t="s">
        <v>112</v>
      </c>
      <c r="AX15" s="132" t="s">
        <v>112</v>
      </c>
      <c r="AY15" s="132" t="s">
        <v>112</v>
      </c>
      <c r="AZ15" s="132" t="s">
        <v>106</v>
      </c>
      <c r="BA15" s="132" t="s">
        <v>108</v>
      </c>
      <c r="BB15" s="132" t="s">
        <v>178</v>
      </c>
      <c r="BC15" s="132" t="s">
        <v>106</v>
      </c>
      <c r="BD15" s="132" t="s">
        <v>106</v>
      </c>
      <c r="BE15" s="132" t="s">
        <v>264</v>
      </c>
      <c r="BF15" s="132" t="s">
        <v>106</v>
      </c>
      <c r="BG15" s="146">
        <v>39</v>
      </c>
      <c r="BH15" s="146">
        <v>37</v>
      </c>
      <c r="BI15" s="146">
        <v>2</v>
      </c>
      <c r="BJ15" s="147">
        <f t="shared" ref="BJ15:BJ17" si="1">BI15/BG15</f>
        <v>5.128205128205128E-2</v>
      </c>
      <c r="BK15" s="148" t="s">
        <v>265</v>
      </c>
      <c r="BL15" s="132" t="s">
        <v>258</v>
      </c>
      <c r="BM15" s="158"/>
      <c r="BN15" s="158"/>
    </row>
    <row r="16" spans="1:67" ht="15.75" customHeight="1">
      <c r="A16" s="149" t="s">
        <v>121</v>
      </c>
      <c r="B16" s="160" t="s">
        <v>880</v>
      </c>
      <c r="C16" s="150" t="s">
        <v>99</v>
      </c>
      <c r="D16" s="151">
        <v>2000</v>
      </c>
      <c r="E16" s="150"/>
      <c r="F16" s="132" t="s">
        <v>101</v>
      </c>
      <c r="G16" s="150" t="s">
        <v>267</v>
      </c>
      <c r="H16" s="150" t="s">
        <v>373</v>
      </c>
      <c r="I16" s="151">
        <v>2004</v>
      </c>
      <c r="J16" s="132" t="s">
        <v>103</v>
      </c>
      <c r="K16" s="150" t="s">
        <v>104</v>
      </c>
      <c r="L16" s="132" t="s">
        <v>105</v>
      </c>
      <c r="M16" s="132" t="s">
        <v>106</v>
      </c>
      <c r="N16" s="132" t="s">
        <v>106</v>
      </c>
      <c r="O16" s="132" t="s">
        <v>107</v>
      </c>
      <c r="P16" s="132" t="s">
        <v>106</v>
      </c>
      <c r="Q16" s="132" t="s">
        <v>108</v>
      </c>
      <c r="R16" s="132" t="s">
        <v>106</v>
      </c>
      <c r="S16" s="150" t="s">
        <v>268</v>
      </c>
      <c r="T16" s="150" t="s">
        <v>269</v>
      </c>
      <c r="U16" s="132" t="s">
        <v>106</v>
      </c>
      <c r="V16" s="132" t="s">
        <v>108</v>
      </c>
      <c r="W16" s="132" t="s">
        <v>106</v>
      </c>
      <c r="X16" s="150" t="s">
        <v>129</v>
      </c>
      <c r="Y16" s="150" t="s">
        <v>270</v>
      </c>
      <c r="Z16" s="132" t="s">
        <v>106</v>
      </c>
      <c r="AA16" s="132" t="s">
        <v>108</v>
      </c>
      <c r="AB16" s="132" t="s">
        <v>106</v>
      </c>
      <c r="AC16" s="150" t="s">
        <v>271</v>
      </c>
      <c r="AD16" s="150" t="s">
        <v>272</v>
      </c>
      <c r="AE16" s="132" t="s">
        <v>106</v>
      </c>
      <c r="AF16" s="150" t="s">
        <v>273</v>
      </c>
      <c r="AG16" s="150" t="s">
        <v>274</v>
      </c>
      <c r="AH16" s="132" t="s">
        <v>106</v>
      </c>
      <c r="AI16" s="150" t="s">
        <v>112</v>
      </c>
      <c r="AJ16" s="132" t="s">
        <v>106</v>
      </c>
      <c r="AK16" s="132" t="s">
        <v>108</v>
      </c>
      <c r="AL16" s="132" t="s">
        <v>106</v>
      </c>
      <c r="AM16" s="132" t="s">
        <v>116</v>
      </c>
      <c r="AN16" s="132" t="s">
        <v>106</v>
      </c>
      <c r="AO16" s="132" t="s">
        <v>108</v>
      </c>
      <c r="AP16" s="132" t="s">
        <v>106</v>
      </c>
      <c r="AQ16" s="132" t="s">
        <v>135</v>
      </c>
      <c r="AR16" s="132" t="s">
        <v>107</v>
      </c>
      <c r="AS16" s="132" t="s">
        <v>112</v>
      </c>
      <c r="AT16" s="132" t="s">
        <v>112</v>
      </c>
      <c r="AU16" s="132" t="s">
        <v>112</v>
      </c>
      <c r="AV16" s="132" t="s">
        <v>107</v>
      </c>
      <c r="AW16" s="132" t="s">
        <v>112</v>
      </c>
      <c r="AX16" s="132" t="s">
        <v>112</v>
      </c>
      <c r="AY16" s="132" t="s">
        <v>112</v>
      </c>
      <c r="AZ16" s="132" t="s">
        <v>107</v>
      </c>
      <c r="BA16" s="132" t="s">
        <v>112</v>
      </c>
      <c r="BB16" s="150" t="s">
        <v>214</v>
      </c>
      <c r="BC16" s="132" t="s">
        <v>112</v>
      </c>
      <c r="BD16" s="150" t="s">
        <v>214</v>
      </c>
      <c r="BE16" s="150" t="s">
        <v>275</v>
      </c>
      <c r="BF16" s="132" t="s">
        <v>107</v>
      </c>
      <c r="BG16" s="151">
        <v>69</v>
      </c>
      <c r="BH16" s="151">
        <v>68</v>
      </c>
      <c r="BI16" s="151">
        <v>1</v>
      </c>
      <c r="BJ16" s="147">
        <f t="shared" si="1"/>
        <v>1.4492753623188406E-2</v>
      </c>
      <c r="BK16" s="155" t="s">
        <v>276</v>
      </c>
      <c r="BL16" s="150"/>
      <c r="BM16" s="150"/>
      <c r="BN16" s="150"/>
    </row>
    <row r="17" spans="1:66" ht="15.75" customHeight="1">
      <c r="A17" s="145" t="s">
        <v>97</v>
      </c>
      <c r="B17" s="161" t="s">
        <v>277</v>
      </c>
      <c r="C17" s="132" t="s">
        <v>99</v>
      </c>
      <c r="D17" s="146">
        <v>2008</v>
      </c>
      <c r="E17" s="132"/>
      <c r="F17" s="132" t="s">
        <v>153</v>
      </c>
      <c r="G17" s="132" t="s">
        <v>278</v>
      </c>
      <c r="H17" s="132" t="s">
        <v>113</v>
      </c>
      <c r="I17" s="146">
        <v>2014</v>
      </c>
      <c r="J17" s="132" t="s">
        <v>103</v>
      </c>
      <c r="K17" s="132" t="s">
        <v>104</v>
      </c>
      <c r="L17" s="132" t="s">
        <v>105</v>
      </c>
      <c r="M17" s="132" t="s">
        <v>106</v>
      </c>
      <c r="N17" s="132" t="s">
        <v>106</v>
      </c>
      <c r="O17" s="132" t="s">
        <v>106</v>
      </c>
      <c r="P17" s="132" t="s">
        <v>106</v>
      </c>
      <c r="Q17" s="132" t="s">
        <v>108</v>
      </c>
      <c r="R17" s="132" t="s">
        <v>106</v>
      </c>
      <c r="S17" s="132" t="s">
        <v>279</v>
      </c>
      <c r="T17" s="132" t="s">
        <v>280</v>
      </c>
      <c r="U17" s="132" t="s">
        <v>106</v>
      </c>
      <c r="V17" s="132" t="s">
        <v>111</v>
      </c>
      <c r="W17" s="132" t="s">
        <v>107</v>
      </c>
      <c r="X17" s="132" t="s">
        <v>112</v>
      </c>
      <c r="Y17" s="132" t="s">
        <v>112</v>
      </c>
      <c r="Z17" s="132" t="s">
        <v>106</v>
      </c>
      <c r="AA17" s="132" t="s">
        <v>108</v>
      </c>
      <c r="AB17" s="132" t="s">
        <v>106</v>
      </c>
      <c r="AC17" s="132" t="s">
        <v>131</v>
      </c>
      <c r="AD17" s="132" t="s">
        <v>112</v>
      </c>
      <c r="AE17" s="132" t="s">
        <v>106</v>
      </c>
      <c r="AF17" s="132" t="s">
        <v>281</v>
      </c>
      <c r="AG17" s="132" t="s">
        <v>282</v>
      </c>
      <c r="AH17" s="132" t="s">
        <v>107</v>
      </c>
      <c r="AI17" s="132" t="s">
        <v>112</v>
      </c>
      <c r="AJ17" s="132" t="s">
        <v>106</v>
      </c>
      <c r="AK17" s="132" t="s">
        <v>108</v>
      </c>
      <c r="AL17" s="132" t="s">
        <v>106</v>
      </c>
      <c r="AM17" s="132" t="s">
        <v>135</v>
      </c>
      <c r="AN17" s="132" t="s">
        <v>106</v>
      </c>
      <c r="AO17" s="132" t="s">
        <v>115</v>
      </c>
      <c r="AP17" s="132" t="s">
        <v>106</v>
      </c>
      <c r="AQ17" s="132" t="s">
        <v>135</v>
      </c>
      <c r="AR17" s="132" t="s">
        <v>107</v>
      </c>
      <c r="AS17" s="132" t="s">
        <v>112</v>
      </c>
      <c r="AT17" s="132" t="s">
        <v>112</v>
      </c>
      <c r="AU17" s="132" t="s">
        <v>116</v>
      </c>
      <c r="AV17" s="132" t="s">
        <v>107</v>
      </c>
      <c r="AW17" s="132" t="s">
        <v>112</v>
      </c>
      <c r="AX17" s="132" t="s">
        <v>112</v>
      </c>
      <c r="AY17" s="132" t="s">
        <v>112</v>
      </c>
      <c r="AZ17" s="132" t="s">
        <v>107</v>
      </c>
      <c r="BA17" s="132" t="s">
        <v>112</v>
      </c>
      <c r="BB17" s="132"/>
      <c r="BC17" s="132" t="s">
        <v>107</v>
      </c>
      <c r="BD17" s="132" t="s">
        <v>107</v>
      </c>
      <c r="BE17" s="132" t="s">
        <v>283</v>
      </c>
      <c r="BF17" s="132" t="s">
        <v>106</v>
      </c>
      <c r="BG17" s="146">
        <v>55</v>
      </c>
      <c r="BH17" s="146">
        <v>48</v>
      </c>
      <c r="BI17" s="146">
        <v>7</v>
      </c>
      <c r="BJ17" s="147">
        <f t="shared" si="1"/>
        <v>0.12727272727272726</v>
      </c>
      <c r="BK17" s="148" t="s">
        <v>284</v>
      </c>
      <c r="BL17" s="132"/>
      <c r="BM17" s="158"/>
      <c r="BN17" s="158"/>
    </row>
    <row r="18" spans="1:66" ht="15.75" customHeight="1">
      <c r="A18" s="149" t="s">
        <v>166</v>
      </c>
      <c r="B18" s="66" t="s">
        <v>285</v>
      </c>
      <c r="C18" s="150" t="s">
        <v>99</v>
      </c>
      <c r="D18" s="151">
        <v>2008</v>
      </c>
      <c r="E18" s="150"/>
      <c r="F18" s="132" t="s">
        <v>142</v>
      </c>
      <c r="G18" s="150"/>
      <c r="H18" s="150" t="s">
        <v>113</v>
      </c>
      <c r="I18" s="151">
        <v>2008</v>
      </c>
      <c r="J18" s="132" t="s">
        <v>103</v>
      </c>
      <c r="K18" s="150" t="s">
        <v>104</v>
      </c>
      <c r="L18" s="132" t="s">
        <v>105</v>
      </c>
      <c r="M18" s="132" t="s">
        <v>107</v>
      </c>
      <c r="N18" s="132" t="s">
        <v>107</v>
      </c>
      <c r="O18" s="132" t="s">
        <v>107</v>
      </c>
      <c r="P18" s="132" t="s">
        <v>106</v>
      </c>
      <c r="Q18" s="132" t="s">
        <v>108</v>
      </c>
      <c r="R18" s="132" t="s">
        <v>106</v>
      </c>
      <c r="S18" s="150" t="s">
        <v>286</v>
      </c>
      <c r="T18" s="150" t="s">
        <v>287</v>
      </c>
      <c r="U18" s="132" t="s">
        <v>107</v>
      </c>
      <c r="V18" s="132" t="s">
        <v>112</v>
      </c>
      <c r="W18" s="132" t="s">
        <v>107</v>
      </c>
      <c r="X18" s="150"/>
      <c r="Y18" s="150" t="s">
        <v>112</v>
      </c>
      <c r="Z18" s="132" t="s">
        <v>107</v>
      </c>
      <c r="AA18" s="132" t="s">
        <v>112</v>
      </c>
      <c r="AB18" s="132" t="s">
        <v>112</v>
      </c>
      <c r="AC18" s="150"/>
      <c r="AD18" s="150" t="s">
        <v>112</v>
      </c>
      <c r="AE18" s="132" t="s">
        <v>106</v>
      </c>
      <c r="AF18" s="150" t="s">
        <v>288</v>
      </c>
      <c r="AG18" s="150" t="s">
        <v>289</v>
      </c>
      <c r="AH18" s="132" t="s">
        <v>106</v>
      </c>
      <c r="AI18" s="150" t="s">
        <v>290</v>
      </c>
      <c r="AJ18" s="132" t="s">
        <v>106</v>
      </c>
      <c r="AK18" s="132" t="s">
        <v>108</v>
      </c>
      <c r="AL18" s="132" t="s">
        <v>106</v>
      </c>
      <c r="AM18" s="132" t="s">
        <v>135</v>
      </c>
      <c r="AN18" s="132" t="s">
        <v>106</v>
      </c>
      <c r="AO18" s="132" t="s">
        <v>108</v>
      </c>
      <c r="AP18" s="132" t="s">
        <v>106</v>
      </c>
      <c r="AQ18" s="132" t="s">
        <v>112</v>
      </c>
      <c r="AR18" s="132" t="s">
        <v>106</v>
      </c>
      <c r="AS18" s="132" t="s">
        <v>108</v>
      </c>
      <c r="AT18" s="132" t="s">
        <v>106</v>
      </c>
      <c r="AU18" s="132" t="s">
        <v>116</v>
      </c>
      <c r="AV18" s="132" t="s">
        <v>107</v>
      </c>
      <c r="AW18" s="132" t="s">
        <v>112</v>
      </c>
      <c r="AX18" s="132" t="s">
        <v>112</v>
      </c>
      <c r="AY18" s="132" t="s">
        <v>112</v>
      </c>
      <c r="AZ18" s="132" t="s">
        <v>106</v>
      </c>
      <c r="BA18" s="132" t="s">
        <v>108</v>
      </c>
      <c r="BB18" s="150" t="s">
        <v>291</v>
      </c>
      <c r="BC18" s="132" t="s">
        <v>106</v>
      </c>
      <c r="BD18" s="150" t="s">
        <v>106</v>
      </c>
      <c r="BE18" s="150" t="s">
        <v>292</v>
      </c>
      <c r="BF18" s="132" t="s">
        <v>106</v>
      </c>
      <c r="BG18" s="151">
        <v>0</v>
      </c>
      <c r="BH18" s="151">
        <v>0</v>
      </c>
      <c r="BI18" s="151">
        <v>0</v>
      </c>
      <c r="BJ18" s="147"/>
      <c r="BK18" s="155" t="s">
        <v>214</v>
      </c>
      <c r="BL18" s="150"/>
      <c r="BM18" s="150"/>
      <c r="BN18" s="150"/>
    </row>
    <row r="19" spans="1:66" ht="15.75" customHeight="1">
      <c r="A19" s="145" t="s">
        <v>97</v>
      </c>
      <c r="B19" s="49" t="s">
        <v>293</v>
      </c>
      <c r="C19" s="132" t="s">
        <v>99</v>
      </c>
      <c r="D19" s="146">
        <v>2009</v>
      </c>
      <c r="E19" s="132"/>
      <c r="F19" s="132" t="s">
        <v>153</v>
      </c>
      <c r="G19" s="132"/>
      <c r="H19" s="132" t="s">
        <v>881</v>
      </c>
      <c r="I19" s="146">
        <v>2015</v>
      </c>
      <c r="J19" s="132" t="s">
        <v>103</v>
      </c>
      <c r="K19" s="132" t="s">
        <v>104</v>
      </c>
      <c r="L19" s="132" t="s">
        <v>105</v>
      </c>
      <c r="M19" s="132" t="s">
        <v>106</v>
      </c>
      <c r="N19" s="132" t="s">
        <v>106</v>
      </c>
      <c r="O19" s="132" t="s">
        <v>106</v>
      </c>
      <c r="P19" s="132" t="s">
        <v>106</v>
      </c>
      <c r="Q19" s="132" t="s">
        <v>111</v>
      </c>
      <c r="R19" s="132" t="s">
        <v>107</v>
      </c>
      <c r="S19" s="132"/>
      <c r="T19" s="132" t="s">
        <v>112</v>
      </c>
      <c r="U19" s="132" t="s">
        <v>106</v>
      </c>
      <c r="V19" s="132" t="s">
        <v>108</v>
      </c>
      <c r="W19" s="132" t="s">
        <v>106</v>
      </c>
      <c r="X19" s="132" t="s">
        <v>295</v>
      </c>
      <c r="Y19" s="132" t="s">
        <v>296</v>
      </c>
      <c r="Z19" s="132" t="s">
        <v>106</v>
      </c>
      <c r="AA19" s="132" t="s">
        <v>108</v>
      </c>
      <c r="AB19" s="132" t="s">
        <v>106</v>
      </c>
      <c r="AC19" s="132" t="s">
        <v>297</v>
      </c>
      <c r="AD19" s="132" t="s">
        <v>298</v>
      </c>
      <c r="AE19" s="132" t="s">
        <v>106</v>
      </c>
      <c r="AF19" s="132" t="s">
        <v>299</v>
      </c>
      <c r="AG19" s="132" t="s">
        <v>300</v>
      </c>
      <c r="AH19" s="132" t="s">
        <v>106</v>
      </c>
      <c r="AI19" s="132" t="s">
        <v>161</v>
      </c>
      <c r="AJ19" s="132" t="s">
        <v>106</v>
      </c>
      <c r="AK19" s="132" t="s">
        <v>108</v>
      </c>
      <c r="AL19" s="132" t="s">
        <v>106</v>
      </c>
      <c r="AM19" s="132" t="s">
        <v>135</v>
      </c>
      <c r="AN19" s="132" t="s">
        <v>106</v>
      </c>
      <c r="AO19" s="132" t="s">
        <v>108</v>
      </c>
      <c r="AP19" s="132" t="s">
        <v>106</v>
      </c>
      <c r="AQ19" s="132" t="s">
        <v>135</v>
      </c>
      <c r="AR19" s="132" t="s">
        <v>106</v>
      </c>
      <c r="AS19" s="132" t="s">
        <v>108</v>
      </c>
      <c r="AT19" s="132" t="s">
        <v>106</v>
      </c>
      <c r="AU19" s="132" t="s">
        <v>116</v>
      </c>
      <c r="AV19" s="132" t="s">
        <v>107</v>
      </c>
      <c r="AW19" s="132" t="s">
        <v>112</v>
      </c>
      <c r="AX19" s="132" t="s">
        <v>112</v>
      </c>
      <c r="AY19" s="132" t="s">
        <v>112</v>
      </c>
      <c r="AZ19" s="132" t="s">
        <v>106</v>
      </c>
      <c r="BA19" s="132" t="s">
        <v>108</v>
      </c>
      <c r="BB19" s="132" t="s">
        <v>301</v>
      </c>
      <c r="BC19" s="132" t="s">
        <v>106</v>
      </c>
      <c r="BD19" s="132" t="s">
        <v>106</v>
      </c>
      <c r="BE19" s="132" t="s">
        <v>302</v>
      </c>
      <c r="BF19" s="132" t="s">
        <v>106</v>
      </c>
      <c r="BG19" s="146">
        <v>220</v>
      </c>
      <c r="BH19" s="146">
        <v>144</v>
      </c>
      <c r="BI19" s="146">
        <v>76</v>
      </c>
      <c r="BJ19" s="147">
        <f t="shared" ref="BJ19:BJ22" si="2">BI19/BG19</f>
        <v>0.34545454545454546</v>
      </c>
      <c r="BK19" s="148" t="s">
        <v>303</v>
      </c>
      <c r="BL19" s="132" t="s">
        <v>165</v>
      </c>
      <c r="BM19" s="162"/>
      <c r="BN19" s="162"/>
    </row>
    <row r="20" spans="1:66" ht="15.75" customHeight="1">
      <c r="A20" s="149" t="s">
        <v>166</v>
      </c>
      <c r="B20" s="66" t="s">
        <v>304</v>
      </c>
      <c r="C20" s="150" t="s">
        <v>99</v>
      </c>
      <c r="D20" s="67">
        <v>2012</v>
      </c>
      <c r="E20" s="89" t="s">
        <v>240</v>
      </c>
      <c r="F20" s="88" t="s">
        <v>101</v>
      </c>
      <c r="G20" s="89" t="s">
        <v>305</v>
      </c>
      <c r="H20" s="89" t="s">
        <v>882</v>
      </c>
      <c r="I20" s="67">
        <v>2015</v>
      </c>
      <c r="J20" s="88" t="s">
        <v>103</v>
      </c>
      <c r="K20" s="150" t="s">
        <v>104</v>
      </c>
      <c r="L20" s="132" t="s">
        <v>105</v>
      </c>
      <c r="M20" s="88" t="s">
        <v>106</v>
      </c>
      <c r="N20" s="88" t="s">
        <v>106</v>
      </c>
      <c r="O20" s="88" t="s">
        <v>106</v>
      </c>
      <c r="P20" s="152" t="s">
        <v>106</v>
      </c>
      <c r="Q20" s="152" t="s">
        <v>108</v>
      </c>
      <c r="R20" s="152" t="s">
        <v>106</v>
      </c>
      <c r="S20" s="153" t="s">
        <v>210</v>
      </c>
      <c r="T20" s="153" t="s">
        <v>307</v>
      </c>
      <c r="U20" s="152" t="s">
        <v>106</v>
      </c>
      <c r="V20" s="152" t="s">
        <v>108</v>
      </c>
      <c r="W20" s="152" t="s">
        <v>106</v>
      </c>
      <c r="X20" s="153" t="s">
        <v>308</v>
      </c>
      <c r="Y20" s="153" t="s">
        <v>309</v>
      </c>
      <c r="Z20" s="152" t="s">
        <v>106</v>
      </c>
      <c r="AA20" s="152" t="s">
        <v>108</v>
      </c>
      <c r="AB20" s="152" t="s">
        <v>106</v>
      </c>
      <c r="AC20" s="153" t="s">
        <v>310</v>
      </c>
      <c r="AD20" s="153" t="s">
        <v>261</v>
      </c>
      <c r="AE20" s="152" t="s">
        <v>106</v>
      </c>
      <c r="AF20" s="153" t="s">
        <v>135</v>
      </c>
      <c r="AG20" s="153" t="s">
        <v>113</v>
      </c>
      <c r="AH20" s="152" t="s">
        <v>106</v>
      </c>
      <c r="AI20" s="153" t="s">
        <v>311</v>
      </c>
      <c r="AJ20" s="152" t="s">
        <v>106</v>
      </c>
      <c r="AK20" s="152" t="s">
        <v>108</v>
      </c>
      <c r="AL20" s="152" t="s">
        <v>106</v>
      </c>
      <c r="AM20" s="152" t="s">
        <v>135</v>
      </c>
      <c r="AN20" s="152" t="s">
        <v>106</v>
      </c>
      <c r="AO20" s="152" t="s">
        <v>108</v>
      </c>
      <c r="AP20" s="152" t="s">
        <v>106</v>
      </c>
      <c r="AQ20" s="152" t="s">
        <v>135</v>
      </c>
      <c r="AR20" s="152" t="s">
        <v>106</v>
      </c>
      <c r="AS20" s="152" t="s">
        <v>108</v>
      </c>
      <c r="AT20" s="152" t="s">
        <v>106</v>
      </c>
      <c r="AU20" s="152" t="s">
        <v>116</v>
      </c>
      <c r="AV20" s="152" t="s">
        <v>107</v>
      </c>
      <c r="AW20" s="154" t="s">
        <v>112</v>
      </c>
      <c r="AX20" s="152" t="s">
        <v>112</v>
      </c>
      <c r="AY20" s="152" t="s">
        <v>112</v>
      </c>
      <c r="AZ20" s="152" t="s">
        <v>106</v>
      </c>
      <c r="BA20" s="152" t="s">
        <v>115</v>
      </c>
      <c r="BB20" s="153" t="s">
        <v>247</v>
      </c>
      <c r="BC20" s="152" t="s">
        <v>106</v>
      </c>
      <c r="BD20" s="153" t="s">
        <v>106</v>
      </c>
      <c r="BE20" s="153" t="s">
        <v>312</v>
      </c>
      <c r="BF20" s="152" t="s">
        <v>106</v>
      </c>
      <c r="BG20" s="151">
        <v>74</v>
      </c>
      <c r="BH20" s="151">
        <v>38</v>
      </c>
      <c r="BI20" s="151">
        <v>36</v>
      </c>
      <c r="BJ20" s="147">
        <f t="shared" si="2"/>
        <v>0.48648648648648651</v>
      </c>
      <c r="BK20" s="155" t="s">
        <v>313</v>
      </c>
      <c r="BL20" s="89" t="s">
        <v>250</v>
      </c>
      <c r="BM20" s="150"/>
      <c r="BN20" s="150"/>
    </row>
    <row r="21" spans="1:66" ht="15.75" customHeight="1">
      <c r="A21" s="145" t="s">
        <v>166</v>
      </c>
      <c r="B21" s="49" t="s">
        <v>314</v>
      </c>
      <c r="C21" s="132" t="s">
        <v>99</v>
      </c>
      <c r="D21" s="146">
        <v>2016</v>
      </c>
      <c r="E21" s="132"/>
      <c r="F21" s="132" t="s">
        <v>153</v>
      </c>
      <c r="G21" s="132"/>
      <c r="H21" s="132" t="s">
        <v>113</v>
      </c>
      <c r="I21" s="146">
        <v>2019</v>
      </c>
      <c r="J21" s="132" t="s">
        <v>103</v>
      </c>
      <c r="K21" s="132" t="s">
        <v>104</v>
      </c>
      <c r="L21" s="132" t="s">
        <v>105</v>
      </c>
      <c r="M21" s="132" t="s">
        <v>106</v>
      </c>
      <c r="N21" s="132" t="s">
        <v>106</v>
      </c>
      <c r="O21" s="132" t="s">
        <v>106</v>
      </c>
      <c r="P21" s="132" t="s">
        <v>106</v>
      </c>
      <c r="Q21" s="132" t="s">
        <v>108</v>
      </c>
      <c r="R21" s="132" t="s">
        <v>106</v>
      </c>
      <c r="S21" s="132" t="s">
        <v>315</v>
      </c>
      <c r="T21" s="132" t="s">
        <v>316</v>
      </c>
      <c r="U21" s="132" t="s">
        <v>106</v>
      </c>
      <c r="V21" s="132" t="s">
        <v>108</v>
      </c>
      <c r="W21" s="132" t="s">
        <v>106</v>
      </c>
      <c r="X21" s="132" t="s">
        <v>317</v>
      </c>
      <c r="Y21" s="132" t="s">
        <v>318</v>
      </c>
      <c r="Z21" s="132" t="s">
        <v>106</v>
      </c>
      <c r="AA21" s="132" t="s">
        <v>108</v>
      </c>
      <c r="AB21" s="132" t="s">
        <v>106</v>
      </c>
      <c r="AC21" s="132" t="s">
        <v>319</v>
      </c>
      <c r="AD21" s="132" t="s">
        <v>272</v>
      </c>
      <c r="AE21" s="132" t="s">
        <v>106</v>
      </c>
      <c r="AF21" s="132" t="s">
        <v>320</v>
      </c>
      <c r="AG21" s="132" t="s">
        <v>289</v>
      </c>
      <c r="AH21" s="132" t="s">
        <v>106</v>
      </c>
      <c r="AI21" s="132" t="s">
        <v>321</v>
      </c>
      <c r="AJ21" s="132" t="s">
        <v>106</v>
      </c>
      <c r="AK21" s="132" t="s">
        <v>108</v>
      </c>
      <c r="AL21" s="132" t="s">
        <v>107</v>
      </c>
      <c r="AM21" s="132" t="s">
        <v>116</v>
      </c>
      <c r="AN21" s="132" t="s">
        <v>106</v>
      </c>
      <c r="AO21" s="132" t="s">
        <v>111</v>
      </c>
      <c r="AP21" s="132" t="s">
        <v>106</v>
      </c>
      <c r="AQ21" s="132" t="s">
        <v>135</v>
      </c>
      <c r="AR21" s="132" t="s">
        <v>106</v>
      </c>
      <c r="AS21" s="132" t="s">
        <v>115</v>
      </c>
      <c r="AT21" s="132" t="s">
        <v>106</v>
      </c>
      <c r="AU21" s="132" t="s">
        <v>116</v>
      </c>
      <c r="AV21" s="132" t="s">
        <v>107</v>
      </c>
      <c r="AW21" s="132" t="s">
        <v>112</v>
      </c>
      <c r="AX21" s="132" t="s">
        <v>112</v>
      </c>
      <c r="AY21" s="132" t="s">
        <v>112</v>
      </c>
      <c r="AZ21" s="132" t="s">
        <v>106</v>
      </c>
      <c r="BA21" s="132" t="s">
        <v>108</v>
      </c>
      <c r="BB21" s="132" t="s">
        <v>301</v>
      </c>
      <c r="BC21" s="132" t="s">
        <v>106</v>
      </c>
      <c r="BD21" s="132" t="s">
        <v>106</v>
      </c>
      <c r="BE21" s="132" t="s">
        <v>322</v>
      </c>
      <c r="BF21" s="132" t="s">
        <v>106</v>
      </c>
      <c r="BG21" s="146">
        <v>172</v>
      </c>
      <c r="BH21" s="146">
        <v>129</v>
      </c>
      <c r="BI21" s="146">
        <v>43</v>
      </c>
      <c r="BJ21" s="147">
        <f t="shared" si="2"/>
        <v>0.25</v>
      </c>
      <c r="BK21" s="148" t="s">
        <v>323</v>
      </c>
      <c r="BL21" s="132"/>
      <c r="BM21" s="163"/>
      <c r="BN21" s="163"/>
    </row>
    <row r="22" spans="1:66" ht="15" customHeight="1">
      <c r="A22" s="37" t="s">
        <v>140</v>
      </c>
      <c r="B22" s="49" t="s">
        <v>324</v>
      </c>
      <c r="C22" s="39" t="s">
        <v>99</v>
      </c>
      <c r="D22" s="51">
        <v>2022</v>
      </c>
      <c r="E22" s="39"/>
      <c r="F22" s="49" t="s">
        <v>153</v>
      </c>
      <c r="G22" s="39"/>
      <c r="H22" s="39" t="s">
        <v>883</v>
      </c>
      <c r="I22" s="39">
        <v>2024</v>
      </c>
      <c r="J22" s="39" t="s">
        <v>103</v>
      </c>
      <c r="K22" s="39" t="s">
        <v>112</v>
      </c>
      <c r="L22" s="39" t="s">
        <v>105</v>
      </c>
      <c r="M22" s="39" t="s">
        <v>106</v>
      </c>
      <c r="N22" s="39" t="s">
        <v>106</v>
      </c>
      <c r="O22" s="39" t="s">
        <v>106</v>
      </c>
      <c r="P22" s="39" t="s">
        <v>106</v>
      </c>
      <c r="Q22" s="39" t="s">
        <v>108</v>
      </c>
      <c r="R22" s="39" t="s">
        <v>106</v>
      </c>
      <c r="S22" s="39" t="s">
        <v>326</v>
      </c>
      <c r="T22" s="39" t="s">
        <v>327</v>
      </c>
      <c r="U22" s="39" t="s">
        <v>107</v>
      </c>
      <c r="V22" s="39" t="s">
        <v>112</v>
      </c>
      <c r="W22" s="39" t="s">
        <v>112</v>
      </c>
      <c r="X22" s="39"/>
      <c r="Y22" s="39" t="s">
        <v>112</v>
      </c>
      <c r="Z22" s="39" t="s">
        <v>107</v>
      </c>
      <c r="AA22" s="39" t="s">
        <v>112</v>
      </c>
      <c r="AB22" s="39" t="s">
        <v>112</v>
      </c>
      <c r="AC22" s="39"/>
      <c r="AD22" s="39" t="s">
        <v>112</v>
      </c>
      <c r="AE22" s="39" t="s">
        <v>107</v>
      </c>
      <c r="AF22" s="39" t="s">
        <v>112</v>
      </c>
      <c r="AG22" s="39" t="s">
        <v>113</v>
      </c>
      <c r="AH22" s="39" t="s">
        <v>112</v>
      </c>
      <c r="AI22" s="39" t="s">
        <v>112</v>
      </c>
      <c r="AJ22" s="39" t="s">
        <v>106</v>
      </c>
      <c r="AK22" s="39" t="s">
        <v>108</v>
      </c>
      <c r="AL22" s="39" t="s">
        <v>106</v>
      </c>
      <c r="AM22" s="39" t="s">
        <v>116</v>
      </c>
      <c r="AN22" s="39" t="s">
        <v>106</v>
      </c>
      <c r="AO22" s="39" t="s">
        <v>115</v>
      </c>
      <c r="AP22" s="39" t="s">
        <v>106</v>
      </c>
      <c r="AQ22" s="39" t="s">
        <v>116</v>
      </c>
      <c r="AR22" s="39" t="s">
        <v>106</v>
      </c>
      <c r="AS22" s="39" t="s">
        <v>108</v>
      </c>
      <c r="AT22" s="39" t="s">
        <v>106</v>
      </c>
      <c r="AU22" s="39" t="s">
        <v>135</v>
      </c>
      <c r="AV22" s="39" t="s">
        <v>107</v>
      </c>
      <c r="AW22" s="39" t="s">
        <v>112</v>
      </c>
      <c r="AX22" s="39" t="s">
        <v>112</v>
      </c>
      <c r="AY22" s="39" t="s">
        <v>112</v>
      </c>
      <c r="AZ22" s="39" t="s">
        <v>106</v>
      </c>
      <c r="BA22" s="39" t="s">
        <v>115</v>
      </c>
      <c r="BB22" s="39"/>
      <c r="BC22" s="39" t="s">
        <v>106</v>
      </c>
      <c r="BD22" s="39"/>
      <c r="BE22" s="39" t="s">
        <v>328</v>
      </c>
      <c r="BF22" s="39" t="s">
        <v>106</v>
      </c>
      <c r="BG22" s="39">
        <v>168</v>
      </c>
      <c r="BH22" s="39">
        <v>129</v>
      </c>
      <c r="BI22" s="39">
        <v>39</v>
      </c>
      <c r="BJ22" s="147">
        <f t="shared" si="2"/>
        <v>0.23214285714285715</v>
      </c>
      <c r="BK22" s="39" t="s">
        <v>329</v>
      </c>
      <c r="BL22" s="39" t="s">
        <v>330</v>
      </c>
    </row>
    <row r="23" spans="1:66" ht="15.75" customHeight="1">
      <c r="A23" s="145"/>
      <c r="B23" s="49" t="s">
        <v>331</v>
      </c>
      <c r="C23" s="132" t="s">
        <v>99</v>
      </c>
      <c r="D23" s="51">
        <v>2023</v>
      </c>
      <c r="E23" s="132"/>
      <c r="F23" s="145" t="s">
        <v>153</v>
      </c>
      <c r="G23" s="132"/>
      <c r="H23" s="132"/>
      <c r="I23" s="132"/>
      <c r="J23" s="132" t="s">
        <v>252</v>
      </c>
      <c r="K23" s="132" t="s">
        <v>112</v>
      </c>
      <c r="L23" s="132" t="s">
        <v>105</v>
      </c>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47"/>
      <c r="BK23" s="132"/>
      <c r="BL23" s="132"/>
      <c r="BM23" s="163"/>
      <c r="BN23" s="163"/>
    </row>
    <row r="24" spans="1:66" ht="15.75" customHeight="1">
      <c r="A24" s="149"/>
      <c r="B24" s="66" t="s">
        <v>332</v>
      </c>
      <c r="C24" s="150" t="s">
        <v>99</v>
      </c>
      <c r="D24" s="67">
        <v>2023</v>
      </c>
      <c r="E24" s="150"/>
      <c r="F24" s="150" t="s">
        <v>153</v>
      </c>
      <c r="G24" s="150"/>
      <c r="H24" s="150"/>
      <c r="I24" s="150"/>
      <c r="J24" s="132" t="s">
        <v>252</v>
      </c>
      <c r="K24" s="150" t="s">
        <v>112</v>
      </c>
      <c r="L24" s="132" t="s">
        <v>105</v>
      </c>
      <c r="M24" s="132"/>
      <c r="N24" s="132"/>
      <c r="O24" s="132"/>
      <c r="P24" s="132"/>
      <c r="Q24" s="132"/>
      <c r="R24" s="132"/>
      <c r="S24" s="150"/>
      <c r="T24" s="150"/>
      <c r="U24" s="132"/>
      <c r="V24" s="132"/>
      <c r="W24" s="132"/>
      <c r="X24" s="150"/>
      <c r="Y24" s="150"/>
      <c r="Z24" s="132"/>
      <c r="AA24" s="132"/>
      <c r="AB24" s="132"/>
      <c r="AC24" s="150"/>
      <c r="AD24" s="150"/>
      <c r="AE24" s="132"/>
      <c r="AF24" s="150"/>
      <c r="AG24" s="150"/>
      <c r="AH24" s="132"/>
      <c r="AI24" s="150"/>
      <c r="AJ24" s="132"/>
      <c r="AK24" s="132"/>
      <c r="AL24" s="132"/>
      <c r="AM24" s="132"/>
      <c r="AN24" s="132"/>
      <c r="AO24" s="132"/>
      <c r="AP24" s="132"/>
      <c r="AQ24" s="132"/>
      <c r="AR24" s="132"/>
      <c r="AS24" s="132"/>
      <c r="AT24" s="132"/>
      <c r="AU24" s="132"/>
      <c r="AV24" s="132"/>
      <c r="AW24" s="132"/>
      <c r="AX24" s="132"/>
      <c r="AY24" s="132"/>
      <c r="AZ24" s="132"/>
      <c r="BA24" s="132"/>
      <c r="BB24" s="150"/>
      <c r="BC24" s="132"/>
      <c r="BD24" s="150"/>
      <c r="BE24" s="150"/>
      <c r="BF24" s="132"/>
      <c r="BG24" s="150"/>
      <c r="BH24" s="150"/>
      <c r="BI24" s="150"/>
      <c r="BJ24" s="147"/>
      <c r="BK24" s="150"/>
      <c r="BL24" s="150"/>
      <c r="BM24" s="150"/>
      <c r="BN24" s="150"/>
    </row>
    <row r="25" spans="1:66" ht="15.75" customHeight="1">
      <c r="A25" s="145"/>
      <c r="B25" s="49" t="s">
        <v>333</v>
      </c>
      <c r="C25" s="132" t="s">
        <v>99</v>
      </c>
      <c r="D25" s="51">
        <v>2023</v>
      </c>
      <c r="E25" s="132"/>
      <c r="F25" s="132" t="s">
        <v>153</v>
      </c>
      <c r="G25" s="132"/>
      <c r="H25" s="132"/>
      <c r="I25" s="132"/>
      <c r="J25" s="132" t="s">
        <v>252</v>
      </c>
      <c r="K25" s="132" t="s">
        <v>112</v>
      </c>
      <c r="L25" s="132" t="s">
        <v>105</v>
      </c>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47"/>
      <c r="BK25" s="132"/>
      <c r="BL25" s="132"/>
      <c r="BM25" s="132"/>
      <c r="BN25" s="132"/>
    </row>
    <row r="26" spans="1:66" ht="15.75" customHeight="1">
      <c r="A26" s="149"/>
      <c r="B26" s="66" t="s">
        <v>334</v>
      </c>
      <c r="C26" s="150" t="s">
        <v>99</v>
      </c>
      <c r="D26" s="67">
        <v>2023</v>
      </c>
      <c r="E26" s="150"/>
      <c r="F26" s="150" t="s">
        <v>153</v>
      </c>
      <c r="G26" s="150"/>
      <c r="H26" s="150"/>
      <c r="I26" s="150"/>
      <c r="J26" s="132" t="s">
        <v>252</v>
      </c>
      <c r="K26" s="150" t="s">
        <v>112</v>
      </c>
      <c r="L26" s="132" t="s">
        <v>105</v>
      </c>
      <c r="M26" s="132"/>
      <c r="N26" s="132"/>
      <c r="O26" s="132"/>
      <c r="P26" s="132"/>
      <c r="Q26" s="132"/>
      <c r="R26" s="132"/>
      <c r="S26" s="150"/>
      <c r="T26" s="150"/>
      <c r="U26" s="132"/>
      <c r="V26" s="132"/>
      <c r="W26" s="132"/>
      <c r="X26" s="150"/>
      <c r="Y26" s="150"/>
      <c r="Z26" s="132"/>
      <c r="AA26" s="132"/>
      <c r="AB26" s="132"/>
      <c r="AC26" s="150"/>
      <c r="AD26" s="150"/>
      <c r="AE26" s="132"/>
      <c r="AF26" s="150"/>
      <c r="AG26" s="150"/>
      <c r="AH26" s="132"/>
      <c r="AI26" s="150"/>
      <c r="AJ26" s="132"/>
      <c r="AK26" s="132"/>
      <c r="AL26" s="132"/>
      <c r="AM26" s="132"/>
      <c r="AN26" s="132"/>
      <c r="AO26" s="132"/>
      <c r="AP26" s="132"/>
      <c r="AQ26" s="132"/>
      <c r="AR26" s="132"/>
      <c r="AS26" s="132"/>
      <c r="AT26" s="132"/>
      <c r="AU26" s="132"/>
      <c r="AV26" s="132"/>
      <c r="AW26" s="132"/>
      <c r="AX26" s="132"/>
      <c r="AY26" s="132"/>
      <c r="AZ26" s="132"/>
      <c r="BA26" s="132"/>
      <c r="BB26" s="150"/>
      <c r="BC26" s="132"/>
      <c r="BD26" s="150"/>
      <c r="BE26" s="150"/>
      <c r="BF26" s="132"/>
      <c r="BG26" s="150"/>
      <c r="BH26" s="150"/>
      <c r="BI26" s="150"/>
      <c r="BJ26" s="147"/>
      <c r="BK26" s="150"/>
      <c r="BL26" s="150"/>
      <c r="BM26" s="150"/>
      <c r="BN26" s="150"/>
    </row>
    <row r="27" spans="1:66" ht="15.75" customHeight="1">
      <c r="A27" s="164"/>
      <c r="B27" s="69" t="s">
        <v>335</v>
      </c>
      <c r="C27" s="165" t="s">
        <v>99</v>
      </c>
      <c r="D27" s="71">
        <v>2024</v>
      </c>
      <c r="E27" s="165"/>
      <c r="F27" s="165" t="s">
        <v>153</v>
      </c>
      <c r="G27" s="165"/>
      <c r="H27" s="165"/>
      <c r="I27" s="165"/>
      <c r="J27" s="165" t="s">
        <v>252</v>
      </c>
      <c r="K27" s="165" t="s">
        <v>112</v>
      </c>
      <c r="L27" s="165" t="s">
        <v>105</v>
      </c>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c r="BC27" s="165"/>
      <c r="BD27" s="165"/>
      <c r="BE27" s="165"/>
      <c r="BF27" s="165"/>
      <c r="BG27" s="165"/>
      <c r="BH27" s="165"/>
      <c r="BI27" s="165"/>
      <c r="BJ27" s="147"/>
      <c r="BK27" s="165"/>
      <c r="BL27" s="165"/>
      <c r="BM27" s="165"/>
      <c r="BN27" s="165"/>
    </row>
    <row r="28" spans="1:66" ht="15.75" customHeight="1">
      <c r="A28" s="149" t="s">
        <v>336</v>
      </c>
      <c r="B28" s="66" t="s">
        <v>337</v>
      </c>
      <c r="C28" s="150" t="s">
        <v>338</v>
      </c>
      <c r="D28" s="151">
        <v>1987</v>
      </c>
      <c r="E28" s="150"/>
      <c r="F28" s="132" t="s">
        <v>153</v>
      </c>
      <c r="G28" s="150"/>
      <c r="H28" s="150" t="s">
        <v>347</v>
      </c>
      <c r="I28" s="151">
        <v>2019</v>
      </c>
      <c r="J28" s="132" t="s">
        <v>195</v>
      </c>
      <c r="K28" s="151">
        <v>6</v>
      </c>
      <c r="L28" s="132" t="s">
        <v>105</v>
      </c>
      <c r="M28" s="132" t="s">
        <v>106</v>
      </c>
      <c r="N28" s="132" t="s">
        <v>106</v>
      </c>
      <c r="O28" s="132" t="s">
        <v>106</v>
      </c>
      <c r="P28" s="132" t="s">
        <v>106</v>
      </c>
      <c r="Q28" s="132" t="s">
        <v>108</v>
      </c>
      <c r="R28" s="132" t="s">
        <v>106</v>
      </c>
      <c r="S28" s="150" t="s">
        <v>339</v>
      </c>
      <c r="T28" s="150" t="s">
        <v>348</v>
      </c>
      <c r="U28" s="132" t="s">
        <v>106</v>
      </c>
      <c r="V28" s="132" t="s">
        <v>108</v>
      </c>
      <c r="W28" s="132" t="s">
        <v>106</v>
      </c>
      <c r="X28" s="166" t="s">
        <v>349</v>
      </c>
      <c r="Y28" s="150" t="s">
        <v>350</v>
      </c>
      <c r="Z28" s="132" t="s">
        <v>106</v>
      </c>
      <c r="AA28" s="132" t="s">
        <v>108</v>
      </c>
      <c r="AB28" s="132" t="s">
        <v>106</v>
      </c>
      <c r="AC28" s="166" t="s">
        <v>271</v>
      </c>
      <c r="AD28" s="150" t="s">
        <v>351</v>
      </c>
      <c r="AE28" s="132" t="s">
        <v>106</v>
      </c>
      <c r="AF28" s="150" t="s">
        <v>352</v>
      </c>
      <c r="AG28" s="150" t="s">
        <v>344</v>
      </c>
      <c r="AH28" s="132" t="s">
        <v>106</v>
      </c>
      <c r="AI28" s="150" t="s">
        <v>353</v>
      </c>
      <c r="AJ28" s="132" t="s">
        <v>106</v>
      </c>
      <c r="AK28" s="132" t="s">
        <v>108</v>
      </c>
      <c r="AL28" s="132" t="s">
        <v>106</v>
      </c>
      <c r="AM28" s="132" t="s">
        <v>135</v>
      </c>
      <c r="AN28" s="132" t="s">
        <v>106</v>
      </c>
      <c r="AO28" s="132" t="s">
        <v>115</v>
      </c>
      <c r="AP28" s="132" t="s">
        <v>107</v>
      </c>
      <c r="AQ28" s="132" t="s">
        <v>116</v>
      </c>
      <c r="AR28" s="132" t="s">
        <v>107</v>
      </c>
      <c r="AS28" s="132" t="s">
        <v>112</v>
      </c>
      <c r="AT28" s="132" t="s">
        <v>112</v>
      </c>
      <c r="AU28" s="132" t="s">
        <v>112</v>
      </c>
      <c r="AV28" s="132" t="s">
        <v>107</v>
      </c>
      <c r="AW28" s="132" t="s">
        <v>112</v>
      </c>
      <c r="AX28" s="132" t="s">
        <v>112</v>
      </c>
      <c r="AY28" s="132" t="s">
        <v>112</v>
      </c>
      <c r="AZ28" s="132" t="s">
        <v>107</v>
      </c>
      <c r="BA28" s="132" t="s">
        <v>112</v>
      </c>
      <c r="BB28" s="150"/>
      <c r="BC28" s="132" t="s">
        <v>112</v>
      </c>
      <c r="BD28" s="150"/>
      <c r="BE28" s="150" t="s">
        <v>354</v>
      </c>
      <c r="BF28" s="132" t="s">
        <v>106</v>
      </c>
      <c r="BG28" s="151">
        <v>34</v>
      </c>
      <c r="BH28" s="151">
        <v>31</v>
      </c>
      <c r="BI28" s="151">
        <v>3</v>
      </c>
      <c r="BJ28" s="147">
        <f t="shared" ref="BJ28:BJ33" si="3">BI28/BG28</f>
        <v>8.8235294117647065E-2</v>
      </c>
      <c r="BK28" s="155" t="s">
        <v>355</v>
      </c>
      <c r="BL28" s="150"/>
      <c r="BM28" s="150"/>
      <c r="BN28" s="150"/>
    </row>
    <row r="29" spans="1:66" ht="15.75" customHeight="1">
      <c r="A29" s="145" t="s">
        <v>357</v>
      </c>
      <c r="B29" s="49" t="s">
        <v>358</v>
      </c>
      <c r="C29" s="132" t="s">
        <v>338</v>
      </c>
      <c r="D29" s="146">
        <v>1987</v>
      </c>
      <c r="E29" s="132" t="s">
        <v>359</v>
      </c>
      <c r="F29" s="132" t="s">
        <v>101</v>
      </c>
      <c r="G29" s="132"/>
      <c r="H29" s="132" t="s">
        <v>884</v>
      </c>
      <c r="I29" s="146">
        <v>2011</v>
      </c>
      <c r="J29" s="132" t="s">
        <v>103</v>
      </c>
      <c r="K29" s="146">
        <v>5</v>
      </c>
      <c r="L29" s="132" t="s">
        <v>361</v>
      </c>
      <c r="M29" s="132" t="s">
        <v>106</v>
      </c>
      <c r="N29" s="132" t="s">
        <v>107</v>
      </c>
      <c r="O29" s="132" t="s">
        <v>107</v>
      </c>
      <c r="P29" s="132" t="s">
        <v>106</v>
      </c>
      <c r="Q29" s="132" t="s">
        <v>108</v>
      </c>
      <c r="R29" s="132" t="s">
        <v>106</v>
      </c>
      <c r="S29" s="132" t="s">
        <v>339</v>
      </c>
      <c r="T29" s="132" t="s">
        <v>311</v>
      </c>
      <c r="U29" s="132" t="s">
        <v>107</v>
      </c>
      <c r="V29" s="132" t="s">
        <v>112</v>
      </c>
      <c r="W29" s="132" t="s">
        <v>112</v>
      </c>
      <c r="X29" s="132"/>
      <c r="Y29" s="132" t="s">
        <v>112</v>
      </c>
      <c r="Z29" s="132" t="s">
        <v>106</v>
      </c>
      <c r="AA29" s="132" t="s">
        <v>111</v>
      </c>
      <c r="AB29" s="132" t="s">
        <v>107</v>
      </c>
      <c r="AC29" s="132"/>
      <c r="AD29" s="132" t="s">
        <v>112</v>
      </c>
      <c r="AE29" s="132" t="s">
        <v>106</v>
      </c>
      <c r="AF29" s="132" t="s">
        <v>362</v>
      </c>
      <c r="AG29" s="132" t="s">
        <v>113</v>
      </c>
      <c r="AH29" s="132" t="s">
        <v>106</v>
      </c>
      <c r="AI29" s="132" t="s">
        <v>112</v>
      </c>
      <c r="AJ29" s="132" t="s">
        <v>106</v>
      </c>
      <c r="AK29" s="132" t="s">
        <v>108</v>
      </c>
      <c r="AL29" s="132" t="s">
        <v>106</v>
      </c>
      <c r="AM29" s="132" t="s">
        <v>135</v>
      </c>
      <c r="AN29" s="132" t="s">
        <v>106</v>
      </c>
      <c r="AO29" s="132" t="s">
        <v>108</v>
      </c>
      <c r="AP29" s="132" t="s">
        <v>106</v>
      </c>
      <c r="AQ29" s="132" t="s">
        <v>135</v>
      </c>
      <c r="AR29" s="132" t="s">
        <v>106</v>
      </c>
      <c r="AS29" s="132" t="s">
        <v>111</v>
      </c>
      <c r="AT29" s="132" t="s">
        <v>107</v>
      </c>
      <c r="AU29" s="132" t="s">
        <v>135</v>
      </c>
      <c r="AV29" s="132" t="s">
        <v>107</v>
      </c>
      <c r="AW29" s="132" t="s">
        <v>112</v>
      </c>
      <c r="AX29" s="132" t="s">
        <v>107</v>
      </c>
      <c r="AY29" s="132" t="s">
        <v>116</v>
      </c>
      <c r="AZ29" s="132" t="s">
        <v>106</v>
      </c>
      <c r="BA29" s="132" t="s">
        <v>115</v>
      </c>
      <c r="BB29" s="132"/>
      <c r="BC29" s="132" t="s">
        <v>106</v>
      </c>
      <c r="BD29" s="132"/>
      <c r="BE29" s="132" t="s">
        <v>363</v>
      </c>
      <c r="BF29" s="132" t="s">
        <v>106</v>
      </c>
      <c r="BG29" s="146">
        <v>77</v>
      </c>
      <c r="BH29" s="146">
        <v>73</v>
      </c>
      <c r="BI29" s="146">
        <v>3</v>
      </c>
      <c r="BJ29" s="147">
        <f t="shared" si="3"/>
        <v>3.896103896103896E-2</v>
      </c>
      <c r="BK29" s="148"/>
      <c r="BL29" s="132"/>
      <c r="BM29" s="132"/>
      <c r="BN29" s="132"/>
    </row>
    <row r="30" spans="1:66" ht="15.75" customHeight="1">
      <c r="A30" s="149" t="s">
        <v>336</v>
      </c>
      <c r="B30" s="66" t="s">
        <v>364</v>
      </c>
      <c r="C30" s="150" t="s">
        <v>338</v>
      </c>
      <c r="D30" s="151">
        <v>1991</v>
      </c>
      <c r="E30" s="150"/>
      <c r="F30" s="132" t="s">
        <v>101</v>
      </c>
      <c r="G30" s="150" t="s">
        <v>365</v>
      </c>
      <c r="H30" s="150" t="s">
        <v>377</v>
      </c>
      <c r="I30" s="151">
        <v>2018</v>
      </c>
      <c r="J30" s="132" t="s">
        <v>195</v>
      </c>
      <c r="K30" s="151">
        <v>5</v>
      </c>
      <c r="L30" s="132" t="s">
        <v>367</v>
      </c>
      <c r="M30" s="132" t="s">
        <v>106</v>
      </c>
      <c r="N30" s="132" t="s">
        <v>106</v>
      </c>
      <c r="O30" s="132" t="s">
        <v>106</v>
      </c>
      <c r="P30" s="132" t="s">
        <v>106</v>
      </c>
      <c r="Q30" s="132" t="s">
        <v>108</v>
      </c>
      <c r="R30" s="132" t="s">
        <v>106</v>
      </c>
      <c r="S30" s="150" t="s">
        <v>339</v>
      </c>
      <c r="T30" s="150" t="s">
        <v>378</v>
      </c>
      <c r="U30" s="132" t="s">
        <v>106</v>
      </c>
      <c r="V30" s="132" t="s">
        <v>108</v>
      </c>
      <c r="W30" s="132"/>
      <c r="X30" s="150" t="s">
        <v>379</v>
      </c>
      <c r="Y30" s="150" t="s">
        <v>145</v>
      </c>
      <c r="Z30" s="132" t="s">
        <v>106</v>
      </c>
      <c r="AA30" s="132" t="s">
        <v>108</v>
      </c>
      <c r="AB30" s="132" t="s">
        <v>106</v>
      </c>
      <c r="AC30" s="166" t="s">
        <v>271</v>
      </c>
      <c r="AD30" s="150" t="s">
        <v>113</v>
      </c>
      <c r="AE30" s="132" t="s">
        <v>106</v>
      </c>
      <c r="AF30" s="150" t="s">
        <v>380</v>
      </c>
      <c r="AG30" s="150" t="s">
        <v>148</v>
      </c>
      <c r="AH30" s="132" t="s">
        <v>106</v>
      </c>
      <c r="AI30" s="150" t="s">
        <v>112</v>
      </c>
      <c r="AJ30" s="132" t="s">
        <v>106</v>
      </c>
      <c r="AK30" s="132" t="s">
        <v>111</v>
      </c>
      <c r="AL30" s="132" t="s">
        <v>107</v>
      </c>
      <c r="AM30" s="132" t="s">
        <v>135</v>
      </c>
      <c r="AN30" s="132" t="s">
        <v>107</v>
      </c>
      <c r="AO30" s="132" t="s">
        <v>112</v>
      </c>
      <c r="AP30" s="132" t="s">
        <v>112</v>
      </c>
      <c r="AQ30" s="132" t="s">
        <v>112</v>
      </c>
      <c r="AR30" s="132" t="s">
        <v>106</v>
      </c>
      <c r="AS30" s="132" t="s">
        <v>115</v>
      </c>
      <c r="AT30" s="132" t="s">
        <v>107</v>
      </c>
      <c r="AU30" s="132" t="s">
        <v>116</v>
      </c>
      <c r="AV30" s="132" t="s">
        <v>107</v>
      </c>
      <c r="AW30" s="132" t="s">
        <v>112</v>
      </c>
      <c r="AX30" s="132" t="s">
        <v>112</v>
      </c>
      <c r="AY30" s="132" t="s">
        <v>112</v>
      </c>
      <c r="AZ30" s="132" t="s">
        <v>106</v>
      </c>
      <c r="BA30" s="132" t="s">
        <v>111</v>
      </c>
      <c r="BB30" s="150" t="s">
        <v>381</v>
      </c>
      <c r="BC30" s="132" t="s">
        <v>107</v>
      </c>
      <c r="BD30" s="150"/>
      <c r="BE30" s="150" t="s">
        <v>382</v>
      </c>
      <c r="BF30" s="132" t="s">
        <v>106</v>
      </c>
      <c r="BG30" s="151">
        <v>37</v>
      </c>
      <c r="BH30" s="151">
        <v>31</v>
      </c>
      <c r="BI30" s="151">
        <v>6</v>
      </c>
      <c r="BJ30" s="147">
        <f t="shared" si="3"/>
        <v>0.16216216216216217</v>
      </c>
      <c r="BK30" s="155" t="s">
        <v>383</v>
      </c>
      <c r="BL30" s="150"/>
      <c r="BM30" s="150"/>
      <c r="BN30" s="150"/>
    </row>
    <row r="31" spans="1:66" ht="15.75" customHeight="1">
      <c r="A31" s="145" t="s">
        <v>357</v>
      </c>
      <c r="B31" s="145" t="s">
        <v>385</v>
      </c>
      <c r="C31" s="132" t="s">
        <v>338</v>
      </c>
      <c r="D31" s="146">
        <v>1993</v>
      </c>
      <c r="E31" s="132"/>
      <c r="F31" s="167" t="s">
        <v>142</v>
      </c>
      <c r="G31" s="132" t="s">
        <v>365</v>
      </c>
      <c r="H31" s="132" t="s">
        <v>885</v>
      </c>
      <c r="I31" s="146">
        <v>2019</v>
      </c>
      <c r="J31" s="132" t="s">
        <v>195</v>
      </c>
      <c r="K31" s="146">
        <v>5</v>
      </c>
      <c r="L31" s="132" t="s">
        <v>105</v>
      </c>
      <c r="M31" s="132" t="s">
        <v>106</v>
      </c>
      <c r="N31" s="132" t="s">
        <v>106</v>
      </c>
      <c r="O31" s="132" t="s">
        <v>106</v>
      </c>
      <c r="P31" s="132" t="s">
        <v>106</v>
      </c>
      <c r="Q31" s="132" t="s">
        <v>108</v>
      </c>
      <c r="R31" s="132" t="s">
        <v>106</v>
      </c>
      <c r="S31" s="132" t="s">
        <v>387</v>
      </c>
      <c r="T31" s="132" t="s">
        <v>401</v>
      </c>
      <c r="U31" s="132" t="s">
        <v>106</v>
      </c>
      <c r="V31" s="132" t="s">
        <v>108</v>
      </c>
      <c r="W31" s="132" t="s">
        <v>106</v>
      </c>
      <c r="X31" s="132" t="s">
        <v>402</v>
      </c>
      <c r="Y31" s="132" t="s">
        <v>403</v>
      </c>
      <c r="Z31" s="132" t="s">
        <v>106</v>
      </c>
      <c r="AA31" s="132" t="s">
        <v>108</v>
      </c>
      <c r="AB31" s="132" t="s">
        <v>106</v>
      </c>
      <c r="AC31" s="132" t="s">
        <v>404</v>
      </c>
      <c r="AD31" s="132" t="s">
        <v>392</v>
      </c>
      <c r="AE31" s="132" t="s">
        <v>106</v>
      </c>
      <c r="AF31" s="132" t="s">
        <v>405</v>
      </c>
      <c r="AG31" s="132" t="s">
        <v>274</v>
      </c>
      <c r="AH31" s="132" t="s">
        <v>106</v>
      </c>
      <c r="AI31" s="132" t="s">
        <v>362</v>
      </c>
      <c r="AJ31" s="132" t="s">
        <v>106</v>
      </c>
      <c r="AK31" s="132" t="s">
        <v>115</v>
      </c>
      <c r="AL31" s="132" t="s">
        <v>106</v>
      </c>
      <c r="AM31" s="132" t="s">
        <v>116</v>
      </c>
      <c r="AN31" s="132" t="s">
        <v>106</v>
      </c>
      <c r="AO31" s="132" t="s">
        <v>111</v>
      </c>
      <c r="AP31" s="132" t="s">
        <v>107</v>
      </c>
      <c r="AQ31" s="132" t="s">
        <v>116</v>
      </c>
      <c r="AR31" s="132" t="s">
        <v>107</v>
      </c>
      <c r="AS31" s="132" t="s">
        <v>112</v>
      </c>
      <c r="AT31" s="132" t="s">
        <v>112</v>
      </c>
      <c r="AU31" s="132" t="s">
        <v>116</v>
      </c>
      <c r="AV31" s="132" t="s">
        <v>106</v>
      </c>
      <c r="AW31" s="132" t="s">
        <v>115</v>
      </c>
      <c r="AX31" s="132" t="s">
        <v>106</v>
      </c>
      <c r="AY31" s="132" t="s">
        <v>116</v>
      </c>
      <c r="AZ31" s="132" t="s">
        <v>106</v>
      </c>
      <c r="BA31" s="132" t="s">
        <v>115</v>
      </c>
      <c r="BB31" s="132" t="s">
        <v>406</v>
      </c>
      <c r="BC31" s="132" t="s">
        <v>106</v>
      </c>
      <c r="BD31" s="132"/>
      <c r="BE31" s="132" t="s">
        <v>407</v>
      </c>
      <c r="BF31" s="132" t="s">
        <v>106</v>
      </c>
      <c r="BG31" s="146">
        <v>142</v>
      </c>
      <c r="BH31" s="146">
        <v>101</v>
      </c>
      <c r="BI31" s="146">
        <v>41</v>
      </c>
      <c r="BJ31" s="147">
        <f t="shared" si="3"/>
        <v>0.28873239436619719</v>
      </c>
      <c r="BK31" s="148" t="s">
        <v>408</v>
      </c>
      <c r="BL31" s="132" t="s">
        <v>409</v>
      </c>
      <c r="BM31" s="132"/>
      <c r="BN31" s="132"/>
    </row>
    <row r="32" spans="1:66" ht="15.75" customHeight="1">
      <c r="A32" s="168" t="s">
        <v>357</v>
      </c>
      <c r="B32" s="168" t="s">
        <v>410</v>
      </c>
      <c r="C32" s="169" t="s">
        <v>338</v>
      </c>
      <c r="D32" s="169">
        <v>1994</v>
      </c>
      <c r="E32" s="169" t="s">
        <v>411</v>
      </c>
      <c r="F32" s="170" t="s">
        <v>101</v>
      </c>
      <c r="G32" s="169"/>
      <c r="H32" s="169" t="s">
        <v>708</v>
      </c>
      <c r="I32" s="169">
        <v>2024</v>
      </c>
      <c r="J32" s="169" t="s">
        <v>195</v>
      </c>
      <c r="K32" s="169">
        <v>5</v>
      </c>
      <c r="L32" s="169" t="s">
        <v>367</v>
      </c>
      <c r="M32" s="169" t="s">
        <v>106</v>
      </c>
      <c r="N32" s="169" t="s">
        <v>107</v>
      </c>
      <c r="O32" s="169" t="s">
        <v>106</v>
      </c>
      <c r="P32" s="169" t="s">
        <v>106</v>
      </c>
      <c r="Q32" s="169" t="s">
        <v>108</v>
      </c>
      <c r="R32" s="169" t="s">
        <v>107</v>
      </c>
      <c r="S32" s="169"/>
      <c r="T32" s="169" t="s">
        <v>418</v>
      </c>
      <c r="U32" s="169" t="s">
        <v>107</v>
      </c>
      <c r="V32" s="169" t="s">
        <v>112</v>
      </c>
      <c r="W32" s="169" t="s">
        <v>112</v>
      </c>
      <c r="X32" s="169"/>
      <c r="Y32" s="169" t="s">
        <v>112</v>
      </c>
      <c r="Z32" s="169" t="s">
        <v>106</v>
      </c>
      <c r="AA32" s="169" t="s">
        <v>111</v>
      </c>
      <c r="AB32" s="169" t="s">
        <v>112</v>
      </c>
      <c r="AC32" s="169"/>
      <c r="AD32" s="169" t="s">
        <v>112</v>
      </c>
      <c r="AE32" s="169" t="s">
        <v>106</v>
      </c>
      <c r="AF32" s="169" t="s">
        <v>419</v>
      </c>
      <c r="AG32" s="169" t="s">
        <v>113</v>
      </c>
      <c r="AH32" s="169" t="s">
        <v>106</v>
      </c>
      <c r="AI32" s="169" t="s">
        <v>311</v>
      </c>
      <c r="AJ32" s="169" t="s">
        <v>106</v>
      </c>
      <c r="AK32" s="169" t="s">
        <v>108</v>
      </c>
      <c r="AL32" s="169" t="s">
        <v>106</v>
      </c>
      <c r="AM32" s="169" t="s">
        <v>135</v>
      </c>
      <c r="AN32" s="169" t="s">
        <v>106</v>
      </c>
      <c r="AO32" s="169" t="s">
        <v>115</v>
      </c>
      <c r="AP32" s="169" t="s">
        <v>106</v>
      </c>
      <c r="AQ32" s="169" t="s">
        <v>135</v>
      </c>
      <c r="AR32" s="169" t="s">
        <v>106</v>
      </c>
      <c r="AS32" s="169" t="s">
        <v>115</v>
      </c>
      <c r="AT32" s="169" t="s">
        <v>106</v>
      </c>
      <c r="AU32" s="169" t="s">
        <v>116</v>
      </c>
      <c r="AV32" s="169" t="s">
        <v>106</v>
      </c>
      <c r="AW32" s="169" t="s">
        <v>115</v>
      </c>
      <c r="AX32" s="169" t="s">
        <v>106</v>
      </c>
      <c r="AY32" s="169" t="s">
        <v>116</v>
      </c>
      <c r="AZ32" s="169" t="s">
        <v>107</v>
      </c>
      <c r="BA32" s="169" t="s">
        <v>112</v>
      </c>
      <c r="BB32" s="169"/>
      <c r="BC32" s="169" t="s">
        <v>112</v>
      </c>
      <c r="BD32" s="169"/>
      <c r="BE32" s="169" t="s">
        <v>420</v>
      </c>
      <c r="BF32" s="169" t="s">
        <v>106</v>
      </c>
      <c r="BG32" s="169">
        <v>14</v>
      </c>
      <c r="BH32" s="169">
        <v>14</v>
      </c>
      <c r="BI32" s="169">
        <v>0</v>
      </c>
      <c r="BJ32" s="147">
        <f t="shared" si="3"/>
        <v>0</v>
      </c>
      <c r="BK32" s="169"/>
      <c r="BL32" s="169" t="s">
        <v>421</v>
      </c>
      <c r="BM32" s="169"/>
      <c r="BN32" s="169"/>
    </row>
    <row r="33" spans="1:67" ht="15.75" customHeight="1">
      <c r="A33" s="145" t="s">
        <v>357</v>
      </c>
      <c r="B33" s="145" t="s">
        <v>422</v>
      </c>
      <c r="C33" s="132" t="s">
        <v>338</v>
      </c>
      <c r="D33" s="146">
        <v>1994</v>
      </c>
      <c r="E33" s="132"/>
      <c r="F33" s="167" t="s">
        <v>101</v>
      </c>
      <c r="G33" s="132" t="s">
        <v>417</v>
      </c>
      <c r="H33" s="132"/>
      <c r="I33" s="146">
        <v>2004</v>
      </c>
      <c r="J33" s="132" t="s">
        <v>103</v>
      </c>
      <c r="K33" s="132" t="s">
        <v>423</v>
      </c>
      <c r="L33" s="132" t="s">
        <v>367</v>
      </c>
      <c r="M33" s="132" t="s">
        <v>106</v>
      </c>
      <c r="N33" s="132" t="s">
        <v>107</v>
      </c>
      <c r="O33" s="132" t="s">
        <v>107</v>
      </c>
      <c r="P33" s="132" t="s">
        <v>106</v>
      </c>
      <c r="Q33" s="132" t="s">
        <v>108</v>
      </c>
      <c r="R33" s="132" t="s">
        <v>106</v>
      </c>
      <c r="S33" s="132" t="s">
        <v>424</v>
      </c>
      <c r="T33" s="132" t="s">
        <v>425</v>
      </c>
      <c r="U33" s="132" t="s">
        <v>107</v>
      </c>
      <c r="V33" s="132" t="s">
        <v>112</v>
      </c>
      <c r="W33" s="132" t="s">
        <v>112</v>
      </c>
      <c r="X33" s="132"/>
      <c r="Y33" s="132" t="s">
        <v>112</v>
      </c>
      <c r="Z33" s="132" t="s">
        <v>107</v>
      </c>
      <c r="AA33" s="132" t="s">
        <v>112</v>
      </c>
      <c r="AB33" s="132" t="s">
        <v>112</v>
      </c>
      <c r="AC33" s="132"/>
      <c r="AD33" s="132" t="s">
        <v>112</v>
      </c>
      <c r="AE33" s="132" t="s">
        <v>106</v>
      </c>
      <c r="AF33" s="132" t="s">
        <v>426</v>
      </c>
      <c r="AG33" s="132" t="s">
        <v>113</v>
      </c>
      <c r="AH33" s="132" t="s">
        <v>106</v>
      </c>
      <c r="AI33" s="132" t="s">
        <v>135</v>
      </c>
      <c r="AJ33" s="132" t="s">
        <v>106</v>
      </c>
      <c r="AK33" s="132" t="s">
        <v>108</v>
      </c>
      <c r="AL33" s="132" t="s">
        <v>106</v>
      </c>
      <c r="AM33" s="132" t="s">
        <v>135</v>
      </c>
      <c r="AN33" s="132" t="s">
        <v>107</v>
      </c>
      <c r="AO33" s="132" t="s">
        <v>115</v>
      </c>
      <c r="AP33" s="132" t="s">
        <v>106</v>
      </c>
      <c r="AQ33" s="132" t="s">
        <v>116</v>
      </c>
      <c r="AR33" s="132" t="s">
        <v>106</v>
      </c>
      <c r="AS33" s="132" t="s">
        <v>108</v>
      </c>
      <c r="AT33" s="132" t="s">
        <v>106</v>
      </c>
      <c r="AU33" s="132" t="s">
        <v>135</v>
      </c>
      <c r="AV33" s="132" t="s">
        <v>106</v>
      </c>
      <c r="AW33" s="132" t="s">
        <v>111</v>
      </c>
      <c r="AX33" s="132" t="s">
        <v>107</v>
      </c>
      <c r="AY33" s="132" t="s">
        <v>116</v>
      </c>
      <c r="AZ33" s="132" t="s">
        <v>106</v>
      </c>
      <c r="BA33" s="132" t="s">
        <v>108</v>
      </c>
      <c r="BB33" s="132" t="s">
        <v>427</v>
      </c>
      <c r="BC33" s="132" t="s">
        <v>106</v>
      </c>
      <c r="BD33" s="132"/>
      <c r="BE33" s="132" t="s">
        <v>428</v>
      </c>
      <c r="BF33" s="132" t="s">
        <v>106</v>
      </c>
      <c r="BG33" s="146">
        <v>28</v>
      </c>
      <c r="BH33" s="146">
        <v>27</v>
      </c>
      <c r="BI33" s="146">
        <v>1</v>
      </c>
      <c r="BJ33" s="147">
        <f t="shared" si="3"/>
        <v>3.5714285714285712E-2</v>
      </c>
      <c r="BK33" s="148"/>
      <c r="BL33" s="132" t="s">
        <v>429</v>
      </c>
      <c r="BM33" s="132"/>
      <c r="BN33" s="132"/>
    </row>
    <row r="34" spans="1:67" ht="15.75" customHeight="1">
      <c r="A34" s="76" t="s">
        <v>441</v>
      </c>
      <c r="B34" s="76" t="s">
        <v>431</v>
      </c>
      <c r="C34" s="77" t="s">
        <v>338</v>
      </c>
      <c r="D34" s="77">
        <v>1996</v>
      </c>
      <c r="E34" s="77"/>
      <c r="F34" s="77" t="s">
        <v>153</v>
      </c>
      <c r="G34" s="77" t="s">
        <v>365</v>
      </c>
      <c r="H34" s="77" t="s">
        <v>886</v>
      </c>
      <c r="I34" s="77">
        <v>2023</v>
      </c>
      <c r="J34" s="77" t="s">
        <v>195</v>
      </c>
      <c r="K34" s="77">
        <v>5</v>
      </c>
      <c r="L34" s="77" t="s">
        <v>105</v>
      </c>
      <c r="M34" s="77" t="s">
        <v>106</v>
      </c>
      <c r="N34" s="77" t="s">
        <v>106</v>
      </c>
      <c r="O34" s="77" t="s">
        <v>106</v>
      </c>
      <c r="P34" s="77" t="s">
        <v>106</v>
      </c>
      <c r="Q34" s="77" t="s">
        <v>108</v>
      </c>
      <c r="R34" s="77" t="s">
        <v>106</v>
      </c>
      <c r="S34" s="77" t="s">
        <v>443</v>
      </c>
      <c r="T34" s="77" t="s">
        <v>444</v>
      </c>
      <c r="U34" s="77" t="s">
        <v>106</v>
      </c>
      <c r="V34" s="77" t="s">
        <v>108</v>
      </c>
      <c r="W34" s="77" t="s">
        <v>106</v>
      </c>
      <c r="X34" s="77" t="s">
        <v>445</v>
      </c>
      <c r="Y34" s="77" t="s">
        <v>446</v>
      </c>
      <c r="Z34" s="77" t="s">
        <v>106</v>
      </c>
      <c r="AA34" s="77" t="s">
        <v>108</v>
      </c>
      <c r="AB34" s="77" t="s">
        <v>106</v>
      </c>
      <c r="AC34" s="77" t="s">
        <v>447</v>
      </c>
      <c r="AD34" s="77" t="s">
        <v>392</v>
      </c>
      <c r="AE34" s="77" t="s">
        <v>106</v>
      </c>
      <c r="AF34" s="77" t="s">
        <v>448</v>
      </c>
      <c r="AG34" s="77" t="s">
        <v>449</v>
      </c>
      <c r="AH34" s="77" t="s">
        <v>106</v>
      </c>
      <c r="AI34" s="77" t="s">
        <v>450</v>
      </c>
      <c r="AJ34" s="77" t="s">
        <v>106</v>
      </c>
      <c r="AK34" s="77" t="s">
        <v>108</v>
      </c>
      <c r="AL34" s="77" t="s">
        <v>106</v>
      </c>
      <c r="AM34" s="77" t="s">
        <v>135</v>
      </c>
      <c r="AN34" s="77" t="s">
        <v>106</v>
      </c>
      <c r="AO34" s="77" t="s">
        <v>115</v>
      </c>
      <c r="AP34" s="77" t="s">
        <v>106</v>
      </c>
      <c r="AQ34" s="77" t="s">
        <v>116</v>
      </c>
      <c r="AR34" s="77" t="s">
        <v>106</v>
      </c>
      <c r="AS34" s="77" t="s">
        <v>115</v>
      </c>
      <c r="AT34" s="77" t="s">
        <v>106</v>
      </c>
      <c r="AU34" s="77" t="s">
        <v>116</v>
      </c>
      <c r="AV34" s="77" t="s">
        <v>106</v>
      </c>
      <c r="AW34" s="77" t="s">
        <v>108</v>
      </c>
      <c r="AX34" s="77" t="s">
        <v>106</v>
      </c>
      <c r="AY34" s="77" t="s">
        <v>116</v>
      </c>
      <c r="AZ34" s="77" t="s">
        <v>106</v>
      </c>
      <c r="BA34" s="77" t="s">
        <v>108</v>
      </c>
      <c r="BB34" s="77"/>
      <c r="BC34" s="77" t="s">
        <v>106</v>
      </c>
      <c r="BD34" s="77"/>
      <c r="BE34" s="77" t="s">
        <v>451</v>
      </c>
      <c r="BF34" s="77" t="s">
        <v>106</v>
      </c>
      <c r="BG34" s="77">
        <v>75</v>
      </c>
      <c r="BH34" s="77">
        <v>60</v>
      </c>
      <c r="BI34" s="77">
        <v>15</v>
      </c>
      <c r="BJ34" s="77" t="s">
        <v>452</v>
      </c>
      <c r="BK34" s="77" t="s">
        <v>453</v>
      </c>
      <c r="BL34" s="77"/>
      <c r="BM34" s="77"/>
      <c r="BN34" s="132"/>
    </row>
    <row r="35" spans="1:67" ht="15.75" customHeight="1">
      <c r="A35" s="145" t="s">
        <v>336</v>
      </c>
      <c r="B35" s="49" t="s">
        <v>454</v>
      </c>
      <c r="C35" s="132" t="s">
        <v>338</v>
      </c>
      <c r="D35" s="146">
        <v>1996</v>
      </c>
      <c r="E35" s="132"/>
      <c r="F35" s="132" t="s">
        <v>142</v>
      </c>
      <c r="G35" s="132" t="s">
        <v>365</v>
      </c>
      <c r="H35" s="132" t="s">
        <v>887</v>
      </c>
      <c r="I35" s="146">
        <v>2021</v>
      </c>
      <c r="J35" s="132" t="s">
        <v>195</v>
      </c>
      <c r="K35" s="146">
        <v>5</v>
      </c>
      <c r="L35" s="132" t="s">
        <v>367</v>
      </c>
      <c r="M35" s="132" t="s">
        <v>106</v>
      </c>
      <c r="N35" s="132" t="s">
        <v>107</v>
      </c>
      <c r="O35" s="132" t="s">
        <v>106</v>
      </c>
      <c r="P35" s="132" t="s">
        <v>106</v>
      </c>
      <c r="Q35" s="132" t="s">
        <v>108</v>
      </c>
      <c r="R35" s="132" t="s">
        <v>106</v>
      </c>
      <c r="S35" s="132" t="s">
        <v>465</v>
      </c>
      <c r="T35" s="132" t="s">
        <v>466</v>
      </c>
      <c r="U35" s="132" t="s">
        <v>106</v>
      </c>
      <c r="V35" s="132" t="s">
        <v>108</v>
      </c>
      <c r="W35" s="132" t="s">
        <v>106</v>
      </c>
      <c r="X35" s="132" t="s">
        <v>467</v>
      </c>
      <c r="Y35" s="132" t="s">
        <v>468</v>
      </c>
      <c r="Z35" s="132" t="s">
        <v>106</v>
      </c>
      <c r="AA35" s="132" t="s">
        <v>108</v>
      </c>
      <c r="AB35" s="132" t="s">
        <v>106</v>
      </c>
      <c r="AC35" s="171" t="s">
        <v>271</v>
      </c>
      <c r="AD35" s="132" t="s">
        <v>224</v>
      </c>
      <c r="AE35" s="132" t="s">
        <v>106</v>
      </c>
      <c r="AF35" s="132" t="s">
        <v>469</v>
      </c>
      <c r="AG35" s="132" t="s">
        <v>470</v>
      </c>
      <c r="AH35" s="132" t="s">
        <v>106</v>
      </c>
      <c r="AI35" s="132" t="s">
        <v>401</v>
      </c>
      <c r="AJ35" s="132" t="s">
        <v>106</v>
      </c>
      <c r="AK35" s="132" t="s">
        <v>108</v>
      </c>
      <c r="AL35" s="132" t="s">
        <v>106</v>
      </c>
      <c r="AM35" s="132" t="s">
        <v>135</v>
      </c>
      <c r="AN35" s="132" t="s">
        <v>106</v>
      </c>
      <c r="AO35" s="132" t="s">
        <v>108</v>
      </c>
      <c r="AP35" s="132" t="s">
        <v>106</v>
      </c>
      <c r="AQ35" s="132" t="s">
        <v>135</v>
      </c>
      <c r="AR35" s="132" t="s">
        <v>106</v>
      </c>
      <c r="AS35" s="132" t="s">
        <v>108</v>
      </c>
      <c r="AT35" s="132" t="s">
        <v>106</v>
      </c>
      <c r="AU35" s="132" t="s">
        <v>135</v>
      </c>
      <c r="AV35" s="132" t="s">
        <v>106</v>
      </c>
      <c r="AW35" s="132" t="s">
        <v>108</v>
      </c>
      <c r="AX35" s="132" t="s">
        <v>106</v>
      </c>
      <c r="AY35" s="132" t="s">
        <v>116</v>
      </c>
      <c r="AZ35" s="132" t="s">
        <v>107</v>
      </c>
      <c r="BA35" s="132" t="s">
        <v>112</v>
      </c>
      <c r="BB35" s="132"/>
      <c r="BC35" s="132" t="s">
        <v>112</v>
      </c>
      <c r="BD35" s="132"/>
      <c r="BE35" s="132" t="s">
        <v>471</v>
      </c>
      <c r="BF35" s="132" t="s">
        <v>106</v>
      </c>
      <c r="BG35" s="146">
        <v>134</v>
      </c>
      <c r="BH35" s="146">
        <v>115</v>
      </c>
      <c r="BI35" s="146">
        <v>19</v>
      </c>
      <c r="BJ35" s="147">
        <f t="shared" ref="BJ35:BJ40" si="4">BI35/BG35</f>
        <v>0.1417910447761194</v>
      </c>
      <c r="BK35" s="148"/>
      <c r="BL35" s="132" t="s">
        <v>472</v>
      </c>
      <c r="BM35" s="132"/>
      <c r="BN35" s="132"/>
    </row>
    <row r="36" spans="1:67" ht="15.75" customHeight="1">
      <c r="A36" s="149" t="s">
        <v>474</v>
      </c>
      <c r="B36" s="66" t="s">
        <v>475</v>
      </c>
      <c r="C36" s="150" t="s">
        <v>338</v>
      </c>
      <c r="D36" s="151">
        <v>1996</v>
      </c>
      <c r="E36" s="150" t="s">
        <v>112</v>
      </c>
      <c r="F36" s="132" t="s">
        <v>142</v>
      </c>
      <c r="G36" s="150" t="s">
        <v>365</v>
      </c>
      <c r="H36" s="150" t="s">
        <v>888</v>
      </c>
      <c r="I36" s="151">
        <v>2019</v>
      </c>
      <c r="J36" s="132" t="s">
        <v>195</v>
      </c>
      <c r="K36" s="151">
        <v>5</v>
      </c>
      <c r="L36" s="132" t="s">
        <v>105</v>
      </c>
      <c r="M36" s="132" t="s">
        <v>106</v>
      </c>
      <c r="N36" s="132" t="s">
        <v>106</v>
      </c>
      <c r="O36" s="132" t="s">
        <v>106</v>
      </c>
      <c r="P36" s="132" t="s">
        <v>106</v>
      </c>
      <c r="Q36" s="132" t="s">
        <v>108</v>
      </c>
      <c r="R36" s="132" t="s">
        <v>106</v>
      </c>
      <c r="S36" s="150" t="s">
        <v>477</v>
      </c>
      <c r="T36" s="150" t="s">
        <v>487</v>
      </c>
      <c r="U36" s="132" t="s">
        <v>106</v>
      </c>
      <c r="V36" s="132" t="s">
        <v>108</v>
      </c>
      <c r="W36" s="132" t="s">
        <v>106</v>
      </c>
      <c r="X36" s="150" t="s">
        <v>488</v>
      </c>
      <c r="Y36" s="150" t="s">
        <v>489</v>
      </c>
      <c r="Z36" s="132" t="s">
        <v>106</v>
      </c>
      <c r="AA36" s="132" t="s">
        <v>108</v>
      </c>
      <c r="AB36" s="132" t="s">
        <v>106</v>
      </c>
      <c r="AC36" s="150" t="s">
        <v>480</v>
      </c>
      <c r="AD36" s="150" t="s">
        <v>490</v>
      </c>
      <c r="AE36" s="132" t="s">
        <v>106</v>
      </c>
      <c r="AF36" s="150" t="s">
        <v>491</v>
      </c>
      <c r="AG36" s="150" t="s">
        <v>492</v>
      </c>
      <c r="AH36" s="132" t="s">
        <v>106</v>
      </c>
      <c r="AI36" s="150" t="s">
        <v>493</v>
      </c>
      <c r="AJ36" s="132" t="s">
        <v>106</v>
      </c>
      <c r="AK36" s="132" t="s">
        <v>108</v>
      </c>
      <c r="AL36" s="132" t="s">
        <v>106</v>
      </c>
      <c r="AM36" s="132" t="s">
        <v>135</v>
      </c>
      <c r="AN36" s="132" t="s">
        <v>106</v>
      </c>
      <c r="AO36" s="132" t="s">
        <v>115</v>
      </c>
      <c r="AP36" s="132" t="s">
        <v>106</v>
      </c>
      <c r="AQ36" s="132" t="s">
        <v>135</v>
      </c>
      <c r="AR36" s="132" t="s">
        <v>107</v>
      </c>
      <c r="AS36" s="132" t="s">
        <v>112</v>
      </c>
      <c r="AT36" s="132" t="s">
        <v>112</v>
      </c>
      <c r="AU36" s="132" t="s">
        <v>112</v>
      </c>
      <c r="AV36" s="132" t="s">
        <v>107</v>
      </c>
      <c r="AW36" s="132" t="s">
        <v>115</v>
      </c>
      <c r="AX36" s="132" t="s">
        <v>106</v>
      </c>
      <c r="AY36" s="132" t="s">
        <v>135</v>
      </c>
      <c r="AZ36" s="132" t="s">
        <v>106</v>
      </c>
      <c r="BA36" s="132" t="s">
        <v>115</v>
      </c>
      <c r="BB36" s="150" t="s">
        <v>494</v>
      </c>
      <c r="BC36" s="132" t="s">
        <v>106</v>
      </c>
      <c r="BD36" s="150"/>
      <c r="BE36" s="150" t="s">
        <v>495</v>
      </c>
      <c r="BF36" s="132" t="s">
        <v>106</v>
      </c>
      <c r="BG36" s="151">
        <v>94</v>
      </c>
      <c r="BH36" s="151">
        <v>65</v>
      </c>
      <c r="BI36" s="151">
        <v>29</v>
      </c>
      <c r="BJ36" s="147">
        <f t="shared" si="4"/>
        <v>0.30851063829787234</v>
      </c>
      <c r="BK36" s="155" t="s">
        <v>496</v>
      </c>
      <c r="BL36" s="150"/>
      <c r="BM36" s="150"/>
      <c r="BN36" s="150"/>
    </row>
    <row r="37" spans="1:67" ht="15.75" customHeight="1">
      <c r="A37" s="145" t="s">
        <v>430</v>
      </c>
      <c r="B37" s="145" t="s">
        <v>497</v>
      </c>
      <c r="C37" s="132" t="s">
        <v>338</v>
      </c>
      <c r="D37" s="146">
        <v>1998</v>
      </c>
      <c r="E37" s="132"/>
      <c r="F37" s="132" t="s">
        <v>153</v>
      </c>
      <c r="G37" s="132"/>
      <c r="H37" s="132" t="s">
        <v>889</v>
      </c>
      <c r="I37" s="146">
        <v>2021</v>
      </c>
      <c r="J37" s="132" t="s">
        <v>195</v>
      </c>
      <c r="K37" s="146">
        <v>5</v>
      </c>
      <c r="L37" s="132" t="s">
        <v>105</v>
      </c>
      <c r="M37" s="132" t="s">
        <v>106</v>
      </c>
      <c r="N37" s="132" t="s">
        <v>106</v>
      </c>
      <c r="O37" s="132" t="s">
        <v>106</v>
      </c>
      <c r="P37" s="132" t="s">
        <v>106</v>
      </c>
      <c r="Q37" s="132" t="s">
        <v>108</v>
      </c>
      <c r="R37" s="132" t="s">
        <v>106</v>
      </c>
      <c r="S37" s="132" t="s">
        <v>509</v>
      </c>
      <c r="T37" s="132" t="s">
        <v>232</v>
      </c>
      <c r="U37" s="132" t="s">
        <v>106</v>
      </c>
      <c r="V37" s="132" t="s">
        <v>108</v>
      </c>
      <c r="W37" s="132" t="s">
        <v>106</v>
      </c>
      <c r="X37" s="132" t="s">
        <v>510</v>
      </c>
      <c r="Y37" s="132" t="s">
        <v>511</v>
      </c>
      <c r="Z37" s="132" t="s">
        <v>106</v>
      </c>
      <c r="AA37" s="132" t="s">
        <v>108</v>
      </c>
      <c r="AB37" s="132" t="s">
        <v>106</v>
      </c>
      <c r="AC37" s="132" t="s">
        <v>512</v>
      </c>
      <c r="AD37" s="132" t="s">
        <v>513</v>
      </c>
      <c r="AE37" s="132" t="s">
        <v>106</v>
      </c>
      <c r="AF37" s="132" t="s">
        <v>514</v>
      </c>
      <c r="AG37" s="132" t="s">
        <v>515</v>
      </c>
      <c r="AH37" s="132" t="s">
        <v>106</v>
      </c>
      <c r="AI37" s="132" t="s">
        <v>135</v>
      </c>
      <c r="AJ37" s="132" t="s">
        <v>106</v>
      </c>
      <c r="AK37" s="132" t="s">
        <v>108</v>
      </c>
      <c r="AL37" s="132" t="s">
        <v>106</v>
      </c>
      <c r="AM37" s="132" t="s">
        <v>135</v>
      </c>
      <c r="AN37" s="132" t="s">
        <v>106</v>
      </c>
      <c r="AO37" s="132" t="s">
        <v>108</v>
      </c>
      <c r="AP37" s="132" t="s">
        <v>106</v>
      </c>
      <c r="AQ37" s="132" t="s">
        <v>135</v>
      </c>
      <c r="AR37" s="132" t="s">
        <v>107</v>
      </c>
      <c r="AS37" s="132" t="s">
        <v>112</v>
      </c>
      <c r="AT37" s="132" t="s">
        <v>112</v>
      </c>
      <c r="AU37" s="132" t="s">
        <v>112</v>
      </c>
      <c r="AV37" s="132" t="s">
        <v>107</v>
      </c>
      <c r="AW37" s="132" t="s">
        <v>112</v>
      </c>
      <c r="AX37" s="132" t="s">
        <v>112</v>
      </c>
      <c r="AY37" s="132" t="s">
        <v>112</v>
      </c>
      <c r="AZ37" s="132" t="s">
        <v>106</v>
      </c>
      <c r="BA37" s="132" t="s">
        <v>111</v>
      </c>
      <c r="BB37" s="132" t="s">
        <v>438</v>
      </c>
      <c r="BC37" s="132" t="s">
        <v>106</v>
      </c>
      <c r="BD37" s="132"/>
      <c r="BE37" s="132" t="s">
        <v>516</v>
      </c>
      <c r="BF37" s="132" t="s">
        <v>106</v>
      </c>
      <c r="BG37" s="146">
        <v>93</v>
      </c>
      <c r="BH37" s="146">
        <f>BG37-BI37</f>
        <v>63</v>
      </c>
      <c r="BI37" s="146">
        <v>30</v>
      </c>
      <c r="BJ37" s="147">
        <f t="shared" si="4"/>
        <v>0.32258064516129031</v>
      </c>
      <c r="BK37" s="148" t="s">
        <v>517</v>
      </c>
      <c r="BL37" s="132" t="s">
        <v>518</v>
      </c>
      <c r="BM37" s="132"/>
      <c r="BN37" s="132"/>
    </row>
    <row r="38" spans="1:67" ht="15.75" customHeight="1">
      <c r="A38" s="149" t="s">
        <v>430</v>
      </c>
      <c r="B38" s="66" t="s">
        <v>520</v>
      </c>
      <c r="C38" s="150" t="s">
        <v>338</v>
      </c>
      <c r="D38" s="151">
        <v>1998</v>
      </c>
      <c r="E38" s="150" t="s">
        <v>521</v>
      </c>
      <c r="F38" s="132" t="s">
        <v>142</v>
      </c>
      <c r="G38" s="150"/>
      <c r="H38" s="150" t="s">
        <v>347</v>
      </c>
      <c r="I38" s="151">
        <v>2020</v>
      </c>
      <c r="J38" s="132" t="s">
        <v>195</v>
      </c>
      <c r="K38" s="151">
        <v>5</v>
      </c>
      <c r="L38" s="132" t="s">
        <v>367</v>
      </c>
      <c r="M38" s="132" t="s">
        <v>106</v>
      </c>
      <c r="N38" s="132" t="s">
        <v>106</v>
      </c>
      <c r="O38" s="132" t="s">
        <v>106</v>
      </c>
      <c r="P38" s="132" t="s">
        <v>106</v>
      </c>
      <c r="Q38" s="132" t="s">
        <v>108</v>
      </c>
      <c r="R38" s="132" t="s">
        <v>106</v>
      </c>
      <c r="S38" s="150" t="s">
        <v>523</v>
      </c>
      <c r="T38" s="150" t="s">
        <v>533</v>
      </c>
      <c r="U38" s="132" t="s">
        <v>106</v>
      </c>
      <c r="V38" s="132" t="s">
        <v>108</v>
      </c>
      <c r="W38" s="132" t="s">
        <v>107</v>
      </c>
      <c r="X38" s="150"/>
      <c r="Y38" s="150" t="s">
        <v>534</v>
      </c>
      <c r="Z38" s="132" t="s">
        <v>106</v>
      </c>
      <c r="AA38" s="132" t="s">
        <v>108</v>
      </c>
      <c r="AB38" s="132" t="s">
        <v>106</v>
      </c>
      <c r="AC38" s="150" t="s">
        <v>535</v>
      </c>
      <c r="AD38" s="150" t="s">
        <v>530</v>
      </c>
      <c r="AE38" s="132" t="s">
        <v>106</v>
      </c>
      <c r="AF38" s="150" t="s">
        <v>536</v>
      </c>
      <c r="AG38" s="150" t="s">
        <v>537</v>
      </c>
      <c r="AH38" s="132" t="s">
        <v>106</v>
      </c>
      <c r="AI38" s="150" t="s">
        <v>538</v>
      </c>
      <c r="AJ38" s="132" t="s">
        <v>106</v>
      </c>
      <c r="AK38" s="132" t="s">
        <v>108</v>
      </c>
      <c r="AL38" s="132" t="s">
        <v>106</v>
      </c>
      <c r="AM38" s="132" t="s">
        <v>135</v>
      </c>
      <c r="AN38" s="132" t="s">
        <v>106</v>
      </c>
      <c r="AO38" s="132" t="s">
        <v>108</v>
      </c>
      <c r="AP38" s="132" t="s">
        <v>106</v>
      </c>
      <c r="AQ38" s="132" t="s">
        <v>116</v>
      </c>
      <c r="AR38" s="132" t="s">
        <v>107</v>
      </c>
      <c r="AS38" s="132" t="s">
        <v>112</v>
      </c>
      <c r="AT38" s="132" t="s">
        <v>112</v>
      </c>
      <c r="AU38" s="132" t="s">
        <v>112</v>
      </c>
      <c r="AV38" s="132" t="s">
        <v>106</v>
      </c>
      <c r="AW38" s="132" t="s">
        <v>115</v>
      </c>
      <c r="AX38" s="132" t="s">
        <v>106</v>
      </c>
      <c r="AY38" s="132" t="s">
        <v>116</v>
      </c>
      <c r="AZ38" s="132" t="s">
        <v>106</v>
      </c>
      <c r="BA38" s="132" t="s">
        <v>108</v>
      </c>
      <c r="BB38" s="150" t="s">
        <v>539</v>
      </c>
      <c r="BC38" s="132" t="s">
        <v>106</v>
      </c>
      <c r="BD38" s="150"/>
      <c r="BE38" s="150" t="s">
        <v>540</v>
      </c>
      <c r="BF38" s="132" t="s">
        <v>106</v>
      </c>
      <c r="BG38" s="151">
        <v>102</v>
      </c>
      <c r="BH38" s="151">
        <f>102-16</f>
        <v>86</v>
      </c>
      <c r="BI38" s="151">
        <v>16</v>
      </c>
      <c r="BJ38" s="147">
        <f t="shared" si="4"/>
        <v>0.15686274509803921</v>
      </c>
      <c r="BK38" s="155" t="s">
        <v>541</v>
      </c>
      <c r="BL38" s="150"/>
      <c r="BM38" s="150"/>
      <c r="BN38" s="150"/>
    </row>
    <row r="39" spans="1:67" ht="15.75" customHeight="1">
      <c r="A39" s="145" t="s">
        <v>430</v>
      </c>
      <c r="B39" s="49" t="s">
        <v>543</v>
      </c>
      <c r="C39" s="132" t="s">
        <v>338</v>
      </c>
      <c r="D39" s="146">
        <v>2000</v>
      </c>
      <c r="E39" s="132" t="s">
        <v>544</v>
      </c>
      <c r="F39" s="132" t="s">
        <v>142</v>
      </c>
      <c r="G39" s="132"/>
      <c r="H39" s="132" t="s">
        <v>890</v>
      </c>
      <c r="I39" s="146">
        <v>2018</v>
      </c>
      <c r="J39" s="132" t="s">
        <v>195</v>
      </c>
      <c r="K39" s="146">
        <v>5</v>
      </c>
      <c r="L39" s="132" t="s">
        <v>367</v>
      </c>
      <c r="M39" s="132" t="s">
        <v>106</v>
      </c>
      <c r="N39" s="132" t="s">
        <v>106</v>
      </c>
      <c r="O39" s="132" t="s">
        <v>106</v>
      </c>
      <c r="P39" s="132" t="s">
        <v>106</v>
      </c>
      <c r="Q39" s="132" t="s">
        <v>108</v>
      </c>
      <c r="R39" s="132" t="s">
        <v>106</v>
      </c>
      <c r="S39" s="132" t="s">
        <v>552</v>
      </c>
      <c r="T39" s="132" t="s">
        <v>112</v>
      </c>
      <c r="U39" s="132" t="s">
        <v>106</v>
      </c>
      <c r="V39" s="132" t="s">
        <v>108</v>
      </c>
      <c r="W39" s="132" t="s">
        <v>106</v>
      </c>
      <c r="X39" s="132" t="s">
        <v>553</v>
      </c>
      <c r="Y39" s="132" t="s">
        <v>261</v>
      </c>
      <c r="Z39" s="132" t="s">
        <v>106</v>
      </c>
      <c r="AA39" s="132" t="s">
        <v>108</v>
      </c>
      <c r="AB39" s="132" t="s">
        <v>106</v>
      </c>
      <c r="AC39" s="132" t="s">
        <v>554</v>
      </c>
      <c r="AD39" s="132" t="s">
        <v>392</v>
      </c>
      <c r="AE39" s="132" t="s">
        <v>106</v>
      </c>
      <c r="AF39" s="132" t="s">
        <v>555</v>
      </c>
      <c r="AG39" s="132" t="s">
        <v>113</v>
      </c>
      <c r="AH39" s="132" t="s">
        <v>106</v>
      </c>
      <c r="AI39" s="132" t="s">
        <v>556</v>
      </c>
      <c r="AJ39" s="132" t="s">
        <v>106</v>
      </c>
      <c r="AK39" s="132" t="s">
        <v>108</v>
      </c>
      <c r="AL39" s="132" t="s">
        <v>106</v>
      </c>
      <c r="AM39" s="132" t="s">
        <v>135</v>
      </c>
      <c r="AN39" s="132" t="s">
        <v>106</v>
      </c>
      <c r="AO39" s="132" t="s">
        <v>111</v>
      </c>
      <c r="AP39" s="132" t="s">
        <v>107</v>
      </c>
      <c r="AQ39" s="132" t="s">
        <v>116</v>
      </c>
      <c r="AR39" s="132" t="s">
        <v>106</v>
      </c>
      <c r="AS39" s="132" t="s">
        <v>111</v>
      </c>
      <c r="AT39" s="132" t="s">
        <v>107</v>
      </c>
      <c r="AU39" s="132" t="s">
        <v>116</v>
      </c>
      <c r="AV39" s="132" t="s">
        <v>107</v>
      </c>
      <c r="AW39" s="132" t="s">
        <v>112</v>
      </c>
      <c r="AX39" s="132" t="s">
        <v>112</v>
      </c>
      <c r="AY39" s="132" t="s">
        <v>112</v>
      </c>
      <c r="AZ39" s="132" t="s">
        <v>106</v>
      </c>
      <c r="BA39" s="132" t="s">
        <v>108</v>
      </c>
      <c r="BB39" s="132" t="s">
        <v>117</v>
      </c>
      <c r="BC39" s="132" t="s">
        <v>106</v>
      </c>
      <c r="BD39" s="132"/>
      <c r="BE39" s="132" t="s">
        <v>557</v>
      </c>
      <c r="BF39" s="132" t="s">
        <v>107</v>
      </c>
      <c r="BG39" s="146">
        <v>40</v>
      </c>
      <c r="BH39" s="146">
        <v>33</v>
      </c>
      <c r="BI39" s="146">
        <v>7</v>
      </c>
      <c r="BJ39" s="147">
        <f t="shared" si="4"/>
        <v>0.17499999999999999</v>
      </c>
      <c r="BK39" s="148" t="s">
        <v>558</v>
      </c>
      <c r="BL39" s="132" t="s">
        <v>559</v>
      </c>
      <c r="BM39" s="132"/>
      <c r="BN39" s="132"/>
    </row>
    <row r="40" spans="1:67" ht="15.75" customHeight="1">
      <c r="A40" s="149" t="s">
        <v>336</v>
      </c>
      <c r="B40" s="66" t="s">
        <v>561</v>
      </c>
      <c r="C40" s="150" t="s">
        <v>338</v>
      </c>
      <c r="D40" s="151">
        <v>2000</v>
      </c>
      <c r="E40" s="150"/>
      <c r="F40" s="132" t="s">
        <v>142</v>
      </c>
      <c r="G40" s="150"/>
      <c r="H40" s="150" t="s">
        <v>891</v>
      </c>
      <c r="I40" s="151">
        <v>2017</v>
      </c>
      <c r="J40" s="132" t="s">
        <v>195</v>
      </c>
      <c r="K40" s="151">
        <v>5</v>
      </c>
      <c r="L40" s="132" t="s">
        <v>367</v>
      </c>
      <c r="M40" s="132" t="s">
        <v>106</v>
      </c>
      <c r="N40" s="132" t="s">
        <v>106</v>
      </c>
      <c r="O40" s="132" t="s">
        <v>106</v>
      </c>
      <c r="P40" s="132" t="s">
        <v>106</v>
      </c>
      <c r="Q40" s="132" t="s">
        <v>108</v>
      </c>
      <c r="R40" s="132" t="s">
        <v>106</v>
      </c>
      <c r="S40" s="150" t="s">
        <v>339</v>
      </c>
      <c r="T40" s="150" t="s">
        <v>581</v>
      </c>
      <c r="U40" s="132" t="s">
        <v>106</v>
      </c>
      <c r="V40" s="132" t="s">
        <v>108</v>
      </c>
      <c r="W40" s="132" t="s">
        <v>106</v>
      </c>
      <c r="X40" s="150" t="s">
        <v>582</v>
      </c>
      <c r="Y40" s="150" t="s">
        <v>583</v>
      </c>
      <c r="Z40" s="132" t="s">
        <v>106</v>
      </c>
      <c r="AA40" s="132" t="s">
        <v>108</v>
      </c>
      <c r="AB40" s="132" t="s">
        <v>106</v>
      </c>
      <c r="AC40" s="166" t="s">
        <v>271</v>
      </c>
      <c r="AD40" s="150" t="s">
        <v>224</v>
      </c>
      <c r="AE40" s="132" t="s">
        <v>106</v>
      </c>
      <c r="AF40" s="150" t="s">
        <v>584</v>
      </c>
      <c r="AG40" s="150" t="s">
        <v>263</v>
      </c>
      <c r="AH40" s="132" t="s">
        <v>106</v>
      </c>
      <c r="AI40" s="150" t="s">
        <v>585</v>
      </c>
      <c r="AJ40" s="132" t="s">
        <v>106</v>
      </c>
      <c r="AK40" s="132" t="s">
        <v>115</v>
      </c>
      <c r="AL40" s="132" t="s">
        <v>106</v>
      </c>
      <c r="AM40" s="132" t="s">
        <v>135</v>
      </c>
      <c r="AN40" s="132" t="s">
        <v>106</v>
      </c>
      <c r="AO40" s="132" t="s">
        <v>108</v>
      </c>
      <c r="AP40" s="132" t="s">
        <v>106</v>
      </c>
      <c r="AQ40" s="132" t="s">
        <v>135</v>
      </c>
      <c r="AR40" s="132" t="s">
        <v>106</v>
      </c>
      <c r="AS40" s="132" t="s">
        <v>115</v>
      </c>
      <c r="AT40" s="132" t="s">
        <v>106</v>
      </c>
      <c r="AU40" s="132" t="s">
        <v>135</v>
      </c>
      <c r="AV40" s="132" t="s">
        <v>107</v>
      </c>
      <c r="AW40" s="132" t="s">
        <v>112</v>
      </c>
      <c r="AX40" s="132" t="s">
        <v>112</v>
      </c>
      <c r="AY40" s="132" t="s">
        <v>112</v>
      </c>
      <c r="AZ40" s="132" t="s">
        <v>106</v>
      </c>
      <c r="BA40" s="132" t="s">
        <v>108</v>
      </c>
      <c r="BB40" s="150" t="s">
        <v>586</v>
      </c>
      <c r="BC40" s="132" t="s">
        <v>106</v>
      </c>
      <c r="BD40" s="150"/>
      <c r="BE40" s="150" t="s">
        <v>587</v>
      </c>
      <c r="BF40" s="132" t="s">
        <v>106</v>
      </c>
      <c r="BG40" s="151">
        <v>102</v>
      </c>
      <c r="BH40" s="151">
        <v>83</v>
      </c>
      <c r="BI40" s="151">
        <v>19</v>
      </c>
      <c r="BJ40" s="147">
        <f t="shared" si="4"/>
        <v>0.18627450980392157</v>
      </c>
      <c r="BK40" s="155" t="s">
        <v>588</v>
      </c>
      <c r="BL40" s="150"/>
      <c r="BM40" s="150"/>
      <c r="BN40" s="150"/>
    </row>
    <row r="41" spans="1:67" ht="15.75" customHeight="1">
      <c r="A41" s="145" t="s">
        <v>474</v>
      </c>
      <c r="B41" s="49" t="s">
        <v>590</v>
      </c>
      <c r="C41" s="132" t="s">
        <v>338</v>
      </c>
      <c r="D41" s="146">
        <v>2002</v>
      </c>
      <c r="E41" s="132"/>
      <c r="F41" s="132" t="s">
        <v>142</v>
      </c>
      <c r="G41" s="132" t="s">
        <v>112</v>
      </c>
      <c r="H41" s="132" t="s">
        <v>892</v>
      </c>
      <c r="I41" s="146">
        <v>2012</v>
      </c>
      <c r="J41" s="132" t="s">
        <v>103</v>
      </c>
      <c r="K41" s="132" t="s">
        <v>104</v>
      </c>
      <c r="L41" s="132" t="s">
        <v>367</v>
      </c>
      <c r="M41" s="132" t="s">
        <v>106</v>
      </c>
      <c r="N41" s="132" t="s">
        <v>106</v>
      </c>
      <c r="O41" s="132" t="s">
        <v>107</v>
      </c>
      <c r="P41" s="132" t="s">
        <v>106</v>
      </c>
      <c r="Q41" s="132" t="s">
        <v>108</v>
      </c>
      <c r="R41" s="132" t="s">
        <v>106</v>
      </c>
      <c r="S41" s="132" t="s">
        <v>477</v>
      </c>
      <c r="T41" s="132" t="s">
        <v>534</v>
      </c>
      <c r="U41" s="132" t="s">
        <v>106</v>
      </c>
      <c r="V41" s="132" t="s">
        <v>108</v>
      </c>
      <c r="W41" s="132" t="s">
        <v>112</v>
      </c>
      <c r="X41" s="132" t="s">
        <v>112</v>
      </c>
      <c r="Y41" s="132" t="s">
        <v>112</v>
      </c>
      <c r="Z41" s="132" t="s">
        <v>106</v>
      </c>
      <c r="AA41" s="132" t="s">
        <v>108</v>
      </c>
      <c r="AB41" s="132" t="s">
        <v>106</v>
      </c>
      <c r="AC41" s="132" t="s">
        <v>592</v>
      </c>
      <c r="AD41" s="132" t="s">
        <v>593</v>
      </c>
      <c r="AE41" s="132" t="s">
        <v>106</v>
      </c>
      <c r="AF41" s="132" t="s">
        <v>311</v>
      </c>
      <c r="AG41" s="132" t="s">
        <v>492</v>
      </c>
      <c r="AH41" s="132" t="s">
        <v>106</v>
      </c>
      <c r="AI41" s="132" t="s">
        <v>594</v>
      </c>
      <c r="AJ41" s="132" t="s">
        <v>106</v>
      </c>
      <c r="AK41" s="132" t="s">
        <v>108</v>
      </c>
      <c r="AL41" s="132" t="s">
        <v>106</v>
      </c>
      <c r="AM41" s="132" t="s">
        <v>135</v>
      </c>
      <c r="AN41" s="132" t="s">
        <v>107</v>
      </c>
      <c r="AO41" s="132" t="s">
        <v>112</v>
      </c>
      <c r="AP41" s="132" t="s">
        <v>112</v>
      </c>
      <c r="AQ41" s="132" t="s">
        <v>112</v>
      </c>
      <c r="AR41" s="132" t="s">
        <v>107</v>
      </c>
      <c r="AS41" s="132" t="s">
        <v>112</v>
      </c>
      <c r="AT41" s="132" t="s">
        <v>112</v>
      </c>
      <c r="AU41" s="132" t="s">
        <v>112</v>
      </c>
      <c r="AV41" s="132" t="s">
        <v>112</v>
      </c>
      <c r="AW41" s="132" t="s">
        <v>112</v>
      </c>
      <c r="AX41" s="132" t="s">
        <v>112</v>
      </c>
      <c r="AY41" s="132" t="s">
        <v>112</v>
      </c>
      <c r="AZ41" s="132" t="s">
        <v>106</v>
      </c>
      <c r="BA41" s="132" t="s">
        <v>108</v>
      </c>
      <c r="BB41" s="132" t="s">
        <v>595</v>
      </c>
      <c r="BC41" s="132" t="s">
        <v>106</v>
      </c>
      <c r="BD41" s="132"/>
      <c r="BE41" s="132" t="s">
        <v>596</v>
      </c>
      <c r="BF41" s="132" t="s">
        <v>106</v>
      </c>
      <c r="BG41" s="146">
        <v>0</v>
      </c>
      <c r="BH41" s="146">
        <v>0</v>
      </c>
      <c r="BI41" s="146">
        <v>0</v>
      </c>
      <c r="BJ41" s="147"/>
      <c r="BK41" s="148" t="s">
        <v>112</v>
      </c>
      <c r="BL41" s="132"/>
      <c r="BM41" s="132"/>
      <c r="BN41" s="132"/>
      <c r="BO41" s="84"/>
    </row>
    <row r="42" spans="1:67" ht="15.75" customHeight="1">
      <c r="A42" s="149" t="s">
        <v>430</v>
      </c>
      <c r="B42" s="66" t="s">
        <v>597</v>
      </c>
      <c r="C42" s="150" t="s">
        <v>338</v>
      </c>
      <c r="D42" s="151">
        <v>2003</v>
      </c>
      <c r="E42" s="150"/>
      <c r="F42" s="132" t="s">
        <v>142</v>
      </c>
      <c r="G42" s="150"/>
      <c r="H42" s="150"/>
      <c r="I42" s="150"/>
      <c r="J42" s="132" t="s">
        <v>252</v>
      </c>
      <c r="K42" s="150" t="s">
        <v>112</v>
      </c>
      <c r="L42" s="132" t="s">
        <v>112</v>
      </c>
      <c r="M42" s="132"/>
      <c r="N42" s="132"/>
      <c r="O42" s="132"/>
      <c r="P42" s="132"/>
      <c r="Q42" s="132"/>
      <c r="R42" s="132"/>
      <c r="S42" s="150"/>
      <c r="T42" s="150"/>
      <c r="U42" s="132"/>
      <c r="V42" s="132"/>
      <c r="W42" s="132"/>
      <c r="X42" s="150"/>
      <c r="Y42" s="150"/>
      <c r="Z42" s="132"/>
      <c r="AA42" s="132"/>
      <c r="AB42" s="132"/>
      <c r="AC42" s="150"/>
      <c r="AD42" s="150"/>
      <c r="AE42" s="132"/>
      <c r="AF42" s="150"/>
      <c r="AG42" s="150"/>
      <c r="AH42" s="132"/>
      <c r="AI42" s="150"/>
      <c r="AJ42" s="132"/>
      <c r="AK42" s="132"/>
      <c r="AL42" s="132"/>
      <c r="AM42" s="132"/>
      <c r="AN42" s="132"/>
      <c r="AO42" s="132"/>
      <c r="AP42" s="132"/>
      <c r="AQ42" s="132"/>
      <c r="AR42" s="132"/>
      <c r="AS42" s="132"/>
      <c r="AT42" s="132"/>
      <c r="AU42" s="132"/>
      <c r="AV42" s="132"/>
      <c r="AW42" s="132"/>
      <c r="AX42" s="132"/>
      <c r="AY42" s="132"/>
      <c r="AZ42" s="132"/>
      <c r="BA42" s="132"/>
      <c r="BB42" s="150"/>
      <c r="BC42" s="132"/>
      <c r="BD42" s="150"/>
      <c r="BE42" s="150"/>
      <c r="BF42" s="132"/>
      <c r="BG42" s="150"/>
      <c r="BH42" s="150"/>
      <c r="BI42" s="150"/>
      <c r="BJ42" s="147"/>
      <c r="BK42" s="155"/>
      <c r="BL42" s="150"/>
      <c r="BM42" s="150"/>
      <c r="BN42" s="150"/>
    </row>
    <row r="43" spans="1:67" ht="15.75" customHeight="1">
      <c r="A43" s="145" t="s">
        <v>474</v>
      </c>
      <c r="B43" s="145" t="s">
        <v>598</v>
      </c>
      <c r="C43" s="132" t="s">
        <v>338</v>
      </c>
      <c r="D43" s="146">
        <v>2012</v>
      </c>
      <c r="E43" s="132" t="s">
        <v>608</v>
      </c>
      <c r="F43" s="132" t="s">
        <v>142</v>
      </c>
      <c r="G43" s="132" t="s">
        <v>365</v>
      </c>
      <c r="H43" s="132" t="s">
        <v>893</v>
      </c>
      <c r="I43" s="146">
        <v>2023</v>
      </c>
      <c r="J43" s="132" t="s">
        <v>195</v>
      </c>
      <c r="K43" s="146">
        <v>5</v>
      </c>
      <c r="L43" s="132" t="s">
        <v>367</v>
      </c>
      <c r="M43" s="132" t="s">
        <v>106</v>
      </c>
      <c r="N43" s="132" t="s">
        <v>106</v>
      </c>
      <c r="O43" s="132" t="s">
        <v>106</v>
      </c>
      <c r="P43" s="132" t="s">
        <v>106</v>
      </c>
      <c r="Q43" s="132" t="s">
        <v>108</v>
      </c>
      <c r="R43" s="132" t="s">
        <v>106</v>
      </c>
      <c r="S43" s="132" t="s">
        <v>599</v>
      </c>
      <c r="T43" s="132" t="s">
        <v>600</v>
      </c>
      <c r="U43" s="132" t="s">
        <v>106</v>
      </c>
      <c r="V43" s="132" t="s">
        <v>108</v>
      </c>
      <c r="W43" s="132" t="s">
        <v>106</v>
      </c>
      <c r="X43" s="132" t="s">
        <v>610</v>
      </c>
      <c r="Y43" s="132" t="s">
        <v>611</v>
      </c>
      <c r="Z43" s="132" t="s">
        <v>106</v>
      </c>
      <c r="AA43" s="132" t="s">
        <v>108</v>
      </c>
      <c r="AB43" s="132" t="s">
        <v>106</v>
      </c>
      <c r="AC43" s="132" t="s">
        <v>502</v>
      </c>
      <c r="AD43" s="132" t="s">
        <v>612</v>
      </c>
      <c r="AE43" s="132" t="s">
        <v>106</v>
      </c>
      <c r="AF43" s="132" t="s">
        <v>613</v>
      </c>
      <c r="AG43" s="132" t="s">
        <v>614</v>
      </c>
      <c r="AH43" s="132" t="s">
        <v>106</v>
      </c>
      <c r="AI43" s="132" t="s">
        <v>604</v>
      </c>
      <c r="AJ43" s="132" t="s">
        <v>106</v>
      </c>
      <c r="AK43" s="132" t="s">
        <v>108</v>
      </c>
      <c r="AL43" s="132" t="s">
        <v>106</v>
      </c>
      <c r="AM43" s="132" t="s">
        <v>135</v>
      </c>
      <c r="AN43" s="132" t="s">
        <v>107</v>
      </c>
      <c r="AO43" s="132" t="s">
        <v>112</v>
      </c>
      <c r="AP43" s="132" t="s">
        <v>112</v>
      </c>
      <c r="AQ43" s="132" t="s">
        <v>112</v>
      </c>
      <c r="AR43" s="132" t="s">
        <v>107</v>
      </c>
      <c r="AS43" s="132" t="s">
        <v>112</v>
      </c>
      <c r="AT43" s="132" t="s">
        <v>112</v>
      </c>
      <c r="AU43" s="132" t="s">
        <v>112</v>
      </c>
      <c r="AV43" s="132" t="s">
        <v>107</v>
      </c>
      <c r="AW43" s="132" t="s">
        <v>112</v>
      </c>
      <c r="AX43" s="132" t="s">
        <v>112</v>
      </c>
      <c r="AY43" s="132" t="s">
        <v>112</v>
      </c>
      <c r="AZ43" s="132" t="s">
        <v>106</v>
      </c>
      <c r="BA43" s="132" t="s">
        <v>115</v>
      </c>
      <c r="BB43" s="132" t="s">
        <v>615</v>
      </c>
      <c r="BC43" s="132" t="s">
        <v>106</v>
      </c>
      <c r="BD43" s="132"/>
      <c r="BE43" s="132" t="s">
        <v>616</v>
      </c>
      <c r="BF43" s="132" t="s">
        <v>106</v>
      </c>
      <c r="BG43" s="146">
        <v>122</v>
      </c>
      <c r="BH43" s="146">
        <v>70</v>
      </c>
      <c r="BI43" s="146">
        <v>52</v>
      </c>
      <c r="BJ43" s="147">
        <f t="shared" ref="BJ43:BJ44" si="5">BI43/BG43</f>
        <v>0.42622950819672129</v>
      </c>
      <c r="BK43" s="148" t="s">
        <v>617</v>
      </c>
      <c r="BL43" s="132"/>
      <c r="BM43" s="132"/>
      <c r="BN43" s="132"/>
      <c r="BO43" s="70"/>
    </row>
    <row r="44" spans="1:67" ht="15.75" customHeight="1">
      <c r="A44" s="172" t="s">
        <v>474</v>
      </c>
      <c r="B44" s="115" t="s">
        <v>630</v>
      </c>
      <c r="C44" s="173" t="s">
        <v>338</v>
      </c>
      <c r="D44" s="174">
        <v>2025</v>
      </c>
      <c r="E44" s="173"/>
      <c r="F44" s="165" t="s">
        <v>631</v>
      </c>
      <c r="G44" s="173" t="s">
        <v>365</v>
      </c>
      <c r="H44" s="173" t="s">
        <v>894</v>
      </c>
      <c r="I44" s="175">
        <v>2025</v>
      </c>
      <c r="J44" s="165" t="s">
        <v>103</v>
      </c>
      <c r="K44" s="175">
        <v>5</v>
      </c>
      <c r="L44" s="165" t="s">
        <v>367</v>
      </c>
      <c r="M44" s="165" t="s">
        <v>106</v>
      </c>
      <c r="N44" s="165" t="s">
        <v>106</v>
      </c>
      <c r="O44" s="165" t="s">
        <v>106</v>
      </c>
      <c r="P44" s="165" t="s">
        <v>106</v>
      </c>
      <c r="Q44" s="165" t="s">
        <v>108</v>
      </c>
      <c r="R44" s="165" t="s">
        <v>106</v>
      </c>
      <c r="S44" s="173" t="s">
        <v>623</v>
      </c>
      <c r="T44" s="173" t="s">
        <v>256</v>
      </c>
      <c r="U44" s="165" t="s">
        <v>106</v>
      </c>
      <c r="V44" s="165" t="s">
        <v>108</v>
      </c>
      <c r="W44" s="165" t="s">
        <v>106</v>
      </c>
      <c r="X44" s="173" t="s">
        <v>632</v>
      </c>
      <c r="Y44" s="173" t="s">
        <v>392</v>
      </c>
      <c r="Z44" s="165" t="s">
        <v>106</v>
      </c>
      <c r="AA44" s="165" t="s">
        <v>108</v>
      </c>
      <c r="AB44" s="165" t="s">
        <v>106</v>
      </c>
      <c r="AC44" s="173" t="s">
        <v>131</v>
      </c>
      <c r="AD44" s="173" t="s">
        <v>224</v>
      </c>
      <c r="AE44" s="165" t="s">
        <v>106</v>
      </c>
      <c r="AF44" s="173" t="s">
        <v>633</v>
      </c>
      <c r="AG44" s="173" t="s">
        <v>634</v>
      </c>
      <c r="AH44" s="165" t="s">
        <v>106</v>
      </c>
      <c r="AI44" s="173" t="s">
        <v>635</v>
      </c>
      <c r="AJ44" s="165" t="s">
        <v>106</v>
      </c>
      <c r="AK44" s="165" t="s">
        <v>108</v>
      </c>
      <c r="AL44" s="165" t="s">
        <v>106</v>
      </c>
      <c r="AM44" s="165" t="s">
        <v>135</v>
      </c>
      <c r="AN44" s="165" t="s">
        <v>106</v>
      </c>
      <c r="AO44" s="165" t="s">
        <v>115</v>
      </c>
      <c r="AP44" s="165" t="s">
        <v>106</v>
      </c>
      <c r="AQ44" s="165" t="s">
        <v>135</v>
      </c>
      <c r="AR44" s="165" t="s">
        <v>107</v>
      </c>
      <c r="AS44" s="165" t="s">
        <v>112</v>
      </c>
      <c r="AT44" s="165" t="s">
        <v>112</v>
      </c>
      <c r="AU44" s="165" t="s">
        <v>112</v>
      </c>
      <c r="AV44" s="165" t="s">
        <v>106</v>
      </c>
      <c r="AW44" s="165" t="s">
        <v>115</v>
      </c>
      <c r="AX44" s="165" t="s">
        <v>106</v>
      </c>
      <c r="AY44" s="165" t="s">
        <v>135</v>
      </c>
      <c r="AZ44" s="165" t="s">
        <v>106</v>
      </c>
      <c r="BA44" s="165" t="s">
        <v>115</v>
      </c>
      <c r="BB44" s="173" t="s">
        <v>483</v>
      </c>
      <c r="BC44" s="165" t="s">
        <v>107</v>
      </c>
      <c r="BD44" s="173"/>
      <c r="BE44" s="173" t="s">
        <v>636</v>
      </c>
      <c r="BF44" s="165" t="s">
        <v>106</v>
      </c>
      <c r="BG44" s="175">
        <v>102</v>
      </c>
      <c r="BH44" s="175">
        <v>55</v>
      </c>
      <c r="BI44" s="175">
        <v>47</v>
      </c>
      <c r="BJ44" s="147">
        <f t="shared" si="5"/>
        <v>0.46078431372549017</v>
      </c>
      <c r="BK44" s="173" t="s">
        <v>637</v>
      </c>
      <c r="BL44" s="173"/>
      <c r="BM44" s="173"/>
      <c r="BN44" s="173"/>
    </row>
    <row r="45" spans="1:67" ht="15.75" customHeight="1">
      <c r="A45" s="145" t="s">
        <v>357</v>
      </c>
      <c r="B45" s="88" t="s">
        <v>638</v>
      </c>
      <c r="C45" s="132" t="s">
        <v>639</v>
      </c>
      <c r="D45" s="146">
        <v>1956</v>
      </c>
      <c r="E45" s="132"/>
      <c r="F45" s="132" t="s">
        <v>640</v>
      </c>
      <c r="G45" s="132"/>
      <c r="H45" s="132"/>
      <c r="I45" s="132"/>
      <c r="J45" s="132" t="s">
        <v>252</v>
      </c>
      <c r="K45" s="132" t="s">
        <v>112</v>
      </c>
      <c r="L45" s="132" t="s">
        <v>105</v>
      </c>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47"/>
      <c r="BK45" s="148"/>
      <c r="BL45" s="132"/>
      <c r="BM45" s="158"/>
      <c r="BN45" s="158"/>
    </row>
    <row r="46" spans="1:67" ht="15.75" customHeight="1">
      <c r="A46" s="149" t="s">
        <v>140</v>
      </c>
      <c r="B46" s="66" t="s">
        <v>641</v>
      </c>
      <c r="C46" s="150" t="s">
        <v>639</v>
      </c>
      <c r="D46" s="151">
        <v>1996</v>
      </c>
      <c r="E46" s="150"/>
      <c r="F46" s="132" t="s">
        <v>631</v>
      </c>
      <c r="G46" s="150"/>
      <c r="H46" s="150" t="s">
        <v>895</v>
      </c>
      <c r="I46" s="151">
        <v>2008</v>
      </c>
      <c r="J46" s="132" t="s">
        <v>103</v>
      </c>
      <c r="K46" s="151">
        <v>5</v>
      </c>
      <c r="L46" s="132" t="s">
        <v>367</v>
      </c>
      <c r="M46" s="132"/>
      <c r="N46" s="132" t="s">
        <v>106</v>
      </c>
      <c r="O46" s="132"/>
      <c r="P46" s="132" t="s">
        <v>106</v>
      </c>
      <c r="Q46" s="132"/>
      <c r="R46" s="132" t="s">
        <v>106</v>
      </c>
      <c r="S46" s="150" t="s">
        <v>643</v>
      </c>
      <c r="T46" s="150" t="s">
        <v>392</v>
      </c>
      <c r="U46" s="132"/>
      <c r="V46" s="132"/>
      <c r="W46" s="132"/>
      <c r="X46" s="150"/>
      <c r="Y46" s="150"/>
      <c r="Z46" s="132"/>
      <c r="AA46" s="132"/>
      <c r="AB46" s="132"/>
      <c r="AC46" s="150"/>
      <c r="AD46" s="150"/>
      <c r="AE46" s="132"/>
      <c r="AF46" s="150"/>
      <c r="AG46" s="150"/>
      <c r="AH46" s="132" t="s">
        <v>106</v>
      </c>
      <c r="AI46" s="150"/>
      <c r="AJ46" s="132" t="s">
        <v>106</v>
      </c>
      <c r="AK46" s="132" t="s">
        <v>108</v>
      </c>
      <c r="AL46" s="132" t="s">
        <v>106</v>
      </c>
      <c r="AM46" s="132" t="s">
        <v>135</v>
      </c>
      <c r="AN46" s="132"/>
      <c r="AO46" s="132"/>
      <c r="AP46" s="132"/>
      <c r="AQ46" s="132"/>
      <c r="AR46" s="132" t="s">
        <v>106</v>
      </c>
      <c r="AS46" s="132" t="s">
        <v>108</v>
      </c>
      <c r="AT46" s="132" t="s">
        <v>106</v>
      </c>
      <c r="AU46" s="132" t="s">
        <v>135</v>
      </c>
      <c r="AV46" s="132" t="s">
        <v>106</v>
      </c>
      <c r="AW46" s="132" t="s">
        <v>111</v>
      </c>
      <c r="AX46" s="132" t="s">
        <v>107</v>
      </c>
      <c r="AY46" s="132" t="s">
        <v>135</v>
      </c>
      <c r="AZ46" s="132" t="s">
        <v>106</v>
      </c>
      <c r="BA46" s="132" t="s">
        <v>115</v>
      </c>
      <c r="BB46" s="150" t="s">
        <v>117</v>
      </c>
      <c r="BC46" s="132" t="s">
        <v>106</v>
      </c>
      <c r="BD46" s="150"/>
      <c r="BE46" s="150" t="s">
        <v>646</v>
      </c>
      <c r="BF46" s="132" t="s">
        <v>106</v>
      </c>
      <c r="BG46" s="151">
        <v>103</v>
      </c>
      <c r="BH46" s="151">
        <v>99</v>
      </c>
      <c r="BI46" s="151">
        <v>4</v>
      </c>
      <c r="BJ46" s="147">
        <f t="shared" ref="BJ46:BJ48" si="6">BI46/BG46</f>
        <v>3.8834951456310676E-2</v>
      </c>
      <c r="BK46" s="155" t="s">
        <v>647</v>
      </c>
      <c r="BL46" s="150"/>
      <c r="BM46" s="150"/>
      <c r="BN46" s="150"/>
    </row>
    <row r="47" spans="1:67" ht="15.75" customHeight="1">
      <c r="A47" s="145" t="s">
        <v>140</v>
      </c>
      <c r="B47" s="145" t="s">
        <v>649</v>
      </c>
      <c r="C47" s="132" t="s">
        <v>639</v>
      </c>
      <c r="D47" s="146">
        <v>2005</v>
      </c>
      <c r="E47" s="132"/>
      <c r="F47" s="132" t="s">
        <v>142</v>
      </c>
      <c r="G47" s="132" t="s">
        <v>417</v>
      </c>
      <c r="H47" s="132" t="s">
        <v>664</v>
      </c>
      <c r="I47" s="146">
        <v>2007</v>
      </c>
      <c r="J47" s="132" t="s">
        <v>195</v>
      </c>
      <c r="K47" s="146">
        <v>5</v>
      </c>
      <c r="L47" s="132" t="s">
        <v>105</v>
      </c>
      <c r="M47" s="132" t="s">
        <v>106</v>
      </c>
      <c r="N47" s="132" t="s">
        <v>106</v>
      </c>
      <c r="O47" s="132" t="s">
        <v>106</v>
      </c>
      <c r="P47" s="132" t="s">
        <v>106</v>
      </c>
      <c r="Q47" s="132" t="s">
        <v>108</v>
      </c>
      <c r="R47" s="132" t="s">
        <v>106</v>
      </c>
      <c r="S47" s="132" t="s">
        <v>509</v>
      </c>
      <c r="T47" s="132" t="s">
        <v>392</v>
      </c>
      <c r="U47" s="132" t="s">
        <v>106</v>
      </c>
      <c r="V47" s="132" t="s">
        <v>108</v>
      </c>
      <c r="W47" s="132" t="s">
        <v>106</v>
      </c>
      <c r="X47" s="132" t="s">
        <v>658</v>
      </c>
      <c r="Y47" s="132" t="s">
        <v>392</v>
      </c>
      <c r="Z47" s="132" t="s">
        <v>106</v>
      </c>
      <c r="AA47" s="132" t="s">
        <v>108</v>
      </c>
      <c r="AB47" s="132" t="s">
        <v>106</v>
      </c>
      <c r="AC47" s="132" t="s">
        <v>659</v>
      </c>
      <c r="AD47" s="132" t="s">
        <v>392</v>
      </c>
      <c r="AE47" s="132" t="s">
        <v>106</v>
      </c>
      <c r="AF47" s="132" t="s">
        <v>437</v>
      </c>
      <c r="AG47" s="132" t="s">
        <v>660</v>
      </c>
      <c r="AH47" s="132" t="s">
        <v>106</v>
      </c>
      <c r="AI47" s="132" t="s">
        <v>437</v>
      </c>
      <c r="AJ47" s="132" t="s">
        <v>106</v>
      </c>
      <c r="AK47" s="132" t="s">
        <v>108</v>
      </c>
      <c r="AL47" s="132" t="s">
        <v>106</v>
      </c>
      <c r="AM47" s="132" t="s">
        <v>135</v>
      </c>
      <c r="AN47" s="132" t="s">
        <v>106</v>
      </c>
      <c r="AO47" s="132" t="s">
        <v>115</v>
      </c>
      <c r="AP47" s="132" t="s">
        <v>106</v>
      </c>
      <c r="AQ47" s="132" t="s">
        <v>116</v>
      </c>
      <c r="AR47" s="132" t="s">
        <v>106</v>
      </c>
      <c r="AS47" s="132" t="s">
        <v>108</v>
      </c>
      <c r="AT47" s="132" t="s">
        <v>106</v>
      </c>
      <c r="AU47" s="132" t="s">
        <v>116</v>
      </c>
      <c r="AV47" s="132" t="s">
        <v>106</v>
      </c>
      <c r="AW47" s="132" t="s">
        <v>108</v>
      </c>
      <c r="AX47" s="132" t="s">
        <v>107</v>
      </c>
      <c r="AY47" s="132" t="s">
        <v>135</v>
      </c>
      <c r="AZ47" s="132" t="s">
        <v>106</v>
      </c>
      <c r="BA47" s="132" t="s">
        <v>115</v>
      </c>
      <c r="BB47" s="132" t="s">
        <v>236</v>
      </c>
      <c r="BC47" s="132" t="s">
        <v>107</v>
      </c>
      <c r="BD47" s="132"/>
      <c r="BE47" s="132" t="s">
        <v>661</v>
      </c>
      <c r="BF47" s="132" t="s">
        <v>106</v>
      </c>
      <c r="BG47" s="146">
        <v>47</v>
      </c>
      <c r="BH47" s="146">
        <v>47</v>
      </c>
      <c r="BI47" s="146">
        <v>0</v>
      </c>
      <c r="BJ47" s="147">
        <f t="shared" si="6"/>
        <v>0</v>
      </c>
      <c r="BK47" s="148" t="s">
        <v>662</v>
      </c>
      <c r="BL47" s="132" t="s">
        <v>663</v>
      </c>
      <c r="BM47" s="176"/>
      <c r="BN47" s="176"/>
    </row>
    <row r="48" spans="1:67" ht="15.75" customHeight="1">
      <c r="A48" s="149" t="s">
        <v>357</v>
      </c>
      <c r="B48" s="66" t="s">
        <v>667</v>
      </c>
      <c r="C48" s="150" t="s">
        <v>639</v>
      </c>
      <c r="D48" s="151">
        <v>2005</v>
      </c>
      <c r="E48" s="150"/>
      <c r="F48" s="132" t="s">
        <v>668</v>
      </c>
      <c r="G48" s="150" t="s">
        <v>417</v>
      </c>
      <c r="H48" s="150" t="s">
        <v>670</v>
      </c>
      <c r="I48" s="151">
        <v>2010</v>
      </c>
      <c r="J48" s="132" t="s">
        <v>103</v>
      </c>
      <c r="K48" s="151">
        <v>5</v>
      </c>
      <c r="L48" s="132" t="s">
        <v>367</v>
      </c>
      <c r="M48" s="132" t="s">
        <v>106</v>
      </c>
      <c r="N48" s="132" t="s">
        <v>106</v>
      </c>
      <c r="O48" s="132" t="s">
        <v>107</v>
      </c>
      <c r="P48" s="132" t="s">
        <v>106</v>
      </c>
      <c r="Q48" s="132"/>
      <c r="R48" s="132" t="s">
        <v>106</v>
      </c>
      <c r="S48" s="150" t="s">
        <v>671</v>
      </c>
      <c r="T48" s="150" t="s">
        <v>392</v>
      </c>
      <c r="U48" s="132" t="s">
        <v>106</v>
      </c>
      <c r="V48" s="132" t="s">
        <v>108</v>
      </c>
      <c r="W48" s="132" t="s">
        <v>106</v>
      </c>
      <c r="X48" s="150" t="s">
        <v>672</v>
      </c>
      <c r="Y48" s="150" t="s">
        <v>392</v>
      </c>
      <c r="Z48" s="132" t="s">
        <v>106</v>
      </c>
      <c r="AA48" s="132" t="s">
        <v>108</v>
      </c>
      <c r="AB48" s="132" t="s">
        <v>107</v>
      </c>
      <c r="AC48" s="150"/>
      <c r="AD48" s="150" t="s">
        <v>392</v>
      </c>
      <c r="AE48" s="132" t="s">
        <v>106</v>
      </c>
      <c r="AF48" s="150" t="s">
        <v>437</v>
      </c>
      <c r="AG48" s="150" t="s">
        <v>673</v>
      </c>
      <c r="AH48" s="132" t="s">
        <v>106</v>
      </c>
      <c r="AI48" s="150" t="s">
        <v>418</v>
      </c>
      <c r="AJ48" s="132" t="s">
        <v>106</v>
      </c>
      <c r="AK48" s="132" t="s">
        <v>108</v>
      </c>
      <c r="AL48" s="132" t="s">
        <v>106</v>
      </c>
      <c r="AM48" s="132" t="s">
        <v>135</v>
      </c>
      <c r="AN48" s="132" t="s">
        <v>107</v>
      </c>
      <c r="AO48" s="132" t="s">
        <v>112</v>
      </c>
      <c r="AP48" s="132" t="s">
        <v>107</v>
      </c>
      <c r="AQ48" s="132" t="s">
        <v>116</v>
      </c>
      <c r="AR48" s="132" t="s">
        <v>106</v>
      </c>
      <c r="AS48" s="132" t="s">
        <v>108</v>
      </c>
      <c r="AT48" s="132" t="s">
        <v>106</v>
      </c>
      <c r="AU48" s="132" t="s">
        <v>135</v>
      </c>
      <c r="AV48" s="132" t="s">
        <v>106</v>
      </c>
      <c r="AW48" s="132" t="s">
        <v>111</v>
      </c>
      <c r="AX48" s="132" t="s">
        <v>107</v>
      </c>
      <c r="AY48" s="132" t="s">
        <v>116</v>
      </c>
      <c r="AZ48" s="132" t="s">
        <v>106</v>
      </c>
      <c r="BA48" s="132" t="s">
        <v>115</v>
      </c>
      <c r="BB48" s="150" t="s">
        <v>236</v>
      </c>
      <c r="BC48" s="132" t="s">
        <v>106</v>
      </c>
      <c r="BD48" s="150"/>
      <c r="BE48" s="150" t="s">
        <v>674</v>
      </c>
      <c r="BF48" s="132" t="s">
        <v>106</v>
      </c>
      <c r="BG48" s="151">
        <v>36</v>
      </c>
      <c r="BH48" s="151">
        <v>36</v>
      </c>
      <c r="BI48" s="151">
        <v>0</v>
      </c>
      <c r="BJ48" s="147">
        <f t="shared" si="6"/>
        <v>0</v>
      </c>
      <c r="BK48" s="155" t="s">
        <v>675</v>
      </c>
      <c r="BL48" s="150"/>
      <c r="BM48" s="150"/>
      <c r="BN48" s="150"/>
    </row>
    <row r="49" spans="1:66" ht="15.75" customHeight="1">
      <c r="A49" s="164"/>
      <c r="B49" s="69" t="s">
        <v>678</v>
      </c>
      <c r="C49" s="165" t="s">
        <v>639</v>
      </c>
      <c r="D49" s="177">
        <v>2020</v>
      </c>
      <c r="E49" s="165"/>
      <c r="F49" s="165" t="s">
        <v>668</v>
      </c>
      <c r="G49" s="165"/>
      <c r="H49" s="165"/>
      <c r="I49" s="165"/>
      <c r="J49" s="165" t="s">
        <v>252</v>
      </c>
      <c r="K49" s="165"/>
      <c r="L49" s="165" t="s">
        <v>105</v>
      </c>
      <c r="M49" s="165"/>
      <c r="N49" s="165"/>
      <c r="O49" s="165"/>
      <c r="P49" s="165" t="s">
        <v>112</v>
      </c>
      <c r="Q49" s="165"/>
      <c r="R49" s="165"/>
      <c r="S49" s="178"/>
      <c r="T49" s="165"/>
      <c r="U49" s="165" t="s">
        <v>106</v>
      </c>
      <c r="V49" s="165"/>
      <c r="W49" s="165"/>
      <c r="X49" s="165"/>
      <c r="Y49" s="165"/>
      <c r="Z49" s="165" t="s">
        <v>107</v>
      </c>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47"/>
      <c r="BK49" s="179"/>
      <c r="BL49" s="165"/>
      <c r="BM49" s="165"/>
      <c r="BN49" s="165"/>
    </row>
    <row r="50" spans="1:66" ht="15.75" customHeight="1">
      <c r="A50" s="149" t="s">
        <v>121</v>
      </c>
      <c r="B50" s="66" t="s">
        <v>679</v>
      </c>
      <c r="C50" s="150" t="s">
        <v>680</v>
      </c>
      <c r="D50" s="151">
        <v>1980</v>
      </c>
      <c r="E50" s="150" t="s">
        <v>681</v>
      </c>
      <c r="F50" s="132" t="s">
        <v>153</v>
      </c>
      <c r="G50" s="150" t="s">
        <v>682</v>
      </c>
      <c r="H50" s="150" t="s">
        <v>896</v>
      </c>
      <c r="I50" s="151">
        <v>2013</v>
      </c>
      <c r="J50" s="132" t="s">
        <v>103</v>
      </c>
      <c r="K50" s="151">
        <v>12</v>
      </c>
      <c r="L50" s="132" t="s">
        <v>367</v>
      </c>
      <c r="M50" s="132" t="s">
        <v>106</v>
      </c>
      <c r="N50" s="132" t="s">
        <v>106</v>
      </c>
      <c r="O50" s="132" t="s">
        <v>107</v>
      </c>
      <c r="P50" s="132" t="s">
        <v>106</v>
      </c>
      <c r="Q50" s="132" t="s">
        <v>108</v>
      </c>
      <c r="R50" s="132" t="s">
        <v>106</v>
      </c>
      <c r="S50" s="180" t="s">
        <v>144</v>
      </c>
      <c r="T50" s="150" t="s">
        <v>684</v>
      </c>
      <c r="U50" s="132" t="s">
        <v>106</v>
      </c>
      <c r="V50" s="132" t="s">
        <v>111</v>
      </c>
      <c r="W50" s="132" t="s">
        <v>107</v>
      </c>
      <c r="X50" s="150" t="s">
        <v>112</v>
      </c>
      <c r="Y50" s="150" t="s">
        <v>112</v>
      </c>
      <c r="Z50" s="132" t="s">
        <v>106</v>
      </c>
      <c r="AA50" s="132" t="s">
        <v>111</v>
      </c>
      <c r="AB50" s="132" t="s">
        <v>107</v>
      </c>
      <c r="AC50" s="150" t="s">
        <v>112</v>
      </c>
      <c r="AD50" s="150" t="s">
        <v>112</v>
      </c>
      <c r="AE50" s="132" t="s">
        <v>106</v>
      </c>
      <c r="AF50" s="150" t="s">
        <v>135</v>
      </c>
      <c r="AG50" s="150" t="s">
        <v>201</v>
      </c>
      <c r="AH50" s="132" t="s">
        <v>106</v>
      </c>
      <c r="AI50" s="150" t="s">
        <v>401</v>
      </c>
      <c r="AJ50" s="132" t="s">
        <v>106</v>
      </c>
      <c r="AK50" s="132" t="s">
        <v>108</v>
      </c>
      <c r="AL50" s="132" t="s">
        <v>106</v>
      </c>
      <c r="AM50" s="132" t="s">
        <v>135</v>
      </c>
      <c r="AN50" s="132" t="s">
        <v>106</v>
      </c>
      <c r="AO50" s="132" t="s">
        <v>108</v>
      </c>
      <c r="AP50" s="132" t="s">
        <v>106</v>
      </c>
      <c r="AQ50" s="132" t="s">
        <v>135</v>
      </c>
      <c r="AR50" s="132" t="s">
        <v>106</v>
      </c>
      <c r="AS50" s="132" t="s">
        <v>108</v>
      </c>
      <c r="AT50" s="132" t="s">
        <v>106</v>
      </c>
      <c r="AU50" s="132" t="s">
        <v>135</v>
      </c>
      <c r="AV50" s="132" t="s">
        <v>107</v>
      </c>
      <c r="AW50" s="132" t="s">
        <v>112</v>
      </c>
      <c r="AX50" s="132" t="s">
        <v>112</v>
      </c>
      <c r="AY50" s="132" t="s">
        <v>112</v>
      </c>
      <c r="AZ50" s="132" t="s">
        <v>106</v>
      </c>
      <c r="BA50" s="132" t="s">
        <v>115</v>
      </c>
      <c r="BB50" s="150" t="s">
        <v>685</v>
      </c>
      <c r="BC50" s="132" t="s">
        <v>106</v>
      </c>
      <c r="BD50" s="150" t="s">
        <v>686</v>
      </c>
      <c r="BE50" s="150" t="s">
        <v>687</v>
      </c>
      <c r="BF50" s="132" t="s">
        <v>106</v>
      </c>
      <c r="BG50" s="151">
        <v>55</v>
      </c>
      <c r="BH50" s="151">
        <v>55</v>
      </c>
      <c r="BI50" s="151">
        <v>0</v>
      </c>
      <c r="BJ50" s="147">
        <f t="shared" ref="BJ50:BJ52" si="7">BI50/BG50</f>
        <v>0</v>
      </c>
      <c r="BK50" s="155" t="s">
        <v>688</v>
      </c>
      <c r="BL50" s="150"/>
      <c r="BM50" s="150"/>
      <c r="BN50" s="150"/>
    </row>
    <row r="51" spans="1:66" ht="15.75" customHeight="1">
      <c r="A51" s="145" t="s">
        <v>689</v>
      </c>
      <c r="B51" s="181" t="s">
        <v>897</v>
      </c>
      <c r="C51" s="157" t="s">
        <v>680</v>
      </c>
      <c r="D51" s="182">
        <v>1983</v>
      </c>
      <c r="E51" s="183" t="s">
        <v>691</v>
      </c>
      <c r="F51" s="132" t="s">
        <v>621</v>
      </c>
      <c r="G51" s="157" t="s">
        <v>240</v>
      </c>
      <c r="H51" s="132"/>
      <c r="I51" s="146">
        <v>2023</v>
      </c>
      <c r="J51" s="146" t="s">
        <v>195</v>
      </c>
      <c r="K51" s="146">
        <v>12</v>
      </c>
      <c r="L51" s="146" t="s">
        <v>367</v>
      </c>
      <c r="M51" s="132" t="s">
        <v>106</v>
      </c>
      <c r="N51" s="157" t="s">
        <v>106</v>
      </c>
      <c r="O51" s="157" t="s">
        <v>106</v>
      </c>
      <c r="P51" s="157" t="s">
        <v>106</v>
      </c>
      <c r="Q51" s="157" t="s">
        <v>111</v>
      </c>
      <c r="R51" s="157" t="s">
        <v>106</v>
      </c>
      <c r="S51" s="157" t="s">
        <v>698</v>
      </c>
      <c r="T51" s="157" t="s">
        <v>112</v>
      </c>
      <c r="U51" s="157" t="s">
        <v>106</v>
      </c>
      <c r="V51" s="157" t="s">
        <v>108</v>
      </c>
      <c r="W51" s="157" t="s">
        <v>106</v>
      </c>
      <c r="X51" s="157" t="s">
        <v>699</v>
      </c>
      <c r="Y51" s="157" t="s">
        <v>700</v>
      </c>
      <c r="Z51" s="157" t="s">
        <v>106</v>
      </c>
      <c r="AA51" s="157" t="s">
        <v>108</v>
      </c>
      <c r="AB51" s="157" t="s">
        <v>106</v>
      </c>
      <c r="AC51" s="157" t="s">
        <v>701</v>
      </c>
      <c r="AD51" s="157" t="s">
        <v>702</v>
      </c>
      <c r="AE51" s="157" t="s">
        <v>106</v>
      </c>
      <c r="AF51" s="132" t="s">
        <v>703</v>
      </c>
      <c r="AG51" s="157" t="s">
        <v>694</v>
      </c>
      <c r="AH51" s="132" t="s">
        <v>106</v>
      </c>
      <c r="AI51" s="132" t="s">
        <v>704</v>
      </c>
      <c r="AJ51" s="157" t="s">
        <v>106</v>
      </c>
      <c r="AK51" s="157" t="s">
        <v>108</v>
      </c>
      <c r="AL51" s="157" t="s">
        <v>106</v>
      </c>
      <c r="AM51" s="132" t="s">
        <v>135</v>
      </c>
      <c r="AN51" s="132" t="s">
        <v>106</v>
      </c>
      <c r="AO51" s="132" t="s">
        <v>108</v>
      </c>
      <c r="AP51" s="132" t="s">
        <v>106</v>
      </c>
      <c r="AQ51" s="132" t="s">
        <v>135</v>
      </c>
      <c r="AR51" s="132" t="s">
        <v>106</v>
      </c>
      <c r="AS51" s="132" t="s">
        <v>111</v>
      </c>
      <c r="AT51" s="132" t="s">
        <v>106</v>
      </c>
      <c r="AU51" s="132" t="s">
        <v>116</v>
      </c>
      <c r="AV51" s="157" t="s">
        <v>107</v>
      </c>
      <c r="AW51" s="132" t="s">
        <v>112</v>
      </c>
      <c r="AX51" s="132" t="s">
        <v>107</v>
      </c>
      <c r="AY51" s="132" t="s">
        <v>112</v>
      </c>
      <c r="AZ51" s="157" t="s">
        <v>106</v>
      </c>
      <c r="BA51" s="132" t="s">
        <v>115</v>
      </c>
      <c r="BB51" s="157" t="s">
        <v>705</v>
      </c>
      <c r="BC51" s="132" t="s">
        <v>112</v>
      </c>
      <c r="BD51" s="132"/>
      <c r="BE51" s="132" t="s">
        <v>706</v>
      </c>
      <c r="BF51" s="157" t="s">
        <v>106</v>
      </c>
      <c r="BG51" s="146">
        <v>70</v>
      </c>
      <c r="BH51" s="146">
        <v>56</v>
      </c>
      <c r="BI51" s="146">
        <v>14</v>
      </c>
      <c r="BJ51" s="147">
        <f t="shared" si="7"/>
        <v>0.2</v>
      </c>
      <c r="BK51" s="148"/>
      <c r="BL51" s="132"/>
      <c r="BM51" s="132"/>
      <c r="BN51" s="132"/>
    </row>
    <row r="52" spans="1:66" ht="15.75" customHeight="1">
      <c r="A52" s="149" t="s">
        <v>357</v>
      </c>
      <c r="B52" s="66" t="s">
        <v>707</v>
      </c>
      <c r="C52" s="150" t="s">
        <v>680</v>
      </c>
      <c r="D52" s="151">
        <v>1987</v>
      </c>
      <c r="E52" s="150"/>
      <c r="F52" s="132" t="s">
        <v>142</v>
      </c>
      <c r="G52" s="150" t="s">
        <v>417</v>
      </c>
      <c r="H52" s="150" t="s">
        <v>719</v>
      </c>
      <c r="I52" s="151">
        <v>2022</v>
      </c>
      <c r="J52" s="132" t="s">
        <v>195</v>
      </c>
      <c r="K52" s="151">
        <v>12</v>
      </c>
      <c r="L52" s="150" t="s">
        <v>367</v>
      </c>
      <c r="M52" s="132" t="s">
        <v>106</v>
      </c>
      <c r="N52" s="132" t="s">
        <v>106</v>
      </c>
      <c r="O52" s="132" t="s">
        <v>106</v>
      </c>
      <c r="P52" s="132" t="s">
        <v>106</v>
      </c>
      <c r="Q52" s="132" t="s">
        <v>108</v>
      </c>
      <c r="R52" s="132" t="s">
        <v>106</v>
      </c>
      <c r="S52" s="150" t="s">
        <v>279</v>
      </c>
      <c r="T52" s="150" t="s">
        <v>261</v>
      </c>
      <c r="U52" s="132" t="s">
        <v>106</v>
      </c>
      <c r="V52" s="132" t="s">
        <v>108</v>
      </c>
      <c r="W52" s="132" t="s">
        <v>112</v>
      </c>
      <c r="X52" s="150"/>
      <c r="Y52" s="150" t="s">
        <v>112</v>
      </c>
      <c r="Z52" s="132" t="s">
        <v>106</v>
      </c>
      <c r="AA52" s="132" t="s">
        <v>111</v>
      </c>
      <c r="AB52" s="132" t="s">
        <v>106</v>
      </c>
      <c r="AC52" s="150" t="s">
        <v>720</v>
      </c>
      <c r="AD52" s="150" t="s">
        <v>112</v>
      </c>
      <c r="AE52" s="132" t="s">
        <v>106</v>
      </c>
      <c r="AF52" s="150" t="s">
        <v>721</v>
      </c>
      <c r="AG52" s="150" t="s">
        <v>722</v>
      </c>
      <c r="AH52" s="132" t="s">
        <v>106</v>
      </c>
      <c r="AI52" s="150" t="s">
        <v>112</v>
      </c>
      <c r="AJ52" s="132" t="s">
        <v>106</v>
      </c>
      <c r="AK52" s="132" t="s">
        <v>108</v>
      </c>
      <c r="AL52" s="132" t="s">
        <v>106</v>
      </c>
      <c r="AM52" s="132" t="s">
        <v>135</v>
      </c>
      <c r="AN52" s="132" t="s">
        <v>106</v>
      </c>
      <c r="AO52" s="132" t="s">
        <v>108</v>
      </c>
      <c r="AP52" s="132" t="s">
        <v>106</v>
      </c>
      <c r="AQ52" s="132" t="s">
        <v>135</v>
      </c>
      <c r="AR52" s="132" t="s">
        <v>106</v>
      </c>
      <c r="AS52" s="132" t="s">
        <v>115</v>
      </c>
      <c r="AT52" s="132" t="s">
        <v>106</v>
      </c>
      <c r="AU52" s="132" t="s">
        <v>116</v>
      </c>
      <c r="AV52" s="132" t="s">
        <v>107</v>
      </c>
      <c r="AW52" s="132" t="s">
        <v>112</v>
      </c>
      <c r="AX52" s="132" t="s">
        <v>112</v>
      </c>
      <c r="AY52" s="132" t="s">
        <v>112</v>
      </c>
      <c r="AZ52" s="132" t="s">
        <v>106</v>
      </c>
      <c r="BA52" s="132" t="s">
        <v>108</v>
      </c>
      <c r="BB52" s="150" t="s">
        <v>723</v>
      </c>
      <c r="BC52" s="132" t="s">
        <v>106</v>
      </c>
      <c r="BD52" s="150"/>
      <c r="BE52" s="150" t="s">
        <v>724</v>
      </c>
      <c r="BF52" s="132" t="s">
        <v>106</v>
      </c>
      <c r="BG52" s="151">
        <v>61</v>
      </c>
      <c r="BH52" s="151">
        <v>7</v>
      </c>
      <c r="BI52" s="151">
        <v>54</v>
      </c>
      <c r="BJ52" s="147">
        <f t="shared" si="7"/>
        <v>0.88524590163934425</v>
      </c>
      <c r="BK52" s="150"/>
      <c r="BL52" s="150"/>
      <c r="BM52" s="150"/>
      <c r="BN52" s="150"/>
    </row>
    <row r="53" spans="1:66" ht="15.75" customHeight="1">
      <c r="A53" s="149" t="s">
        <v>140</v>
      </c>
      <c r="B53" s="66" t="s">
        <v>728</v>
      </c>
      <c r="C53" s="150" t="s">
        <v>680</v>
      </c>
      <c r="D53" s="151">
        <v>1994</v>
      </c>
      <c r="E53" s="150"/>
      <c r="F53" s="132" t="s">
        <v>101</v>
      </c>
      <c r="G53" s="150" t="s">
        <v>729</v>
      </c>
      <c r="H53" s="150"/>
      <c r="I53" s="151">
        <v>2019</v>
      </c>
      <c r="J53" s="132" t="s">
        <v>195</v>
      </c>
      <c r="K53" s="151">
        <v>12</v>
      </c>
      <c r="L53" s="150" t="s">
        <v>367</v>
      </c>
      <c r="M53" s="132" t="s">
        <v>106</v>
      </c>
      <c r="N53" s="132" t="s">
        <v>106</v>
      </c>
      <c r="O53" s="132" t="s">
        <v>106</v>
      </c>
      <c r="P53" s="132" t="s">
        <v>106</v>
      </c>
      <c r="Q53" s="132" t="s">
        <v>108</v>
      </c>
      <c r="R53" s="132"/>
      <c r="S53" s="150" t="s">
        <v>279</v>
      </c>
      <c r="T53" s="150" t="s">
        <v>739</v>
      </c>
      <c r="U53" s="132" t="s">
        <v>106</v>
      </c>
      <c r="V53" s="132" t="s">
        <v>108</v>
      </c>
      <c r="W53" s="132" t="s">
        <v>106</v>
      </c>
      <c r="X53" s="150"/>
      <c r="Y53" s="150" t="s">
        <v>392</v>
      </c>
      <c r="Z53" s="132" t="s">
        <v>106</v>
      </c>
      <c r="AA53" s="132" t="s">
        <v>108</v>
      </c>
      <c r="AB53" s="132" t="s">
        <v>106</v>
      </c>
      <c r="AC53" s="150" t="s">
        <v>740</v>
      </c>
      <c r="AD53" s="150" t="s">
        <v>392</v>
      </c>
      <c r="AE53" s="132" t="s">
        <v>106</v>
      </c>
      <c r="AF53" s="150" t="s">
        <v>741</v>
      </c>
      <c r="AG53" s="150" t="s">
        <v>742</v>
      </c>
      <c r="AH53" s="132" t="s">
        <v>106</v>
      </c>
      <c r="AI53" s="150" t="s">
        <v>743</v>
      </c>
      <c r="AJ53" s="132" t="s">
        <v>106</v>
      </c>
      <c r="AK53" s="132" t="s">
        <v>108</v>
      </c>
      <c r="AL53" s="132" t="s">
        <v>106</v>
      </c>
      <c r="AM53" s="132" t="s">
        <v>135</v>
      </c>
      <c r="AN53" s="132" t="s">
        <v>106</v>
      </c>
      <c r="AO53" s="132" t="s">
        <v>115</v>
      </c>
      <c r="AP53" s="132" t="s">
        <v>106</v>
      </c>
      <c r="AQ53" s="132" t="s">
        <v>116</v>
      </c>
      <c r="AR53" s="132" t="s">
        <v>106</v>
      </c>
      <c r="AS53" s="132" t="s">
        <v>108</v>
      </c>
      <c r="AT53" s="132" t="s">
        <v>106</v>
      </c>
      <c r="AU53" s="132" t="s">
        <v>116</v>
      </c>
      <c r="AV53" s="132" t="s">
        <v>107</v>
      </c>
      <c r="AW53" s="132" t="s">
        <v>112</v>
      </c>
      <c r="AX53" s="132" t="s">
        <v>112</v>
      </c>
      <c r="AY53" s="132" t="s">
        <v>112</v>
      </c>
      <c r="AZ53" s="132" t="s">
        <v>106</v>
      </c>
      <c r="BA53" s="132" t="s">
        <v>108</v>
      </c>
      <c r="BB53" s="150" t="s">
        <v>744</v>
      </c>
      <c r="BC53" s="132" t="s">
        <v>106</v>
      </c>
      <c r="BD53" s="150"/>
      <c r="BE53" s="150" t="s">
        <v>745</v>
      </c>
      <c r="BF53" s="132" t="s">
        <v>106</v>
      </c>
      <c r="BG53" s="150" t="s">
        <v>112</v>
      </c>
      <c r="BH53" s="150" t="s">
        <v>112</v>
      </c>
      <c r="BI53" s="150" t="s">
        <v>112</v>
      </c>
      <c r="BJ53" s="147"/>
      <c r="BK53" s="150" t="s">
        <v>746</v>
      </c>
      <c r="BL53" s="150"/>
      <c r="BM53" s="150"/>
      <c r="BN53" s="150"/>
    </row>
    <row r="54" spans="1:66" ht="15.75" customHeight="1">
      <c r="A54" s="145" t="s">
        <v>357</v>
      </c>
      <c r="B54" s="49" t="s">
        <v>748</v>
      </c>
      <c r="C54" s="132" t="s">
        <v>680</v>
      </c>
      <c r="D54" s="146">
        <v>2000</v>
      </c>
      <c r="E54" s="132"/>
      <c r="F54" s="132" t="s">
        <v>101</v>
      </c>
      <c r="G54" s="132" t="s">
        <v>417</v>
      </c>
      <c r="H54" s="132" t="s">
        <v>898</v>
      </c>
      <c r="I54" s="146">
        <v>2012</v>
      </c>
      <c r="J54" s="132" t="s">
        <v>195</v>
      </c>
      <c r="K54" s="146">
        <v>12</v>
      </c>
      <c r="L54" s="132" t="s">
        <v>367</v>
      </c>
      <c r="M54" s="132" t="s">
        <v>106</v>
      </c>
      <c r="N54" s="132" t="s">
        <v>106</v>
      </c>
      <c r="O54" s="132"/>
      <c r="P54" s="132" t="s">
        <v>106</v>
      </c>
      <c r="Q54" s="132" t="s">
        <v>108</v>
      </c>
      <c r="R54" s="132" t="s">
        <v>106</v>
      </c>
      <c r="S54" s="132" t="s">
        <v>750</v>
      </c>
      <c r="T54" s="132" t="s">
        <v>757</v>
      </c>
      <c r="U54" s="132" t="s">
        <v>106</v>
      </c>
      <c r="V54" s="132" t="s">
        <v>108</v>
      </c>
      <c r="W54" s="132" t="s">
        <v>106</v>
      </c>
      <c r="X54" s="132" t="s">
        <v>758</v>
      </c>
      <c r="Y54" s="132" t="s">
        <v>145</v>
      </c>
      <c r="Z54" s="132" t="s">
        <v>106</v>
      </c>
      <c r="AA54" s="132" t="s">
        <v>111</v>
      </c>
      <c r="AB54" s="132" t="s">
        <v>106</v>
      </c>
      <c r="AC54" s="132" t="s">
        <v>759</v>
      </c>
      <c r="AD54" s="132" t="s">
        <v>112</v>
      </c>
      <c r="AE54" s="132" t="s">
        <v>106</v>
      </c>
      <c r="AF54" s="132" t="s">
        <v>760</v>
      </c>
      <c r="AG54" s="132" t="s">
        <v>761</v>
      </c>
      <c r="AH54" s="132" t="s">
        <v>106</v>
      </c>
      <c r="AI54" s="132" t="s">
        <v>418</v>
      </c>
      <c r="AJ54" s="132" t="s">
        <v>106</v>
      </c>
      <c r="AK54" s="132" t="s">
        <v>108</v>
      </c>
      <c r="AL54" s="132" t="s">
        <v>106</v>
      </c>
      <c r="AM54" s="132" t="s">
        <v>135</v>
      </c>
      <c r="AN54" s="132" t="s">
        <v>106</v>
      </c>
      <c r="AO54" s="132" t="s">
        <v>115</v>
      </c>
      <c r="AP54" s="132" t="s">
        <v>106</v>
      </c>
      <c r="AQ54" s="132" t="s">
        <v>116</v>
      </c>
      <c r="AR54" s="132" t="s">
        <v>106</v>
      </c>
      <c r="AS54" s="132" t="s">
        <v>111</v>
      </c>
      <c r="AT54" s="132" t="s">
        <v>106</v>
      </c>
      <c r="AU54" s="132" t="s">
        <v>135</v>
      </c>
      <c r="AV54" s="132" t="s">
        <v>106</v>
      </c>
      <c r="AW54" s="132" t="s">
        <v>112</v>
      </c>
      <c r="AX54" s="132" t="s">
        <v>112</v>
      </c>
      <c r="AY54" s="132" t="s">
        <v>116</v>
      </c>
      <c r="AZ54" s="132" t="s">
        <v>106</v>
      </c>
      <c r="BA54" s="132" t="s">
        <v>108</v>
      </c>
      <c r="BB54" s="132" t="s">
        <v>762</v>
      </c>
      <c r="BC54" s="132" t="s">
        <v>106</v>
      </c>
      <c r="BD54" s="132"/>
      <c r="BE54" s="132" t="s">
        <v>763</v>
      </c>
      <c r="BF54" s="132" t="s">
        <v>106</v>
      </c>
      <c r="BG54" s="146">
        <v>40</v>
      </c>
      <c r="BH54" s="146">
        <v>40</v>
      </c>
      <c r="BI54" s="146">
        <v>0</v>
      </c>
      <c r="BJ54" s="147">
        <f>BI54/BG54</f>
        <v>0</v>
      </c>
      <c r="BK54" s="132"/>
      <c r="BL54" s="132"/>
      <c r="BM54" s="132"/>
      <c r="BN54" s="132"/>
    </row>
    <row r="55" spans="1:66" ht="15.75" customHeight="1">
      <c r="A55" s="149"/>
      <c r="B55" s="66" t="s">
        <v>764</v>
      </c>
      <c r="C55" s="150" t="s">
        <v>680</v>
      </c>
      <c r="D55" s="151">
        <v>2005</v>
      </c>
      <c r="E55" s="150"/>
      <c r="F55" s="132" t="s">
        <v>101</v>
      </c>
      <c r="G55" s="150"/>
      <c r="H55" s="150"/>
      <c r="I55" s="151">
        <v>2012</v>
      </c>
      <c r="J55" s="132" t="s">
        <v>252</v>
      </c>
      <c r="K55" s="150" t="s">
        <v>112</v>
      </c>
      <c r="L55" s="150" t="s">
        <v>367</v>
      </c>
      <c r="M55" s="132"/>
      <c r="N55" s="132"/>
      <c r="O55" s="132"/>
      <c r="P55" s="132"/>
      <c r="Q55" s="132"/>
      <c r="R55" s="132"/>
      <c r="S55" s="150"/>
      <c r="T55" s="150"/>
      <c r="U55" s="132"/>
      <c r="V55" s="132"/>
      <c r="W55" s="132"/>
      <c r="X55" s="150"/>
      <c r="Y55" s="150"/>
      <c r="Z55" s="132"/>
      <c r="AA55" s="132"/>
      <c r="AB55" s="132"/>
      <c r="AC55" s="150"/>
      <c r="AD55" s="150"/>
      <c r="AE55" s="132"/>
      <c r="AF55" s="150"/>
      <c r="AG55" s="150"/>
      <c r="AH55" s="132"/>
      <c r="AI55" s="150"/>
      <c r="AJ55" s="132"/>
      <c r="AK55" s="132"/>
      <c r="AL55" s="132"/>
      <c r="AM55" s="132"/>
      <c r="AN55" s="132"/>
      <c r="AO55" s="132"/>
      <c r="AP55" s="132"/>
      <c r="AQ55" s="132"/>
      <c r="AR55" s="132"/>
      <c r="AS55" s="132"/>
      <c r="AT55" s="132"/>
      <c r="AU55" s="132"/>
      <c r="AV55" s="132"/>
      <c r="AW55" s="132"/>
      <c r="AX55" s="132"/>
      <c r="AY55" s="132"/>
      <c r="AZ55" s="132"/>
      <c r="BA55" s="132"/>
      <c r="BB55" s="150"/>
      <c r="BC55" s="132"/>
      <c r="BD55" s="150"/>
      <c r="BE55" s="150"/>
      <c r="BF55" s="132"/>
      <c r="BG55" s="150"/>
      <c r="BH55" s="150"/>
      <c r="BI55" s="150"/>
      <c r="BJ55" s="147"/>
      <c r="BK55" s="155"/>
      <c r="BL55" s="150"/>
      <c r="BM55" s="150"/>
      <c r="BN55" s="150"/>
    </row>
    <row r="56" spans="1:66" ht="15.75" customHeight="1">
      <c r="A56" s="145" t="s">
        <v>689</v>
      </c>
      <c r="B56" s="49" t="s">
        <v>765</v>
      </c>
      <c r="C56" s="132" t="s">
        <v>680</v>
      </c>
      <c r="D56" s="146">
        <v>2010</v>
      </c>
      <c r="E56" s="132"/>
      <c r="F56" s="132" t="s">
        <v>101</v>
      </c>
      <c r="G56" s="132" t="s">
        <v>766</v>
      </c>
      <c r="H56" s="132"/>
      <c r="I56" s="146">
        <v>2013</v>
      </c>
      <c r="J56" s="132" t="s">
        <v>103</v>
      </c>
      <c r="K56" s="132" t="s">
        <v>709</v>
      </c>
      <c r="L56" s="132" t="s">
        <v>367</v>
      </c>
      <c r="M56" s="132" t="s">
        <v>106</v>
      </c>
      <c r="N56" s="132" t="s">
        <v>106</v>
      </c>
      <c r="O56" s="132" t="s">
        <v>107</v>
      </c>
      <c r="P56" s="132" t="s">
        <v>106</v>
      </c>
      <c r="Q56" s="132" t="s">
        <v>108</v>
      </c>
      <c r="R56" s="132" t="s">
        <v>106</v>
      </c>
      <c r="S56" s="132" t="s">
        <v>109</v>
      </c>
      <c r="T56" s="132" t="s">
        <v>280</v>
      </c>
      <c r="U56" s="132" t="s">
        <v>106</v>
      </c>
      <c r="V56" s="132" t="s">
        <v>108</v>
      </c>
      <c r="W56" s="132" t="s">
        <v>106</v>
      </c>
      <c r="X56" s="132" t="s">
        <v>767</v>
      </c>
      <c r="Y56" s="132" t="s">
        <v>280</v>
      </c>
      <c r="Z56" s="132" t="s">
        <v>106</v>
      </c>
      <c r="AA56" s="132" t="s">
        <v>108</v>
      </c>
      <c r="AB56" s="132" t="s">
        <v>106</v>
      </c>
      <c r="AC56" s="132" t="s">
        <v>731</v>
      </c>
      <c r="AD56" s="132" t="s">
        <v>113</v>
      </c>
      <c r="AE56" s="132" t="s">
        <v>106</v>
      </c>
      <c r="AF56" s="132" t="s">
        <v>768</v>
      </c>
      <c r="AG56" s="132" t="s">
        <v>734</v>
      </c>
      <c r="AH56" s="132" t="s">
        <v>106</v>
      </c>
      <c r="AI56" s="132" t="s">
        <v>735</v>
      </c>
      <c r="AJ56" s="132" t="s">
        <v>106</v>
      </c>
      <c r="AK56" s="132" t="s">
        <v>108</v>
      </c>
      <c r="AL56" s="132" t="s">
        <v>106</v>
      </c>
      <c r="AM56" s="132" t="s">
        <v>135</v>
      </c>
      <c r="AN56" s="132" t="s">
        <v>106</v>
      </c>
      <c r="AO56" s="132" t="s">
        <v>108</v>
      </c>
      <c r="AP56" s="132" t="s">
        <v>106</v>
      </c>
      <c r="AQ56" s="132" t="s">
        <v>116</v>
      </c>
      <c r="AR56" s="132" t="s">
        <v>106</v>
      </c>
      <c r="AS56" s="132" t="s">
        <v>108</v>
      </c>
      <c r="AT56" s="132" t="s">
        <v>106</v>
      </c>
      <c r="AU56" s="132" t="s">
        <v>116</v>
      </c>
      <c r="AV56" s="132" t="s">
        <v>107</v>
      </c>
      <c r="AW56" s="132" t="s">
        <v>112</v>
      </c>
      <c r="AX56" s="132" t="s">
        <v>112</v>
      </c>
      <c r="AY56" s="132" t="s">
        <v>112</v>
      </c>
      <c r="AZ56" s="132" t="s">
        <v>106</v>
      </c>
      <c r="BA56" s="132" t="s">
        <v>108</v>
      </c>
      <c r="BB56" s="132" t="s">
        <v>769</v>
      </c>
      <c r="BC56" s="132" t="s">
        <v>106</v>
      </c>
      <c r="BD56" s="132"/>
      <c r="BE56" s="132" t="s">
        <v>770</v>
      </c>
      <c r="BF56" s="132" t="s">
        <v>106</v>
      </c>
      <c r="BG56" s="146">
        <v>28</v>
      </c>
      <c r="BH56" s="146">
        <v>20</v>
      </c>
      <c r="BI56" s="146">
        <v>8</v>
      </c>
      <c r="BJ56" s="147">
        <f>BI56/BG56</f>
        <v>0.2857142857142857</v>
      </c>
      <c r="BK56" s="132"/>
      <c r="BL56" s="132"/>
      <c r="BM56" s="132"/>
      <c r="BN56" s="132"/>
    </row>
    <row r="57" spans="1:66" ht="15.75" customHeight="1">
      <c r="A57" s="149"/>
      <c r="B57" s="66" t="s">
        <v>785</v>
      </c>
      <c r="C57" s="150" t="s">
        <v>680</v>
      </c>
      <c r="D57" s="151">
        <v>2012</v>
      </c>
      <c r="E57" s="150" t="s">
        <v>786</v>
      </c>
      <c r="F57" s="132" t="s">
        <v>668</v>
      </c>
      <c r="G57" s="150"/>
      <c r="H57" s="150"/>
      <c r="I57" s="151">
        <v>2013</v>
      </c>
      <c r="J57" s="132" t="s">
        <v>252</v>
      </c>
      <c r="K57" s="150"/>
      <c r="L57" s="150" t="s">
        <v>787</v>
      </c>
      <c r="M57" s="132"/>
      <c r="N57" s="132"/>
      <c r="O57" s="132"/>
      <c r="P57" s="132"/>
      <c r="Q57" s="132"/>
      <c r="R57" s="132"/>
      <c r="S57" s="150"/>
      <c r="T57" s="150"/>
      <c r="U57" s="132"/>
      <c r="V57" s="132"/>
      <c r="W57" s="132"/>
      <c r="X57" s="150"/>
      <c r="Y57" s="150"/>
      <c r="Z57" s="132"/>
      <c r="AA57" s="132"/>
      <c r="AB57" s="132"/>
      <c r="AC57" s="150"/>
      <c r="AD57" s="150"/>
      <c r="AE57" s="132"/>
      <c r="AF57" s="150"/>
      <c r="AG57" s="150"/>
      <c r="AH57" s="132"/>
      <c r="AI57" s="150"/>
      <c r="AJ57" s="132"/>
      <c r="AK57" s="132"/>
      <c r="AL57" s="132"/>
      <c r="AM57" s="132"/>
      <c r="AN57" s="132"/>
      <c r="AO57" s="132"/>
      <c r="AP57" s="132"/>
      <c r="AQ57" s="132"/>
      <c r="AR57" s="132"/>
      <c r="AS57" s="132"/>
      <c r="AT57" s="132"/>
      <c r="AU57" s="132"/>
      <c r="AV57" s="132"/>
      <c r="AW57" s="132"/>
      <c r="AX57" s="132"/>
      <c r="AY57" s="132"/>
      <c r="AZ57" s="132"/>
      <c r="BA57" s="132"/>
      <c r="BB57" s="150"/>
      <c r="BC57" s="132"/>
      <c r="BD57" s="150"/>
      <c r="BE57" s="150"/>
      <c r="BF57" s="132"/>
      <c r="BG57" s="150"/>
      <c r="BH57" s="150"/>
      <c r="BI57" s="150"/>
      <c r="BJ57" s="147"/>
      <c r="BK57" s="155"/>
      <c r="BL57" s="150"/>
      <c r="BM57" s="150"/>
      <c r="BN57" s="150"/>
    </row>
    <row r="58" spans="1:66" ht="15.75" customHeight="1">
      <c r="A58" s="149" t="s">
        <v>121</v>
      </c>
      <c r="B58" s="66" t="s">
        <v>789</v>
      </c>
      <c r="C58" s="150" t="s">
        <v>680</v>
      </c>
      <c r="D58" s="151">
        <v>2018</v>
      </c>
      <c r="E58" s="150" t="s">
        <v>240</v>
      </c>
      <c r="F58" s="132" t="s">
        <v>142</v>
      </c>
      <c r="G58" s="150"/>
      <c r="H58" s="150" t="s">
        <v>899</v>
      </c>
      <c r="I58" s="151">
        <v>2021</v>
      </c>
      <c r="J58" s="132" t="s">
        <v>195</v>
      </c>
      <c r="K58" s="151">
        <v>12</v>
      </c>
      <c r="L58" s="132" t="s">
        <v>367</v>
      </c>
      <c r="M58" s="132" t="s">
        <v>106</v>
      </c>
      <c r="N58" s="132" t="s">
        <v>106</v>
      </c>
      <c r="O58" s="132" t="s">
        <v>106</v>
      </c>
      <c r="P58" s="132" t="s">
        <v>106</v>
      </c>
      <c r="Q58" s="132" t="s">
        <v>108</v>
      </c>
      <c r="R58" s="132" t="s">
        <v>107</v>
      </c>
      <c r="S58" s="150" t="s">
        <v>112</v>
      </c>
      <c r="T58" s="150" t="s">
        <v>791</v>
      </c>
      <c r="U58" s="132" t="s">
        <v>106</v>
      </c>
      <c r="V58" s="132" t="s">
        <v>108</v>
      </c>
      <c r="W58" s="132" t="s">
        <v>106</v>
      </c>
      <c r="X58" s="150" t="s">
        <v>129</v>
      </c>
      <c r="Y58" s="150" t="s">
        <v>791</v>
      </c>
      <c r="Z58" s="132" t="s">
        <v>106</v>
      </c>
      <c r="AA58" s="132" t="s">
        <v>108</v>
      </c>
      <c r="AB58" s="132" t="s">
        <v>106</v>
      </c>
      <c r="AC58" s="150" t="s">
        <v>792</v>
      </c>
      <c r="AD58" s="150" t="s">
        <v>793</v>
      </c>
      <c r="AE58" s="132" t="s">
        <v>106</v>
      </c>
      <c r="AF58" s="150" t="s">
        <v>794</v>
      </c>
      <c r="AG58" s="150" t="s">
        <v>394</v>
      </c>
      <c r="AH58" s="132" t="s">
        <v>106</v>
      </c>
      <c r="AI58" s="150" t="s">
        <v>135</v>
      </c>
      <c r="AJ58" s="132" t="s">
        <v>106</v>
      </c>
      <c r="AK58" s="132" t="s">
        <v>108</v>
      </c>
      <c r="AL58" s="132" t="s">
        <v>106</v>
      </c>
      <c r="AM58" s="132" t="s">
        <v>135</v>
      </c>
      <c r="AN58" s="132" t="s">
        <v>106</v>
      </c>
      <c r="AO58" s="132" t="s">
        <v>108</v>
      </c>
      <c r="AP58" s="132" t="s">
        <v>106</v>
      </c>
      <c r="AQ58" s="132" t="s">
        <v>135</v>
      </c>
      <c r="AR58" s="132" t="s">
        <v>106</v>
      </c>
      <c r="AS58" s="132" t="s">
        <v>108</v>
      </c>
      <c r="AT58" s="132" t="s">
        <v>106</v>
      </c>
      <c r="AU58" s="132" t="s">
        <v>135</v>
      </c>
      <c r="AV58" s="132" t="s">
        <v>107</v>
      </c>
      <c r="AW58" s="132" t="s">
        <v>112</v>
      </c>
      <c r="AX58" s="132" t="s">
        <v>112</v>
      </c>
      <c r="AY58" s="132" t="s">
        <v>112</v>
      </c>
      <c r="AZ58" s="132" t="s">
        <v>106</v>
      </c>
      <c r="BA58" s="132" t="s">
        <v>115</v>
      </c>
      <c r="BB58" s="150" t="s">
        <v>795</v>
      </c>
      <c r="BC58" s="132" t="s">
        <v>106</v>
      </c>
      <c r="BD58" s="150" t="s">
        <v>686</v>
      </c>
      <c r="BE58" s="150" t="s">
        <v>796</v>
      </c>
      <c r="BF58" s="132" t="s">
        <v>106</v>
      </c>
      <c r="BG58" s="151">
        <v>65</v>
      </c>
      <c r="BH58" s="151">
        <v>56</v>
      </c>
      <c r="BI58" s="151">
        <v>9</v>
      </c>
      <c r="BJ58" s="147">
        <f>BI58/BG58</f>
        <v>0.13846153846153847</v>
      </c>
      <c r="BK58" s="150" t="s">
        <v>797</v>
      </c>
      <c r="BL58" s="150"/>
      <c r="BM58" s="150"/>
      <c r="BN58" s="150"/>
    </row>
    <row r="59" spans="1:66" ht="15.75" customHeight="1">
      <c r="A59" s="145" t="s">
        <v>140</v>
      </c>
      <c r="B59" s="49" t="s">
        <v>798</v>
      </c>
      <c r="C59" s="132" t="s">
        <v>680</v>
      </c>
      <c r="D59" s="146">
        <v>2016</v>
      </c>
      <c r="E59" s="132" t="s">
        <v>799</v>
      </c>
      <c r="F59" s="132" t="s">
        <v>142</v>
      </c>
      <c r="G59" s="132"/>
      <c r="H59" s="132" t="s">
        <v>112</v>
      </c>
      <c r="I59" s="132" t="s">
        <v>112</v>
      </c>
      <c r="J59" s="132" t="s">
        <v>252</v>
      </c>
      <c r="K59" s="132" t="s">
        <v>112</v>
      </c>
      <c r="L59" s="132" t="s">
        <v>367</v>
      </c>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K59" s="132"/>
      <c r="BL59" s="132"/>
      <c r="BM59" s="132"/>
      <c r="BN59" s="132"/>
    </row>
    <row r="60" spans="1:66" ht="15.75" customHeight="1">
      <c r="A60" s="172"/>
      <c r="B60" s="115" t="s">
        <v>800</v>
      </c>
      <c r="C60" s="173" t="s">
        <v>680</v>
      </c>
      <c r="D60" s="116">
        <v>2022</v>
      </c>
      <c r="E60" s="173"/>
      <c r="F60" s="165" t="s">
        <v>142</v>
      </c>
      <c r="G60" s="173"/>
      <c r="H60" s="173"/>
      <c r="I60" s="173"/>
      <c r="J60" s="165" t="s">
        <v>252</v>
      </c>
      <c r="K60" s="173" t="s">
        <v>112</v>
      </c>
      <c r="L60" s="173" t="s">
        <v>801</v>
      </c>
      <c r="M60" s="165"/>
      <c r="N60" s="165"/>
      <c r="O60" s="165"/>
      <c r="P60" s="165"/>
      <c r="Q60" s="165"/>
      <c r="R60" s="165"/>
      <c r="S60" s="173"/>
      <c r="T60" s="173"/>
      <c r="U60" s="165"/>
      <c r="V60" s="165"/>
      <c r="W60" s="165"/>
      <c r="X60" s="173"/>
      <c r="Y60" s="173"/>
      <c r="Z60" s="165"/>
      <c r="AA60" s="165"/>
      <c r="AB60" s="165"/>
      <c r="AC60" s="173"/>
      <c r="AD60" s="173"/>
      <c r="AE60" s="165"/>
      <c r="AF60" s="173"/>
      <c r="AG60" s="173"/>
      <c r="AH60" s="165"/>
      <c r="AI60" s="173"/>
      <c r="AJ60" s="165"/>
      <c r="AK60" s="165"/>
      <c r="AL60" s="165"/>
      <c r="AM60" s="165"/>
      <c r="AN60" s="165"/>
      <c r="AO60" s="165"/>
      <c r="AP60" s="165"/>
      <c r="AQ60" s="165"/>
      <c r="AR60" s="165"/>
      <c r="AS60" s="165"/>
      <c r="AT60" s="165"/>
      <c r="AU60" s="165"/>
      <c r="AV60" s="165"/>
      <c r="AW60" s="165"/>
      <c r="AX60" s="165"/>
      <c r="AY60" s="165"/>
      <c r="AZ60" s="165"/>
      <c r="BA60" s="165"/>
      <c r="BB60" s="173"/>
      <c r="BC60" s="165"/>
      <c r="BD60" s="173"/>
      <c r="BE60" s="173"/>
      <c r="BF60" s="165"/>
      <c r="BG60" s="173"/>
      <c r="BH60" s="173"/>
      <c r="BI60" s="173"/>
      <c r="BK60" s="173"/>
      <c r="BL60" s="173"/>
      <c r="BM60" s="173"/>
      <c r="BN60" s="173"/>
    </row>
    <row r="61" spans="1:66" ht="15.75" customHeight="1">
      <c r="A61" s="37"/>
      <c r="B61" s="38"/>
      <c r="C61" s="39"/>
      <c r="D61" s="39"/>
      <c r="E61" s="39"/>
      <c r="F61" s="39"/>
      <c r="G61" s="39"/>
      <c r="H61" s="39"/>
      <c r="I61" s="39"/>
      <c r="J61" s="39"/>
      <c r="K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row>
    <row r="62" spans="1:66" ht="15.75" customHeight="1">
      <c r="A62" s="37"/>
      <c r="B62" s="38"/>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row>
    <row r="63" spans="1:66" ht="15.75" customHeight="1">
      <c r="A63" s="37"/>
      <c r="B63" s="38"/>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row>
    <row r="64" spans="1:66" ht="15.75" customHeight="1">
      <c r="A64" s="37"/>
      <c r="B64" s="3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row>
    <row r="65" spans="1:64" ht="15.75" customHeight="1">
      <c r="A65" s="37"/>
      <c r="B65" s="38"/>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row>
    <row r="66" spans="1:64" ht="15.75" customHeight="1">
      <c r="A66" s="37"/>
      <c r="B66" s="38"/>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row>
    <row r="67" spans="1:64" ht="15.75" customHeight="1">
      <c r="A67" s="37"/>
      <c r="B67" s="38"/>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row>
    <row r="68" spans="1:64" ht="15.75" customHeight="1">
      <c r="A68" s="37"/>
      <c r="B68" s="38"/>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row>
    <row r="69" spans="1:64" ht="15.75" customHeight="1">
      <c r="A69" s="37"/>
      <c r="B69" s="38"/>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row>
    <row r="70" spans="1:64" ht="15.75" customHeight="1">
      <c r="A70" s="37"/>
      <c r="B70" s="38"/>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row>
    <row r="71" spans="1:64" ht="15.75" customHeight="1">
      <c r="A71" s="37"/>
      <c r="B71" s="38"/>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row>
    <row r="72" spans="1:64" ht="15.75" customHeight="1">
      <c r="A72" s="37"/>
      <c r="B72" s="38"/>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row>
    <row r="73" spans="1:64" ht="15.75" customHeight="1">
      <c r="A73" s="37"/>
      <c r="B73" s="38"/>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row>
    <row r="74" spans="1:64" ht="15.75" customHeight="1">
      <c r="A74" s="37"/>
      <c r="B74" s="38"/>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row>
    <row r="75" spans="1:64" ht="15.75" customHeight="1">
      <c r="A75" s="37"/>
      <c r="B75" s="38"/>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row>
    <row r="76" spans="1:64" ht="15.75" customHeight="1">
      <c r="A76" s="37"/>
      <c r="B76" s="38"/>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row>
    <row r="77" spans="1:64" ht="15.75" customHeight="1">
      <c r="A77" s="37"/>
      <c r="B77" s="38"/>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row>
    <row r="78" spans="1:64" ht="15.75" customHeight="1">
      <c r="A78" s="37"/>
      <c r="B78" s="38"/>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row>
    <row r="79" spans="1:64" ht="15.75" customHeight="1">
      <c r="A79" s="37"/>
      <c r="B79" s="38"/>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row>
    <row r="80" spans="1:64" ht="15.75" customHeight="1">
      <c r="A80" s="37"/>
      <c r="B80" s="38"/>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row>
    <row r="81" spans="1:64" ht="15.75" customHeight="1">
      <c r="A81" s="37"/>
      <c r="B81" s="38"/>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row>
    <row r="82" spans="1:64" ht="15.75" customHeight="1">
      <c r="A82" s="37"/>
      <c r="B82" s="38"/>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row>
    <row r="83" spans="1:64" ht="15.75" customHeight="1">
      <c r="A83" s="37"/>
      <c r="B83" s="38"/>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row>
    <row r="84" spans="1:64" ht="15.75" customHeight="1">
      <c r="A84" s="37"/>
      <c r="B84" s="38"/>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row>
    <row r="85" spans="1:64" ht="15.75" customHeight="1">
      <c r="A85" s="37"/>
      <c r="B85" s="38"/>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row>
    <row r="86" spans="1:64" ht="15.75" customHeight="1">
      <c r="A86" s="37"/>
      <c r="B86" s="38"/>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row>
    <row r="87" spans="1:64" ht="15.75" customHeight="1">
      <c r="A87" s="37"/>
      <c r="B87" s="38"/>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row>
    <row r="88" spans="1:64" ht="15.75" customHeight="1">
      <c r="A88" s="37"/>
      <c r="B88" s="38"/>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row>
    <row r="89" spans="1:64" ht="15.75" customHeight="1">
      <c r="A89" s="37"/>
      <c r="B89" s="38"/>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row>
    <row r="90" spans="1:64" ht="15.75" customHeight="1">
      <c r="A90" s="37"/>
      <c r="B90" s="38"/>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row>
    <row r="91" spans="1:64" ht="15.75" customHeight="1">
      <c r="A91" s="37"/>
      <c r="B91" s="38"/>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row>
    <row r="92" spans="1:64" ht="15.75" customHeight="1">
      <c r="A92" s="37"/>
      <c r="B92" s="38"/>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row>
    <row r="93" spans="1:64" ht="15.75" customHeight="1">
      <c r="A93" s="37"/>
      <c r="B93" s="38"/>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row>
    <row r="94" spans="1:64" ht="15.75" customHeight="1">
      <c r="A94" s="37"/>
      <c r="B94" s="38"/>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row>
    <row r="95" spans="1:64" ht="15.75" customHeight="1">
      <c r="A95" s="37"/>
      <c r="B95" s="38"/>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row>
    <row r="96" spans="1:64" ht="15.75" customHeight="1">
      <c r="A96" s="37"/>
      <c r="B96" s="38"/>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row>
    <row r="97" spans="1:64" ht="15.75" customHeight="1">
      <c r="A97" s="37"/>
      <c r="B97" s="38"/>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row>
    <row r="98" spans="1:64" ht="15.75" customHeight="1">
      <c r="A98" s="37"/>
      <c r="B98" s="38"/>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row>
    <row r="99" spans="1:64" ht="15.75" customHeight="1">
      <c r="A99" s="37"/>
      <c r="B99" s="38"/>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row>
    <row r="100" spans="1:64" ht="15.75" customHeight="1">
      <c r="A100" s="37"/>
      <c r="B100" s="38"/>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row>
    <row r="101" spans="1:64" ht="15.75" customHeight="1">
      <c r="A101" s="37"/>
      <c r="B101" s="38"/>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row>
    <row r="102" spans="1:64" ht="15.75" customHeight="1">
      <c r="A102" s="37"/>
      <c r="B102" s="38"/>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row>
    <row r="103" spans="1:64" ht="15.75" customHeight="1">
      <c r="A103" s="37"/>
      <c r="B103" s="38"/>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row>
    <row r="104" spans="1:64" ht="15.75" customHeight="1">
      <c r="A104" s="37"/>
      <c r="B104" s="38"/>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row>
    <row r="105" spans="1:64" ht="15.75" customHeight="1">
      <c r="A105" s="37"/>
      <c r="B105" s="38"/>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row>
    <row r="106" spans="1:64" ht="15.75" customHeight="1">
      <c r="A106" s="37"/>
      <c r="B106" s="38"/>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row>
    <row r="107" spans="1:64" ht="15.75" customHeight="1">
      <c r="A107" s="37"/>
      <c r="B107" s="38"/>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row>
    <row r="108" spans="1:64" ht="15.75" customHeight="1">
      <c r="A108" s="37"/>
      <c r="B108" s="38"/>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row>
    <row r="109" spans="1:64" ht="15.75" customHeight="1">
      <c r="A109" s="37"/>
      <c r="B109" s="38"/>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row>
    <row r="110" spans="1:64" ht="15.75" customHeight="1">
      <c r="A110" s="37"/>
      <c r="B110" s="38"/>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row>
    <row r="111" spans="1:64" ht="15.75" customHeight="1">
      <c r="A111" s="37"/>
      <c r="B111" s="38"/>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row>
    <row r="112" spans="1:64" ht="15.75" customHeight="1">
      <c r="A112" s="37"/>
      <c r="B112" s="38"/>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row>
    <row r="113" spans="1:64" ht="15.75" customHeight="1">
      <c r="A113" s="37"/>
      <c r="B113" s="38"/>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row>
    <row r="114" spans="1:64" ht="15.75" customHeight="1">
      <c r="A114" s="37"/>
      <c r="B114" s="38"/>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row>
    <row r="115" spans="1:64" ht="15.75" customHeight="1">
      <c r="A115" s="37"/>
      <c r="B115" s="38"/>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row>
    <row r="116" spans="1:64" ht="15.75" customHeight="1">
      <c r="A116" s="37"/>
      <c r="B116" s="38"/>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row>
    <row r="117" spans="1:64" ht="15.75" customHeight="1">
      <c r="A117" s="37"/>
      <c r="B117" s="38"/>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row>
    <row r="118" spans="1:64" ht="15.75" customHeight="1">
      <c r="A118" s="37"/>
      <c r="B118" s="38"/>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row>
    <row r="119" spans="1:64" ht="15.75" customHeight="1">
      <c r="A119" s="37"/>
      <c r="B119" s="38"/>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row>
    <row r="120" spans="1:64" ht="15.75" customHeight="1">
      <c r="A120" s="37"/>
      <c r="B120" s="38"/>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row>
    <row r="121" spans="1:64" ht="15.75" customHeight="1">
      <c r="A121" s="37"/>
      <c r="B121" s="38"/>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row>
    <row r="122" spans="1:64" ht="15.75" customHeight="1">
      <c r="A122" s="37"/>
      <c r="B122" s="38"/>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row>
    <row r="123" spans="1:64" ht="15.75" customHeight="1">
      <c r="A123" s="37"/>
      <c r="B123" s="38"/>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row>
  </sheetData>
  <mergeCells count="7">
    <mergeCell ref="BE2:BF2"/>
    <mergeCell ref="BG2:BK2"/>
    <mergeCell ref="D2:K2"/>
    <mergeCell ref="M2:O2"/>
    <mergeCell ref="P2:AD2"/>
    <mergeCell ref="AE2:AI2"/>
    <mergeCell ref="AJ2:BD2"/>
  </mergeCells>
  <conditionalFormatting sqref="J4:J123">
    <cfRule type="colorScale" priority="1">
      <colorScale>
        <cfvo type="min"/>
        <cfvo type="max"/>
        <color rgb="FFFFFFFF"/>
        <color rgb="FF57BB8A"/>
      </colorScale>
    </cfRule>
  </conditionalFormatting>
  <dataValidations count="11">
    <dataValidation type="list" allowBlank="1" showErrorMessage="1" sqref="F5:F13 F15:F21 F28:F123" xr:uid="{00000000-0002-0000-0200-000000000000}">
      <formula1>"I,II,III,IV,V,VI,NA/?"</formula1>
    </dataValidation>
    <dataValidation type="list" allowBlank="1" showErrorMessage="1" sqref="L5:L13 L16:L28 L30:L51 L56 L58" xr:uid="{00000000-0002-0000-0200-000001000000}">
      <formula1>"Government only,Co-managed,NA"</formula1>
    </dataValidation>
    <dataValidation type="list" allowBlank="1" showErrorMessage="1" sqref="M5:P123 R5:R123 U5:U123 W5:W123 Z5:Z123 AB5:AB123 AE5:AE123 AH5:AH123 AJ5:AJ123 AL5:AL123 AN5:AN123 AP5:AP123 AR5:AR123 AT5:AT123 AV5:AV123 AX5:AX123 AZ5:AZ123 BC5:BC123 BF5:BF123" xr:uid="{00000000-0002-0000-0200-000002000000}">
      <formula1>"Yes,No,NA"</formula1>
    </dataValidation>
    <dataValidation type="list" allowBlank="1" showErrorMessage="1" sqref="Q5:Q123 V5:V123 AA5:AA123 AK5:AK123 AO5:AO123 AS5:AS123 AW5:AW123 BA5:BA123" xr:uid="{00000000-0002-0000-0200-000003000000}">
      <formula1>"Background,Plan,Both,NA"</formula1>
    </dataValidation>
    <dataValidation type="list" allowBlank="1" showErrorMessage="1" sqref="AI5:AI11 AF5:AF123 AI13:AI123" xr:uid="{00000000-0002-0000-0200-000004000000}">
      <formula1>"NA,M,S,L,G,Z,P,E,EC,ED"</formula1>
    </dataValidation>
    <dataValidation type="list" allowBlank="1" showErrorMessage="1" sqref="AM5:AM123 AQ5:AQ123 AU5:AU123 AY5:AY123" xr:uid="{00000000-0002-0000-0200-000005000000}">
      <formula1>"E,NE,NA"</formula1>
    </dataValidation>
    <dataValidation type="list" allowBlank="1" showErrorMessage="1" sqref="AG5:AG123" xr:uid="{00000000-0002-0000-0200-000006000000}">
      <formula1>"NM,C,S,M,A,R"</formula1>
    </dataValidation>
    <dataValidation type="list" allowBlank="1" showErrorMessage="1" sqref="BE5:BE123" xr:uid="{00000000-0002-0000-0200-000007000000}">
      <formula1>"NA,Y,C,H,P,N,D,E,O,T,B"</formula1>
    </dataValidation>
    <dataValidation type="list" allowBlank="1" showErrorMessage="1" sqref="J5:J123" xr:uid="{00000000-0002-0000-0200-000008000000}">
      <formula1>"Earliest,Latest,Other,Only,Not Available"</formula1>
    </dataValidation>
    <dataValidation type="list" allowBlank="1" showErrorMessage="1" sqref="T5:T123 Y5:Y123 AD5:AD123" xr:uid="{00000000-0002-0000-0200-000009000000}">
      <formula1>"NA,NM,R,G,M,E,S,EM,SM,ED,O"</formula1>
    </dataValidation>
    <dataValidation type="list" allowBlank="1" showErrorMessage="1" sqref="AI12" xr:uid="{00000000-0002-0000-0200-00000A000000}">
      <formula1>"NA,M,S,L,G,Z,P,E,EC,ED,O"</formula1>
    </dataValidation>
  </dataValidations>
  <hyperlinks>
    <hyperlink ref="BK8" r:id="rId1" xr:uid="{00000000-0004-0000-0200-000000000000}"/>
  </hyperlinks>
  <pageMargins left="0.7" right="0.7" top="0.75" bottom="0.75" header="0.3" footer="0.3"/>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37.6640625" customWidth="1"/>
    <col min="2" max="2" width="9.6640625" customWidth="1"/>
    <col min="3" max="3" width="9.5" customWidth="1"/>
    <col min="5" max="5" width="10.5" customWidth="1"/>
    <col min="6" max="6" width="6.33203125" customWidth="1"/>
    <col min="7" max="7" width="11" customWidth="1"/>
    <col min="8" max="8" width="10.6640625" customWidth="1"/>
    <col min="9" max="9" width="11" customWidth="1"/>
    <col min="17" max="17" width="9.6640625" customWidth="1"/>
  </cols>
  <sheetData>
    <row r="1" spans="1:23" ht="15.75" customHeight="1">
      <c r="A1" s="184" t="s">
        <v>900</v>
      </c>
      <c r="B1" s="185" t="s">
        <v>901</v>
      </c>
      <c r="C1" s="186" t="s">
        <v>902</v>
      </c>
      <c r="D1" s="185" t="s">
        <v>903</v>
      </c>
      <c r="E1" s="185" t="s">
        <v>904</v>
      </c>
      <c r="F1" s="185" t="s">
        <v>905</v>
      </c>
      <c r="G1" s="185" t="s">
        <v>906</v>
      </c>
      <c r="H1" s="185" t="s">
        <v>907</v>
      </c>
      <c r="I1" s="185" t="s">
        <v>908</v>
      </c>
      <c r="J1" s="185" t="s">
        <v>909</v>
      </c>
      <c r="K1" s="185" t="s">
        <v>910</v>
      </c>
      <c r="L1" s="185" t="s">
        <v>911</v>
      </c>
      <c r="M1" s="185" t="s">
        <v>912</v>
      </c>
      <c r="N1" s="185" t="s">
        <v>913</v>
      </c>
      <c r="O1" s="185" t="s">
        <v>914</v>
      </c>
      <c r="P1" s="185" t="s">
        <v>915</v>
      </c>
      <c r="Q1" s="185" t="s">
        <v>916</v>
      </c>
      <c r="R1" s="185" t="s">
        <v>917</v>
      </c>
      <c r="S1" s="185" t="s">
        <v>918</v>
      </c>
      <c r="T1" s="185" t="s">
        <v>919</v>
      </c>
      <c r="U1" s="185" t="s">
        <v>920</v>
      </c>
      <c r="V1" s="187" t="s">
        <v>921</v>
      </c>
      <c r="W1" s="188"/>
    </row>
    <row r="2" spans="1:23" ht="15.75" customHeight="1">
      <c r="A2" s="189" t="s">
        <v>98</v>
      </c>
      <c r="B2" s="190" t="s">
        <v>99</v>
      </c>
      <c r="C2" s="190">
        <v>1981</v>
      </c>
      <c r="D2" s="190" t="s">
        <v>101</v>
      </c>
      <c r="E2" s="190" t="s">
        <v>922</v>
      </c>
      <c r="F2" s="190">
        <v>2024</v>
      </c>
      <c r="G2" s="190" t="s">
        <v>922</v>
      </c>
      <c r="H2" s="190" t="s">
        <v>923</v>
      </c>
      <c r="I2" s="190" t="s">
        <v>568</v>
      </c>
      <c r="J2" s="190" t="s">
        <v>568</v>
      </c>
      <c r="L2" s="190" t="s">
        <v>246</v>
      </c>
      <c r="M2" s="190" t="s">
        <v>418</v>
      </c>
      <c r="N2" s="190" t="s">
        <v>113</v>
      </c>
      <c r="O2" s="190" t="s">
        <v>113</v>
      </c>
      <c r="P2" s="190" t="s">
        <v>246</v>
      </c>
      <c r="Q2" s="190" t="s">
        <v>246</v>
      </c>
      <c r="R2" s="190" t="s">
        <v>116</v>
      </c>
      <c r="S2" s="190" t="s">
        <v>246</v>
      </c>
      <c r="T2" s="190" t="s">
        <v>116</v>
      </c>
      <c r="U2" s="190">
        <v>222</v>
      </c>
      <c r="V2" s="191">
        <v>0.20270270270270271</v>
      </c>
    </row>
    <row r="3" spans="1:23" ht="15.75" customHeight="1">
      <c r="A3" s="192" t="s">
        <v>122</v>
      </c>
      <c r="B3" s="193" t="s">
        <v>99</v>
      </c>
      <c r="C3" s="193">
        <v>1986</v>
      </c>
      <c r="D3" s="193" t="s">
        <v>124</v>
      </c>
      <c r="E3" s="193" t="s">
        <v>924</v>
      </c>
      <c r="F3" s="193">
        <v>2014</v>
      </c>
      <c r="G3" s="193" t="s">
        <v>922</v>
      </c>
      <c r="H3" s="193" t="s">
        <v>923</v>
      </c>
      <c r="I3" s="193" t="s">
        <v>568</v>
      </c>
      <c r="J3" s="193" t="s">
        <v>568</v>
      </c>
      <c r="K3" s="193" t="s">
        <v>568</v>
      </c>
      <c r="L3" s="193" t="s">
        <v>246</v>
      </c>
      <c r="M3" s="193" t="s">
        <v>246</v>
      </c>
      <c r="N3" s="193" t="s">
        <v>246</v>
      </c>
      <c r="O3" s="193" t="s">
        <v>246</v>
      </c>
      <c r="P3" s="193" t="s">
        <v>246</v>
      </c>
      <c r="Q3" s="193" t="s">
        <v>246</v>
      </c>
      <c r="R3" s="193" t="s">
        <v>135</v>
      </c>
      <c r="S3" s="193" t="s">
        <v>246</v>
      </c>
      <c r="T3" s="193" t="s">
        <v>135</v>
      </c>
      <c r="U3" s="193">
        <v>149</v>
      </c>
      <c r="V3" s="194">
        <v>0.28187919463087246</v>
      </c>
    </row>
    <row r="4" spans="1:23" ht="15.75" customHeight="1">
      <c r="A4" s="189" t="s">
        <v>925</v>
      </c>
      <c r="B4" s="190" t="s">
        <v>99</v>
      </c>
      <c r="C4" s="190">
        <v>1986</v>
      </c>
      <c r="D4" s="190" t="s">
        <v>142</v>
      </c>
      <c r="E4" s="190"/>
      <c r="F4" s="190">
        <v>2025</v>
      </c>
      <c r="G4" s="190" t="s">
        <v>922</v>
      </c>
      <c r="H4" s="190" t="s">
        <v>923</v>
      </c>
      <c r="I4" s="190" t="s">
        <v>568</v>
      </c>
      <c r="J4" s="190" t="s">
        <v>568</v>
      </c>
      <c r="K4" s="190" t="s">
        <v>568</v>
      </c>
      <c r="L4" s="190" t="s">
        <v>246</v>
      </c>
      <c r="M4" s="190" t="s">
        <v>418</v>
      </c>
      <c r="N4" s="190" t="s">
        <v>418</v>
      </c>
      <c r="O4" s="190" t="s">
        <v>246</v>
      </c>
      <c r="P4" s="190" t="s">
        <v>246</v>
      </c>
      <c r="Q4" s="190" t="s">
        <v>246</v>
      </c>
      <c r="R4" s="190" t="s">
        <v>135</v>
      </c>
      <c r="S4" s="190" t="s">
        <v>246</v>
      </c>
      <c r="T4" s="190" t="s">
        <v>135</v>
      </c>
      <c r="U4" s="190">
        <v>318</v>
      </c>
      <c r="V4" s="191">
        <v>0.19811320754716982</v>
      </c>
    </row>
    <row r="5" spans="1:23" ht="15.75" customHeight="1">
      <c r="A5" s="192" t="s">
        <v>152</v>
      </c>
      <c r="B5" s="193" t="s">
        <v>99</v>
      </c>
      <c r="C5" s="193">
        <v>1994</v>
      </c>
      <c r="D5" s="193" t="s">
        <v>153</v>
      </c>
      <c r="E5" s="193" t="s">
        <v>261</v>
      </c>
      <c r="F5" s="193">
        <v>2019</v>
      </c>
      <c r="G5" s="193" t="s">
        <v>922</v>
      </c>
      <c r="H5" s="193" t="s">
        <v>923</v>
      </c>
      <c r="I5" s="193" t="s">
        <v>568</v>
      </c>
      <c r="J5" s="193" t="s">
        <v>568</v>
      </c>
      <c r="K5" s="193" t="s">
        <v>568</v>
      </c>
      <c r="L5" s="193" t="s">
        <v>246</v>
      </c>
      <c r="M5" s="193" t="s">
        <v>246</v>
      </c>
      <c r="N5" s="193" t="s">
        <v>246</v>
      </c>
      <c r="O5" s="193" t="s">
        <v>246</v>
      </c>
      <c r="P5" s="193" t="s">
        <v>246</v>
      </c>
      <c r="Q5" s="193" t="s">
        <v>246</v>
      </c>
      <c r="R5" s="193" t="s">
        <v>135</v>
      </c>
      <c r="S5" s="193" t="s">
        <v>246</v>
      </c>
      <c r="T5" s="193" t="s">
        <v>135</v>
      </c>
      <c r="U5" s="193">
        <v>95</v>
      </c>
      <c r="V5" s="194">
        <v>0.16842105263157894</v>
      </c>
    </row>
    <row r="6" spans="1:23" ht="15.75" customHeight="1">
      <c r="A6" s="189" t="s">
        <v>167</v>
      </c>
      <c r="B6" s="190" t="s">
        <v>99</v>
      </c>
      <c r="C6" s="190">
        <v>1996</v>
      </c>
      <c r="D6" s="190" t="s">
        <v>101</v>
      </c>
      <c r="E6" s="190" t="s">
        <v>261</v>
      </c>
      <c r="F6" s="190">
        <v>1998</v>
      </c>
      <c r="G6" s="190" t="s">
        <v>922</v>
      </c>
      <c r="H6" s="190" t="s">
        <v>923</v>
      </c>
      <c r="I6" s="190" t="s">
        <v>568</v>
      </c>
      <c r="J6" s="190" t="s">
        <v>568</v>
      </c>
      <c r="L6" s="190" t="s">
        <v>246</v>
      </c>
      <c r="M6" s="190" t="s">
        <v>246</v>
      </c>
      <c r="N6" s="190" t="s">
        <v>418</v>
      </c>
      <c r="O6" s="190" t="s">
        <v>246</v>
      </c>
      <c r="P6" s="190" t="s">
        <v>246</v>
      </c>
      <c r="Q6" s="190" t="s">
        <v>246</v>
      </c>
      <c r="R6" s="190" t="s">
        <v>135</v>
      </c>
      <c r="S6" s="190" t="s">
        <v>246</v>
      </c>
      <c r="T6" s="190" t="s">
        <v>135</v>
      </c>
      <c r="U6" s="190">
        <v>58</v>
      </c>
      <c r="V6" s="191">
        <v>6.8965517241379309E-2</v>
      </c>
    </row>
    <row r="7" spans="1:23" ht="15.75" customHeight="1">
      <c r="A7" s="192" t="s">
        <v>182</v>
      </c>
      <c r="B7" s="193" t="s">
        <v>99</v>
      </c>
      <c r="C7" s="193">
        <v>1996</v>
      </c>
      <c r="D7" s="193" t="s">
        <v>101</v>
      </c>
      <c r="E7" s="193" t="s">
        <v>922</v>
      </c>
      <c r="F7" s="193">
        <v>2016</v>
      </c>
      <c r="G7" s="193" t="s">
        <v>922</v>
      </c>
      <c r="H7" s="193" t="s">
        <v>923</v>
      </c>
      <c r="I7" s="193" t="s">
        <v>568</v>
      </c>
      <c r="J7" s="193" t="s">
        <v>568</v>
      </c>
      <c r="K7" s="193" t="s">
        <v>568</v>
      </c>
      <c r="L7" s="193" t="s">
        <v>246</v>
      </c>
      <c r="M7" s="193" t="s">
        <v>246</v>
      </c>
      <c r="N7" s="193" t="s">
        <v>246</v>
      </c>
      <c r="O7" s="193" t="s">
        <v>246</v>
      </c>
      <c r="P7" s="193" t="s">
        <v>246</v>
      </c>
      <c r="Q7" s="193" t="s">
        <v>246</v>
      </c>
      <c r="R7" s="193" t="s">
        <v>135</v>
      </c>
      <c r="S7" s="193" t="s">
        <v>246</v>
      </c>
      <c r="T7" s="193" t="s">
        <v>135</v>
      </c>
      <c r="U7" s="193">
        <v>98</v>
      </c>
      <c r="V7" s="194">
        <v>0.33673469387755101</v>
      </c>
    </row>
    <row r="8" spans="1:23" ht="15.75" customHeight="1">
      <c r="A8" s="189" t="s">
        <v>207</v>
      </c>
      <c r="B8" s="190" t="s">
        <v>99</v>
      </c>
      <c r="C8" s="190">
        <v>1996</v>
      </c>
      <c r="D8" s="190" t="s">
        <v>153</v>
      </c>
      <c r="E8" s="190" t="s">
        <v>926</v>
      </c>
      <c r="F8" s="190">
        <v>2000</v>
      </c>
      <c r="G8" s="190" t="s">
        <v>922</v>
      </c>
      <c r="H8" s="190" t="s">
        <v>923</v>
      </c>
      <c r="I8" s="190" t="s">
        <v>568</v>
      </c>
      <c r="J8" s="190" t="s">
        <v>568</v>
      </c>
      <c r="L8" s="190" t="s">
        <v>246</v>
      </c>
      <c r="M8" s="190" t="s">
        <v>246</v>
      </c>
      <c r="N8" s="190" t="s">
        <v>246</v>
      </c>
      <c r="O8" s="190" t="s">
        <v>246</v>
      </c>
      <c r="P8" s="190" t="s">
        <v>246</v>
      </c>
      <c r="Q8" s="190" t="s">
        <v>246</v>
      </c>
      <c r="R8" s="190" t="s">
        <v>135</v>
      </c>
      <c r="S8" s="190" t="s">
        <v>246</v>
      </c>
      <c r="T8" s="190" t="s">
        <v>135</v>
      </c>
      <c r="U8" s="190">
        <v>57</v>
      </c>
      <c r="V8" s="191">
        <v>0.15789473684210525</v>
      </c>
    </row>
    <row r="9" spans="1:23" ht="15.75" customHeight="1">
      <c r="A9" s="192" t="s">
        <v>218</v>
      </c>
      <c r="B9" s="193" t="s">
        <v>99</v>
      </c>
      <c r="C9" s="193">
        <v>1998</v>
      </c>
      <c r="D9" s="193" t="s">
        <v>101</v>
      </c>
      <c r="E9" s="193" t="s">
        <v>261</v>
      </c>
      <c r="F9" s="193">
        <v>2000</v>
      </c>
      <c r="G9" s="193" t="s">
        <v>922</v>
      </c>
      <c r="H9" s="193" t="s">
        <v>923</v>
      </c>
      <c r="I9" s="193" t="s">
        <v>568</v>
      </c>
      <c r="J9" s="193" t="s">
        <v>568</v>
      </c>
      <c r="L9" s="193" t="s">
        <v>246</v>
      </c>
      <c r="M9" s="193" t="s">
        <v>246</v>
      </c>
      <c r="N9" s="193" t="s">
        <v>246</v>
      </c>
      <c r="O9" s="193" t="s">
        <v>246</v>
      </c>
      <c r="P9" s="193" t="s">
        <v>246</v>
      </c>
      <c r="Q9" s="193" t="s">
        <v>246</v>
      </c>
      <c r="R9" s="193" t="s">
        <v>135</v>
      </c>
      <c r="S9" s="193" t="s">
        <v>246</v>
      </c>
      <c r="T9" s="193" t="s">
        <v>135</v>
      </c>
      <c r="U9" s="193">
        <v>92</v>
      </c>
      <c r="V9" s="194">
        <v>9.7826086956521743E-2</v>
      </c>
    </row>
    <row r="10" spans="1:23" ht="15.75" customHeight="1">
      <c r="A10" s="189" t="s">
        <v>228</v>
      </c>
      <c r="B10" s="190" t="s">
        <v>99</v>
      </c>
      <c r="C10" s="190">
        <v>1998</v>
      </c>
      <c r="D10" s="190" t="s">
        <v>101</v>
      </c>
      <c r="E10" s="190" t="s">
        <v>261</v>
      </c>
      <c r="F10" s="190">
        <v>2015</v>
      </c>
      <c r="G10" s="190" t="s">
        <v>922</v>
      </c>
      <c r="H10" s="190" t="s">
        <v>923</v>
      </c>
      <c r="I10" s="190" t="s">
        <v>568</v>
      </c>
      <c r="J10" s="190" t="s">
        <v>568</v>
      </c>
      <c r="K10" s="190" t="s">
        <v>568</v>
      </c>
      <c r="L10" s="190" t="s">
        <v>246</v>
      </c>
      <c r="M10" s="190" t="s">
        <v>246</v>
      </c>
      <c r="N10" s="190" t="s">
        <v>246</v>
      </c>
      <c r="O10" s="190" t="s">
        <v>246</v>
      </c>
      <c r="P10" s="190" t="s">
        <v>246</v>
      </c>
      <c r="Q10" s="190" t="s">
        <v>418</v>
      </c>
      <c r="R10" s="190" t="s">
        <v>135</v>
      </c>
      <c r="S10" s="190" t="s">
        <v>246</v>
      </c>
      <c r="T10" s="190" t="s">
        <v>135</v>
      </c>
      <c r="U10" s="190">
        <v>52</v>
      </c>
      <c r="V10" s="191">
        <v>0.19230769230769232</v>
      </c>
    </row>
    <row r="11" spans="1:23" ht="15.75" customHeight="1">
      <c r="A11" s="192" t="s">
        <v>251</v>
      </c>
      <c r="B11" s="193" t="s">
        <v>99</v>
      </c>
      <c r="C11" s="193">
        <v>1999</v>
      </c>
      <c r="D11" s="193" t="s">
        <v>922</v>
      </c>
      <c r="E11" s="193" t="s">
        <v>922</v>
      </c>
      <c r="F11" s="193" t="s">
        <v>922</v>
      </c>
      <c r="G11" s="193" t="s">
        <v>922</v>
      </c>
      <c r="H11" s="193" t="s">
        <v>927</v>
      </c>
      <c r="I11" s="193" t="s">
        <v>922</v>
      </c>
      <c r="J11" s="193" t="s">
        <v>922</v>
      </c>
      <c r="K11" s="193" t="s">
        <v>922</v>
      </c>
      <c r="L11" s="193" t="s">
        <v>922</v>
      </c>
      <c r="M11" s="193" t="s">
        <v>922</v>
      </c>
      <c r="N11" s="193" t="s">
        <v>922</v>
      </c>
      <c r="O11" s="193" t="s">
        <v>922</v>
      </c>
      <c r="P11" s="193" t="s">
        <v>922</v>
      </c>
      <c r="Q11" s="193" t="s">
        <v>922</v>
      </c>
      <c r="R11" s="193" t="s">
        <v>922</v>
      </c>
      <c r="S11" s="193" t="s">
        <v>922</v>
      </c>
      <c r="T11" s="193" t="s">
        <v>922</v>
      </c>
      <c r="U11" s="193" t="s">
        <v>922</v>
      </c>
      <c r="V11" s="195" t="s">
        <v>922</v>
      </c>
    </row>
    <row r="12" spans="1:23" ht="15.75" customHeight="1">
      <c r="A12" s="189" t="s">
        <v>254</v>
      </c>
      <c r="B12" s="190" t="s">
        <v>99</v>
      </c>
      <c r="C12" s="190">
        <v>1999</v>
      </c>
      <c r="D12" s="190" t="s">
        <v>142</v>
      </c>
      <c r="E12" s="190" t="s">
        <v>922</v>
      </c>
      <c r="F12" s="190">
        <v>2011</v>
      </c>
      <c r="G12" s="190" t="s">
        <v>922</v>
      </c>
      <c r="H12" s="190" t="s">
        <v>928</v>
      </c>
      <c r="I12" s="190" t="s">
        <v>568</v>
      </c>
      <c r="J12" s="190" t="s">
        <v>929</v>
      </c>
      <c r="K12" s="190" t="s">
        <v>929</v>
      </c>
      <c r="L12" s="190" t="s">
        <v>246</v>
      </c>
      <c r="M12" s="190" t="s">
        <v>246</v>
      </c>
      <c r="N12" s="190" t="s">
        <v>246</v>
      </c>
      <c r="O12" s="190" t="s">
        <v>246</v>
      </c>
      <c r="P12" s="190" t="s">
        <v>113</v>
      </c>
      <c r="Q12" s="190" t="s">
        <v>246</v>
      </c>
      <c r="R12" s="190" t="s">
        <v>116</v>
      </c>
      <c r="S12" s="190" t="s">
        <v>246</v>
      </c>
      <c r="T12" s="190" t="s">
        <v>135</v>
      </c>
      <c r="U12" s="190">
        <v>39</v>
      </c>
      <c r="V12" s="191">
        <v>5.128205128205128E-2</v>
      </c>
    </row>
    <row r="13" spans="1:23" ht="15.75" customHeight="1">
      <c r="A13" s="192" t="s">
        <v>880</v>
      </c>
      <c r="B13" s="193" t="s">
        <v>99</v>
      </c>
      <c r="C13" s="193">
        <v>2000</v>
      </c>
      <c r="D13" s="193" t="s">
        <v>101</v>
      </c>
      <c r="E13" s="193" t="s">
        <v>261</v>
      </c>
      <c r="F13" s="193">
        <v>2004</v>
      </c>
      <c r="G13" s="193" t="s">
        <v>922</v>
      </c>
      <c r="H13" s="193" t="s">
        <v>923</v>
      </c>
      <c r="I13" s="193" t="s">
        <v>568</v>
      </c>
      <c r="J13" s="193" t="s">
        <v>568</v>
      </c>
      <c r="K13" s="193" t="s">
        <v>929</v>
      </c>
      <c r="L13" s="193" t="s">
        <v>246</v>
      </c>
      <c r="M13" s="193" t="s">
        <v>246</v>
      </c>
      <c r="N13" s="193" t="s">
        <v>246</v>
      </c>
      <c r="O13" s="193" t="s">
        <v>246</v>
      </c>
      <c r="P13" s="193" t="s">
        <v>418</v>
      </c>
      <c r="Q13" s="193" t="s">
        <v>246</v>
      </c>
      <c r="R13" s="193" t="s">
        <v>116</v>
      </c>
      <c r="S13" s="193" t="s">
        <v>246</v>
      </c>
      <c r="T13" s="193" t="s">
        <v>135</v>
      </c>
      <c r="U13" s="193">
        <v>69</v>
      </c>
      <c r="V13" s="194">
        <v>1.4492753623188406E-2</v>
      </c>
    </row>
    <row r="14" spans="1:23" ht="15.75" customHeight="1">
      <c r="A14" s="189" t="s">
        <v>277</v>
      </c>
      <c r="B14" s="190" t="s">
        <v>99</v>
      </c>
      <c r="C14" s="190">
        <v>2008</v>
      </c>
      <c r="D14" s="190" t="s">
        <v>153</v>
      </c>
      <c r="E14" s="190" t="s">
        <v>261</v>
      </c>
      <c r="F14" s="190">
        <v>2014</v>
      </c>
      <c r="G14" s="190" t="s">
        <v>922</v>
      </c>
      <c r="H14" s="190" t="s">
        <v>923</v>
      </c>
      <c r="I14" s="190" t="s">
        <v>568</v>
      </c>
      <c r="J14" s="190" t="s">
        <v>568</v>
      </c>
      <c r="K14" s="190" t="s">
        <v>568</v>
      </c>
      <c r="L14" s="190" t="s">
        <v>246</v>
      </c>
      <c r="M14" s="190" t="s">
        <v>418</v>
      </c>
      <c r="N14" s="190" t="s">
        <v>418</v>
      </c>
      <c r="O14" s="190" t="s">
        <v>246</v>
      </c>
      <c r="P14" s="190" t="s">
        <v>113</v>
      </c>
      <c r="Q14" s="190" t="s">
        <v>246</v>
      </c>
      <c r="R14" s="190" t="s">
        <v>135</v>
      </c>
      <c r="S14" s="190" t="s">
        <v>246</v>
      </c>
      <c r="T14" s="190" t="s">
        <v>135</v>
      </c>
      <c r="U14" s="190">
        <v>55</v>
      </c>
      <c r="V14" s="191">
        <v>0.12727272727272726</v>
      </c>
    </row>
    <row r="15" spans="1:23" ht="15.75" customHeight="1">
      <c r="A15" s="192" t="s">
        <v>285</v>
      </c>
      <c r="B15" s="193" t="s">
        <v>99</v>
      </c>
      <c r="C15" s="193">
        <v>2008</v>
      </c>
      <c r="D15" s="193" t="s">
        <v>142</v>
      </c>
      <c r="E15" s="193" t="s">
        <v>922</v>
      </c>
      <c r="F15" s="193">
        <v>2008</v>
      </c>
      <c r="G15" s="193" t="s">
        <v>922</v>
      </c>
      <c r="H15" s="193" t="s">
        <v>928</v>
      </c>
      <c r="I15" s="193" t="s">
        <v>929</v>
      </c>
      <c r="J15" s="193" t="s">
        <v>929</v>
      </c>
      <c r="K15" s="193" t="s">
        <v>929</v>
      </c>
      <c r="L15" s="193" t="s">
        <v>246</v>
      </c>
      <c r="M15" s="193" t="s">
        <v>418</v>
      </c>
      <c r="N15" s="193" t="s">
        <v>418</v>
      </c>
      <c r="O15" s="193" t="s">
        <v>246</v>
      </c>
      <c r="P15" s="193" t="s">
        <v>246</v>
      </c>
      <c r="Q15" s="193" t="s">
        <v>246</v>
      </c>
      <c r="R15" s="193" t="s">
        <v>135</v>
      </c>
      <c r="S15" s="193" t="s">
        <v>246</v>
      </c>
      <c r="T15" s="193" t="s">
        <v>116</v>
      </c>
      <c r="U15" s="193">
        <v>0</v>
      </c>
      <c r="V15" s="194">
        <v>0</v>
      </c>
    </row>
    <row r="16" spans="1:23" ht="15.75" customHeight="1">
      <c r="A16" s="189" t="s">
        <v>293</v>
      </c>
      <c r="B16" s="190" t="s">
        <v>99</v>
      </c>
      <c r="C16" s="190">
        <v>2009</v>
      </c>
      <c r="D16" s="190" t="s">
        <v>153</v>
      </c>
      <c r="E16" s="190" t="s">
        <v>922</v>
      </c>
      <c r="F16" s="190">
        <v>2015</v>
      </c>
      <c r="G16" s="190" t="s">
        <v>922</v>
      </c>
      <c r="H16" s="190" t="s">
        <v>923</v>
      </c>
      <c r="I16" s="190" t="s">
        <v>568</v>
      </c>
      <c r="J16" s="190" t="s">
        <v>568</v>
      </c>
      <c r="K16" s="190" t="s">
        <v>568</v>
      </c>
      <c r="L16" s="190" t="s">
        <v>418</v>
      </c>
      <c r="M16" s="190" t="s">
        <v>246</v>
      </c>
      <c r="N16" s="190" t="s">
        <v>246</v>
      </c>
      <c r="O16" s="190" t="s">
        <v>246</v>
      </c>
      <c r="P16" s="190" t="s">
        <v>246</v>
      </c>
      <c r="Q16" s="190" t="s">
        <v>246</v>
      </c>
      <c r="R16" s="190" t="s">
        <v>135</v>
      </c>
      <c r="S16" s="190" t="s">
        <v>246</v>
      </c>
      <c r="T16" s="190" t="s">
        <v>135</v>
      </c>
      <c r="U16" s="190">
        <v>220</v>
      </c>
      <c r="V16" s="191">
        <v>0.34545454545454546</v>
      </c>
    </row>
    <row r="17" spans="1:23" ht="15.75" customHeight="1">
      <c r="A17" s="192" t="s">
        <v>930</v>
      </c>
      <c r="B17" s="193" t="s">
        <v>99</v>
      </c>
      <c r="C17" s="193">
        <v>2012</v>
      </c>
      <c r="D17" s="193" t="s">
        <v>101</v>
      </c>
      <c r="E17" s="193" t="s">
        <v>261</v>
      </c>
      <c r="F17" s="193">
        <v>2015</v>
      </c>
      <c r="G17" s="193" t="s">
        <v>922</v>
      </c>
      <c r="H17" s="193" t="s">
        <v>923</v>
      </c>
      <c r="I17" s="193" t="s">
        <v>568</v>
      </c>
      <c r="J17" s="193" t="s">
        <v>568</v>
      </c>
      <c r="K17" s="193" t="s">
        <v>568</v>
      </c>
      <c r="L17" s="193" t="s">
        <v>246</v>
      </c>
      <c r="M17" s="193" t="s">
        <v>246</v>
      </c>
      <c r="N17" s="193" t="s">
        <v>246</v>
      </c>
      <c r="O17" s="193" t="s">
        <v>246</v>
      </c>
      <c r="P17" s="193" t="s">
        <v>246</v>
      </c>
      <c r="Q17" s="193" t="s">
        <v>246</v>
      </c>
      <c r="R17" s="193" t="s">
        <v>135</v>
      </c>
      <c r="S17" s="193" t="s">
        <v>246</v>
      </c>
      <c r="T17" s="193" t="s">
        <v>135</v>
      </c>
      <c r="U17" s="193">
        <v>74</v>
      </c>
      <c r="V17" s="194">
        <v>0.48648648648648651</v>
      </c>
    </row>
    <row r="18" spans="1:23" ht="15.75" customHeight="1">
      <c r="A18" s="189" t="s">
        <v>314</v>
      </c>
      <c r="B18" s="190" t="s">
        <v>99</v>
      </c>
      <c r="C18" s="190">
        <v>2016</v>
      </c>
      <c r="D18" s="190" t="s">
        <v>153</v>
      </c>
      <c r="E18" s="190" t="s">
        <v>922</v>
      </c>
      <c r="F18" s="190">
        <v>2019</v>
      </c>
      <c r="G18" s="190" t="s">
        <v>922</v>
      </c>
      <c r="H18" s="190" t="s">
        <v>923</v>
      </c>
      <c r="I18" s="190" t="s">
        <v>568</v>
      </c>
      <c r="J18" s="190" t="s">
        <v>568</v>
      </c>
      <c r="K18" s="190" t="s">
        <v>568</v>
      </c>
      <c r="L18" s="190" t="s">
        <v>246</v>
      </c>
      <c r="M18" s="190" t="s">
        <v>246</v>
      </c>
      <c r="N18" s="190" t="s">
        <v>246</v>
      </c>
      <c r="O18" s="190" t="s">
        <v>246</v>
      </c>
      <c r="P18" s="190" t="s">
        <v>246</v>
      </c>
      <c r="Q18" s="190" t="s">
        <v>418</v>
      </c>
      <c r="R18" s="190" t="s">
        <v>116</v>
      </c>
      <c r="S18" s="190" t="s">
        <v>246</v>
      </c>
      <c r="T18" s="190" t="s">
        <v>135</v>
      </c>
      <c r="U18" s="190">
        <v>172</v>
      </c>
      <c r="V18" s="191">
        <v>0.25</v>
      </c>
    </row>
    <row r="19" spans="1:23" ht="15.75" customHeight="1">
      <c r="A19" s="192" t="s">
        <v>931</v>
      </c>
      <c r="B19" s="193" t="s">
        <v>99</v>
      </c>
      <c r="C19" s="193">
        <v>2022</v>
      </c>
      <c r="D19" s="196" t="s">
        <v>153</v>
      </c>
      <c r="E19" s="193" t="s">
        <v>922</v>
      </c>
      <c r="F19" s="193" t="s">
        <v>922</v>
      </c>
      <c r="G19" s="193" t="s">
        <v>922</v>
      </c>
      <c r="H19" s="193" t="s">
        <v>923</v>
      </c>
      <c r="I19" s="193" t="s">
        <v>922</v>
      </c>
      <c r="J19" s="193" t="s">
        <v>922</v>
      </c>
      <c r="K19" s="193" t="s">
        <v>922</v>
      </c>
      <c r="L19" s="193" t="s">
        <v>922</v>
      </c>
      <c r="M19" s="193" t="s">
        <v>922</v>
      </c>
      <c r="N19" s="193" t="s">
        <v>922</v>
      </c>
      <c r="O19" s="193" t="s">
        <v>922</v>
      </c>
      <c r="P19" s="193" t="s">
        <v>922</v>
      </c>
      <c r="Q19" s="193" t="s">
        <v>922</v>
      </c>
      <c r="R19" s="193" t="s">
        <v>922</v>
      </c>
      <c r="S19" s="193" t="s">
        <v>922</v>
      </c>
      <c r="T19" s="193" t="s">
        <v>922</v>
      </c>
      <c r="U19" s="193" t="s">
        <v>922</v>
      </c>
      <c r="V19" s="195" t="s">
        <v>922</v>
      </c>
    </row>
    <row r="20" spans="1:23" ht="15.75" customHeight="1">
      <c r="A20" s="189" t="s">
        <v>932</v>
      </c>
      <c r="B20" s="190" t="s">
        <v>99</v>
      </c>
      <c r="C20" s="190">
        <v>2023</v>
      </c>
      <c r="D20" s="190" t="s">
        <v>153</v>
      </c>
      <c r="E20" s="190" t="s">
        <v>922</v>
      </c>
      <c r="F20" s="190" t="s">
        <v>922</v>
      </c>
      <c r="G20" s="190" t="s">
        <v>922</v>
      </c>
      <c r="H20" s="190" t="s">
        <v>923</v>
      </c>
      <c r="I20" s="190" t="s">
        <v>922</v>
      </c>
      <c r="J20" s="190" t="s">
        <v>922</v>
      </c>
      <c r="K20" s="190" t="s">
        <v>922</v>
      </c>
      <c r="L20" s="190" t="s">
        <v>922</v>
      </c>
      <c r="M20" s="190" t="s">
        <v>922</v>
      </c>
      <c r="N20" s="190" t="s">
        <v>922</v>
      </c>
      <c r="O20" s="190" t="s">
        <v>922</v>
      </c>
      <c r="P20" s="190" t="s">
        <v>922</v>
      </c>
      <c r="Q20" s="190" t="s">
        <v>922</v>
      </c>
      <c r="R20" s="190" t="s">
        <v>922</v>
      </c>
      <c r="S20" s="190" t="s">
        <v>922</v>
      </c>
      <c r="T20" s="190" t="s">
        <v>922</v>
      </c>
      <c r="U20" s="190" t="s">
        <v>922</v>
      </c>
      <c r="V20" s="197" t="s">
        <v>922</v>
      </c>
    </row>
    <row r="21" spans="1:23" ht="15.75" customHeight="1">
      <c r="A21" s="192" t="s">
        <v>933</v>
      </c>
      <c r="B21" s="193" t="s">
        <v>99</v>
      </c>
      <c r="C21" s="193">
        <v>2023</v>
      </c>
      <c r="D21" s="193" t="s">
        <v>153</v>
      </c>
      <c r="E21" s="193" t="s">
        <v>922</v>
      </c>
      <c r="F21" s="193" t="s">
        <v>922</v>
      </c>
      <c r="G21" s="193" t="s">
        <v>922</v>
      </c>
      <c r="H21" s="193" t="s">
        <v>923</v>
      </c>
      <c r="I21" s="193" t="s">
        <v>922</v>
      </c>
      <c r="J21" s="193" t="s">
        <v>922</v>
      </c>
      <c r="K21" s="193" t="s">
        <v>922</v>
      </c>
      <c r="L21" s="193" t="s">
        <v>922</v>
      </c>
      <c r="M21" s="193" t="s">
        <v>922</v>
      </c>
      <c r="N21" s="193" t="s">
        <v>922</v>
      </c>
      <c r="O21" s="193" t="s">
        <v>922</v>
      </c>
      <c r="P21" s="193" t="s">
        <v>922</v>
      </c>
      <c r="Q21" s="193" t="s">
        <v>922</v>
      </c>
      <c r="R21" s="193" t="s">
        <v>922</v>
      </c>
      <c r="S21" s="193" t="s">
        <v>922</v>
      </c>
      <c r="T21" s="193" t="s">
        <v>922</v>
      </c>
      <c r="U21" s="193" t="s">
        <v>922</v>
      </c>
      <c r="V21" s="195" t="s">
        <v>922</v>
      </c>
    </row>
    <row r="22" spans="1:23" ht="15.75" customHeight="1">
      <c r="A22" s="189" t="s">
        <v>934</v>
      </c>
      <c r="B22" s="190" t="s">
        <v>99</v>
      </c>
      <c r="C22" s="190">
        <v>2023</v>
      </c>
      <c r="D22" s="190" t="s">
        <v>153</v>
      </c>
      <c r="E22" s="190" t="s">
        <v>922</v>
      </c>
      <c r="F22" s="190" t="s">
        <v>922</v>
      </c>
      <c r="G22" s="190" t="s">
        <v>922</v>
      </c>
      <c r="H22" s="190" t="s">
        <v>923</v>
      </c>
      <c r="I22" s="190" t="s">
        <v>922</v>
      </c>
      <c r="J22" s="190" t="s">
        <v>922</v>
      </c>
      <c r="K22" s="190" t="s">
        <v>922</v>
      </c>
      <c r="L22" s="190" t="s">
        <v>922</v>
      </c>
      <c r="M22" s="190" t="s">
        <v>922</v>
      </c>
      <c r="N22" s="190" t="s">
        <v>922</v>
      </c>
      <c r="O22" s="190" t="s">
        <v>922</v>
      </c>
      <c r="P22" s="190" t="s">
        <v>922</v>
      </c>
      <c r="Q22" s="190" t="s">
        <v>922</v>
      </c>
      <c r="R22" s="190" t="s">
        <v>922</v>
      </c>
      <c r="S22" s="190" t="s">
        <v>922</v>
      </c>
      <c r="T22" s="190" t="s">
        <v>922</v>
      </c>
      <c r="U22" s="190" t="s">
        <v>922</v>
      </c>
      <c r="V22" s="197" t="s">
        <v>922</v>
      </c>
    </row>
    <row r="23" spans="1:23" ht="15.75" customHeight="1">
      <c r="A23" s="192" t="s">
        <v>935</v>
      </c>
      <c r="B23" s="193" t="s">
        <v>99</v>
      </c>
      <c r="C23" s="193">
        <v>2023</v>
      </c>
      <c r="D23" s="193" t="s">
        <v>153</v>
      </c>
      <c r="E23" s="193" t="s">
        <v>922</v>
      </c>
      <c r="F23" s="193" t="s">
        <v>922</v>
      </c>
      <c r="G23" s="193" t="s">
        <v>922</v>
      </c>
      <c r="H23" s="193" t="s">
        <v>923</v>
      </c>
      <c r="I23" s="193" t="s">
        <v>922</v>
      </c>
      <c r="J23" s="193" t="s">
        <v>922</v>
      </c>
      <c r="K23" s="193" t="s">
        <v>922</v>
      </c>
      <c r="L23" s="193" t="s">
        <v>922</v>
      </c>
      <c r="M23" s="193" t="s">
        <v>922</v>
      </c>
      <c r="N23" s="193" t="s">
        <v>922</v>
      </c>
      <c r="O23" s="193" t="s">
        <v>922</v>
      </c>
      <c r="P23" s="193" t="s">
        <v>922</v>
      </c>
      <c r="Q23" s="193" t="s">
        <v>922</v>
      </c>
      <c r="R23" s="193" t="s">
        <v>922</v>
      </c>
      <c r="S23" s="193" t="s">
        <v>922</v>
      </c>
      <c r="T23" s="193" t="s">
        <v>922</v>
      </c>
      <c r="U23" s="193" t="s">
        <v>922</v>
      </c>
      <c r="V23" s="195" t="s">
        <v>922</v>
      </c>
    </row>
    <row r="24" spans="1:23" ht="15.75" customHeight="1">
      <c r="A24" s="189" t="s">
        <v>936</v>
      </c>
      <c r="B24" s="190" t="s">
        <v>99</v>
      </c>
      <c r="C24" s="190">
        <v>2024</v>
      </c>
      <c r="D24" s="190" t="s">
        <v>153</v>
      </c>
      <c r="E24" s="190" t="s">
        <v>922</v>
      </c>
      <c r="F24" s="190" t="s">
        <v>922</v>
      </c>
      <c r="G24" s="190" t="s">
        <v>922</v>
      </c>
      <c r="H24" s="190" t="s">
        <v>923</v>
      </c>
      <c r="I24" s="190" t="s">
        <v>922</v>
      </c>
      <c r="J24" s="190" t="s">
        <v>922</v>
      </c>
      <c r="K24" s="190" t="s">
        <v>922</v>
      </c>
      <c r="L24" s="190" t="s">
        <v>922</v>
      </c>
      <c r="M24" s="190" t="s">
        <v>922</v>
      </c>
      <c r="N24" s="190" t="s">
        <v>922</v>
      </c>
      <c r="O24" s="190" t="s">
        <v>922</v>
      </c>
      <c r="P24" s="190" t="s">
        <v>922</v>
      </c>
      <c r="Q24" s="190" t="s">
        <v>922</v>
      </c>
      <c r="R24" s="190" t="s">
        <v>922</v>
      </c>
      <c r="S24" s="190" t="s">
        <v>922</v>
      </c>
      <c r="T24" s="190" t="s">
        <v>922</v>
      </c>
      <c r="U24" s="190" t="s">
        <v>922</v>
      </c>
      <c r="V24" s="197" t="s">
        <v>922</v>
      </c>
    </row>
    <row r="25" spans="1:23" ht="15.75" customHeight="1">
      <c r="A25" s="192" t="s">
        <v>358</v>
      </c>
      <c r="B25" s="193" t="s">
        <v>338</v>
      </c>
      <c r="C25" s="193">
        <v>1987</v>
      </c>
      <c r="D25" s="193" t="s">
        <v>101</v>
      </c>
      <c r="E25" s="193"/>
      <c r="F25" s="193">
        <v>2011</v>
      </c>
      <c r="G25" s="193">
        <v>5</v>
      </c>
      <c r="H25" s="193" t="s">
        <v>937</v>
      </c>
      <c r="I25" s="193" t="s">
        <v>568</v>
      </c>
      <c r="J25" s="193" t="s">
        <v>929</v>
      </c>
      <c r="K25" s="193" t="s">
        <v>929</v>
      </c>
      <c r="L25" s="193" t="s">
        <v>246</v>
      </c>
      <c r="M25" s="193" t="s">
        <v>113</v>
      </c>
      <c r="N25" s="193" t="s">
        <v>418</v>
      </c>
      <c r="O25" s="193" t="s">
        <v>246</v>
      </c>
      <c r="P25" s="193" t="s">
        <v>418</v>
      </c>
      <c r="Q25" s="193" t="s">
        <v>246</v>
      </c>
      <c r="R25" s="193" t="s">
        <v>135</v>
      </c>
      <c r="S25" s="193" t="s">
        <v>246</v>
      </c>
      <c r="T25" s="193" t="s">
        <v>135</v>
      </c>
      <c r="U25" s="193">
        <v>77</v>
      </c>
      <c r="V25" s="194">
        <v>3.896103896103896E-2</v>
      </c>
    </row>
    <row r="26" spans="1:23" ht="15.75" customHeight="1">
      <c r="A26" s="189" t="s">
        <v>337</v>
      </c>
      <c r="B26" s="190" t="s">
        <v>338</v>
      </c>
      <c r="C26" s="190">
        <v>1987</v>
      </c>
      <c r="D26" s="190" t="s">
        <v>101</v>
      </c>
      <c r="E26" s="190"/>
      <c r="F26" s="190">
        <v>2019</v>
      </c>
      <c r="G26" s="190">
        <v>6</v>
      </c>
      <c r="H26" s="190" t="s">
        <v>938</v>
      </c>
      <c r="I26" s="190" t="s">
        <v>568</v>
      </c>
      <c r="J26" s="190" t="s">
        <v>568</v>
      </c>
      <c r="K26" s="190" t="s">
        <v>568</v>
      </c>
      <c r="L26" s="190" t="s">
        <v>246</v>
      </c>
      <c r="M26" s="190" t="s">
        <v>246</v>
      </c>
      <c r="N26" s="190" t="s">
        <v>246</v>
      </c>
      <c r="O26" s="190" t="s">
        <v>246</v>
      </c>
      <c r="P26" s="190" t="s">
        <v>246</v>
      </c>
      <c r="Q26" s="190" t="s">
        <v>246</v>
      </c>
      <c r="R26" s="190" t="s">
        <v>135</v>
      </c>
      <c r="S26" s="190" t="s">
        <v>418</v>
      </c>
      <c r="T26" s="190" t="s">
        <v>116</v>
      </c>
      <c r="U26" s="190">
        <v>34</v>
      </c>
      <c r="V26" s="191">
        <v>8.8235294117647065E-2</v>
      </c>
    </row>
    <row r="27" spans="1:23" ht="15.75" customHeight="1">
      <c r="A27" s="192" t="s">
        <v>364</v>
      </c>
      <c r="B27" s="193" t="s">
        <v>338</v>
      </c>
      <c r="C27" s="193">
        <v>1991</v>
      </c>
      <c r="D27" s="193" t="s">
        <v>101</v>
      </c>
      <c r="E27" s="193" t="s">
        <v>939</v>
      </c>
      <c r="F27" s="193">
        <v>2018</v>
      </c>
      <c r="G27" s="193">
        <v>5</v>
      </c>
      <c r="H27" s="193" t="s">
        <v>938</v>
      </c>
      <c r="I27" s="193" t="s">
        <v>568</v>
      </c>
      <c r="J27" s="193" t="s">
        <v>568</v>
      </c>
      <c r="K27" s="193" t="s">
        <v>568</v>
      </c>
      <c r="L27" s="193" t="s">
        <v>246</v>
      </c>
      <c r="M27" s="193" t="s">
        <v>246</v>
      </c>
      <c r="N27" s="193" t="s">
        <v>418</v>
      </c>
      <c r="O27" s="193" t="s">
        <v>246</v>
      </c>
      <c r="P27" s="193" t="s">
        <v>418</v>
      </c>
      <c r="Q27" s="193" t="s">
        <v>418</v>
      </c>
      <c r="R27" s="193" t="s">
        <v>135</v>
      </c>
      <c r="S27" s="193" t="s">
        <v>113</v>
      </c>
      <c r="T27" s="193" t="s">
        <v>116</v>
      </c>
      <c r="U27" s="193">
        <v>37</v>
      </c>
      <c r="V27" s="194">
        <v>0.16216216216216217</v>
      </c>
    </row>
    <row r="28" spans="1:23" ht="15.75" customHeight="1">
      <c r="A28" s="189" t="s">
        <v>385</v>
      </c>
      <c r="B28" s="190" t="s">
        <v>338</v>
      </c>
      <c r="C28" s="190">
        <v>1993</v>
      </c>
      <c r="D28" s="190" t="s">
        <v>142</v>
      </c>
      <c r="E28" s="190" t="s">
        <v>939</v>
      </c>
      <c r="F28" s="190">
        <v>2019</v>
      </c>
      <c r="G28" s="190">
        <v>5</v>
      </c>
      <c r="H28" s="190" t="s">
        <v>923</v>
      </c>
      <c r="I28" s="190" t="s">
        <v>568</v>
      </c>
      <c r="J28" s="190" t="s">
        <v>568</v>
      </c>
      <c r="K28" s="190" t="s">
        <v>568</v>
      </c>
      <c r="L28" s="190" t="s">
        <v>246</v>
      </c>
      <c r="M28" s="190" t="s">
        <v>246</v>
      </c>
      <c r="N28" s="190" t="s">
        <v>246</v>
      </c>
      <c r="O28" s="190" t="s">
        <v>246</v>
      </c>
      <c r="P28" s="190" t="s">
        <v>246</v>
      </c>
      <c r="Q28" s="190" t="s">
        <v>246</v>
      </c>
      <c r="R28" s="190" t="s">
        <v>116</v>
      </c>
      <c r="S28" s="190" t="s">
        <v>418</v>
      </c>
      <c r="T28" s="190" t="s">
        <v>116</v>
      </c>
      <c r="U28" s="190">
        <v>142</v>
      </c>
      <c r="V28" s="191">
        <v>0.28873239436619719</v>
      </c>
    </row>
    <row r="29" spans="1:23" ht="15.75" customHeight="1">
      <c r="A29" s="192" t="s">
        <v>410</v>
      </c>
      <c r="B29" s="193" t="s">
        <v>338</v>
      </c>
      <c r="C29" s="193">
        <v>1994</v>
      </c>
      <c r="D29" s="193" t="s">
        <v>101</v>
      </c>
      <c r="E29" s="193"/>
      <c r="F29" s="193">
        <v>2015</v>
      </c>
      <c r="G29" s="193">
        <v>5</v>
      </c>
      <c r="H29" s="193" t="s">
        <v>938</v>
      </c>
      <c r="I29" s="193" t="s">
        <v>568</v>
      </c>
      <c r="J29" s="193" t="s">
        <v>929</v>
      </c>
      <c r="K29" s="193" t="s">
        <v>568</v>
      </c>
      <c r="L29" s="193" t="s">
        <v>418</v>
      </c>
      <c r="M29" s="193" t="s">
        <v>418</v>
      </c>
      <c r="N29" s="193" t="s">
        <v>113</v>
      </c>
      <c r="O29" s="193" t="s">
        <v>246</v>
      </c>
      <c r="P29" s="193" t="s">
        <v>246</v>
      </c>
      <c r="Q29" s="193" t="s">
        <v>246</v>
      </c>
      <c r="R29" s="193" t="s">
        <v>135</v>
      </c>
      <c r="S29" s="193" t="s">
        <v>246</v>
      </c>
      <c r="T29" s="193" t="s">
        <v>116</v>
      </c>
      <c r="U29" s="193">
        <v>30</v>
      </c>
      <c r="V29" s="194">
        <v>0.26666666666666666</v>
      </c>
    </row>
    <row r="30" spans="1:23" ht="15.75" customHeight="1">
      <c r="A30" s="189" t="s">
        <v>422</v>
      </c>
      <c r="B30" s="190" t="s">
        <v>338</v>
      </c>
      <c r="C30" s="190">
        <v>1994</v>
      </c>
      <c r="D30" s="190" t="s">
        <v>101</v>
      </c>
      <c r="E30" s="190" t="s">
        <v>261</v>
      </c>
      <c r="F30" s="190">
        <v>2004</v>
      </c>
      <c r="G30" s="190" t="s">
        <v>922</v>
      </c>
      <c r="H30" s="190" t="s">
        <v>938</v>
      </c>
      <c r="I30" s="190" t="s">
        <v>568</v>
      </c>
      <c r="J30" s="190" t="s">
        <v>929</v>
      </c>
      <c r="K30" s="190" t="s">
        <v>929</v>
      </c>
      <c r="L30" s="190" t="s">
        <v>246</v>
      </c>
      <c r="M30" s="190" t="s">
        <v>418</v>
      </c>
      <c r="N30" s="190" t="s">
        <v>113</v>
      </c>
      <c r="O30" s="190" t="s">
        <v>246</v>
      </c>
      <c r="P30" s="190" t="s">
        <v>246</v>
      </c>
      <c r="Q30" s="190" t="s">
        <v>246</v>
      </c>
      <c r="R30" s="190" t="s">
        <v>135</v>
      </c>
      <c r="S30" s="190" t="s">
        <v>246</v>
      </c>
      <c r="T30" s="190" t="s">
        <v>116</v>
      </c>
      <c r="U30" s="190">
        <v>28</v>
      </c>
      <c r="V30" s="191">
        <v>3.5714285714285712E-2</v>
      </c>
    </row>
    <row r="31" spans="1:23" ht="15.75" customHeight="1">
      <c r="A31" s="198" t="s">
        <v>431</v>
      </c>
      <c r="B31" s="199" t="s">
        <v>338</v>
      </c>
      <c r="C31" s="199">
        <v>1996</v>
      </c>
      <c r="D31" s="199" t="s">
        <v>142</v>
      </c>
      <c r="E31" s="199" t="s">
        <v>939</v>
      </c>
      <c r="F31" s="199">
        <v>2004</v>
      </c>
      <c r="G31" s="199">
        <v>10</v>
      </c>
      <c r="H31" s="199" t="s">
        <v>923</v>
      </c>
      <c r="I31" s="199" t="s">
        <v>568</v>
      </c>
      <c r="J31" s="199" t="s">
        <v>929</v>
      </c>
      <c r="K31" s="199" t="s">
        <v>929</v>
      </c>
      <c r="L31" s="199" t="s">
        <v>246</v>
      </c>
      <c r="M31" s="199" t="s">
        <v>246</v>
      </c>
      <c r="N31" s="199" t="s">
        <v>418</v>
      </c>
      <c r="O31" s="199" t="s">
        <v>246</v>
      </c>
      <c r="P31" s="199" t="s">
        <v>246</v>
      </c>
      <c r="Q31" s="199" t="s">
        <v>246</v>
      </c>
      <c r="R31" s="199" t="s">
        <v>135</v>
      </c>
      <c r="S31" s="199" t="s">
        <v>418</v>
      </c>
      <c r="T31" s="199" t="s">
        <v>116</v>
      </c>
      <c r="U31" s="199">
        <v>49</v>
      </c>
      <c r="V31" s="200">
        <v>0.34693877551020408</v>
      </c>
      <c r="W31" s="201"/>
    </row>
    <row r="32" spans="1:23" ht="15.75" customHeight="1">
      <c r="A32" s="189" t="s">
        <v>454</v>
      </c>
      <c r="B32" s="190" t="s">
        <v>338</v>
      </c>
      <c r="C32" s="190">
        <v>1996</v>
      </c>
      <c r="D32" s="190" t="s">
        <v>142</v>
      </c>
      <c r="E32" s="190" t="s">
        <v>939</v>
      </c>
      <c r="F32" s="190">
        <v>2021</v>
      </c>
      <c r="G32" s="190">
        <v>5</v>
      </c>
      <c r="H32" s="190" t="s">
        <v>923</v>
      </c>
      <c r="I32" s="190" t="s">
        <v>568</v>
      </c>
      <c r="J32" s="190" t="s">
        <v>929</v>
      </c>
      <c r="K32" s="190" t="s">
        <v>568</v>
      </c>
      <c r="L32" s="190" t="s">
        <v>246</v>
      </c>
      <c r="M32" s="190" t="s">
        <v>246</v>
      </c>
      <c r="N32" s="190" t="s">
        <v>246</v>
      </c>
      <c r="O32" s="190" t="s">
        <v>246</v>
      </c>
      <c r="P32" s="190" t="s">
        <v>246</v>
      </c>
      <c r="Q32" s="190" t="s">
        <v>246</v>
      </c>
      <c r="R32" s="190" t="s">
        <v>135</v>
      </c>
      <c r="S32" s="190" t="s">
        <v>246</v>
      </c>
      <c r="T32" s="190" t="s">
        <v>135</v>
      </c>
      <c r="U32" s="190">
        <v>134</v>
      </c>
      <c r="V32" s="191">
        <v>0.1417910447761194</v>
      </c>
    </row>
    <row r="33" spans="1:22" ht="15.75" customHeight="1">
      <c r="A33" s="192" t="s">
        <v>940</v>
      </c>
      <c r="B33" s="193" t="s">
        <v>338</v>
      </c>
      <c r="C33" s="193">
        <v>1996</v>
      </c>
      <c r="D33" s="193" t="s">
        <v>142</v>
      </c>
      <c r="E33" s="193" t="s">
        <v>939</v>
      </c>
      <c r="F33" s="193">
        <v>2019</v>
      </c>
      <c r="G33" s="193">
        <v>5</v>
      </c>
      <c r="H33" s="193" t="s">
        <v>923</v>
      </c>
      <c r="I33" s="193" t="s">
        <v>568</v>
      </c>
      <c r="J33" s="193" t="s">
        <v>568</v>
      </c>
      <c r="K33" s="193" t="s">
        <v>568</v>
      </c>
      <c r="L33" s="193" t="s">
        <v>246</v>
      </c>
      <c r="M33" s="193" t="s">
        <v>246</v>
      </c>
      <c r="N33" s="193" t="s">
        <v>246</v>
      </c>
      <c r="O33" s="193" t="s">
        <v>246</v>
      </c>
      <c r="P33" s="193" t="s">
        <v>246</v>
      </c>
      <c r="Q33" s="193" t="s">
        <v>246</v>
      </c>
      <c r="R33" s="193" t="s">
        <v>135</v>
      </c>
      <c r="S33" s="193" t="s">
        <v>246</v>
      </c>
      <c r="T33" s="193" t="s">
        <v>135</v>
      </c>
      <c r="U33" s="193">
        <v>94</v>
      </c>
      <c r="V33" s="194">
        <v>0.30851063829787234</v>
      </c>
    </row>
    <row r="34" spans="1:22" ht="15.75" customHeight="1">
      <c r="A34" s="189" t="s">
        <v>497</v>
      </c>
      <c r="B34" s="190" t="s">
        <v>338</v>
      </c>
      <c r="C34" s="190">
        <v>1998</v>
      </c>
      <c r="D34" s="190" t="s">
        <v>153</v>
      </c>
      <c r="E34" s="190"/>
      <c r="F34" s="190">
        <v>2021</v>
      </c>
      <c r="G34" s="190">
        <v>5</v>
      </c>
      <c r="H34" s="190" t="s">
        <v>923</v>
      </c>
      <c r="I34" s="190" t="s">
        <v>568</v>
      </c>
      <c r="J34" s="190" t="s">
        <v>568</v>
      </c>
      <c r="K34" s="190" t="s">
        <v>568</v>
      </c>
      <c r="L34" s="190" t="s">
        <v>246</v>
      </c>
      <c r="M34" s="190" t="s">
        <v>246</v>
      </c>
      <c r="N34" s="190" t="s">
        <v>246</v>
      </c>
      <c r="O34" s="190" t="s">
        <v>246</v>
      </c>
      <c r="P34" s="190" t="s">
        <v>246</v>
      </c>
      <c r="Q34" s="190" t="s">
        <v>246</v>
      </c>
      <c r="R34" s="190" t="s">
        <v>135</v>
      </c>
      <c r="S34" s="190" t="s">
        <v>246</v>
      </c>
      <c r="T34" s="190" t="s">
        <v>135</v>
      </c>
      <c r="U34" s="190">
        <v>93</v>
      </c>
      <c r="V34" s="191">
        <v>0.32258064516129031</v>
      </c>
    </row>
    <row r="35" spans="1:22" ht="15.75" customHeight="1">
      <c r="A35" s="192" t="s">
        <v>520</v>
      </c>
      <c r="B35" s="193" t="s">
        <v>338</v>
      </c>
      <c r="C35" s="193">
        <v>1998</v>
      </c>
      <c r="D35" s="193" t="s">
        <v>142</v>
      </c>
      <c r="E35" s="193"/>
      <c r="F35" s="193">
        <v>2020</v>
      </c>
      <c r="G35" s="193">
        <v>5</v>
      </c>
      <c r="H35" s="193" t="s">
        <v>938</v>
      </c>
      <c r="I35" s="193" t="s">
        <v>568</v>
      </c>
      <c r="J35" s="193" t="s">
        <v>568</v>
      </c>
      <c r="K35" s="193" t="s">
        <v>568</v>
      </c>
      <c r="L35" s="193" t="s">
        <v>246</v>
      </c>
      <c r="M35" s="193" t="s">
        <v>246</v>
      </c>
      <c r="N35" s="193" t="s">
        <v>246</v>
      </c>
      <c r="O35" s="193" t="s">
        <v>246</v>
      </c>
      <c r="P35" s="193" t="s">
        <v>246</v>
      </c>
      <c r="Q35" s="193" t="s">
        <v>246</v>
      </c>
      <c r="R35" s="193" t="s">
        <v>135</v>
      </c>
      <c r="S35" s="193" t="s">
        <v>246</v>
      </c>
      <c r="T35" s="193" t="s">
        <v>116</v>
      </c>
      <c r="U35" s="193">
        <v>102</v>
      </c>
      <c r="V35" s="194">
        <v>0.15686274509803921</v>
      </c>
    </row>
    <row r="36" spans="1:22" ht="15.75" customHeight="1">
      <c r="A36" s="189" t="s">
        <v>543</v>
      </c>
      <c r="B36" s="190" t="s">
        <v>338</v>
      </c>
      <c r="C36" s="190">
        <v>2000</v>
      </c>
      <c r="D36" s="190" t="s">
        <v>142</v>
      </c>
      <c r="E36" s="190"/>
      <c r="F36" s="190">
        <v>2018</v>
      </c>
      <c r="G36" s="190">
        <v>5</v>
      </c>
      <c r="H36" s="190" t="s">
        <v>938</v>
      </c>
      <c r="I36" s="190" t="s">
        <v>568</v>
      </c>
      <c r="J36" s="190" t="s">
        <v>568</v>
      </c>
      <c r="K36" s="190" t="s">
        <v>568</v>
      </c>
      <c r="L36" s="190" t="s">
        <v>418</v>
      </c>
      <c r="M36" s="190" t="s">
        <v>246</v>
      </c>
      <c r="N36" s="190" t="s">
        <v>246</v>
      </c>
      <c r="O36" s="190" t="s">
        <v>246</v>
      </c>
      <c r="P36" s="190" t="s">
        <v>246</v>
      </c>
      <c r="Q36" s="190" t="s">
        <v>246</v>
      </c>
      <c r="R36" s="190" t="s">
        <v>135</v>
      </c>
      <c r="S36" s="190" t="s">
        <v>418</v>
      </c>
      <c r="T36" s="190" t="s">
        <v>116</v>
      </c>
      <c r="U36" s="190">
        <v>40</v>
      </c>
      <c r="V36" s="191">
        <v>0.17499999999999999</v>
      </c>
    </row>
    <row r="37" spans="1:22" ht="15.75" customHeight="1">
      <c r="A37" s="192" t="s">
        <v>561</v>
      </c>
      <c r="B37" s="193" t="s">
        <v>338</v>
      </c>
      <c r="C37" s="193">
        <v>2000</v>
      </c>
      <c r="D37" s="193" t="s">
        <v>142</v>
      </c>
      <c r="E37" s="193"/>
      <c r="F37" s="193">
        <v>2017</v>
      </c>
      <c r="G37" s="193">
        <v>5</v>
      </c>
      <c r="H37" s="193" t="s">
        <v>938</v>
      </c>
      <c r="I37" s="193" t="s">
        <v>568</v>
      </c>
      <c r="J37" s="193" t="s">
        <v>568</v>
      </c>
      <c r="K37" s="193" t="s">
        <v>568</v>
      </c>
      <c r="L37" s="193" t="s">
        <v>246</v>
      </c>
      <c r="M37" s="193" t="s">
        <v>246</v>
      </c>
      <c r="N37" s="193" t="s">
        <v>246</v>
      </c>
      <c r="O37" s="193" t="s">
        <v>246</v>
      </c>
      <c r="P37" s="193" t="s">
        <v>246</v>
      </c>
      <c r="Q37" s="193" t="s">
        <v>246</v>
      </c>
      <c r="R37" s="193" t="s">
        <v>135</v>
      </c>
      <c r="S37" s="193" t="s">
        <v>246</v>
      </c>
      <c r="T37" s="193" t="s">
        <v>135</v>
      </c>
      <c r="U37" s="193">
        <v>102</v>
      </c>
      <c r="V37" s="194">
        <v>0.18627450980392157</v>
      </c>
    </row>
    <row r="38" spans="1:22" ht="15.75" customHeight="1">
      <c r="A38" s="189" t="s">
        <v>590</v>
      </c>
      <c r="B38" s="190" t="s">
        <v>338</v>
      </c>
      <c r="C38" s="190">
        <v>2002</v>
      </c>
      <c r="D38" s="190" t="s">
        <v>142</v>
      </c>
      <c r="E38" s="190"/>
      <c r="F38" s="190">
        <v>2012</v>
      </c>
      <c r="G38" s="190" t="s">
        <v>922</v>
      </c>
      <c r="H38" s="190" t="s">
        <v>938</v>
      </c>
      <c r="I38" s="190" t="s">
        <v>568</v>
      </c>
      <c r="J38" s="190" t="s">
        <v>568</v>
      </c>
      <c r="K38" s="190" t="s">
        <v>929</v>
      </c>
      <c r="L38" s="190" t="s">
        <v>246</v>
      </c>
      <c r="M38" s="190" t="s">
        <v>418</v>
      </c>
      <c r="N38" s="190" t="s">
        <v>246</v>
      </c>
      <c r="O38" s="190" t="s">
        <v>246</v>
      </c>
      <c r="P38" s="190" t="s">
        <v>246</v>
      </c>
      <c r="Q38" s="190" t="s">
        <v>246</v>
      </c>
      <c r="R38" s="190" t="s">
        <v>135</v>
      </c>
      <c r="S38" s="190" t="s">
        <v>113</v>
      </c>
      <c r="T38" s="190" t="s">
        <v>116</v>
      </c>
      <c r="U38" s="190">
        <v>0</v>
      </c>
      <c r="V38" s="191">
        <v>0</v>
      </c>
    </row>
    <row r="39" spans="1:22" ht="15.75" customHeight="1">
      <c r="A39" s="192" t="s">
        <v>597</v>
      </c>
      <c r="B39" s="193" t="s">
        <v>338</v>
      </c>
      <c r="C39" s="193">
        <v>2003</v>
      </c>
      <c r="D39" s="193" t="s">
        <v>142</v>
      </c>
      <c r="E39" s="193"/>
      <c r="F39" s="193" t="s">
        <v>922</v>
      </c>
      <c r="G39" s="193" t="s">
        <v>922</v>
      </c>
      <c r="H39" s="193" t="s">
        <v>923</v>
      </c>
      <c r="I39" s="193" t="s">
        <v>922</v>
      </c>
      <c r="J39" s="193" t="s">
        <v>922</v>
      </c>
      <c r="K39" s="193" t="s">
        <v>922</v>
      </c>
      <c r="L39" s="193" t="s">
        <v>922</v>
      </c>
      <c r="M39" s="193" t="s">
        <v>922</v>
      </c>
      <c r="N39" s="193" t="s">
        <v>922</v>
      </c>
      <c r="O39" s="193" t="s">
        <v>922</v>
      </c>
      <c r="P39" s="193" t="s">
        <v>922</v>
      </c>
      <c r="Q39" s="193" t="s">
        <v>922</v>
      </c>
      <c r="R39" s="193" t="s">
        <v>922</v>
      </c>
      <c r="S39" s="193" t="s">
        <v>922</v>
      </c>
      <c r="T39" s="193" t="s">
        <v>922</v>
      </c>
      <c r="U39" s="193" t="s">
        <v>922</v>
      </c>
      <c r="V39" s="195" t="s">
        <v>922</v>
      </c>
    </row>
    <row r="40" spans="1:22" ht="15.75" customHeight="1">
      <c r="A40" s="189" t="s">
        <v>598</v>
      </c>
      <c r="B40" s="190" t="s">
        <v>338</v>
      </c>
      <c r="C40" s="190">
        <v>2012</v>
      </c>
      <c r="D40" s="190" t="s">
        <v>142</v>
      </c>
      <c r="E40" s="190" t="s">
        <v>939</v>
      </c>
      <c r="F40" s="190">
        <v>2023</v>
      </c>
      <c r="G40" s="190">
        <v>5</v>
      </c>
      <c r="H40" s="190" t="s">
        <v>938</v>
      </c>
      <c r="I40" s="190" t="s">
        <v>568</v>
      </c>
      <c r="J40" s="190" t="s">
        <v>568</v>
      </c>
      <c r="K40" s="190" t="s">
        <v>568</v>
      </c>
      <c r="L40" s="190" t="s">
        <v>246</v>
      </c>
      <c r="M40" s="190" t="s">
        <v>246</v>
      </c>
      <c r="N40" s="190" t="s">
        <v>246</v>
      </c>
      <c r="O40" s="190" t="s">
        <v>246</v>
      </c>
      <c r="P40" s="190" t="s">
        <v>246</v>
      </c>
      <c r="Q40" s="190" t="s">
        <v>246</v>
      </c>
      <c r="R40" s="190" t="s">
        <v>135</v>
      </c>
      <c r="S40" s="190" t="s">
        <v>113</v>
      </c>
      <c r="T40" s="190" t="s">
        <v>116</v>
      </c>
      <c r="U40" s="190">
        <v>122</v>
      </c>
      <c r="V40" s="191">
        <v>0.42622950819672129</v>
      </c>
    </row>
    <row r="41" spans="1:22" ht="15.75" customHeight="1">
      <c r="A41" s="192" t="s">
        <v>630</v>
      </c>
      <c r="B41" s="193" t="s">
        <v>338</v>
      </c>
      <c r="C41" s="193">
        <v>2025</v>
      </c>
      <c r="D41" s="193" t="s">
        <v>941</v>
      </c>
      <c r="E41" s="193" t="s">
        <v>939</v>
      </c>
      <c r="F41" s="193">
        <v>2025</v>
      </c>
      <c r="G41" s="193">
        <v>5</v>
      </c>
      <c r="H41" s="193" t="s">
        <v>938</v>
      </c>
      <c r="I41" s="193" t="s">
        <v>568</v>
      </c>
      <c r="J41" s="193" t="s">
        <v>568</v>
      </c>
      <c r="K41" s="193" t="s">
        <v>568</v>
      </c>
      <c r="L41" s="193" t="s">
        <v>246</v>
      </c>
      <c r="M41" s="193" t="s">
        <v>246</v>
      </c>
      <c r="N41" s="193" t="s">
        <v>246</v>
      </c>
      <c r="O41" s="193" t="s">
        <v>246</v>
      </c>
      <c r="P41" s="193" t="s">
        <v>246</v>
      </c>
      <c r="Q41" s="193" t="s">
        <v>246</v>
      </c>
      <c r="R41" s="193" t="s">
        <v>135</v>
      </c>
      <c r="S41" s="193" t="s">
        <v>246</v>
      </c>
      <c r="T41" s="193" t="s">
        <v>135</v>
      </c>
      <c r="U41" s="193">
        <v>102</v>
      </c>
      <c r="V41" s="194">
        <v>0.46078431372549017</v>
      </c>
    </row>
    <row r="42" spans="1:22" ht="15.75" customHeight="1">
      <c r="A42" s="202" t="s">
        <v>638</v>
      </c>
      <c r="B42" s="190" t="s">
        <v>942</v>
      </c>
      <c r="C42" s="190">
        <v>1956</v>
      </c>
      <c r="D42" s="190" t="s">
        <v>943</v>
      </c>
      <c r="E42" s="190"/>
      <c r="F42" s="190" t="s">
        <v>922</v>
      </c>
      <c r="G42" s="190" t="s">
        <v>922</v>
      </c>
      <c r="H42" s="190" t="s">
        <v>923</v>
      </c>
      <c r="I42" s="190" t="s">
        <v>922</v>
      </c>
      <c r="J42" s="190" t="s">
        <v>922</v>
      </c>
      <c r="K42" s="190" t="s">
        <v>922</v>
      </c>
      <c r="L42" s="190" t="s">
        <v>922</v>
      </c>
      <c r="M42" s="190" t="s">
        <v>922</v>
      </c>
      <c r="N42" s="190" t="s">
        <v>922</v>
      </c>
      <c r="O42" s="190" t="s">
        <v>922</v>
      </c>
      <c r="P42" s="190" t="s">
        <v>922</v>
      </c>
      <c r="Q42" s="190" t="s">
        <v>922</v>
      </c>
      <c r="R42" s="190" t="s">
        <v>922</v>
      </c>
      <c r="S42" s="190" t="s">
        <v>922</v>
      </c>
      <c r="T42" s="190" t="s">
        <v>922</v>
      </c>
      <c r="U42" s="190" t="s">
        <v>922</v>
      </c>
      <c r="V42" s="197" t="s">
        <v>922</v>
      </c>
    </row>
    <row r="43" spans="1:22" ht="15.75" customHeight="1">
      <c r="A43" s="203" t="s">
        <v>944</v>
      </c>
      <c r="B43" s="193" t="s">
        <v>942</v>
      </c>
      <c r="C43" s="193">
        <v>1996</v>
      </c>
      <c r="D43" s="193" t="s">
        <v>631</v>
      </c>
      <c r="E43" s="193"/>
      <c r="F43" s="193">
        <v>2008</v>
      </c>
      <c r="G43" s="193">
        <v>5</v>
      </c>
      <c r="H43" s="193" t="s">
        <v>938</v>
      </c>
      <c r="I43" s="193" t="s">
        <v>929</v>
      </c>
      <c r="J43" s="193" t="s">
        <v>568</v>
      </c>
      <c r="K43" s="193" t="s">
        <v>929</v>
      </c>
      <c r="L43" s="193" t="s">
        <v>246</v>
      </c>
      <c r="M43" s="193" t="s">
        <v>922</v>
      </c>
      <c r="N43" s="193" t="s">
        <v>922</v>
      </c>
      <c r="O43" s="193" t="s">
        <v>922</v>
      </c>
      <c r="P43" s="193" t="s">
        <v>922</v>
      </c>
      <c r="Q43" s="193" t="s">
        <v>922</v>
      </c>
      <c r="R43" s="193" t="s">
        <v>922</v>
      </c>
      <c r="S43" s="193" t="s">
        <v>922</v>
      </c>
      <c r="T43" s="193" t="s">
        <v>922</v>
      </c>
      <c r="U43" s="193" t="s">
        <v>922</v>
      </c>
      <c r="V43" s="194">
        <v>3.8834951456310676E-2</v>
      </c>
    </row>
    <row r="44" spans="1:22" ht="15.75" customHeight="1">
      <c r="A44" s="189" t="s">
        <v>945</v>
      </c>
      <c r="B44" s="190" t="s">
        <v>942</v>
      </c>
      <c r="C44" s="190">
        <v>2005</v>
      </c>
      <c r="D44" s="190" t="s">
        <v>142</v>
      </c>
      <c r="E44" s="190" t="s">
        <v>261</v>
      </c>
      <c r="F44" s="190">
        <v>2007</v>
      </c>
      <c r="G44" s="190">
        <v>5</v>
      </c>
      <c r="H44" s="190" t="s">
        <v>938</v>
      </c>
      <c r="I44" s="190" t="s">
        <v>568</v>
      </c>
      <c r="J44" s="190" t="s">
        <v>568</v>
      </c>
      <c r="K44" s="190" t="s">
        <v>568</v>
      </c>
      <c r="L44" s="190" t="s">
        <v>246</v>
      </c>
      <c r="M44" s="190" t="s">
        <v>246</v>
      </c>
      <c r="N44" s="190" t="s">
        <v>246</v>
      </c>
      <c r="O44" s="190" t="s">
        <v>246</v>
      </c>
      <c r="P44" s="190" t="s">
        <v>246</v>
      </c>
      <c r="Q44" s="190" t="s">
        <v>246</v>
      </c>
      <c r="R44" s="190" t="s">
        <v>135</v>
      </c>
      <c r="S44" s="190" t="s">
        <v>246</v>
      </c>
      <c r="T44" s="190" t="s">
        <v>116</v>
      </c>
      <c r="U44" s="190">
        <v>47</v>
      </c>
      <c r="V44" s="191">
        <v>0</v>
      </c>
    </row>
    <row r="45" spans="1:22" ht="15.75" customHeight="1">
      <c r="A45" s="192" t="s">
        <v>667</v>
      </c>
      <c r="B45" s="193" t="s">
        <v>942</v>
      </c>
      <c r="C45" s="193">
        <v>2005</v>
      </c>
      <c r="D45" s="193" t="s">
        <v>631</v>
      </c>
      <c r="E45" s="193" t="s">
        <v>261</v>
      </c>
      <c r="F45" s="193">
        <v>2010</v>
      </c>
      <c r="G45" s="193">
        <v>5</v>
      </c>
      <c r="H45" s="193" t="s">
        <v>938</v>
      </c>
      <c r="I45" s="193" t="s">
        <v>568</v>
      </c>
      <c r="J45" s="193" t="s">
        <v>568</v>
      </c>
      <c r="K45" s="193" t="s">
        <v>929</v>
      </c>
      <c r="L45" s="193" t="s">
        <v>246</v>
      </c>
      <c r="M45" s="193" t="s">
        <v>246</v>
      </c>
      <c r="N45" s="193" t="s">
        <v>246</v>
      </c>
      <c r="O45" s="193" t="s">
        <v>246</v>
      </c>
      <c r="P45" s="193" t="s">
        <v>246</v>
      </c>
      <c r="Q45" s="193" t="s">
        <v>246</v>
      </c>
      <c r="R45" s="193" t="s">
        <v>135</v>
      </c>
      <c r="S45" s="193" t="s">
        <v>113</v>
      </c>
      <c r="T45" s="193" t="s">
        <v>116</v>
      </c>
      <c r="U45" s="193">
        <v>36</v>
      </c>
      <c r="V45" s="194">
        <v>0</v>
      </c>
    </row>
    <row r="46" spans="1:22" ht="15.75" customHeight="1">
      <c r="A46" s="189" t="s">
        <v>679</v>
      </c>
      <c r="B46" s="190" t="s">
        <v>680</v>
      </c>
      <c r="C46" s="190">
        <v>1980</v>
      </c>
      <c r="D46" s="190" t="s">
        <v>153</v>
      </c>
      <c r="E46" s="190" t="s">
        <v>946</v>
      </c>
      <c r="F46" s="190">
        <v>2013</v>
      </c>
      <c r="G46" s="190">
        <v>12</v>
      </c>
      <c r="H46" s="190" t="s">
        <v>938</v>
      </c>
      <c r="I46" s="190" t="s">
        <v>568</v>
      </c>
      <c r="J46" s="190" t="s">
        <v>568</v>
      </c>
      <c r="K46" s="190" t="s">
        <v>929</v>
      </c>
      <c r="L46" s="190" t="s">
        <v>246</v>
      </c>
      <c r="M46" s="190" t="s">
        <v>418</v>
      </c>
      <c r="N46" s="190" t="s">
        <v>418</v>
      </c>
      <c r="O46" s="190" t="s">
        <v>246</v>
      </c>
      <c r="P46" s="190" t="s">
        <v>246</v>
      </c>
      <c r="Q46" s="190" t="s">
        <v>246</v>
      </c>
      <c r="R46" s="190" t="s">
        <v>135</v>
      </c>
      <c r="S46" s="190" t="s">
        <v>246</v>
      </c>
      <c r="T46" s="190" t="s">
        <v>135</v>
      </c>
      <c r="U46" s="190">
        <v>55</v>
      </c>
      <c r="V46" s="191">
        <v>0</v>
      </c>
    </row>
    <row r="47" spans="1:22" ht="15.75" customHeight="1">
      <c r="A47" s="192" t="s">
        <v>897</v>
      </c>
      <c r="B47" s="193" t="s">
        <v>680</v>
      </c>
      <c r="C47" s="193">
        <v>1983</v>
      </c>
      <c r="D47" s="193" t="s">
        <v>101</v>
      </c>
      <c r="E47" s="193"/>
      <c r="F47" s="193">
        <v>2023</v>
      </c>
      <c r="G47" s="193">
        <v>12</v>
      </c>
      <c r="H47" s="193" t="s">
        <v>938</v>
      </c>
      <c r="I47" s="193" t="s">
        <v>568</v>
      </c>
      <c r="J47" s="193" t="s">
        <v>568</v>
      </c>
      <c r="K47" s="193" t="s">
        <v>568</v>
      </c>
      <c r="L47" s="193" t="s">
        <v>418</v>
      </c>
      <c r="M47" s="193" t="s">
        <v>246</v>
      </c>
      <c r="N47" s="193" t="s">
        <v>246</v>
      </c>
      <c r="O47" s="193" t="s">
        <v>246</v>
      </c>
      <c r="P47" s="193" t="s">
        <v>246</v>
      </c>
      <c r="Q47" s="193" t="s">
        <v>246</v>
      </c>
      <c r="R47" s="193" t="s">
        <v>135</v>
      </c>
      <c r="S47" s="193" t="s">
        <v>246</v>
      </c>
      <c r="T47" s="193" t="s">
        <v>135</v>
      </c>
      <c r="U47" s="193">
        <v>70</v>
      </c>
      <c r="V47" s="194">
        <v>0.2</v>
      </c>
    </row>
    <row r="48" spans="1:22" ht="15.75" customHeight="1">
      <c r="A48" s="202" t="s">
        <v>707</v>
      </c>
      <c r="B48" s="190" t="s">
        <v>680</v>
      </c>
      <c r="C48" s="190">
        <v>1987</v>
      </c>
      <c r="D48" s="190" t="s">
        <v>142</v>
      </c>
      <c r="E48" s="190" t="s">
        <v>261</v>
      </c>
      <c r="F48" s="190">
        <v>2022</v>
      </c>
      <c r="G48" s="190" t="s">
        <v>922</v>
      </c>
      <c r="H48" s="190" t="s">
        <v>938</v>
      </c>
      <c r="I48" s="190" t="s">
        <v>568</v>
      </c>
      <c r="J48" s="190" t="s">
        <v>568</v>
      </c>
      <c r="K48" s="190" t="s">
        <v>568</v>
      </c>
      <c r="L48" s="190" t="s">
        <v>246</v>
      </c>
      <c r="M48" s="190" t="s">
        <v>418</v>
      </c>
      <c r="N48" s="190" t="s">
        <v>418</v>
      </c>
      <c r="O48" s="190" t="s">
        <v>246</v>
      </c>
      <c r="P48" s="190" t="s">
        <v>246</v>
      </c>
      <c r="Q48" s="190" t="s">
        <v>246</v>
      </c>
      <c r="R48" s="190" t="s">
        <v>135</v>
      </c>
      <c r="S48" s="190" t="s">
        <v>246</v>
      </c>
      <c r="T48" s="190" t="s">
        <v>135</v>
      </c>
      <c r="U48" s="190">
        <v>61</v>
      </c>
      <c r="V48" s="191">
        <v>0.88524590163934425</v>
      </c>
    </row>
    <row r="49" spans="1:23" ht="15.75" customHeight="1">
      <c r="A49" s="192" t="s">
        <v>947</v>
      </c>
      <c r="B49" s="193" t="s">
        <v>680</v>
      </c>
      <c r="C49" s="193">
        <v>1991</v>
      </c>
      <c r="D49" s="193" t="s">
        <v>943</v>
      </c>
      <c r="E49" s="193"/>
      <c r="F49" s="193" t="s">
        <v>922</v>
      </c>
      <c r="G49" s="193" t="s">
        <v>922</v>
      </c>
      <c r="H49" s="193" t="s">
        <v>923</v>
      </c>
      <c r="I49" s="193" t="s">
        <v>922</v>
      </c>
      <c r="J49" s="193" t="s">
        <v>922</v>
      </c>
      <c r="K49" s="193" t="s">
        <v>922</v>
      </c>
      <c r="L49" s="193" t="s">
        <v>922</v>
      </c>
      <c r="M49" s="193" t="s">
        <v>922</v>
      </c>
      <c r="N49" s="193" t="s">
        <v>922</v>
      </c>
      <c r="O49" s="193" t="s">
        <v>922</v>
      </c>
      <c r="P49" s="193" t="s">
        <v>922</v>
      </c>
      <c r="Q49" s="193" t="s">
        <v>922</v>
      </c>
      <c r="R49" s="193" t="s">
        <v>922</v>
      </c>
      <c r="S49" s="193" t="s">
        <v>922</v>
      </c>
      <c r="T49" s="193" t="s">
        <v>922</v>
      </c>
      <c r="U49" s="193" t="s">
        <v>922</v>
      </c>
      <c r="V49" s="195" t="s">
        <v>922</v>
      </c>
    </row>
    <row r="50" spans="1:23" ht="15.75" customHeight="1">
      <c r="A50" s="189" t="s">
        <v>948</v>
      </c>
      <c r="B50" s="190" t="s">
        <v>680</v>
      </c>
      <c r="C50" s="190">
        <v>1994</v>
      </c>
      <c r="D50" s="190" t="s">
        <v>101</v>
      </c>
      <c r="E50" s="190" t="s">
        <v>261</v>
      </c>
      <c r="F50" s="190">
        <v>2019</v>
      </c>
      <c r="H50" s="190" t="s">
        <v>938</v>
      </c>
      <c r="I50" s="190" t="s">
        <v>929</v>
      </c>
      <c r="J50" s="190" t="s">
        <v>929</v>
      </c>
      <c r="K50" s="190" t="s">
        <v>929</v>
      </c>
      <c r="L50" s="190" t="s">
        <v>246</v>
      </c>
      <c r="M50" s="190" t="s">
        <v>246</v>
      </c>
      <c r="N50" s="190" t="s">
        <v>246</v>
      </c>
      <c r="O50" s="190" t="s">
        <v>246</v>
      </c>
      <c r="P50" s="190" t="s">
        <v>246</v>
      </c>
      <c r="Q50" s="190" t="s">
        <v>246</v>
      </c>
      <c r="R50" s="190" t="s">
        <v>135</v>
      </c>
      <c r="S50" s="190" t="s">
        <v>246</v>
      </c>
      <c r="T50" s="190" t="s">
        <v>116</v>
      </c>
      <c r="U50" s="190">
        <v>0</v>
      </c>
      <c r="V50" s="191">
        <v>0</v>
      </c>
    </row>
    <row r="51" spans="1:23" ht="15.75" customHeight="1">
      <c r="A51" s="203" t="s">
        <v>748</v>
      </c>
      <c r="B51" s="193" t="s">
        <v>680</v>
      </c>
      <c r="C51" s="193">
        <v>2000</v>
      </c>
      <c r="D51" s="193" t="s">
        <v>101</v>
      </c>
      <c r="E51" s="193" t="s">
        <v>261</v>
      </c>
      <c r="F51" s="193">
        <v>2012</v>
      </c>
      <c r="H51" s="193" t="s">
        <v>938</v>
      </c>
      <c r="I51" s="193" t="s">
        <v>929</v>
      </c>
      <c r="J51" s="193" t="s">
        <v>929</v>
      </c>
      <c r="K51" s="193" t="s">
        <v>929</v>
      </c>
      <c r="L51" s="193" t="s">
        <v>246</v>
      </c>
      <c r="M51" s="193" t="s">
        <v>246</v>
      </c>
      <c r="N51" s="193" t="s">
        <v>418</v>
      </c>
      <c r="O51" s="193" t="s">
        <v>246</v>
      </c>
      <c r="P51" s="193" t="s">
        <v>246</v>
      </c>
      <c r="Q51" s="193" t="s">
        <v>246</v>
      </c>
      <c r="R51" s="193" t="s">
        <v>135</v>
      </c>
      <c r="S51" s="193" t="s">
        <v>246</v>
      </c>
      <c r="T51" s="193" t="s">
        <v>116</v>
      </c>
      <c r="U51" s="193">
        <v>40</v>
      </c>
      <c r="V51" s="194">
        <v>0</v>
      </c>
    </row>
    <row r="52" spans="1:23" ht="15.75" customHeight="1">
      <c r="A52" s="189" t="s">
        <v>764</v>
      </c>
      <c r="B52" s="190" t="s">
        <v>680</v>
      </c>
      <c r="C52" s="190">
        <v>2005</v>
      </c>
      <c r="D52" s="190" t="s">
        <v>101</v>
      </c>
      <c r="E52" s="190" t="s">
        <v>261</v>
      </c>
      <c r="F52" s="190" t="s">
        <v>922</v>
      </c>
      <c r="G52" s="190" t="s">
        <v>922</v>
      </c>
      <c r="H52" s="190" t="s">
        <v>938</v>
      </c>
      <c r="I52" s="190" t="s">
        <v>922</v>
      </c>
      <c r="J52" s="190" t="s">
        <v>922</v>
      </c>
      <c r="K52" s="190" t="s">
        <v>922</v>
      </c>
      <c r="L52" s="190" t="s">
        <v>922</v>
      </c>
      <c r="M52" s="190" t="s">
        <v>922</v>
      </c>
      <c r="N52" s="190" t="s">
        <v>922</v>
      </c>
      <c r="O52" s="190" t="s">
        <v>922</v>
      </c>
      <c r="P52" s="190" t="s">
        <v>922</v>
      </c>
      <c r="Q52" s="190" t="s">
        <v>922</v>
      </c>
      <c r="R52" s="190" t="s">
        <v>922</v>
      </c>
      <c r="S52" s="190" t="s">
        <v>922</v>
      </c>
      <c r="T52" s="190" t="s">
        <v>922</v>
      </c>
      <c r="U52" s="190" t="s">
        <v>922</v>
      </c>
      <c r="V52" s="197" t="s">
        <v>922</v>
      </c>
    </row>
    <row r="53" spans="1:23" ht="15.75" customHeight="1">
      <c r="A53" s="192" t="s">
        <v>765</v>
      </c>
      <c r="B53" s="193" t="s">
        <v>680</v>
      </c>
      <c r="C53" s="193">
        <v>2010</v>
      </c>
      <c r="D53" s="193" t="s">
        <v>101</v>
      </c>
      <c r="E53" s="193" t="s">
        <v>261</v>
      </c>
      <c r="F53" s="193">
        <v>2023</v>
      </c>
      <c r="G53" s="193">
        <v>12</v>
      </c>
      <c r="H53" s="193" t="s">
        <v>938</v>
      </c>
      <c r="I53" s="193" t="s">
        <v>568</v>
      </c>
      <c r="J53" s="193" t="s">
        <v>568</v>
      </c>
      <c r="K53" s="193" t="s">
        <v>568</v>
      </c>
      <c r="L53" s="193" t="s">
        <v>246</v>
      </c>
      <c r="M53" s="193" t="s">
        <v>246</v>
      </c>
      <c r="N53" s="193" t="s">
        <v>246</v>
      </c>
      <c r="O53" s="193" t="s">
        <v>246</v>
      </c>
      <c r="P53" s="193" t="s">
        <v>246</v>
      </c>
      <c r="Q53" s="193" t="s">
        <v>246</v>
      </c>
      <c r="R53" s="193" t="s">
        <v>135</v>
      </c>
      <c r="S53" s="193" t="s">
        <v>246</v>
      </c>
      <c r="T53" s="193" t="s">
        <v>135</v>
      </c>
      <c r="U53" s="193">
        <v>43</v>
      </c>
      <c r="V53" s="194">
        <v>0.23255813953488372</v>
      </c>
    </row>
    <row r="54" spans="1:23" ht="15.75" customHeight="1">
      <c r="A54" s="189" t="s">
        <v>949</v>
      </c>
      <c r="B54" s="190" t="s">
        <v>680</v>
      </c>
      <c r="C54" s="190">
        <v>2011</v>
      </c>
      <c r="D54" s="190" t="s">
        <v>101</v>
      </c>
      <c r="E54" s="190" t="s">
        <v>261</v>
      </c>
      <c r="F54" s="190">
        <v>2012</v>
      </c>
      <c r="G54" s="190">
        <v>12</v>
      </c>
      <c r="H54" s="190" t="s">
        <v>938</v>
      </c>
      <c r="I54" s="190" t="s">
        <v>568</v>
      </c>
      <c r="J54" s="190" t="s">
        <v>568</v>
      </c>
      <c r="K54" s="190" t="s">
        <v>568</v>
      </c>
      <c r="L54" s="190" t="s">
        <v>246</v>
      </c>
      <c r="M54" s="190" t="s">
        <v>246</v>
      </c>
      <c r="N54" s="190" t="s">
        <v>418</v>
      </c>
      <c r="O54" s="190" t="s">
        <v>246</v>
      </c>
      <c r="P54" s="190" t="s">
        <v>246</v>
      </c>
      <c r="Q54" s="190" t="s">
        <v>246</v>
      </c>
      <c r="R54" s="190" t="s">
        <v>116</v>
      </c>
      <c r="S54" s="190" t="s">
        <v>113</v>
      </c>
      <c r="T54" s="190" t="s">
        <v>116</v>
      </c>
      <c r="U54" s="190">
        <v>32</v>
      </c>
      <c r="V54" s="191">
        <v>0.28125</v>
      </c>
    </row>
    <row r="55" spans="1:23" ht="15.75" customHeight="1">
      <c r="A55" s="192" t="s">
        <v>950</v>
      </c>
      <c r="B55" s="193" t="s">
        <v>680</v>
      </c>
      <c r="C55" s="193">
        <v>2011</v>
      </c>
      <c r="D55" s="193" t="s">
        <v>142</v>
      </c>
      <c r="E55" s="193" t="s">
        <v>261</v>
      </c>
      <c r="F55" s="193" t="s">
        <v>922</v>
      </c>
      <c r="H55" s="193" t="s">
        <v>938</v>
      </c>
      <c r="I55" s="193" t="s">
        <v>922</v>
      </c>
      <c r="J55" s="193" t="s">
        <v>922</v>
      </c>
      <c r="K55" s="193" t="s">
        <v>922</v>
      </c>
      <c r="L55" s="193" t="s">
        <v>922</v>
      </c>
      <c r="M55" s="193" t="s">
        <v>922</v>
      </c>
      <c r="N55" s="193" t="s">
        <v>922</v>
      </c>
      <c r="O55" s="193" t="s">
        <v>922</v>
      </c>
      <c r="P55" s="193" t="s">
        <v>922</v>
      </c>
      <c r="Q55" s="193" t="s">
        <v>922</v>
      </c>
      <c r="R55" s="193" t="s">
        <v>922</v>
      </c>
      <c r="S55" s="193" t="s">
        <v>922</v>
      </c>
      <c r="T55" s="193" t="s">
        <v>922</v>
      </c>
      <c r="U55" s="193" t="s">
        <v>922</v>
      </c>
      <c r="V55" s="195" t="s">
        <v>922</v>
      </c>
    </row>
    <row r="56" spans="1:23" ht="15.75" customHeight="1">
      <c r="A56" s="189" t="s">
        <v>789</v>
      </c>
      <c r="B56" s="190" t="s">
        <v>680</v>
      </c>
      <c r="C56" s="190">
        <v>2015</v>
      </c>
      <c r="D56" s="190" t="s">
        <v>142</v>
      </c>
      <c r="E56" s="190" t="s">
        <v>922</v>
      </c>
      <c r="F56" s="190">
        <v>2021</v>
      </c>
      <c r="G56" s="190">
        <v>12</v>
      </c>
      <c r="H56" s="190" t="s">
        <v>938</v>
      </c>
      <c r="I56" s="190" t="s">
        <v>568</v>
      </c>
      <c r="J56" s="190" t="s">
        <v>568</v>
      </c>
      <c r="K56" s="190" t="s">
        <v>568</v>
      </c>
      <c r="L56" s="190" t="s">
        <v>246</v>
      </c>
      <c r="M56" s="190" t="s">
        <v>246</v>
      </c>
      <c r="N56" s="190" t="s">
        <v>246</v>
      </c>
      <c r="O56" s="190" t="s">
        <v>246</v>
      </c>
      <c r="P56" s="190" t="s">
        <v>246</v>
      </c>
      <c r="Q56" s="190" t="s">
        <v>246</v>
      </c>
      <c r="R56" s="190" t="s">
        <v>135</v>
      </c>
      <c r="S56" s="190" t="s">
        <v>246</v>
      </c>
      <c r="T56" s="190" t="s">
        <v>135</v>
      </c>
      <c r="U56" s="190">
        <v>65</v>
      </c>
      <c r="V56" s="191">
        <v>0.13846153846153847</v>
      </c>
    </row>
    <row r="57" spans="1:23" ht="15.75" customHeight="1">
      <c r="A57" s="192" t="s">
        <v>798</v>
      </c>
      <c r="B57" s="193" t="s">
        <v>680</v>
      </c>
      <c r="C57" s="193">
        <v>2016</v>
      </c>
      <c r="D57" s="193" t="s">
        <v>142</v>
      </c>
      <c r="E57" s="193" t="s">
        <v>922</v>
      </c>
      <c r="F57" s="193" t="s">
        <v>922</v>
      </c>
      <c r="G57" s="193" t="s">
        <v>922</v>
      </c>
      <c r="H57" s="193" t="s">
        <v>938</v>
      </c>
      <c r="I57" s="193" t="s">
        <v>922</v>
      </c>
      <c r="J57" s="193" t="s">
        <v>922</v>
      </c>
      <c r="K57" s="193" t="s">
        <v>922</v>
      </c>
      <c r="L57" s="193" t="s">
        <v>922</v>
      </c>
      <c r="M57" s="193" t="s">
        <v>922</v>
      </c>
      <c r="N57" s="193" t="s">
        <v>922</v>
      </c>
      <c r="O57" s="193" t="s">
        <v>922</v>
      </c>
      <c r="P57" s="193" t="s">
        <v>922</v>
      </c>
      <c r="Q57" s="193" t="s">
        <v>922</v>
      </c>
      <c r="R57" s="193" t="s">
        <v>922</v>
      </c>
      <c r="S57" s="193" t="s">
        <v>922</v>
      </c>
      <c r="T57" s="193" t="s">
        <v>922</v>
      </c>
      <c r="U57" s="193" t="s">
        <v>922</v>
      </c>
      <c r="V57" s="195" t="s">
        <v>922</v>
      </c>
    </row>
    <row r="58" spans="1:23" ht="13">
      <c r="A58" s="189" t="s">
        <v>800</v>
      </c>
      <c r="B58" s="190" t="s">
        <v>680</v>
      </c>
      <c r="C58" s="190">
        <v>2022</v>
      </c>
      <c r="D58" s="190" t="s">
        <v>142</v>
      </c>
      <c r="E58" s="190" t="s">
        <v>922</v>
      </c>
      <c r="F58" s="190" t="s">
        <v>922</v>
      </c>
      <c r="G58" s="190" t="s">
        <v>922</v>
      </c>
      <c r="H58" s="190" t="s">
        <v>923</v>
      </c>
      <c r="I58" s="190" t="s">
        <v>922</v>
      </c>
      <c r="J58" s="190" t="s">
        <v>922</v>
      </c>
      <c r="K58" s="190" t="s">
        <v>922</v>
      </c>
      <c r="L58" s="190" t="s">
        <v>922</v>
      </c>
      <c r="M58" s="190" t="s">
        <v>922</v>
      </c>
      <c r="N58" s="190" t="s">
        <v>922</v>
      </c>
      <c r="O58" s="190" t="s">
        <v>922</v>
      </c>
      <c r="P58" s="190" t="s">
        <v>922</v>
      </c>
      <c r="Q58" s="190" t="s">
        <v>922</v>
      </c>
      <c r="R58" s="190" t="s">
        <v>922</v>
      </c>
      <c r="S58" s="190" t="s">
        <v>922</v>
      </c>
      <c r="T58" s="190" t="s">
        <v>922</v>
      </c>
      <c r="U58" s="190" t="s">
        <v>922</v>
      </c>
      <c r="V58" s="197" t="s">
        <v>922</v>
      </c>
    </row>
    <row r="59" spans="1:23" ht="13">
      <c r="A59" s="204" t="s">
        <v>951</v>
      </c>
      <c r="C59" s="205"/>
      <c r="D59" s="205"/>
      <c r="E59" s="205" t="s">
        <v>952</v>
      </c>
      <c r="F59" s="205" t="s">
        <v>953</v>
      </c>
      <c r="G59" s="205"/>
      <c r="H59" s="205" t="s">
        <v>954</v>
      </c>
      <c r="I59" s="205" t="s">
        <v>955</v>
      </c>
      <c r="J59" s="205" t="s">
        <v>955</v>
      </c>
      <c r="K59" s="205" t="s">
        <v>955</v>
      </c>
      <c r="L59" s="205" t="s">
        <v>956</v>
      </c>
      <c r="M59" s="205" t="s">
        <v>956</v>
      </c>
      <c r="N59" s="205" t="s">
        <v>956</v>
      </c>
      <c r="O59" s="205" t="s">
        <v>956</v>
      </c>
      <c r="P59" s="205" t="s">
        <v>956</v>
      </c>
      <c r="Q59" s="205" t="s">
        <v>956</v>
      </c>
      <c r="R59" s="205" t="s">
        <v>957</v>
      </c>
      <c r="S59" s="205" t="s">
        <v>956</v>
      </c>
      <c r="T59" s="205" t="s">
        <v>957</v>
      </c>
      <c r="U59" s="205"/>
      <c r="W59" s="206"/>
    </row>
    <row r="60" spans="1:23" ht="13">
      <c r="C60" s="207"/>
      <c r="L60" s="39"/>
      <c r="M60" s="39"/>
      <c r="N60" s="39"/>
      <c r="O60" s="39"/>
      <c r="P60" s="39"/>
      <c r="Q60" s="39"/>
      <c r="R60" s="39"/>
      <c r="S60" s="39"/>
      <c r="T60" s="39"/>
      <c r="U60" s="39"/>
      <c r="V60" s="39"/>
    </row>
    <row r="61" spans="1:23" ht="13">
      <c r="C61" s="207"/>
      <c r="L61" s="39"/>
      <c r="M61" s="39"/>
      <c r="O61" s="39"/>
      <c r="P61" s="39"/>
      <c r="Q61" s="39"/>
      <c r="R61" s="39"/>
      <c r="S61" s="39"/>
      <c r="T61" s="39"/>
    </row>
    <row r="62" spans="1:23" ht="13">
      <c r="C62" s="207"/>
      <c r="R62" s="39"/>
      <c r="S62" s="39"/>
      <c r="T62" s="39"/>
    </row>
    <row r="63" spans="1:23" ht="13">
      <c r="C63" s="207"/>
      <c r="T63" s="39"/>
    </row>
    <row r="64" spans="1:23" ht="13">
      <c r="C64" s="207"/>
    </row>
    <row r="65" spans="3:3" ht="13">
      <c r="C65" s="207"/>
    </row>
    <row r="66" spans="3:3" ht="13">
      <c r="C66" s="207"/>
    </row>
    <row r="67" spans="3:3" ht="13">
      <c r="C67" s="207"/>
    </row>
    <row r="68" spans="3:3" ht="13">
      <c r="C68" s="207"/>
    </row>
    <row r="69" spans="3:3" ht="13">
      <c r="C69" s="207"/>
    </row>
    <row r="70" spans="3:3" ht="13">
      <c r="C70" s="207"/>
    </row>
    <row r="71" spans="3:3" ht="13">
      <c r="C71" s="207"/>
    </row>
    <row r="72" spans="3:3" ht="13">
      <c r="C72" s="207"/>
    </row>
    <row r="73" spans="3:3" ht="13">
      <c r="C73" s="207"/>
    </row>
    <row r="74" spans="3:3" ht="13">
      <c r="C74" s="207"/>
    </row>
    <row r="75" spans="3:3" ht="13">
      <c r="C75" s="207"/>
    </row>
    <row r="76" spans="3:3" ht="13">
      <c r="C76" s="207"/>
    </row>
    <row r="77" spans="3:3" ht="13">
      <c r="C77" s="207"/>
    </row>
    <row r="78" spans="3:3" ht="13">
      <c r="C78" s="207"/>
    </row>
    <row r="79" spans="3:3" ht="13">
      <c r="C79" s="207"/>
    </row>
    <row r="80" spans="3:3" ht="13">
      <c r="C80" s="207"/>
    </row>
    <row r="81" spans="3:3" ht="13">
      <c r="C81" s="207"/>
    </row>
    <row r="82" spans="3:3" ht="13">
      <c r="C82" s="207"/>
    </row>
    <row r="83" spans="3:3" ht="13">
      <c r="C83" s="207"/>
    </row>
    <row r="84" spans="3:3" ht="13">
      <c r="C84" s="207"/>
    </row>
    <row r="85" spans="3:3" ht="13">
      <c r="C85" s="207"/>
    </row>
    <row r="86" spans="3:3" ht="13">
      <c r="C86" s="207"/>
    </row>
    <row r="87" spans="3:3" ht="13">
      <c r="C87" s="207"/>
    </row>
    <row r="88" spans="3:3" ht="13">
      <c r="C88" s="207"/>
    </row>
    <row r="89" spans="3:3" ht="13">
      <c r="C89" s="207"/>
    </row>
    <row r="90" spans="3:3" ht="13">
      <c r="C90" s="207"/>
    </row>
    <row r="91" spans="3:3" ht="13">
      <c r="C91" s="207"/>
    </row>
    <row r="92" spans="3:3" ht="13">
      <c r="C92" s="207"/>
    </row>
    <row r="93" spans="3:3" ht="13">
      <c r="C93" s="207"/>
    </row>
    <row r="94" spans="3:3" ht="13">
      <c r="C94" s="207"/>
    </row>
    <row r="95" spans="3:3" ht="13">
      <c r="C95" s="207"/>
    </row>
    <row r="96" spans="3:3" ht="13">
      <c r="C96" s="207"/>
    </row>
    <row r="97" spans="3:3" ht="13">
      <c r="C97" s="207"/>
    </row>
    <row r="98" spans="3:3" ht="13">
      <c r="C98" s="207"/>
    </row>
    <row r="99" spans="3:3" ht="13">
      <c r="C99" s="207"/>
    </row>
    <row r="100" spans="3:3" ht="13">
      <c r="C100" s="207"/>
    </row>
    <row r="101" spans="3:3" ht="13">
      <c r="C101" s="207"/>
    </row>
    <row r="102" spans="3:3" ht="13">
      <c r="C102" s="207"/>
    </row>
    <row r="103" spans="3:3" ht="13">
      <c r="C103" s="207"/>
    </row>
    <row r="104" spans="3:3" ht="13">
      <c r="C104" s="207"/>
    </row>
    <row r="105" spans="3:3" ht="13">
      <c r="C105" s="207"/>
    </row>
    <row r="106" spans="3:3" ht="13">
      <c r="C106" s="207"/>
    </row>
    <row r="107" spans="3:3" ht="13">
      <c r="C107" s="207"/>
    </row>
    <row r="108" spans="3:3" ht="13">
      <c r="C108" s="207"/>
    </row>
    <row r="109" spans="3:3" ht="13">
      <c r="C109" s="207"/>
    </row>
    <row r="110" spans="3:3" ht="13">
      <c r="C110" s="207"/>
    </row>
    <row r="111" spans="3:3" ht="13">
      <c r="C111" s="207"/>
    </row>
    <row r="112" spans="3:3" ht="13">
      <c r="C112" s="207"/>
    </row>
    <row r="113" spans="3:3" ht="13">
      <c r="C113" s="207"/>
    </row>
    <row r="114" spans="3:3" ht="13">
      <c r="C114" s="207"/>
    </row>
    <row r="115" spans="3:3" ht="13">
      <c r="C115" s="207"/>
    </row>
    <row r="116" spans="3:3" ht="13">
      <c r="C116" s="207"/>
    </row>
    <row r="117" spans="3:3" ht="13">
      <c r="C117" s="207"/>
    </row>
    <row r="118" spans="3:3" ht="13">
      <c r="C118" s="207"/>
    </row>
    <row r="119" spans="3:3" ht="13">
      <c r="C119" s="207"/>
    </row>
    <row r="120" spans="3:3" ht="13">
      <c r="C120" s="207"/>
    </row>
    <row r="121" spans="3:3" ht="13">
      <c r="C121" s="207"/>
    </row>
    <row r="122" spans="3:3" ht="13">
      <c r="C122" s="207"/>
    </row>
    <row r="123" spans="3:3" ht="13">
      <c r="C123" s="207"/>
    </row>
    <row r="124" spans="3:3" ht="13">
      <c r="C124" s="207"/>
    </row>
    <row r="125" spans="3:3" ht="13">
      <c r="C125" s="207"/>
    </row>
    <row r="126" spans="3:3" ht="13">
      <c r="C126" s="207"/>
    </row>
    <row r="127" spans="3:3" ht="13">
      <c r="C127" s="207"/>
    </row>
    <row r="128" spans="3:3" ht="13">
      <c r="C128" s="207"/>
    </row>
    <row r="129" spans="3:3" ht="13">
      <c r="C129" s="207"/>
    </row>
    <row r="130" spans="3:3" ht="13">
      <c r="C130" s="207"/>
    </row>
    <row r="131" spans="3:3" ht="13">
      <c r="C131" s="207"/>
    </row>
    <row r="132" spans="3:3" ht="13">
      <c r="C132" s="207"/>
    </row>
    <row r="133" spans="3:3" ht="13">
      <c r="C133" s="207"/>
    </row>
    <row r="134" spans="3:3" ht="13">
      <c r="C134" s="207"/>
    </row>
    <row r="135" spans="3:3" ht="13">
      <c r="C135" s="207"/>
    </row>
    <row r="136" spans="3:3" ht="13">
      <c r="C136" s="207"/>
    </row>
    <row r="137" spans="3:3" ht="13">
      <c r="C137" s="207"/>
    </row>
    <row r="138" spans="3:3" ht="13">
      <c r="C138" s="207"/>
    </row>
    <row r="139" spans="3:3" ht="13">
      <c r="C139" s="207"/>
    </row>
    <row r="140" spans="3:3" ht="13">
      <c r="C140" s="207"/>
    </row>
    <row r="141" spans="3:3" ht="13">
      <c r="C141" s="207"/>
    </row>
    <row r="142" spans="3:3" ht="13">
      <c r="C142" s="207"/>
    </row>
    <row r="143" spans="3:3" ht="13">
      <c r="C143" s="207"/>
    </row>
    <row r="144" spans="3:3" ht="13">
      <c r="C144" s="207"/>
    </row>
    <row r="145" spans="3:3" ht="13">
      <c r="C145" s="207"/>
    </row>
    <row r="146" spans="3:3" ht="13">
      <c r="C146" s="207"/>
    </row>
    <row r="147" spans="3:3" ht="13">
      <c r="C147" s="207"/>
    </row>
    <row r="148" spans="3:3" ht="13">
      <c r="C148" s="207"/>
    </row>
    <row r="149" spans="3:3" ht="13">
      <c r="C149" s="207"/>
    </row>
    <row r="150" spans="3:3" ht="13">
      <c r="C150" s="207"/>
    </row>
    <row r="151" spans="3:3" ht="13">
      <c r="C151" s="207"/>
    </row>
    <row r="152" spans="3:3" ht="13">
      <c r="C152" s="207"/>
    </row>
    <row r="153" spans="3:3" ht="13">
      <c r="C153" s="207"/>
    </row>
    <row r="154" spans="3:3" ht="13">
      <c r="C154" s="207"/>
    </row>
    <row r="155" spans="3:3" ht="13">
      <c r="C155" s="207"/>
    </row>
    <row r="156" spans="3:3" ht="13">
      <c r="C156" s="207"/>
    </row>
    <row r="157" spans="3:3" ht="13">
      <c r="C157" s="207"/>
    </row>
    <row r="158" spans="3:3" ht="13">
      <c r="C158" s="207"/>
    </row>
    <row r="159" spans="3:3" ht="13">
      <c r="C159" s="207"/>
    </row>
    <row r="160" spans="3:3" ht="13">
      <c r="C160" s="207"/>
    </row>
    <row r="161" spans="3:3" ht="13">
      <c r="C161" s="207"/>
    </row>
    <row r="162" spans="3:3" ht="13">
      <c r="C162" s="207"/>
    </row>
    <row r="163" spans="3:3" ht="13">
      <c r="C163" s="207"/>
    </row>
    <row r="164" spans="3:3" ht="13">
      <c r="C164" s="207"/>
    </row>
    <row r="165" spans="3:3" ht="13">
      <c r="C165" s="207"/>
    </row>
    <row r="166" spans="3:3" ht="13">
      <c r="C166" s="207"/>
    </row>
    <row r="167" spans="3:3" ht="13">
      <c r="C167" s="207"/>
    </row>
    <row r="168" spans="3:3" ht="13">
      <c r="C168" s="207"/>
    </row>
    <row r="169" spans="3:3" ht="13">
      <c r="C169" s="207"/>
    </row>
    <row r="170" spans="3:3" ht="13">
      <c r="C170" s="207"/>
    </row>
    <row r="171" spans="3:3" ht="13">
      <c r="C171" s="207"/>
    </row>
    <row r="172" spans="3:3" ht="13">
      <c r="C172" s="207"/>
    </row>
    <row r="173" spans="3:3" ht="13">
      <c r="C173" s="207"/>
    </row>
    <row r="174" spans="3:3" ht="13">
      <c r="C174" s="207"/>
    </row>
    <row r="175" spans="3:3" ht="13">
      <c r="C175" s="207"/>
    </row>
    <row r="176" spans="3:3" ht="13">
      <c r="C176" s="207"/>
    </row>
    <row r="177" spans="3:3" ht="13">
      <c r="C177" s="207"/>
    </row>
    <row r="178" spans="3:3" ht="13">
      <c r="C178" s="207"/>
    </row>
    <row r="179" spans="3:3" ht="13">
      <c r="C179" s="207"/>
    </row>
    <row r="180" spans="3:3" ht="13">
      <c r="C180" s="207"/>
    </row>
    <row r="181" spans="3:3" ht="13">
      <c r="C181" s="207"/>
    </row>
    <row r="182" spans="3:3" ht="13">
      <c r="C182" s="207"/>
    </row>
    <row r="183" spans="3:3" ht="13">
      <c r="C183" s="207"/>
    </row>
    <row r="184" spans="3:3" ht="13">
      <c r="C184" s="207"/>
    </row>
    <row r="185" spans="3:3" ht="13">
      <c r="C185" s="207"/>
    </row>
    <row r="186" spans="3:3" ht="13">
      <c r="C186" s="207"/>
    </row>
    <row r="187" spans="3:3" ht="13">
      <c r="C187" s="207"/>
    </row>
    <row r="188" spans="3:3" ht="13">
      <c r="C188" s="207"/>
    </row>
    <row r="189" spans="3:3" ht="13">
      <c r="C189" s="207"/>
    </row>
    <row r="190" spans="3:3" ht="13">
      <c r="C190" s="207"/>
    </row>
    <row r="191" spans="3:3" ht="13">
      <c r="C191" s="207"/>
    </row>
    <row r="192" spans="3:3" ht="13">
      <c r="C192" s="207"/>
    </row>
    <row r="193" spans="3:3" ht="13">
      <c r="C193" s="207"/>
    </row>
    <row r="194" spans="3:3" ht="13">
      <c r="C194" s="207"/>
    </row>
    <row r="195" spans="3:3" ht="13">
      <c r="C195" s="207"/>
    </row>
    <row r="196" spans="3:3" ht="13">
      <c r="C196" s="207"/>
    </row>
    <row r="197" spans="3:3" ht="13">
      <c r="C197" s="207"/>
    </row>
    <row r="198" spans="3:3" ht="13">
      <c r="C198" s="207"/>
    </row>
    <row r="199" spans="3:3" ht="13">
      <c r="C199" s="207"/>
    </row>
    <row r="200" spans="3:3" ht="13">
      <c r="C200" s="207"/>
    </row>
    <row r="201" spans="3:3" ht="13">
      <c r="C201" s="207"/>
    </row>
    <row r="202" spans="3:3" ht="13">
      <c r="C202" s="207"/>
    </row>
    <row r="203" spans="3:3" ht="13">
      <c r="C203" s="207"/>
    </row>
    <row r="204" spans="3:3" ht="13">
      <c r="C204" s="207"/>
    </row>
    <row r="205" spans="3:3" ht="13">
      <c r="C205" s="207"/>
    </row>
    <row r="206" spans="3:3" ht="13">
      <c r="C206" s="207"/>
    </row>
    <row r="207" spans="3:3" ht="13">
      <c r="C207" s="207"/>
    </row>
    <row r="208" spans="3:3" ht="13">
      <c r="C208" s="207"/>
    </row>
    <row r="209" spans="3:3" ht="13">
      <c r="C209" s="207"/>
    </row>
    <row r="210" spans="3:3" ht="13">
      <c r="C210" s="207"/>
    </row>
    <row r="211" spans="3:3" ht="13">
      <c r="C211" s="207"/>
    </row>
    <row r="212" spans="3:3" ht="13">
      <c r="C212" s="207"/>
    </row>
    <row r="213" spans="3:3" ht="13">
      <c r="C213" s="207"/>
    </row>
    <row r="214" spans="3:3" ht="13">
      <c r="C214" s="207"/>
    </row>
    <row r="215" spans="3:3" ht="13">
      <c r="C215" s="207"/>
    </row>
    <row r="216" spans="3:3" ht="13">
      <c r="C216" s="207"/>
    </row>
    <row r="217" spans="3:3" ht="13">
      <c r="C217" s="207"/>
    </row>
    <row r="218" spans="3:3" ht="13">
      <c r="C218" s="207"/>
    </row>
    <row r="219" spans="3:3" ht="13">
      <c r="C219" s="207"/>
    </row>
    <row r="220" spans="3:3" ht="13">
      <c r="C220" s="207"/>
    </row>
    <row r="221" spans="3:3" ht="13">
      <c r="C221" s="207"/>
    </row>
    <row r="222" spans="3:3" ht="13">
      <c r="C222" s="207"/>
    </row>
    <row r="223" spans="3:3" ht="13">
      <c r="C223" s="207"/>
    </row>
    <row r="224" spans="3:3" ht="13">
      <c r="C224" s="207"/>
    </row>
    <row r="225" spans="3:3" ht="13">
      <c r="C225" s="207"/>
    </row>
    <row r="226" spans="3:3" ht="13">
      <c r="C226" s="207"/>
    </row>
    <row r="227" spans="3:3" ht="13">
      <c r="C227" s="207"/>
    </row>
    <row r="228" spans="3:3" ht="13">
      <c r="C228" s="207"/>
    </row>
    <row r="229" spans="3:3" ht="13">
      <c r="C229" s="207"/>
    </row>
    <row r="230" spans="3:3" ht="13">
      <c r="C230" s="207"/>
    </row>
    <row r="231" spans="3:3" ht="13">
      <c r="C231" s="207"/>
    </row>
    <row r="232" spans="3:3" ht="13">
      <c r="C232" s="207"/>
    </row>
    <row r="233" spans="3:3" ht="13">
      <c r="C233" s="207"/>
    </row>
    <row r="234" spans="3:3" ht="13">
      <c r="C234" s="207"/>
    </row>
    <row r="235" spans="3:3" ht="13">
      <c r="C235" s="207"/>
    </row>
    <row r="236" spans="3:3" ht="13">
      <c r="C236" s="207"/>
    </row>
    <row r="237" spans="3:3" ht="13">
      <c r="C237" s="207"/>
    </row>
    <row r="238" spans="3:3" ht="13">
      <c r="C238" s="207"/>
    </row>
    <row r="239" spans="3:3" ht="13">
      <c r="C239" s="207"/>
    </row>
    <row r="240" spans="3:3" ht="13">
      <c r="C240" s="207"/>
    </row>
    <row r="241" spans="3:3" ht="13">
      <c r="C241" s="207"/>
    </row>
    <row r="242" spans="3:3" ht="13">
      <c r="C242" s="207"/>
    </row>
    <row r="243" spans="3:3" ht="13">
      <c r="C243" s="207"/>
    </row>
    <row r="244" spans="3:3" ht="13">
      <c r="C244" s="207"/>
    </row>
    <row r="245" spans="3:3" ht="13">
      <c r="C245" s="207"/>
    </row>
    <row r="246" spans="3:3" ht="13">
      <c r="C246" s="207"/>
    </row>
    <row r="247" spans="3:3" ht="13">
      <c r="C247" s="207"/>
    </row>
    <row r="248" spans="3:3" ht="13">
      <c r="C248" s="207"/>
    </row>
    <row r="249" spans="3:3" ht="13">
      <c r="C249" s="207"/>
    </row>
    <row r="250" spans="3:3" ht="13">
      <c r="C250" s="207"/>
    </row>
    <row r="251" spans="3:3" ht="13">
      <c r="C251" s="207"/>
    </row>
    <row r="252" spans="3:3" ht="13">
      <c r="C252" s="207"/>
    </row>
    <row r="253" spans="3:3" ht="13">
      <c r="C253" s="207"/>
    </row>
    <row r="254" spans="3:3" ht="13">
      <c r="C254" s="207"/>
    </row>
    <row r="255" spans="3:3" ht="13">
      <c r="C255" s="207"/>
    </row>
    <row r="256" spans="3:3" ht="13">
      <c r="C256" s="207"/>
    </row>
    <row r="257" spans="3:3" ht="13">
      <c r="C257" s="207"/>
    </row>
    <row r="258" spans="3:3" ht="13">
      <c r="C258" s="207"/>
    </row>
    <row r="259" spans="3:3" ht="13">
      <c r="C259" s="207"/>
    </row>
    <row r="260" spans="3:3" ht="13">
      <c r="C260" s="207"/>
    </row>
    <row r="261" spans="3:3" ht="13">
      <c r="C261" s="207"/>
    </row>
    <row r="262" spans="3:3" ht="13">
      <c r="C262" s="207"/>
    </row>
    <row r="263" spans="3:3" ht="13">
      <c r="C263" s="207"/>
    </row>
    <row r="264" spans="3:3" ht="13">
      <c r="C264" s="207"/>
    </row>
    <row r="265" spans="3:3" ht="13">
      <c r="C265" s="207"/>
    </row>
    <row r="266" spans="3:3" ht="13">
      <c r="C266" s="207"/>
    </row>
    <row r="267" spans="3:3" ht="13">
      <c r="C267" s="207"/>
    </row>
    <row r="268" spans="3:3" ht="13">
      <c r="C268" s="207"/>
    </row>
    <row r="269" spans="3:3" ht="13">
      <c r="C269" s="207"/>
    </row>
    <row r="270" spans="3:3" ht="13">
      <c r="C270" s="207"/>
    </row>
    <row r="271" spans="3:3" ht="13">
      <c r="C271" s="207"/>
    </row>
    <row r="272" spans="3:3" ht="13">
      <c r="C272" s="207"/>
    </row>
    <row r="273" spans="3:3" ht="13">
      <c r="C273" s="207"/>
    </row>
    <row r="274" spans="3:3" ht="13">
      <c r="C274" s="207"/>
    </row>
    <row r="275" spans="3:3" ht="13">
      <c r="C275" s="207"/>
    </row>
    <row r="276" spans="3:3" ht="13">
      <c r="C276" s="207"/>
    </row>
    <row r="277" spans="3:3" ht="13">
      <c r="C277" s="207"/>
    </row>
    <row r="278" spans="3:3" ht="13">
      <c r="C278" s="207"/>
    </row>
    <row r="279" spans="3:3" ht="13">
      <c r="C279" s="207"/>
    </row>
    <row r="280" spans="3:3" ht="13">
      <c r="C280" s="207"/>
    </row>
    <row r="281" spans="3:3" ht="13">
      <c r="C281" s="207"/>
    </row>
    <row r="282" spans="3:3" ht="13">
      <c r="C282" s="207"/>
    </row>
    <row r="283" spans="3:3" ht="13">
      <c r="C283" s="207"/>
    </row>
    <row r="284" spans="3:3" ht="13">
      <c r="C284" s="207"/>
    </row>
    <row r="285" spans="3:3" ht="13">
      <c r="C285" s="207"/>
    </row>
    <row r="286" spans="3:3" ht="13">
      <c r="C286" s="207"/>
    </row>
    <row r="287" spans="3:3" ht="13">
      <c r="C287" s="207"/>
    </row>
    <row r="288" spans="3:3" ht="13">
      <c r="C288" s="207"/>
    </row>
    <row r="289" spans="3:3" ht="13">
      <c r="C289" s="207"/>
    </row>
    <row r="290" spans="3:3" ht="13">
      <c r="C290" s="207"/>
    </row>
    <row r="291" spans="3:3" ht="13">
      <c r="C291" s="207"/>
    </row>
    <row r="292" spans="3:3" ht="13">
      <c r="C292" s="207"/>
    </row>
    <row r="293" spans="3:3" ht="13">
      <c r="C293" s="207"/>
    </row>
    <row r="294" spans="3:3" ht="13">
      <c r="C294" s="207"/>
    </row>
    <row r="295" spans="3:3" ht="13">
      <c r="C295" s="207"/>
    </row>
    <row r="296" spans="3:3" ht="13">
      <c r="C296" s="207"/>
    </row>
    <row r="297" spans="3:3" ht="13">
      <c r="C297" s="207"/>
    </row>
    <row r="298" spans="3:3" ht="13">
      <c r="C298" s="207"/>
    </row>
    <row r="299" spans="3:3" ht="13">
      <c r="C299" s="207"/>
    </row>
    <row r="300" spans="3:3" ht="13">
      <c r="C300" s="207"/>
    </row>
    <row r="301" spans="3:3" ht="13">
      <c r="C301" s="207"/>
    </row>
    <row r="302" spans="3:3" ht="13">
      <c r="C302" s="207"/>
    </row>
    <row r="303" spans="3:3" ht="13">
      <c r="C303" s="207"/>
    </row>
    <row r="304" spans="3:3" ht="13">
      <c r="C304" s="207"/>
    </row>
    <row r="305" spans="3:3" ht="13">
      <c r="C305" s="207"/>
    </row>
    <row r="306" spans="3:3" ht="13">
      <c r="C306" s="207"/>
    </row>
    <row r="307" spans="3:3" ht="13">
      <c r="C307" s="207"/>
    </row>
    <row r="308" spans="3:3" ht="13">
      <c r="C308" s="207"/>
    </row>
    <row r="309" spans="3:3" ht="13">
      <c r="C309" s="207"/>
    </row>
    <row r="310" spans="3:3" ht="13">
      <c r="C310" s="207"/>
    </row>
    <row r="311" spans="3:3" ht="13">
      <c r="C311" s="207"/>
    </row>
    <row r="312" spans="3:3" ht="13">
      <c r="C312" s="207"/>
    </row>
    <row r="313" spans="3:3" ht="13">
      <c r="C313" s="207"/>
    </row>
    <row r="314" spans="3:3" ht="13">
      <c r="C314" s="207"/>
    </row>
    <row r="315" spans="3:3" ht="13">
      <c r="C315" s="207"/>
    </row>
    <row r="316" spans="3:3" ht="13">
      <c r="C316" s="207"/>
    </row>
    <row r="317" spans="3:3" ht="13">
      <c r="C317" s="207"/>
    </row>
    <row r="318" spans="3:3" ht="13">
      <c r="C318" s="207"/>
    </row>
    <row r="319" spans="3:3" ht="13">
      <c r="C319" s="207"/>
    </row>
    <row r="320" spans="3:3" ht="13">
      <c r="C320" s="207"/>
    </row>
    <row r="321" spans="3:3" ht="13">
      <c r="C321" s="207"/>
    </row>
    <row r="322" spans="3:3" ht="13">
      <c r="C322" s="207"/>
    </row>
    <row r="323" spans="3:3" ht="13">
      <c r="C323" s="207"/>
    </row>
    <row r="324" spans="3:3" ht="13">
      <c r="C324" s="207"/>
    </row>
    <row r="325" spans="3:3" ht="13">
      <c r="C325" s="207"/>
    </row>
    <row r="326" spans="3:3" ht="13">
      <c r="C326" s="207"/>
    </row>
    <row r="327" spans="3:3" ht="13">
      <c r="C327" s="207"/>
    </row>
    <row r="328" spans="3:3" ht="13">
      <c r="C328" s="207"/>
    </row>
    <row r="329" spans="3:3" ht="13">
      <c r="C329" s="207"/>
    </row>
    <row r="330" spans="3:3" ht="13">
      <c r="C330" s="207"/>
    </row>
    <row r="331" spans="3:3" ht="13">
      <c r="C331" s="207"/>
    </row>
    <row r="332" spans="3:3" ht="13">
      <c r="C332" s="207"/>
    </row>
    <row r="333" spans="3:3" ht="13">
      <c r="C333" s="207"/>
    </row>
    <row r="334" spans="3:3" ht="13">
      <c r="C334" s="207"/>
    </row>
    <row r="335" spans="3:3" ht="13">
      <c r="C335" s="207"/>
    </row>
    <row r="336" spans="3:3" ht="13">
      <c r="C336" s="207"/>
    </row>
    <row r="337" spans="3:3" ht="13">
      <c r="C337" s="207"/>
    </row>
    <row r="338" spans="3:3" ht="13">
      <c r="C338" s="207"/>
    </row>
    <row r="339" spans="3:3" ht="13">
      <c r="C339" s="207"/>
    </row>
    <row r="340" spans="3:3" ht="13">
      <c r="C340" s="207"/>
    </row>
    <row r="341" spans="3:3" ht="13">
      <c r="C341" s="207"/>
    </row>
    <row r="342" spans="3:3" ht="13">
      <c r="C342" s="207"/>
    </row>
    <row r="343" spans="3:3" ht="13">
      <c r="C343" s="207"/>
    </row>
    <row r="344" spans="3:3" ht="13">
      <c r="C344" s="207"/>
    </row>
    <row r="345" spans="3:3" ht="13">
      <c r="C345" s="207"/>
    </row>
    <row r="346" spans="3:3" ht="13">
      <c r="C346" s="207"/>
    </row>
    <row r="347" spans="3:3" ht="13">
      <c r="C347" s="207"/>
    </row>
    <row r="348" spans="3:3" ht="13">
      <c r="C348" s="207"/>
    </row>
    <row r="349" spans="3:3" ht="13">
      <c r="C349" s="207"/>
    </row>
    <row r="350" spans="3:3" ht="13">
      <c r="C350" s="207"/>
    </row>
    <row r="351" spans="3:3" ht="13">
      <c r="C351" s="207"/>
    </row>
    <row r="352" spans="3:3" ht="13">
      <c r="C352" s="207"/>
    </row>
    <row r="353" spans="3:3" ht="13">
      <c r="C353" s="207"/>
    </row>
    <row r="354" spans="3:3" ht="13">
      <c r="C354" s="207"/>
    </row>
    <row r="355" spans="3:3" ht="13">
      <c r="C355" s="207"/>
    </row>
    <row r="356" spans="3:3" ht="13">
      <c r="C356" s="207"/>
    </row>
    <row r="357" spans="3:3" ht="13">
      <c r="C357" s="207"/>
    </row>
    <row r="358" spans="3:3" ht="13">
      <c r="C358" s="207"/>
    </row>
    <row r="359" spans="3:3" ht="13">
      <c r="C359" s="207"/>
    </row>
    <row r="360" spans="3:3" ht="13">
      <c r="C360" s="207"/>
    </row>
    <row r="361" spans="3:3" ht="13">
      <c r="C361" s="207"/>
    </row>
    <row r="362" spans="3:3" ht="13">
      <c r="C362" s="207"/>
    </row>
    <row r="363" spans="3:3" ht="13">
      <c r="C363" s="207"/>
    </row>
    <row r="364" spans="3:3" ht="13">
      <c r="C364" s="207"/>
    </row>
    <row r="365" spans="3:3" ht="13">
      <c r="C365" s="207"/>
    </row>
    <row r="366" spans="3:3" ht="13">
      <c r="C366" s="207"/>
    </row>
    <row r="367" spans="3:3" ht="13">
      <c r="C367" s="207"/>
    </row>
    <row r="368" spans="3:3" ht="13">
      <c r="C368" s="207"/>
    </row>
    <row r="369" spans="3:3" ht="13">
      <c r="C369" s="207"/>
    </row>
    <row r="370" spans="3:3" ht="13">
      <c r="C370" s="207"/>
    </row>
    <row r="371" spans="3:3" ht="13">
      <c r="C371" s="207"/>
    </row>
    <row r="372" spans="3:3" ht="13">
      <c r="C372" s="207"/>
    </row>
    <row r="373" spans="3:3" ht="13">
      <c r="C373" s="207"/>
    </row>
    <row r="374" spans="3:3" ht="13">
      <c r="C374" s="207"/>
    </row>
    <row r="375" spans="3:3" ht="13">
      <c r="C375" s="207"/>
    </row>
    <row r="376" spans="3:3" ht="13">
      <c r="C376" s="207"/>
    </row>
    <row r="377" spans="3:3" ht="13">
      <c r="C377" s="207"/>
    </row>
    <row r="378" spans="3:3" ht="13">
      <c r="C378" s="207"/>
    </row>
    <row r="379" spans="3:3" ht="13">
      <c r="C379" s="207"/>
    </row>
    <row r="380" spans="3:3" ht="13">
      <c r="C380" s="207"/>
    </row>
    <row r="381" spans="3:3" ht="13">
      <c r="C381" s="207"/>
    </row>
    <row r="382" spans="3:3" ht="13">
      <c r="C382" s="207"/>
    </row>
    <row r="383" spans="3:3" ht="13">
      <c r="C383" s="207"/>
    </row>
    <row r="384" spans="3:3" ht="13">
      <c r="C384" s="207"/>
    </row>
    <row r="385" spans="3:3" ht="13">
      <c r="C385" s="207"/>
    </row>
    <row r="386" spans="3:3" ht="13">
      <c r="C386" s="207"/>
    </row>
    <row r="387" spans="3:3" ht="13">
      <c r="C387" s="207"/>
    </row>
    <row r="388" spans="3:3" ht="13">
      <c r="C388" s="207"/>
    </row>
    <row r="389" spans="3:3" ht="13">
      <c r="C389" s="207"/>
    </row>
    <row r="390" spans="3:3" ht="13">
      <c r="C390" s="207"/>
    </row>
    <row r="391" spans="3:3" ht="13">
      <c r="C391" s="207"/>
    </row>
    <row r="392" spans="3:3" ht="13">
      <c r="C392" s="207"/>
    </row>
    <row r="393" spans="3:3" ht="13">
      <c r="C393" s="207"/>
    </row>
    <row r="394" spans="3:3" ht="13">
      <c r="C394" s="207"/>
    </row>
    <row r="395" spans="3:3" ht="13">
      <c r="C395" s="207"/>
    </row>
    <row r="396" spans="3:3" ht="13">
      <c r="C396" s="207"/>
    </row>
    <row r="397" spans="3:3" ht="13">
      <c r="C397" s="207"/>
    </row>
    <row r="398" spans="3:3" ht="13">
      <c r="C398" s="207"/>
    </row>
    <row r="399" spans="3:3" ht="13">
      <c r="C399" s="207"/>
    </row>
    <row r="400" spans="3:3" ht="13">
      <c r="C400" s="207"/>
    </row>
    <row r="401" spans="3:3" ht="13">
      <c r="C401" s="207"/>
    </row>
    <row r="402" spans="3:3" ht="13">
      <c r="C402" s="207"/>
    </row>
    <row r="403" spans="3:3" ht="13">
      <c r="C403" s="207"/>
    </row>
    <row r="404" spans="3:3" ht="13">
      <c r="C404" s="207"/>
    </row>
    <row r="405" spans="3:3" ht="13">
      <c r="C405" s="207"/>
    </row>
    <row r="406" spans="3:3" ht="13">
      <c r="C406" s="207"/>
    </row>
    <row r="407" spans="3:3" ht="13">
      <c r="C407" s="207"/>
    </row>
    <row r="408" spans="3:3" ht="13">
      <c r="C408" s="207"/>
    </row>
    <row r="409" spans="3:3" ht="13">
      <c r="C409" s="207"/>
    </row>
    <row r="410" spans="3:3" ht="13">
      <c r="C410" s="207"/>
    </row>
    <row r="411" spans="3:3" ht="13">
      <c r="C411" s="207"/>
    </row>
    <row r="412" spans="3:3" ht="13">
      <c r="C412" s="207"/>
    </row>
    <row r="413" spans="3:3" ht="13">
      <c r="C413" s="207"/>
    </row>
    <row r="414" spans="3:3" ht="13">
      <c r="C414" s="207"/>
    </row>
    <row r="415" spans="3:3" ht="13">
      <c r="C415" s="207"/>
    </row>
    <row r="416" spans="3:3" ht="13">
      <c r="C416" s="207"/>
    </row>
    <row r="417" spans="3:3" ht="13">
      <c r="C417" s="207"/>
    </row>
    <row r="418" spans="3:3" ht="13">
      <c r="C418" s="207"/>
    </row>
    <row r="419" spans="3:3" ht="13">
      <c r="C419" s="207"/>
    </row>
    <row r="420" spans="3:3" ht="13">
      <c r="C420" s="207"/>
    </row>
    <row r="421" spans="3:3" ht="13">
      <c r="C421" s="207"/>
    </row>
    <row r="422" spans="3:3" ht="13">
      <c r="C422" s="207"/>
    </row>
    <row r="423" spans="3:3" ht="13">
      <c r="C423" s="207"/>
    </row>
    <row r="424" spans="3:3" ht="13">
      <c r="C424" s="207"/>
    </row>
    <row r="425" spans="3:3" ht="13">
      <c r="C425" s="207"/>
    </row>
    <row r="426" spans="3:3" ht="13">
      <c r="C426" s="207"/>
    </row>
    <row r="427" spans="3:3" ht="13">
      <c r="C427" s="207"/>
    </row>
    <row r="428" spans="3:3" ht="13">
      <c r="C428" s="207"/>
    </row>
    <row r="429" spans="3:3" ht="13">
      <c r="C429" s="207"/>
    </row>
    <row r="430" spans="3:3" ht="13">
      <c r="C430" s="207"/>
    </row>
    <row r="431" spans="3:3" ht="13">
      <c r="C431" s="207"/>
    </row>
    <row r="432" spans="3:3" ht="13">
      <c r="C432" s="207"/>
    </row>
    <row r="433" spans="3:3" ht="13">
      <c r="C433" s="207"/>
    </row>
    <row r="434" spans="3:3" ht="13">
      <c r="C434" s="207"/>
    </row>
    <row r="435" spans="3:3" ht="13">
      <c r="C435" s="207"/>
    </row>
    <row r="436" spans="3:3" ht="13">
      <c r="C436" s="207"/>
    </row>
    <row r="437" spans="3:3" ht="13">
      <c r="C437" s="207"/>
    </row>
    <row r="438" spans="3:3" ht="13">
      <c r="C438" s="207"/>
    </row>
    <row r="439" spans="3:3" ht="13">
      <c r="C439" s="207"/>
    </row>
    <row r="440" spans="3:3" ht="13">
      <c r="C440" s="207"/>
    </row>
    <row r="441" spans="3:3" ht="13">
      <c r="C441" s="207"/>
    </row>
    <row r="442" spans="3:3" ht="13">
      <c r="C442" s="207"/>
    </row>
    <row r="443" spans="3:3" ht="13">
      <c r="C443" s="207"/>
    </row>
    <row r="444" spans="3:3" ht="13">
      <c r="C444" s="207"/>
    </row>
    <row r="445" spans="3:3" ht="13">
      <c r="C445" s="207"/>
    </row>
    <row r="446" spans="3:3" ht="13">
      <c r="C446" s="207"/>
    </row>
    <row r="447" spans="3:3" ht="13">
      <c r="C447" s="207"/>
    </row>
    <row r="448" spans="3:3" ht="13">
      <c r="C448" s="207"/>
    </row>
    <row r="449" spans="3:3" ht="13">
      <c r="C449" s="207"/>
    </row>
    <row r="450" spans="3:3" ht="13">
      <c r="C450" s="207"/>
    </row>
    <row r="451" spans="3:3" ht="13">
      <c r="C451" s="207"/>
    </row>
    <row r="452" spans="3:3" ht="13">
      <c r="C452" s="207"/>
    </row>
    <row r="453" spans="3:3" ht="13">
      <c r="C453" s="207"/>
    </row>
    <row r="454" spans="3:3" ht="13">
      <c r="C454" s="207"/>
    </row>
    <row r="455" spans="3:3" ht="13">
      <c r="C455" s="207"/>
    </row>
    <row r="456" spans="3:3" ht="13">
      <c r="C456" s="207"/>
    </row>
    <row r="457" spans="3:3" ht="13">
      <c r="C457" s="207"/>
    </row>
    <row r="458" spans="3:3" ht="13">
      <c r="C458" s="207"/>
    </row>
    <row r="459" spans="3:3" ht="13">
      <c r="C459" s="207"/>
    </row>
    <row r="460" spans="3:3" ht="13">
      <c r="C460" s="207"/>
    </row>
    <row r="461" spans="3:3" ht="13">
      <c r="C461" s="207"/>
    </row>
    <row r="462" spans="3:3" ht="13">
      <c r="C462" s="207"/>
    </row>
    <row r="463" spans="3:3" ht="13">
      <c r="C463" s="207"/>
    </row>
    <row r="464" spans="3:3" ht="13">
      <c r="C464" s="207"/>
    </row>
    <row r="465" spans="3:3" ht="13">
      <c r="C465" s="207"/>
    </row>
    <row r="466" spans="3:3" ht="13">
      <c r="C466" s="207"/>
    </row>
    <row r="467" spans="3:3" ht="13">
      <c r="C467" s="207"/>
    </row>
    <row r="468" spans="3:3" ht="13">
      <c r="C468" s="207"/>
    </row>
    <row r="469" spans="3:3" ht="13">
      <c r="C469" s="207"/>
    </row>
    <row r="470" spans="3:3" ht="13">
      <c r="C470" s="207"/>
    </row>
    <row r="471" spans="3:3" ht="13">
      <c r="C471" s="207"/>
    </row>
    <row r="472" spans="3:3" ht="13">
      <c r="C472" s="207"/>
    </row>
    <row r="473" spans="3:3" ht="13">
      <c r="C473" s="207"/>
    </row>
    <row r="474" spans="3:3" ht="13">
      <c r="C474" s="207"/>
    </row>
    <row r="475" spans="3:3" ht="13">
      <c r="C475" s="207"/>
    </row>
    <row r="476" spans="3:3" ht="13">
      <c r="C476" s="207"/>
    </row>
    <row r="477" spans="3:3" ht="13">
      <c r="C477" s="207"/>
    </row>
    <row r="478" spans="3:3" ht="13">
      <c r="C478" s="207"/>
    </row>
    <row r="479" spans="3:3" ht="13">
      <c r="C479" s="207"/>
    </row>
    <row r="480" spans="3:3" ht="13">
      <c r="C480" s="207"/>
    </row>
    <row r="481" spans="3:3" ht="13">
      <c r="C481" s="207"/>
    </row>
    <row r="482" spans="3:3" ht="13">
      <c r="C482" s="207"/>
    </row>
    <row r="483" spans="3:3" ht="13">
      <c r="C483" s="207"/>
    </row>
    <row r="484" spans="3:3" ht="13">
      <c r="C484" s="207"/>
    </row>
    <row r="485" spans="3:3" ht="13">
      <c r="C485" s="207"/>
    </row>
    <row r="486" spans="3:3" ht="13">
      <c r="C486" s="207"/>
    </row>
    <row r="487" spans="3:3" ht="13">
      <c r="C487" s="207"/>
    </row>
    <row r="488" spans="3:3" ht="13">
      <c r="C488" s="207"/>
    </row>
    <row r="489" spans="3:3" ht="13">
      <c r="C489" s="207"/>
    </row>
    <row r="490" spans="3:3" ht="13">
      <c r="C490" s="207"/>
    </row>
    <row r="491" spans="3:3" ht="13">
      <c r="C491" s="207"/>
    </row>
    <row r="492" spans="3:3" ht="13">
      <c r="C492" s="207"/>
    </row>
    <row r="493" spans="3:3" ht="13">
      <c r="C493" s="207"/>
    </row>
    <row r="494" spans="3:3" ht="13">
      <c r="C494" s="207"/>
    </row>
    <row r="495" spans="3:3" ht="13">
      <c r="C495" s="207"/>
    </row>
    <row r="496" spans="3:3" ht="13">
      <c r="C496" s="207"/>
    </row>
    <row r="497" spans="3:3" ht="13">
      <c r="C497" s="207"/>
    </row>
    <row r="498" spans="3:3" ht="13">
      <c r="C498" s="207"/>
    </row>
    <row r="499" spans="3:3" ht="13">
      <c r="C499" s="207"/>
    </row>
    <row r="500" spans="3:3" ht="13">
      <c r="C500" s="207"/>
    </row>
    <row r="501" spans="3:3" ht="13">
      <c r="C501" s="207"/>
    </row>
    <row r="502" spans="3:3" ht="13">
      <c r="C502" s="207"/>
    </row>
    <row r="503" spans="3:3" ht="13">
      <c r="C503" s="207"/>
    </row>
    <row r="504" spans="3:3" ht="13">
      <c r="C504" s="207"/>
    </row>
    <row r="505" spans="3:3" ht="13">
      <c r="C505" s="207"/>
    </row>
    <row r="506" spans="3:3" ht="13">
      <c r="C506" s="207"/>
    </row>
    <row r="507" spans="3:3" ht="13">
      <c r="C507" s="207"/>
    </row>
    <row r="508" spans="3:3" ht="13">
      <c r="C508" s="207"/>
    </row>
    <row r="509" spans="3:3" ht="13">
      <c r="C509" s="207"/>
    </row>
    <row r="510" spans="3:3" ht="13">
      <c r="C510" s="207"/>
    </row>
    <row r="511" spans="3:3" ht="13">
      <c r="C511" s="207"/>
    </row>
    <row r="512" spans="3:3" ht="13">
      <c r="C512" s="207"/>
    </row>
    <row r="513" spans="3:3" ht="13">
      <c r="C513" s="207"/>
    </row>
    <row r="514" spans="3:3" ht="13">
      <c r="C514" s="207"/>
    </row>
    <row r="515" spans="3:3" ht="13">
      <c r="C515" s="207"/>
    </row>
    <row r="516" spans="3:3" ht="13">
      <c r="C516" s="207"/>
    </row>
    <row r="517" spans="3:3" ht="13">
      <c r="C517" s="207"/>
    </row>
    <row r="518" spans="3:3" ht="13">
      <c r="C518" s="207"/>
    </row>
    <row r="519" spans="3:3" ht="13">
      <c r="C519" s="207"/>
    </row>
    <row r="520" spans="3:3" ht="13">
      <c r="C520" s="207"/>
    </row>
    <row r="521" spans="3:3" ht="13">
      <c r="C521" s="207"/>
    </row>
    <row r="522" spans="3:3" ht="13">
      <c r="C522" s="207"/>
    </row>
    <row r="523" spans="3:3" ht="13">
      <c r="C523" s="207"/>
    </row>
    <row r="524" spans="3:3" ht="13">
      <c r="C524" s="207"/>
    </row>
    <row r="525" spans="3:3" ht="13">
      <c r="C525" s="207"/>
    </row>
    <row r="526" spans="3:3" ht="13">
      <c r="C526" s="207"/>
    </row>
    <row r="527" spans="3:3" ht="13">
      <c r="C527" s="207"/>
    </row>
    <row r="528" spans="3:3" ht="13">
      <c r="C528" s="207"/>
    </row>
    <row r="529" spans="3:3" ht="13">
      <c r="C529" s="207"/>
    </row>
    <row r="530" spans="3:3" ht="13">
      <c r="C530" s="207"/>
    </row>
    <row r="531" spans="3:3" ht="13">
      <c r="C531" s="207"/>
    </row>
    <row r="532" spans="3:3" ht="13">
      <c r="C532" s="207"/>
    </row>
    <row r="533" spans="3:3" ht="13">
      <c r="C533" s="207"/>
    </row>
    <row r="534" spans="3:3" ht="13">
      <c r="C534" s="207"/>
    </row>
    <row r="535" spans="3:3" ht="13">
      <c r="C535" s="207"/>
    </row>
    <row r="536" spans="3:3" ht="13">
      <c r="C536" s="207"/>
    </row>
    <row r="537" spans="3:3" ht="13">
      <c r="C537" s="207"/>
    </row>
    <row r="538" spans="3:3" ht="13">
      <c r="C538" s="207"/>
    </row>
    <row r="539" spans="3:3" ht="13">
      <c r="C539" s="207"/>
    </row>
    <row r="540" spans="3:3" ht="13">
      <c r="C540" s="207"/>
    </row>
    <row r="541" spans="3:3" ht="13">
      <c r="C541" s="207"/>
    </row>
    <row r="542" spans="3:3" ht="13">
      <c r="C542" s="207"/>
    </row>
    <row r="543" spans="3:3" ht="13">
      <c r="C543" s="207"/>
    </row>
    <row r="544" spans="3:3" ht="13">
      <c r="C544" s="207"/>
    </row>
    <row r="545" spans="3:3" ht="13">
      <c r="C545" s="207"/>
    </row>
    <row r="546" spans="3:3" ht="13">
      <c r="C546" s="207"/>
    </row>
    <row r="547" spans="3:3" ht="13">
      <c r="C547" s="207"/>
    </row>
    <row r="548" spans="3:3" ht="13">
      <c r="C548" s="207"/>
    </row>
    <row r="549" spans="3:3" ht="13">
      <c r="C549" s="207"/>
    </row>
    <row r="550" spans="3:3" ht="13">
      <c r="C550" s="207"/>
    </row>
    <row r="551" spans="3:3" ht="13">
      <c r="C551" s="207"/>
    </row>
    <row r="552" spans="3:3" ht="13">
      <c r="C552" s="207"/>
    </row>
    <row r="553" spans="3:3" ht="13">
      <c r="C553" s="207"/>
    </row>
    <row r="554" spans="3:3" ht="13">
      <c r="C554" s="207"/>
    </row>
    <row r="555" spans="3:3" ht="13">
      <c r="C555" s="207"/>
    </row>
    <row r="556" spans="3:3" ht="13">
      <c r="C556" s="207"/>
    </row>
    <row r="557" spans="3:3" ht="13">
      <c r="C557" s="207"/>
    </row>
    <row r="558" spans="3:3" ht="13">
      <c r="C558" s="207"/>
    </row>
    <row r="559" spans="3:3" ht="13">
      <c r="C559" s="207"/>
    </row>
    <row r="560" spans="3:3" ht="13">
      <c r="C560" s="207"/>
    </row>
    <row r="561" spans="3:3" ht="13">
      <c r="C561" s="207"/>
    </row>
    <row r="562" spans="3:3" ht="13">
      <c r="C562" s="207"/>
    </row>
    <row r="563" spans="3:3" ht="13">
      <c r="C563" s="207"/>
    </row>
    <row r="564" spans="3:3" ht="13">
      <c r="C564" s="207"/>
    </row>
    <row r="565" spans="3:3" ht="13">
      <c r="C565" s="207"/>
    </row>
    <row r="566" spans="3:3" ht="13">
      <c r="C566" s="207"/>
    </row>
    <row r="567" spans="3:3" ht="13">
      <c r="C567" s="207"/>
    </row>
    <row r="568" spans="3:3" ht="13">
      <c r="C568" s="207"/>
    </row>
    <row r="569" spans="3:3" ht="13">
      <c r="C569" s="207"/>
    </row>
    <row r="570" spans="3:3" ht="13">
      <c r="C570" s="207"/>
    </row>
    <row r="571" spans="3:3" ht="13">
      <c r="C571" s="207"/>
    </row>
    <row r="572" spans="3:3" ht="13">
      <c r="C572" s="207"/>
    </row>
    <row r="573" spans="3:3" ht="13">
      <c r="C573" s="207"/>
    </row>
    <row r="574" spans="3:3" ht="13">
      <c r="C574" s="207"/>
    </row>
    <row r="575" spans="3:3" ht="13">
      <c r="C575" s="207"/>
    </row>
    <row r="576" spans="3:3" ht="13">
      <c r="C576" s="207"/>
    </row>
    <row r="577" spans="3:3" ht="13">
      <c r="C577" s="207"/>
    </row>
    <row r="578" spans="3:3" ht="13">
      <c r="C578" s="207"/>
    </row>
    <row r="579" spans="3:3" ht="13">
      <c r="C579" s="207"/>
    </row>
    <row r="580" spans="3:3" ht="13">
      <c r="C580" s="207"/>
    </row>
    <row r="581" spans="3:3" ht="13">
      <c r="C581" s="207"/>
    </row>
    <row r="582" spans="3:3" ht="13">
      <c r="C582" s="207"/>
    </row>
    <row r="583" spans="3:3" ht="13">
      <c r="C583" s="207"/>
    </row>
    <row r="584" spans="3:3" ht="13">
      <c r="C584" s="207"/>
    </row>
    <row r="585" spans="3:3" ht="13">
      <c r="C585" s="207"/>
    </row>
    <row r="586" spans="3:3" ht="13">
      <c r="C586" s="207"/>
    </row>
    <row r="587" spans="3:3" ht="13">
      <c r="C587" s="207"/>
    </row>
    <row r="588" spans="3:3" ht="13">
      <c r="C588" s="207"/>
    </row>
    <row r="589" spans="3:3" ht="13">
      <c r="C589" s="207"/>
    </row>
    <row r="590" spans="3:3" ht="13">
      <c r="C590" s="207"/>
    </row>
    <row r="591" spans="3:3" ht="13">
      <c r="C591" s="207"/>
    </row>
    <row r="592" spans="3:3" ht="13">
      <c r="C592" s="207"/>
    </row>
    <row r="593" spans="3:3" ht="13">
      <c r="C593" s="207"/>
    </row>
    <row r="594" spans="3:3" ht="13">
      <c r="C594" s="207"/>
    </row>
    <row r="595" spans="3:3" ht="13">
      <c r="C595" s="207"/>
    </row>
    <row r="596" spans="3:3" ht="13">
      <c r="C596" s="207"/>
    </row>
    <row r="597" spans="3:3" ht="13">
      <c r="C597" s="207"/>
    </row>
    <row r="598" spans="3:3" ht="13">
      <c r="C598" s="207"/>
    </row>
    <row r="599" spans="3:3" ht="13">
      <c r="C599" s="207"/>
    </row>
    <row r="600" spans="3:3" ht="13">
      <c r="C600" s="207"/>
    </row>
    <row r="601" spans="3:3" ht="13">
      <c r="C601" s="207"/>
    </row>
    <row r="602" spans="3:3" ht="13">
      <c r="C602" s="207"/>
    </row>
    <row r="603" spans="3:3" ht="13">
      <c r="C603" s="207"/>
    </row>
    <row r="604" spans="3:3" ht="13">
      <c r="C604" s="207"/>
    </row>
    <row r="605" spans="3:3" ht="13">
      <c r="C605" s="207"/>
    </row>
    <row r="606" spans="3:3" ht="13">
      <c r="C606" s="207"/>
    </row>
    <row r="607" spans="3:3" ht="13">
      <c r="C607" s="207"/>
    </row>
    <row r="608" spans="3:3" ht="13">
      <c r="C608" s="207"/>
    </row>
    <row r="609" spans="3:3" ht="13">
      <c r="C609" s="207"/>
    </row>
    <row r="610" spans="3:3" ht="13">
      <c r="C610" s="207"/>
    </row>
    <row r="611" spans="3:3" ht="13">
      <c r="C611" s="207"/>
    </row>
    <row r="612" spans="3:3" ht="13">
      <c r="C612" s="207"/>
    </row>
    <row r="613" spans="3:3" ht="13">
      <c r="C613" s="207"/>
    </row>
    <row r="614" spans="3:3" ht="13">
      <c r="C614" s="207"/>
    </row>
    <row r="615" spans="3:3" ht="13">
      <c r="C615" s="207"/>
    </row>
    <row r="616" spans="3:3" ht="13">
      <c r="C616" s="207"/>
    </row>
    <row r="617" spans="3:3" ht="13">
      <c r="C617" s="207"/>
    </row>
    <row r="618" spans="3:3" ht="13">
      <c r="C618" s="207"/>
    </row>
    <row r="619" spans="3:3" ht="13">
      <c r="C619" s="207"/>
    </row>
    <row r="620" spans="3:3" ht="13">
      <c r="C620" s="207"/>
    </row>
    <row r="621" spans="3:3" ht="13">
      <c r="C621" s="207"/>
    </row>
    <row r="622" spans="3:3" ht="13">
      <c r="C622" s="207"/>
    </row>
    <row r="623" spans="3:3" ht="13">
      <c r="C623" s="207"/>
    </row>
    <row r="624" spans="3:3" ht="13">
      <c r="C624" s="207"/>
    </row>
    <row r="625" spans="3:3" ht="13">
      <c r="C625" s="207"/>
    </row>
    <row r="626" spans="3:3" ht="13">
      <c r="C626" s="207"/>
    </row>
    <row r="627" spans="3:3" ht="13">
      <c r="C627" s="207"/>
    </row>
    <row r="628" spans="3:3" ht="13">
      <c r="C628" s="207"/>
    </row>
    <row r="629" spans="3:3" ht="13">
      <c r="C629" s="207"/>
    </row>
    <row r="630" spans="3:3" ht="13">
      <c r="C630" s="207"/>
    </row>
    <row r="631" spans="3:3" ht="13">
      <c r="C631" s="207"/>
    </row>
    <row r="632" spans="3:3" ht="13">
      <c r="C632" s="207"/>
    </row>
    <row r="633" spans="3:3" ht="13">
      <c r="C633" s="207"/>
    </row>
    <row r="634" spans="3:3" ht="13">
      <c r="C634" s="207"/>
    </row>
    <row r="635" spans="3:3" ht="13">
      <c r="C635" s="207"/>
    </row>
    <row r="636" spans="3:3" ht="13">
      <c r="C636" s="207"/>
    </row>
    <row r="637" spans="3:3" ht="13">
      <c r="C637" s="207"/>
    </row>
    <row r="638" spans="3:3" ht="13">
      <c r="C638" s="207"/>
    </row>
    <row r="639" spans="3:3" ht="13">
      <c r="C639" s="207"/>
    </row>
    <row r="640" spans="3:3" ht="13">
      <c r="C640" s="207"/>
    </row>
    <row r="641" spans="3:3" ht="13">
      <c r="C641" s="207"/>
    </row>
    <row r="642" spans="3:3" ht="13">
      <c r="C642" s="207"/>
    </row>
    <row r="643" spans="3:3" ht="13">
      <c r="C643" s="207"/>
    </row>
    <row r="644" spans="3:3" ht="13">
      <c r="C644" s="207"/>
    </row>
    <row r="645" spans="3:3" ht="13">
      <c r="C645" s="207"/>
    </row>
    <row r="646" spans="3:3" ht="13">
      <c r="C646" s="207"/>
    </row>
    <row r="647" spans="3:3" ht="13">
      <c r="C647" s="207"/>
    </row>
    <row r="648" spans="3:3" ht="13">
      <c r="C648" s="207"/>
    </row>
    <row r="649" spans="3:3" ht="13">
      <c r="C649" s="207"/>
    </row>
    <row r="650" spans="3:3" ht="13">
      <c r="C650" s="207"/>
    </row>
    <row r="651" spans="3:3" ht="13">
      <c r="C651" s="207"/>
    </row>
    <row r="652" spans="3:3" ht="13">
      <c r="C652" s="207"/>
    </row>
    <row r="653" spans="3:3" ht="13">
      <c r="C653" s="207"/>
    </row>
    <row r="654" spans="3:3" ht="13">
      <c r="C654" s="207"/>
    </row>
    <row r="655" spans="3:3" ht="13">
      <c r="C655" s="207"/>
    </row>
    <row r="656" spans="3:3" ht="13">
      <c r="C656" s="207"/>
    </row>
    <row r="657" spans="3:3" ht="13">
      <c r="C657" s="207"/>
    </row>
    <row r="658" spans="3:3" ht="13">
      <c r="C658" s="207"/>
    </row>
    <row r="659" spans="3:3" ht="13">
      <c r="C659" s="207"/>
    </row>
    <row r="660" spans="3:3" ht="13">
      <c r="C660" s="207"/>
    </row>
    <row r="661" spans="3:3" ht="13">
      <c r="C661" s="207"/>
    </row>
    <row r="662" spans="3:3" ht="13">
      <c r="C662" s="207"/>
    </row>
    <row r="663" spans="3:3" ht="13">
      <c r="C663" s="207"/>
    </row>
    <row r="664" spans="3:3" ht="13">
      <c r="C664" s="207"/>
    </row>
    <row r="665" spans="3:3" ht="13">
      <c r="C665" s="207"/>
    </row>
    <row r="666" spans="3:3" ht="13">
      <c r="C666" s="207"/>
    </row>
    <row r="667" spans="3:3" ht="13">
      <c r="C667" s="207"/>
    </row>
    <row r="668" spans="3:3" ht="13">
      <c r="C668" s="207"/>
    </row>
    <row r="669" spans="3:3" ht="13">
      <c r="C669" s="207"/>
    </row>
    <row r="670" spans="3:3" ht="13">
      <c r="C670" s="207"/>
    </row>
    <row r="671" spans="3:3" ht="13">
      <c r="C671" s="207"/>
    </row>
    <row r="672" spans="3:3" ht="13">
      <c r="C672" s="207"/>
    </row>
    <row r="673" spans="3:3" ht="13">
      <c r="C673" s="207"/>
    </row>
    <row r="674" spans="3:3" ht="13">
      <c r="C674" s="207"/>
    </row>
    <row r="675" spans="3:3" ht="13">
      <c r="C675" s="207"/>
    </row>
    <row r="676" spans="3:3" ht="13">
      <c r="C676" s="207"/>
    </row>
    <row r="677" spans="3:3" ht="13">
      <c r="C677" s="207"/>
    </row>
    <row r="678" spans="3:3" ht="13">
      <c r="C678" s="207"/>
    </row>
    <row r="679" spans="3:3" ht="13">
      <c r="C679" s="207"/>
    </row>
    <row r="680" spans="3:3" ht="13">
      <c r="C680" s="207"/>
    </row>
    <row r="681" spans="3:3" ht="13">
      <c r="C681" s="207"/>
    </row>
    <row r="682" spans="3:3" ht="13">
      <c r="C682" s="207"/>
    </row>
    <row r="683" spans="3:3" ht="13">
      <c r="C683" s="207"/>
    </row>
    <row r="684" spans="3:3" ht="13">
      <c r="C684" s="207"/>
    </row>
    <row r="685" spans="3:3" ht="13">
      <c r="C685" s="207"/>
    </row>
    <row r="686" spans="3:3" ht="13">
      <c r="C686" s="207"/>
    </row>
    <row r="687" spans="3:3" ht="13">
      <c r="C687" s="207"/>
    </row>
    <row r="688" spans="3:3" ht="13">
      <c r="C688" s="207"/>
    </row>
    <row r="689" spans="3:3" ht="13">
      <c r="C689" s="207"/>
    </row>
    <row r="690" spans="3:3" ht="13">
      <c r="C690" s="207"/>
    </row>
    <row r="691" spans="3:3" ht="13">
      <c r="C691" s="207"/>
    </row>
    <row r="692" spans="3:3" ht="13">
      <c r="C692" s="207"/>
    </row>
    <row r="693" spans="3:3" ht="13">
      <c r="C693" s="207"/>
    </row>
    <row r="694" spans="3:3" ht="13">
      <c r="C694" s="207"/>
    </row>
    <row r="695" spans="3:3" ht="13">
      <c r="C695" s="207"/>
    </row>
    <row r="696" spans="3:3" ht="13">
      <c r="C696" s="207"/>
    </row>
    <row r="697" spans="3:3" ht="13">
      <c r="C697" s="207"/>
    </row>
    <row r="698" spans="3:3" ht="13">
      <c r="C698" s="207"/>
    </row>
    <row r="699" spans="3:3" ht="13">
      <c r="C699" s="207"/>
    </row>
    <row r="700" spans="3:3" ht="13">
      <c r="C700" s="207"/>
    </row>
    <row r="701" spans="3:3" ht="13">
      <c r="C701" s="207"/>
    </row>
    <row r="702" spans="3:3" ht="13">
      <c r="C702" s="207"/>
    </row>
    <row r="703" spans="3:3" ht="13">
      <c r="C703" s="207"/>
    </row>
    <row r="704" spans="3:3" ht="13">
      <c r="C704" s="207"/>
    </row>
    <row r="705" spans="3:3" ht="13">
      <c r="C705" s="207"/>
    </row>
    <row r="706" spans="3:3" ht="13">
      <c r="C706" s="207"/>
    </row>
    <row r="707" spans="3:3" ht="13">
      <c r="C707" s="207"/>
    </row>
    <row r="708" spans="3:3" ht="13">
      <c r="C708" s="207"/>
    </row>
    <row r="709" spans="3:3" ht="13">
      <c r="C709" s="207"/>
    </row>
    <row r="710" spans="3:3" ht="13">
      <c r="C710" s="207"/>
    </row>
    <row r="711" spans="3:3" ht="13">
      <c r="C711" s="207"/>
    </row>
    <row r="712" spans="3:3" ht="13">
      <c r="C712" s="207"/>
    </row>
    <row r="713" spans="3:3" ht="13">
      <c r="C713" s="207"/>
    </row>
    <row r="714" spans="3:3" ht="13">
      <c r="C714" s="207"/>
    </row>
    <row r="715" spans="3:3" ht="13">
      <c r="C715" s="207"/>
    </row>
    <row r="716" spans="3:3" ht="13">
      <c r="C716" s="207"/>
    </row>
    <row r="717" spans="3:3" ht="13">
      <c r="C717" s="207"/>
    </row>
    <row r="718" spans="3:3" ht="13">
      <c r="C718" s="207"/>
    </row>
    <row r="719" spans="3:3" ht="13">
      <c r="C719" s="207"/>
    </row>
    <row r="720" spans="3:3" ht="13">
      <c r="C720" s="207"/>
    </row>
    <row r="721" spans="3:3" ht="13">
      <c r="C721" s="207"/>
    </row>
    <row r="722" spans="3:3" ht="13">
      <c r="C722" s="207"/>
    </row>
    <row r="723" spans="3:3" ht="13">
      <c r="C723" s="207"/>
    </row>
    <row r="724" spans="3:3" ht="13">
      <c r="C724" s="207"/>
    </row>
    <row r="725" spans="3:3" ht="13">
      <c r="C725" s="207"/>
    </row>
    <row r="726" spans="3:3" ht="13">
      <c r="C726" s="207"/>
    </row>
    <row r="727" spans="3:3" ht="13">
      <c r="C727" s="207"/>
    </row>
    <row r="728" spans="3:3" ht="13">
      <c r="C728" s="207"/>
    </row>
    <row r="729" spans="3:3" ht="13">
      <c r="C729" s="207"/>
    </row>
    <row r="730" spans="3:3" ht="13">
      <c r="C730" s="207"/>
    </row>
    <row r="731" spans="3:3" ht="13">
      <c r="C731" s="207"/>
    </row>
    <row r="732" spans="3:3" ht="13">
      <c r="C732" s="207"/>
    </row>
    <row r="733" spans="3:3" ht="13">
      <c r="C733" s="207"/>
    </row>
    <row r="734" spans="3:3" ht="13">
      <c r="C734" s="207"/>
    </row>
    <row r="735" spans="3:3" ht="13">
      <c r="C735" s="207"/>
    </row>
    <row r="736" spans="3:3" ht="13">
      <c r="C736" s="207"/>
    </row>
    <row r="737" spans="3:3" ht="13">
      <c r="C737" s="207"/>
    </row>
    <row r="738" spans="3:3" ht="13">
      <c r="C738" s="207"/>
    </row>
    <row r="739" spans="3:3" ht="13">
      <c r="C739" s="207"/>
    </row>
    <row r="740" spans="3:3" ht="13">
      <c r="C740" s="207"/>
    </row>
    <row r="741" spans="3:3" ht="13">
      <c r="C741" s="207"/>
    </row>
    <row r="742" spans="3:3" ht="13">
      <c r="C742" s="207"/>
    </row>
    <row r="743" spans="3:3" ht="13">
      <c r="C743" s="207"/>
    </row>
    <row r="744" spans="3:3" ht="13">
      <c r="C744" s="207"/>
    </row>
    <row r="745" spans="3:3" ht="13">
      <c r="C745" s="207"/>
    </row>
    <row r="746" spans="3:3" ht="13">
      <c r="C746" s="207"/>
    </row>
    <row r="747" spans="3:3" ht="13">
      <c r="C747" s="207"/>
    </row>
    <row r="748" spans="3:3" ht="13">
      <c r="C748" s="207"/>
    </row>
    <row r="749" spans="3:3" ht="13">
      <c r="C749" s="207"/>
    </row>
    <row r="750" spans="3:3" ht="13">
      <c r="C750" s="207"/>
    </row>
    <row r="751" spans="3:3" ht="13">
      <c r="C751" s="207"/>
    </row>
    <row r="752" spans="3:3" ht="13">
      <c r="C752" s="207"/>
    </row>
    <row r="753" spans="3:3" ht="13">
      <c r="C753" s="207"/>
    </row>
    <row r="754" spans="3:3" ht="13">
      <c r="C754" s="207"/>
    </row>
    <row r="755" spans="3:3" ht="13">
      <c r="C755" s="207"/>
    </row>
    <row r="756" spans="3:3" ht="13">
      <c r="C756" s="207"/>
    </row>
    <row r="757" spans="3:3" ht="13">
      <c r="C757" s="207"/>
    </row>
    <row r="758" spans="3:3" ht="13">
      <c r="C758" s="207"/>
    </row>
    <row r="759" spans="3:3" ht="13">
      <c r="C759" s="207"/>
    </row>
    <row r="760" spans="3:3" ht="13">
      <c r="C760" s="207"/>
    </row>
    <row r="761" spans="3:3" ht="13">
      <c r="C761" s="207"/>
    </row>
    <row r="762" spans="3:3" ht="13">
      <c r="C762" s="207"/>
    </row>
    <row r="763" spans="3:3" ht="13">
      <c r="C763" s="207"/>
    </row>
    <row r="764" spans="3:3" ht="13">
      <c r="C764" s="207"/>
    </row>
    <row r="765" spans="3:3" ht="13">
      <c r="C765" s="207"/>
    </row>
    <row r="766" spans="3:3" ht="13">
      <c r="C766" s="207"/>
    </row>
    <row r="767" spans="3:3" ht="13">
      <c r="C767" s="207"/>
    </row>
    <row r="768" spans="3:3" ht="13">
      <c r="C768" s="207"/>
    </row>
    <row r="769" spans="3:3" ht="13">
      <c r="C769" s="207"/>
    </row>
    <row r="770" spans="3:3" ht="13">
      <c r="C770" s="207"/>
    </row>
    <row r="771" spans="3:3" ht="13">
      <c r="C771" s="207"/>
    </row>
    <row r="772" spans="3:3" ht="13">
      <c r="C772" s="207"/>
    </row>
    <row r="773" spans="3:3" ht="13">
      <c r="C773" s="207"/>
    </row>
    <row r="774" spans="3:3" ht="13">
      <c r="C774" s="207"/>
    </row>
    <row r="775" spans="3:3" ht="13">
      <c r="C775" s="207"/>
    </row>
    <row r="776" spans="3:3" ht="13">
      <c r="C776" s="207"/>
    </row>
    <row r="777" spans="3:3" ht="13">
      <c r="C777" s="207"/>
    </row>
    <row r="778" spans="3:3" ht="13">
      <c r="C778" s="207"/>
    </row>
    <row r="779" spans="3:3" ht="13">
      <c r="C779" s="207"/>
    </row>
    <row r="780" spans="3:3" ht="13">
      <c r="C780" s="207"/>
    </row>
    <row r="781" spans="3:3" ht="13">
      <c r="C781" s="207"/>
    </row>
    <row r="782" spans="3:3" ht="13">
      <c r="C782" s="207"/>
    </row>
    <row r="783" spans="3:3" ht="13">
      <c r="C783" s="207"/>
    </row>
    <row r="784" spans="3:3" ht="13">
      <c r="C784" s="207"/>
    </row>
    <row r="785" spans="3:3" ht="13">
      <c r="C785" s="207"/>
    </row>
    <row r="786" spans="3:3" ht="13">
      <c r="C786" s="207"/>
    </row>
    <row r="787" spans="3:3" ht="13">
      <c r="C787" s="207"/>
    </row>
    <row r="788" spans="3:3" ht="13">
      <c r="C788" s="207"/>
    </row>
    <row r="789" spans="3:3" ht="13">
      <c r="C789" s="207"/>
    </row>
    <row r="790" spans="3:3" ht="13">
      <c r="C790" s="207"/>
    </row>
    <row r="791" spans="3:3" ht="13">
      <c r="C791" s="207"/>
    </row>
    <row r="792" spans="3:3" ht="13">
      <c r="C792" s="207"/>
    </row>
    <row r="793" spans="3:3" ht="13">
      <c r="C793" s="207"/>
    </row>
    <row r="794" spans="3:3" ht="13">
      <c r="C794" s="207"/>
    </row>
    <row r="795" spans="3:3" ht="13">
      <c r="C795" s="207"/>
    </row>
    <row r="796" spans="3:3" ht="13">
      <c r="C796" s="207"/>
    </row>
    <row r="797" spans="3:3" ht="13">
      <c r="C797" s="207"/>
    </row>
    <row r="798" spans="3:3" ht="13">
      <c r="C798" s="207"/>
    </row>
    <row r="799" spans="3:3" ht="13">
      <c r="C799" s="207"/>
    </row>
    <row r="800" spans="3:3" ht="13">
      <c r="C800" s="207"/>
    </row>
    <row r="801" spans="3:3" ht="13">
      <c r="C801" s="207"/>
    </row>
    <row r="802" spans="3:3" ht="13">
      <c r="C802" s="207"/>
    </row>
    <row r="803" spans="3:3" ht="13">
      <c r="C803" s="207"/>
    </row>
    <row r="804" spans="3:3" ht="13">
      <c r="C804" s="207"/>
    </row>
    <row r="805" spans="3:3" ht="13">
      <c r="C805" s="207"/>
    </row>
    <row r="806" spans="3:3" ht="13">
      <c r="C806" s="207"/>
    </row>
    <row r="807" spans="3:3" ht="13">
      <c r="C807" s="207"/>
    </row>
    <row r="808" spans="3:3" ht="13">
      <c r="C808" s="207"/>
    </row>
    <row r="809" spans="3:3" ht="13">
      <c r="C809" s="207"/>
    </row>
    <row r="810" spans="3:3" ht="13">
      <c r="C810" s="207"/>
    </row>
    <row r="811" spans="3:3" ht="13">
      <c r="C811" s="207"/>
    </row>
    <row r="812" spans="3:3" ht="13">
      <c r="C812" s="207"/>
    </row>
    <row r="813" spans="3:3" ht="13">
      <c r="C813" s="207"/>
    </row>
    <row r="814" spans="3:3" ht="13">
      <c r="C814" s="207"/>
    </row>
    <row r="815" spans="3:3" ht="13">
      <c r="C815" s="207"/>
    </row>
    <row r="816" spans="3:3" ht="13">
      <c r="C816" s="207"/>
    </row>
    <row r="817" spans="3:3" ht="13">
      <c r="C817" s="207"/>
    </row>
    <row r="818" spans="3:3" ht="13">
      <c r="C818" s="207"/>
    </row>
    <row r="819" spans="3:3" ht="13">
      <c r="C819" s="207"/>
    </row>
    <row r="820" spans="3:3" ht="13">
      <c r="C820" s="207"/>
    </row>
    <row r="821" spans="3:3" ht="13">
      <c r="C821" s="207"/>
    </row>
    <row r="822" spans="3:3" ht="13">
      <c r="C822" s="207"/>
    </row>
    <row r="823" spans="3:3" ht="13">
      <c r="C823" s="207"/>
    </row>
    <row r="824" spans="3:3" ht="13">
      <c r="C824" s="207"/>
    </row>
    <row r="825" spans="3:3" ht="13">
      <c r="C825" s="207"/>
    </row>
    <row r="826" spans="3:3" ht="13">
      <c r="C826" s="207"/>
    </row>
    <row r="827" spans="3:3" ht="13">
      <c r="C827" s="207"/>
    </row>
    <row r="828" spans="3:3" ht="13">
      <c r="C828" s="207"/>
    </row>
    <row r="829" spans="3:3" ht="13">
      <c r="C829" s="207"/>
    </row>
    <row r="830" spans="3:3" ht="13">
      <c r="C830" s="207"/>
    </row>
    <row r="831" spans="3:3" ht="13">
      <c r="C831" s="207"/>
    </row>
    <row r="832" spans="3:3" ht="13">
      <c r="C832" s="207"/>
    </row>
    <row r="833" spans="3:3" ht="13">
      <c r="C833" s="207"/>
    </row>
    <row r="834" spans="3:3" ht="13">
      <c r="C834" s="207"/>
    </row>
    <row r="835" spans="3:3" ht="13">
      <c r="C835" s="207"/>
    </row>
    <row r="836" spans="3:3" ht="13">
      <c r="C836" s="207"/>
    </row>
    <row r="837" spans="3:3" ht="13">
      <c r="C837" s="207"/>
    </row>
    <row r="838" spans="3:3" ht="13">
      <c r="C838" s="207"/>
    </row>
    <row r="839" spans="3:3" ht="13">
      <c r="C839" s="207"/>
    </row>
    <row r="840" spans="3:3" ht="13">
      <c r="C840" s="207"/>
    </row>
    <row r="841" spans="3:3" ht="13">
      <c r="C841" s="207"/>
    </row>
    <row r="842" spans="3:3" ht="13">
      <c r="C842" s="207"/>
    </row>
    <row r="843" spans="3:3" ht="13">
      <c r="C843" s="207"/>
    </row>
    <row r="844" spans="3:3" ht="13">
      <c r="C844" s="207"/>
    </row>
    <row r="845" spans="3:3" ht="13">
      <c r="C845" s="207"/>
    </row>
    <row r="846" spans="3:3" ht="13">
      <c r="C846" s="207"/>
    </row>
    <row r="847" spans="3:3" ht="13">
      <c r="C847" s="207"/>
    </row>
    <row r="848" spans="3:3" ht="13">
      <c r="C848" s="207"/>
    </row>
    <row r="849" spans="3:3" ht="13">
      <c r="C849" s="207"/>
    </row>
    <row r="850" spans="3:3" ht="13">
      <c r="C850" s="207"/>
    </row>
    <row r="851" spans="3:3" ht="13">
      <c r="C851" s="207"/>
    </row>
    <row r="852" spans="3:3" ht="13">
      <c r="C852" s="207"/>
    </row>
    <row r="853" spans="3:3" ht="13">
      <c r="C853" s="207"/>
    </row>
    <row r="854" spans="3:3" ht="13">
      <c r="C854" s="207"/>
    </row>
    <row r="855" spans="3:3" ht="13">
      <c r="C855" s="207"/>
    </row>
    <row r="856" spans="3:3" ht="13">
      <c r="C856" s="207"/>
    </row>
    <row r="857" spans="3:3" ht="13">
      <c r="C857" s="207"/>
    </row>
    <row r="858" spans="3:3" ht="13">
      <c r="C858" s="207"/>
    </row>
    <row r="859" spans="3:3" ht="13">
      <c r="C859" s="207"/>
    </row>
    <row r="860" spans="3:3" ht="13">
      <c r="C860" s="207"/>
    </row>
    <row r="861" spans="3:3" ht="13">
      <c r="C861" s="207"/>
    </row>
    <row r="862" spans="3:3" ht="13">
      <c r="C862" s="207"/>
    </row>
    <row r="863" spans="3:3" ht="13">
      <c r="C863" s="207"/>
    </row>
    <row r="864" spans="3:3" ht="13">
      <c r="C864" s="207"/>
    </row>
    <row r="865" spans="3:3" ht="13">
      <c r="C865" s="207"/>
    </row>
    <row r="866" spans="3:3" ht="13">
      <c r="C866" s="207"/>
    </row>
    <row r="867" spans="3:3" ht="13">
      <c r="C867" s="207"/>
    </row>
    <row r="868" spans="3:3" ht="13">
      <c r="C868" s="207"/>
    </row>
    <row r="869" spans="3:3" ht="13">
      <c r="C869" s="207"/>
    </row>
    <row r="870" spans="3:3" ht="13">
      <c r="C870" s="207"/>
    </row>
    <row r="871" spans="3:3" ht="13">
      <c r="C871" s="207"/>
    </row>
    <row r="872" spans="3:3" ht="13">
      <c r="C872" s="207"/>
    </row>
    <row r="873" spans="3:3" ht="13">
      <c r="C873" s="207"/>
    </row>
    <row r="874" spans="3:3" ht="13">
      <c r="C874" s="207"/>
    </row>
    <row r="875" spans="3:3" ht="13">
      <c r="C875" s="207"/>
    </row>
    <row r="876" spans="3:3" ht="13">
      <c r="C876" s="207"/>
    </row>
    <row r="877" spans="3:3" ht="13">
      <c r="C877" s="207"/>
    </row>
    <row r="878" spans="3:3" ht="13">
      <c r="C878" s="207"/>
    </row>
    <row r="879" spans="3:3" ht="13">
      <c r="C879" s="207"/>
    </row>
    <row r="880" spans="3:3" ht="13">
      <c r="C880" s="207"/>
    </row>
    <row r="881" spans="3:3" ht="13">
      <c r="C881" s="207"/>
    </row>
    <row r="882" spans="3:3" ht="13">
      <c r="C882" s="207"/>
    </row>
    <row r="883" spans="3:3" ht="13">
      <c r="C883" s="207"/>
    </row>
    <row r="884" spans="3:3" ht="13">
      <c r="C884" s="207"/>
    </row>
    <row r="885" spans="3:3" ht="13">
      <c r="C885" s="207"/>
    </row>
    <row r="886" spans="3:3" ht="13">
      <c r="C886" s="207"/>
    </row>
    <row r="887" spans="3:3" ht="13">
      <c r="C887" s="207"/>
    </row>
    <row r="888" spans="3:3" ht="13">
      <c r="C888" s="207"/>
    </row>
    <row r="889" spans="3:3" ht="13">
      <c r="C889" s="207"/>
    </row>
    <row r="890" spans="3:3" ht="13">
      <c r="C890" s="207"/>
    </row>
    <row r="891" spans="3:3" ht="13">
      <c r="C891" s="207"/>
    </row>
    <row r="892" spans="3:3" ht="13">
      <c r="C892" s="207"/>
    </row>
    <row r="893" spans="3:3" ht="13">
      <c r="C893" s="207"/>
    </row>
    <row r="894" spans="3:3" ht="13">
      <c r="C894" s="207"/>
    </row>
    <row r="895" spans="3:3" ht="13">
      <c r="C895" s="207"/>
    </row>
    <row r="896" spans="3:3" ht="13">
      <c r="C896" s="207"/>
    </row>
    <row r="897" spans="3:3" ht="13">
      <c r="C897" s="207"/>
    </row>
    <row r="898" spans="3:3" ht="13">
      <c r="C898" s="207"/>
    </row>
    <row r="899" spans="3:3" ht="13">
      <c r="C899" s="207"/>
    </row>
    <row r="900" spans="3:3" ht="13">
      <c r="C900" s="207"/>
    </row>
    <row r="901" spans="3:3" ht="13">
      <c r="C901" s="207"/>
    </row>
    <row r="902" spans="3:3" ht="13">
      <c r="C902" s="207"/>
    </row>
    <row r="903" spans="3:3" ht="13">
      <c r="C903" s="207"/>
    </row>
    <row r="904" spans="3:3" ht="13">
      <c r="C904" s="207"/>
    </row>
    <row r="905" spans="3:3" ht="13">
      <c r="C905" s="207"/>
    </row>
    <row r="906" spans="3:3" ht="13">
      <c r="C906" s="207"/>
    </row>
    <row r="907" spans="3:3" ht="13">
      <c r="C907" s="207"/>
    </row>
    <row r="908" spans="3:3" ht="13">
      <c r="C908" s="207"/>
    </row>
    <row r="909" spans="3:3" ht="13">
      <c r="C909" s="207"/>
    </row>
    <row r="910" spans="3:3" ht="13">
      <c r="C910" s="207"/>
    </row>
    <row r="911" spans="3:3" ht="13">
      <c r="C911" s="207"/>
    </row>
    <row r="912" spans="3:3" ht="13">
      <c r="C912" s="207"/>
    </row>
    <row r="913" spans="3:3" ht="13">
      <c r="C913" s="207"/>
    </row>
    <row r="914" spans="3:3" ht="13">
      <c r="C914" s="207"/>
    </row>
    <row r="915" spans="3:3" ht="13">
      <c r="C915" s="207"/>
    </row>
    <row r="916" spans="3:3" ht="13">
      <c r="C916" s="207"/>
    </row>
    <row r="917" spans="3:3" ht="13">
      <c r="C917" s="207"/>
    </row>
    <row r="918" spans="3:3" ht="13">
      <c r="C918" s="207"/>
    </row>
    <row r="919" spans="3:3" ht="13">
      <c r="C919" s="207"/>
    </row>
    <row r="920" spans="3:3" ht="13">
      <c r="C920" s="207"/>
    </row>
    <row r="921" spans="3:3" ht="13">
      <c r="C921" s="207"/>
    </row>
    <row r="922" spans="3:3" ht="13">
      <c r="C922" s="207"/>
    </row>
    <row r="923" spans="3:3" ht="13">
      <c r="C923" s="207"/>
    </row>
    <row r="924" spans="3:3" ht="13">
      <c r="C924" s="207"/>
    </row>
    <row r="925" spans="3:3" ht="13">
      <c r="C925" s="207"/>
    </row>
    <row r="926" spans="3:3" ht="13">
      <c r="C926" s="207"/>
    </row>
    <row r="927" spans="3:3" ht="13">
      <c r="C927" s="207"/>
    </row>
    <row r="928" spans="3:3" ht="13">
      <c r="C928" s="207"/>
    </row>
    <row r="929" spans="3:3" ht="13">
      <c r="C929" s="207"/>
    </row>
    <row r="930" spans="3:3" ht="13">
      <c r="C930" s="207"/>
    </row>
    <row r="931" spans="3:3" ht="13">
      <c r="C931" s="207"/>
    </row>
    <row r="932" spans="3:3" ht="13">
      <c r="C932" s="207"/>
    </row>
    <row r="933" spans="3:3" ht="13">
      <c r="C933" s="207"/>
    </row>
    <row r="934" spans="3:3" ht="13">
      <c r="C934" s="207"/>
    </row>
    <row r="935" spans="3:3" ht="13">
      <c r="C935" s="207"/>
    </row>
    <row r="936" spans="3:3" ht="13">
      <c r="C936" s="207"/>
    </row>
    <row r="937" spans="3:3" ht="13">
      <c r="C937" s="207"/>
    </row>
    <row r="938" spans="3:3" ht="13">
      <c r="C938" s="207"/>
    </row>
    <row r="939" spans="3:3" ht="13">
      <c r="C939" s="207"/>
    </row>
    <row r="940" spans="3:3" ht="13">
      <c r="C940" s="207"/>
    </row>
    <row r="941" spans="3:3" ht="13">
      <c r="C941" s="207"/>
    </row>
    <row r="942" spans="3:3" ht="13">
      <c r="C942" s="207"/>
    </row>
    <row r="943" spans="3:3" ht="13">
      <c r="C943" s="207"/>
    </row>
    <row r="944" spans="3:3" ht="13">
      <c r="C944" s="207"/>
    </row>
    <row r="945" spans="3:3" ht="13">
      <c r="C945" s="207"/>
    </row>
    <row r="946" spans="3:3" ht="13">
      <c r="C946" s="207"/>
    </row>
    <row r="947" spans="3:3" ht="13">
      <c r="C947" s="207"/>
    </row>
    <row r="948" spans="3:3" ht="13">
      <c r="C948" s="207"/>
    </row>
    <row r="949" spans="3:3" ht="13">
      <c r="C949" s="207"/>
    </row>
    <row r="950" spans="3:3" ht="13">
      <c r="C950" s="207"/>
    </row>
    <row r="951" spans="3:3" ht="13">
      <c r="C951" s="207"/>
    </row>
    <row r="952" spans="3:3" ht="13">
      <c r="C952" s="207"/>
    </row>
    <row r="953" spans="3:3" ht="13">
      <c r="C953" s="207"/>
    </row>
    <row r="954" spans="3:3" ht="13">
      <c r="C954" s="207"/>
    </row>
    <row r="955" spans="3:3" ht="13">
      <c r="C955" s="207"/>
    </row>
    <row r="956" spans="3:3" ht="13">
      <c r="C956" s="207"/>
    </row>
    <row r="957" spans="3:3" ht="13">
      <c r="C957" s="207"/>
    </row>
    <row r="958" spans="3:3" ht="13">
      <c r="C958" s="207"/>
    </row>
    <row r="959" spans="3:3" ht="13">
      <c r="C959" s="207"/>
    </row>
    <row r="960" spans="3:3" ht="13">
      <c r="C960" s="207"/>
    </row>
    <row r="961" spans="3:3" ht="13">
      <c r="C961" s="207"/>
    </row>
    <row r="962" spans="3:3" ht="13">
      <c r="C962" s="207"/>
    </row>
    <row r="963" spans="3:3" ht="13">
      <c r="C963" s="207"/>
    </row>
    <row r="964" spans="3:3" ht="13">
      <c r="C964" s="207"/>
    </row>
    <row r="965" spans="3:3" ht="13">
      <c r="C965" s="207"/>
    </row>
    <row r="966" spans="3:3" ht="13">
      <c r="C966" s="207"/>
    </row>
    <row r="967" spans="3:3" ht="13">
      <c r="C967" s="207"/>
    </row>
    <row r="968" spans="3:3" ht="13">
      <c r="C968" s="207"/>
    </row>
    <row r="969" spans="3:3" ht="13">
      <c r="C969" s="207"/>
    </row>
    <row r="970" spans="3:3" ht="13">
      <c r="C970" s="207"/>
    </row>
    <row r="971" spans="3:3" ht="13">
      <c r="C971" s="207"/>
    </row>
    <row r="972" spans="3:3" ht="13">
      <c r="C972" s="207"/>
    </row>
    <row r="973" spans="3:3" ht="13">
      <c r="C973" s="207"/>
    </row>
    <row r="974" spans="3:3" ht="13">
      <c r="C974" s="207"/>
    </row>
    <row r="975" spans="3:3" ht="13">
      <c r="C975" s="207"/>
    </row>
    <row r="976" spans="3:3" ht="13">
      <c r="C976" s="207"/>
    </row>
    <row r="977" spans="3:3" ht="13">
      <c r="C977" s="207"/>
    </row>
    <row r="978" spans="3:3" ht="13">
      <c r="C978" s="207"/>
    </row>
    <row r="979" spans="3:3" ht="13">
      <c r="C979" s="207"/>
    </row>
    <row r="980" spans="3:3" ht="13">
      <c r="C980" s="207"/>
    </row>
    <row r="981" spans="3:3" ht="13">
      <c r="C981" s="207"/>
    </row>
    <row r="982" spans="3:3" ht="13">
      <c r="C982" s="207"/>
    </row>
    <row r="983" spans="3:3" ht="13">
      <c r="C983" s="207"/>
    </row>
    <row r="984" spans="3:3" ht="13">
      <c r="C984" s="207"/>
    </row>
    <row r="985" spans="3:3" ht="13">
      <c r="C985" s="207"/>
    </row>
    <row r="986" spans="3:3" ht="13">
      <c r="C986" s="207"/>
    </row>
    <row r="987" spans="3:3" ht="13">
      <c r="C987" s="207"/>
    </row>
    <row r="988" spans="3:3" ht="13">
      <c r="C988" s="207"/>
    </row>
    <row r="989" spans="3:3" ht="13">
      <c r="C989" s="207"/>
    </row>
    <row r="990" spans="3:3" ht="13">
      <c r="C990" s="207"/>
    </row>
    <row r="991" spans="3:3" ht="13">
      <c r="C991" s="207"/>
    </row>
    <row r="992" spans="3:3" ht="13">
      <c r="C992" s="207"/>
    </row>
    <row r="993" spans="3:3" ht="13">
      <c r="C993" s="207"/>
    </row>
    <row r="994" spans="3:3" ht="13">
      <c r="C994" s="207"/>
    </row>
    <row r="995" spans="3:3" ht="13">
      <c r="C995" s="207"/>
    </row>
    <row r="996" spans="3:3" ht="13">
      <c r="C996" s="207"/>
    </row>
    <row r="997" spans="3:3" ht="13">
      <c r="C997" s="207"/>
    </row>
    <row r="998" spans="3:3" ht="13">
      <c r="C998" s="207"/>
    </row>
    <row r="999" spans="3:3" ht="13">
      <c r="C999" s="207"/>
    </row>
    <row r="1000" spans="3:3" ht="13">
      <c r="C1000" s="207"/>
    </row>
    <row r="1001" spans="3:3" ht="13">
      <c r="C1001" s="207"/>
    </row>
    <row r="1002" spans="3:3" ht="13">
      <c r="C1002" s="207"/>
    </row>
    <row r="1003" spans="3:3" ht="13">
      <c r="C1003" s="207"/>
    </row>
    <row r="1004" spans="3:3" ht="13">
      <c r="C1004" s="207"/>
    </row>
    <row r="1005" spans="3:3" ht="13">
      <c r="C1005" s="20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66"/>
  <sheetViews>
    <sheetView workbookViewId="0"/>
  </sheetViews>
  <sheetFormatPr baseColWidth="10" defaultColWidth="12.6640625" defaultRowHeight="15.75" customHeight="1"/>
  <cols>
    <col min="2" max="2" width="33.33203125" customWidth="1"/>
    <col min="3" max="3" width="47.5" customWidth="1"/>
    <col min="4" max="4" width="41.1640625" customWidth="1"/>
    <col min="6" max="6" width="26.1640625" customWidth="1"/>
  </cols>
  <sheetData>
    <row r="1" spans="1:7" ht="15.75" customHeight="1">
      <c r="A1" s="208" t="s">
        <v>802</v>
      </c>
      <c r="B1" s="208" t="s">
        <v>803</v>
      </c>
      <c r="C1" s="209" t="s">
        <v>958</v>
      </c>
      <c r="D1" s="209" t="s">
        <v>959</v>
      </c>
      <c r="F1" s="39" t="s">
        <v>960</v>
      </c>
    </row>
    <row r="2" spans="1:7" ht="15.75" customHeight="1">
      <c r="A2" s="255" t="s">
        <v>1</v>
      </c>
      <c r="B2" s="121" t="s">
        <v>32</v>
      </c>
      <c r="C2" s="39" t="s">
        <v>214</v>
      </c>
      <c r="D2" s="39" t="s">
        <v>214</v>
      </c>
    </row>
    <row r="3" spans="1:7" ht="15.75" customHeight="1">
      <c r="A3" s="246"/>
      <c r="B3" s="121" t="s">
        <v>33</v>
      </c>
      <c r="C3" s="39" t="s">
        <v>214</v>
      </c>
      <c r="D3" s="39" t="s">
        <v>214</v>
      </c>
    </row>
    <row r="4" spans="1:7" ht="15.75" customHeight="1">
      <c r="A4" s="247" t="s">
        <v>2</v>
      </c>
      <c r="B4" s="123" t="s">
        <v>34</v>
      </c>
      <c r="C4" s="39" t="s">
        <v>214</v>
      </c>
      <c r="D4" s="39" t="s">
        <v>214</v>
      </c>
    </row>
    <row r="5" spans="1:7" ht="15.75" customHeight="1">
      <c r="A5" s="248"/>
      <c r="B5" s="123" t="s">
        <v>36</v>
      </c>
      <c r="C5" s="39" t="s">
        <v>214</v>
      </c>
      <c r="D5" s="39" t="s">
        <v>214</v>
      </c>
    </row>
    <row r="6" spans="1:7" ht="15.75" customHeight="1">
      <c r="A6" s="248"/>
      <c r="B6" s="123" t="s">
        <v>37</v>
      </c>
      <c r="C6" s="39" t="s">
        <v>214</v>
      </c>
      <c r="D6" s="39" t="s">
        <v>214</v>
      </c>
      <c r="F6" s="39" t="s">
        <v>961</v>
      </c>
    </row>
    <row r="7" spans="1:7" ht="15.75" customHeight="1">
      <c r="A7" s="248"/>
      <c r="B7" s="123" t="s">
        <v>39</v>
      </c>
      <c r="C7" s="39" t="s">
        <v>214</v>
      </c>
      <c r="D7" s="39" t="s">
        <v>214</v>
      </c>
    </row>
    <row r="8" spans="1:7" ht="15.75" customHeight="1">
      <c r="A8" s="248"/>
      <c r="B8" s="123" t="s">
        <v>40</v>
      </c>
      <c r="C8" s="39" t="s">
        <v>214</v>
      </c>
      <c r="D8" s="39" t="s">
        <v>214</v>
      </c>
    </row>
    <row r="9" spans="1:7" ht="15.75" customHeight="1">
      <c r="A9" s="256"/>
      <c r="B9" s="210" t="s">
        <v>41</v>
      </c>
      <c r="C9" s="209" t="s">
        <v>214</v>
      </c>
      <c r="D9" s="209" t="s">
        <v>214</v>
      </c>
    </row>
    <row r="10" spans="1:7" ht="15.75" customHeight="1">
      <c r="A10" s="257" t="s">
        <v>3</v>
      </c>
      <c r="B10" s="125" t="s">
        <v>43</v>
      </c>
      <c r="C10" s="39" t="s">
        <v>962</v>
      </c>
      <c r="D10" s="39" t="s">
        <v>963</v>
      </c>
    </row>
    <row r="11" spans="1:7" ht="15.75" customHeight="1">
      <c r="A11" s="248"/>
      <c r="B11" s="125" t="s">
        <v>44</v>
      </c>
      <c r="C11" s="39" t="s">
        <v>964</v>
      </c>
      <c r="D11" s="39" t="s">
        <v>965</v>
      </c>
    </row>
    <row r="12" spans="1:7" ht="15.75" customHeight="1">
      <c r="A12" s="249"/>
      <c r="B12" s="125" t="s">
        <v>45</v>
      </c>
      <c r="C12" s="39" t="s">
        <v>966</v>
      </c>
      <c r="D12" s="39" t="s">
        <v>966</v>
      </c>
      <c r="E12" s="39"/>
    </row>
    <row r="13" spans="1:7" ht="15.75" customHeight="1">
      <c r="A13" s="251" t="s">
        <v>4</v>
      </c>
      <c r="B13" s="127" t="s">
        <v>46</v>
      </c>
      <c r="C13" s="39" t="s">
        <v>967</v>
      </c>
      <c r="D13" s="39" t="s">
        <v>968</v>
      </c>
      <c r="F13" s="3" t="s">
        <v>969</v>
      </c>
      <c r="G13" s="39" t="s">
        <v>970</v>
      </c>
    </row>
    <row r="14" spans="1:7" ht="15.75" customHeight="1">
      <c r="A14" s="248"/>
      <c r="B14" s="127" t="s">
        <v>47</v>
      </c>
      <c r="C14" s="39" t="s">
        <v>214</v>
      </c>
      <c r="D14" s="39" t="s">
        <v>214</v>
      </c>
      <c r="F14" s="39" t="s">
        <v>971</v>
      </c>
      <c r="G14" s="39"/>
    </row>
    <row r="15" spans="1:7" ht="15.75" customHeight="1">
      <c r="A15" s="248"/>
      <c r="B15" s="127" t="s">
        <v>48</v>
      </c>
      <c r="C15" s="39" t="s">
        <v>972</v>
      </c>
      <c r="F15" s="39"/>
      <c r="G15" s="39"/>
    </row>
    <row r="16" spans="1:7" ht="15.75" customHeight="1">
      <c r="A16" s="248"/>
      <c r="B16" s="127" t="s">
        <v>49</v>
      </c>
      <c r="F16" s="39"/>
      <c r="G16" s="39"/>
    </row>
    <row r="17" spans="1:7" ht="15.75" customHeight="1">
      <c r="A17" s="248"/>
      <c r="B17" s="127" t="s">
        <v>50</v>
      </c>
      <c r="F17" s="39" t="s">
        <v>973</v>
      </c>
      <c r="G17" s="39"/>
    </row>
    <row r="18" spans="1:7" ht="15.75" customHeight="1">
      <c r="A18" s="248"/>
      <c r="B18" s="127" t="s">
        <v>52</v>
      </c>
      <c r="C18" s="39" t="s">
        <v>974</v>
      </c>
      <c r="D18" s="39" t="s">
        <v>975</v>
      </c>
      <c r="F18" s="39" t="s">
        <v>976</v>
      </c>
    </row>
    <row r="19" spans="1:7" ht="15.75" customHeight="1">
      <c r="A19" s="248"/>
      <c r="B19" s="127" t="s">
        <v>53</v>
      </c>
      <c r="C19" s="39" t="s">
        <v>214</v>
      </c>
      <c r="D19" s="39" t="s">
        <v>214</v>
      </c>
      <c r="F19" s="39" t="s">
        <v>977</v>
      </c>
    </row>
    <row r="20" spans="1:7" ht="15.75" customHeight="1">
      <c r="A20" s="248"/>
      <c r="B20" s="127" t="s">
        <v>54</v>
      </c>
      <c r="C20" s="39" t="s">
        <v>978</v>
      </c>
      <c r="F20" s="39"/>
    </row>
    <row r="21" spans="1:7" ht="15.75" customHeight="1">
      <c r="A21" s="248"/>
      <c r="B21" s="127" t="s">
        <v>979</v>
      </c>
      <c r="F21" s="39"/>
    </row>
    <row r="22" spans="1:7" ht="15.75" customHeight="1">
      <c r="A22" s="248"/>
      <c r="B22" s="127" t="s">
        <v>56</v>
      </c>
      <c r="F22" s="39" t="s">
        <v>980</v>
      </c>
    </row>
    <row r="23" spans="1:7" ht="15.75" customHeight="1">
      <c r="A23" s="248"/>
      <c r="B23" s="127" t="s">
        <v>58</v>
      </c>
      <c r="C23" s="39" t="s">
        <v>981</v>
      </c>
      <c r="D23" s="39" t="s">
        <v>982</v>
      </c>
      <c r="F23" s="39" t="s">
        <v>983</v>
      </c>
    </row>
    <row r="24" spans="1:7" ht="15.75" customHeight="1">
      <c r="A24" s="248"/>
      <c r="B24" s="127" t="s">
        <v>60</v>
      </c>
      <c r="C24" s="39" t="s">
        <v>984</v>
      </c>
      <c r="F24" s="39"/>
    </row>
    <row r="25" spans="1:7" ht="15.75" customHeight="1">
      <c r="A25" s="248"/>
      <c r="B25" s="127" t="s">
        <v>61</v>
      </c>
      <c r="F25" s="39"/>
    </row>
    <row r="26" spans="1:7" ht="15.75" customHeight="1">
      <c r="A26" s="248"/>
      <c r="B26" s="127" t="s">
        <v>59</v>
      </c>
      <c r="F26" s="39" t="s">
        <v>985</v>
      </c>
    </row>
    <row r="27" spans="1:7" ht="15.75" customHeight="1">
      <c r="A27" s="249"/>
      <c r="B27" s="127" t="s">
        <v>62</v>
      </c>
      <c r="F27" s="39" t="s">
        <v>986</v>
      </c>
    </row>
    <row r="28" spans="1:7" ht="15.75" customHeight="1">
      <c r="A28" s="258" t="s">
        <v>5</v>
      </c>
      <c r="B28" s="23" t="s">
        <v>64</v>
      </c>
      <c r="C28" s="211" t="s">
        <v>987</v>
      </c>
      <c r="D28" s="211" t="s">
        <v>988</v>
      </c>
      <c r="E28" s="39" t="s">
        <v>989</v>
      </c>
      <c r="F28" s="39" t="s">
        <v>990</v>
      </c>
    </row>
    <row r="29" spans="1:7" ht="15.75" customHeight="1">
      <c r="A29" s="259"/>
      <c r="B29" s="23" t="s">
        <v>66</v>
      </c>
      <c r="C29" s="39" t="s">
        <v>991</v>
      </c>
      <c r="D29" s="39" t="s">
        <v>992</v>
      </c>
      <c r="E29" s="39" t="s">
        <v>993</v>
      </c>
      <c r="F29" s="39" t="s">
        <v>994</v>
      </c>
    </row>
    <row r="30" spans="1:7" ht="15.75" customHeight="1">
      <c r="A30" s="259"/>
      <c r="B30" s="23" t="s">
        <v>65</v>
      </c>
      <c r="C30" s="39" t="s">
        <v>995</v>
      </c>
      <c r="D30" s="39" t="s">
        <v>996</v>
      </c>
      <c r="E30" s="39" t="s">
        <v>997</v>
      </c>
      <c r="F30" s="39" t="s">
        <v>998</v>
      </c>
    </row>
    <row r="31" spans="1:7" ht="15.75" customHeight="1">
      <c r="A31" s="259"/>
      <c r="B31" s="23" t="s">
        <v>999</v>
      </c>
      <c r="C31" s="39" t="s">
        <v>1000</v>
      </c>
      <c r="D31" s="39" t="s">
        <v>1001</v>
      </c>
      <c r="F31" s="39" t="s">
        <v>1002</v>
      </c>
    </row>
    <row r="32" spans="1:7" ht="15.75" customHeight="1">
      <c r="A32" s="246"/>
      <c r="B32" s="23" t="s">
        <v>68</v>
      </c>
      <c r="F32" s="39" t="s">
        <v>998</v>
      </c>
    </row>
    <row r="33" spans="1:6" ht="15.75" customHeight="1">
      <c r="A33" s="252" t="s">
        <v>6</v>
      </c>
      <c r="B33" s="131" t="s">
        <v>69</v>
      </c>
      <c r="C33" s="39" t="s">
        <v>1003</v>
      </c>
      <c r="D33" s="39" t="s">
        <v>1004</v>
      </c>
    </row>
    <row r="34" spans="1:6" ht="15.75" customHeight="1">
      <c r="A34" s="248"/>
      <c r="B34" s="131" t="s">
        <v>70</v>
      </c>
      <c r="C34" s="39" t="s">
        <v>214</v>
      </c>
      <c r="F34" s="39" t="s">
        <v>1005</v>
      </c>
    </row>
    <row r="35" spans="1:6" ht="15.75" customHeight="1">
      <c r="A35" s="248"/>
      <c r="B35" s="131" t="s">
        <v>71</v>
      </c>
      <c r="F35" s="39" t="s">
        <v>1006</v>
      </c>
    </row>
    <row r="36" spans="1:6" ht="15.75" customHeight="1">
      <c r="A36" s="248"/>
      <c r="B36" s="131" t="s">
        <v>72</v>
      </c>
      <c r="F36" s="39" t="s">
        <v>1007</v>
      </c>
    </row>
    <row r="37" spans="1:6" ht="15.75" customHeight="1">
      <c r="A37" s="248"/>
      <c r="B37" s="131" t="s">
        <v>73</v>
      </c>
      <c r="C37" s="39"/>
      <c r="D37" s="39"/>
      <c r="F37" s="39"/>
    </row>
    <row r="38" spans="1:6" ht="15.75" customHeight="1">
      <c r="A38" s="248"/>
      <c r="B38" s="131" t="s">
        <v>74</v>
      </c>
      <c r="C38" s="39"/>
      <c r="D38" s="39"/>
      <c r="F38" s="39"/>
    </row>
    <row r="39" spans="1:6" ht="15.75" customHeight="1">
      <c r="A39" s="248"/>
      <c r="B39" s="131" t="s">
        <v>75</v>
      </c>
      <c r="C39" s="39"/>
      <c r="D39" s="39"/>
      <c r="F39" s="39"/>
    </row>
    <row r="40" spans="1:6" ht="15.75" customHeight="1">
      <c r="A40" s="248"/>
      <c r="B40" s="131" t="s">
        <v>76</v>
      </c>
      <c r="C40" s="39"/>
      <c r="D40" s="39"/>
      <c r="F40" s="39"/>
    </row>
    <row r="41" spans="1:6" ht="15.75" customHeight="1">
      <c r="A41" s="248"/>
      <c r="B41" s="131" t="s">
        <v>77</v>
      </c>
      <c r="C41" s="39" t="s">
        <v>1008</v>
      </c>
      <c r="D41" s="39" t="s">
        <v>1009</v>
      </c>
      <c r="F41" s="39" t="s">
        <v>1010</v>
      </c>
    </row>
    <row r="42" spans="1:6" ht="15.75" customHeight="1">
      <c r="A42" s="248"/>
      <c r="B42" s="131" t="s">
        <v>78</v>
      </c>
      <c r="C42" s="39" t="s">
        <v>214</v>
      </c>
      <c r="F42" s="39" t="s">
        <v>1005</v>
      </c>
    </row>
    <row r="43" spans="1:6" ht="15.75" customHeight="1">
      <c r="A43" s="248"/>
      <c r="B43" s="131" t="s">
        <v>79</v>
      </c>
      <c r="F43" s="39" t="s">
        <v>1006</v>
      </c>
    </row>
    <row r="44" spans="1:6" ht="15.75" customHeight="1">
      <c r="A44" s="248"/>
      <c r="B44" s="131" t="s">
        <v>80</v>
      </c>
      <c r="F44" s="39" t="s">
        <v>1011</v>
      </c>
    </row>
    <row r="45" spans="1:6" ht="15.75" customHeight="1">
      <c r="A45" s="248"/>
      <c r="B45" s="134" t="s">
        <v>81</v>
      </c>
      <c r="C45" s="39" t="s">
        <v>1012</v>
      </c>
      <c r="D45" s="39" t="s">
        <v>1013</v>
      </c>
      <c r="F45" s="39" t="s">
        <v>1014</v>
      </c>
    </row>
    <row r="46" spans="1:6" ht="15.75" customHeight="1">
      <c r="A46" s="248"/>
      <c r="B46" s="134" t="s">
        <v>82</v>
      </c>
      <c r="C46" s="39" t="s">
        <v>214</v>
      </c>
      <c r="F46" s="39" t="s">
        <v>1005</v>
      </c>
    </row>
    <row r="47" spans="1:6" ht="15.75" customHeight="1">
      <c r="A47" s="248"/>
      <c r="B47" s="134" t="s">
        <v>83</v>
      </c>
      <c r="F47" s="39" t="s">
        <v>1006</v>
      </c>
    </row>
    <row r="48" spans="1:6" ht="15.75" customHeight="1">
      <c r="A48" s="248"/>
      <c r="B48" s="134" t="s">
        <v>84</v>
      </c>
      <c r="F48" s="39" t="s">
        <v>1015</v>
      </c>
    </row>
    <row r="49" spans="1:6" ht="15.75" customHeight="1">
      <c r="A49" s="248"/>
      <c r="B49" s="131" t="s">
        <v>85</v>
      </c>
      <c r="C49" s="39" t="s">
        <v>1016</v>
      </c>
      <c r="D49" s="39" t="s">
        <v>1017</v>
      </c>
      <c r="F49" s="39" t="s">
        <v>1018</v>
      </c>
    </row>
    <row r="50" spans="1:6" ht="15.75" customHeight="1">
      <c r="A50" s="248"/>
      <c r="B50" s="131" t="s">
        <v>86</v>
      </c>
      <c r="C50" s="39" t="s">
        <v>214</v>
      </c>
      <c r="F50" s="39" t="s">
        <v>1005</v>
      </c>
    </row>
    <row r="51" spans="1:6" ht="15.75" customHeight="1">
      <c r="A51" s="248"/>
      <c r="B51" s="131" t="s">
        <v>87</v>
      </c>
      <c r="C51" s="61"/>
      <c r="D51" s="61"/>
      <c r="E51" s="61"/>
      <c r="F51" s="61" t="s">
        <v>1019</v>
      </c>
    </row>
    <row r="52" spans="1:6" ht="15.75" customHeight="1">
      <c r="A52" s="248"/>
      <c r="B52" s="131" t="s">
        <v>88</v>
      </c>
      <c r="C52" s="61"/>
      <c r="D52" s="61"/>
      <c r="E52" s="61"/>
      <c r="F52" s="61" t="s">
        <v>1020</v>
      </c>
    </row>
    <row r="53" spans="1:6" ht="15.75" customHeight="1">
      <c r="A53" s="249"/>
      <c r="B53" s="131" t="s">
        <v>89</v>
      </c>
      <c r="C53" s="61"/>
      <c r="D53" s="61"/>
      <c r="E53" s="61"/>
      <c r="F53" s="61"/>
    </row>
    <row r="54" spans="1:6" ht="15.75" customHeight="1">
      <c r="A54" s="253" t="s">
        <v>7</v>
      </c>
      <c r="B54" s="138" t="s">
        <v>90</v>
      </c>
      <c r="C54" s="39" t="s">
        <v>1021</v>
      </c>
      <c r="D54" s="39" t="s">
        <v>1022</v>
      </c>
      <c r="F54" s="39" t="s">
        <v>1023</v>
      </c>
    </row>
    <row r="55" spans="1:6" ht="15.75" customHeight="1">
      <c r="A55" s="249"/>
      <c r="B55" s="138" t="s">
        <v>91</v>
      </c>
      <c r="F55" s="39" t="s">
        <v>1024</v>
      </c>
    </row>
    <row r="56" spans="1:6" ht="13">
      <c r="A56" s="254" t="s">
        <v>8</v>
      </c>
      <c r="B56" s="140" t="s">
        <v>92</v>
      </c>
      <c r="C56" s="39" t="s">
        <v>214</v>
      </c>
      <c r="D56" s="39" t="s">
        <v>214</v>
      </c>
    </row>
    <row r="57" spans="1:6" ht="13">
      <c r="A57" s="248"/>
      <c r="B57" s="140" t="s">
        <v>93</v>
      </c>
      <c r="C57" s="39" t="s">
        <v>214</v>
      </c>
      <c r="D57" s="39" t="s">
        <v>214</v>
      </c>
    </row>
    <row r="58" spans="1:6" ht="13">
      <c r="A58" s="249"/>
      <c r="B58" s="140" t="s">
        <v>94</v>
      </c>
      <c r="C58" s="39" t="s">
        <v>214</v>
      </c>
      <c r="D58" s="39" t="s">
        <v>214</v>
      </c>
    </row>
    <row r="64" spans="1:6" ht="13">
      <c r="B64" s="23"/>
    </row>
    <row r="65" spans="2:2" ht="13">
      <c r="B65" s="23"/>
    </row>
    <row r="66" spans="2:2" ht="13">
      <c r="B66" s="23"/>
    </row>
  </sheetData>
  <mergeCells count="8">
    <mergeCell ref="A33:A53"/>
    <mergeCell ref="A54:A55"/>
    <mergeCell ref="A56:A58"/>
    <mergeCell ref="A2:A3"/>
    <mergeCell ref="A4:A9"/>
    <mergeCell ref="A10:A12"/>
    <mergeCell ref="A13:A27"/>
    <mergeCell ref="A28:A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
  <sheetViews>
    <sheetView workbookViewId="0"/>
  </sheetViews>
  <sheetFormatPr baseColWidth="10" defaultColWidth="12.6640625" defaultRowHeight="15.75" customHeight="1"/>
  <cols>
    <col min="1" max="1" width="168.83203125" customWidth="1"/>
  </cols>
  <sheetData>
    <row r="1" spans="1:1" ht="15.75" customHeight="1">
      <c r="A1" s="212" t="s">
        <v>1025</v>
      </c>
    </row>
    <row r="2" spans="1:1" ht="15.75" customHeight="1">
      <c r="A2" s="213" t="s">
        <v>1026</v>
      </c>
    </row>
    <row r="3" spans="1:1" ht="15.75" customHeight="1">
      <c r="A3" s="212" t="s">
        <v>1027</v>
      </c>
    </row>
    <row r="4" spans="1:1" ht="15.75" customHeight="1">
      <c r="A4" s="133" t="s">
        <v>1028</v>
      </c>
    </row>
    <row r="5" spans="1:1" ht="15.75" customHeight="1">
      <c r="A5" s="212" t="s">
        <v>1029</v>
      </c>
    </row>
    <row r="6" spans="1:1" ht="15.75" customHeight="1">
      <c r="A6" s="133" t="s">
        <v>1030</v>
      </c>
    </row>
    <row r="7" spans="1:1" ht="15.75" customHeight="1">
      <c r="A7" s="212" t="s">
        <v>1031</v>
      </c>
    </row>
    <row r="8" spans="1:1" ht="15.75" customHeight="1">
      <c r="A8" s="133" t="s">
        <v>1032</v>
      </c>
    </row>
    <row r="10" spans="1:1" ht="15.75" customHeight="1">
      <c r="A10" s="214"/>
    </row>
  </sheetData>
  <hyperlinks>
    <hyperlink ref="A2" r:id="rId1" location="gid=1746774457"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J46"/>
  <sheetViews>
    <sheetView workbookViewId="0">
      <pane ySplit="4" topLeftCell="A5" activePane="bottomLeft" state="frozen"/>
      <selection pane="bottomLeft" activeCell="B6" sqref="B6"/>
    </sheetView>
  </sheetViews>
  <sheetFormatPr baseColWidth="10" defaultColWidth="12.6640625" defaultRowHeight="15.75" customHeight="1"/>
  <cols>
    <col min="1" max="1" width="10.6640625" customWidth="1"/>
    <col min="2" max="2" width="25.33203125" customWidth="1"/>
    <col min="3" max="3" width="15" customWidth="1"/>
    <col min="4" max="5" width="18.1640625" customWidth="1"/>
    <col min="6" max="6" width="17.6640625" customWidth="1"/>
    <col min="7" max="8" width="28.83203125" customWidth="1"/>
    <col min="9" max="9" width="28" customWidth="1"/>
    <col min="10" max="13" width="24.6640625" customWidth="1"/>
    <col min="14" max="14" width="17.1640625" customWidth="1"/>
    <col min="15" max="15" width="23" customWidth="1"/>
    <col min="16" max="16" width="26.1640625" customWidth="1"/>
    <col min="17" max="17" width="21.33203125" customWidth="1"/>
    <col min="18" max="20" width="19.5" customWidth="1"/>
    <col min="21" max="21" width="20.83203125" customWidth="1"/>
    <col min="22" max="24" width="19.5" customWidth="1"/>
    <col min="25" max="25" width="26.1640625" customWidth="1"/>
    <col min="26" max="26" width="16.6640625" customWidth="1"/>
    <col min="27" max="27" width="22.6640625" customWidth="1"/>
    <col min="28" max="28" width="26.33203125" customWidth="1"/>
    <col min="29" max="29" width="25.6640625" customWidth="1"/>
    <col min="30" max="30" width="32.1640625" customWidth="1"/>
    <col min="31" max="32" width="25.6640625" customWidth="1"/>
    <col min="33" max="33" width="32.33203125" customWidth="1"/>
    <col min="34" max="34" width="25.6640625" customWidth="1"/>
    <col min="35" max="35" width="33.33203125" customWidth="1"/>
    <col min="36" max="36" width="24.33203125" customWidth="1"/>
    <col min="37" max="37" width="30.83203125" customWidth="1"/>
    <col min="38" max="42" width="20.1640625" customWidth="1"/>
    <col min="43" max="43" width="27.6640625" customWidth="1"/>
    <col min="44" max="44" width="18.6640625" customWidth="1"/>
    <col min="45" max="45" width="25.1640625" customWidth="1"/>
    <col min="46" max="46" width="17.6640625" customWidth="1"/>
    <col min="47" max="47" width="25" customWidth="1"/>
    <col min="48" max="48" width="16.33203125" customWidth="1"/>
    <col min="49" max="49" width="22.1640625" customWidth="1"/>
    <col min="50" max="50" width="23.1640625" customWidth="1"/>
    <col min="51" max="51" width="30.83203125" customWidth="1"/>
    <col min="52" max="52" width="22.6640625" customWidth="1"/>
    <col min="53" max="53" width="21.83203125" customWidth="1"/>
    <col min="54" max="54" width="19.1640625" customWidth="1"/>
    <col min="55" max="55" width="27.1640625" customWidth="1"/>
    <col min="56" max="56" width="18" customWidth="1"/>
    <col min="57" max="58" width="14" customWidth="1"/>
    <col min="59" max="59" width="21.1640625" customWidth="1"/>
    <col min="60" max="60" width="25.6640625" customWidth="1"/>
  </cols>
  <sheetData>
    <row r="1" spans="1:62" ht="24" customHeight="1">
      <c r="A1" s="1"/>
      <c r="B1" s="1" t="s">
        <v>1033</v>
      </c>
      <c r="C1" s="3"/>
      <c r="D1" s="3"/>
      <c r="E1" s="3"/>
      <c r="F1" s="3"/>
      <c r="G1" s="3"/>
      <c r="H1" s="3"/>
      <c r="I1" s="3"/>
      <c r="J1" s="3"/>
      <c r="K1" s="3"/>
      <c r="L1" s="3"/>
      <c r="M1" s="2"/>
      <c r="N1" s="3"/>
      <c r="O1" s="3"/>
      <c r="P1" s="3"/>
      <c r="Q1" s="3"/>
      <c r="R1" s="3"/>
      <c r="S1" s="3"/>
      <c r="T1" s="3"/>
      <c r="U1" s="3"/>
      <c r="V1" s="3"/>
      <c r="W1" s="3"/>
      <c r="X1" s="3"/>
      <c r="Y1" s="3"/>
      <c r="Z1" s="3"/>
      <c r="AA1" s="3"/>
      <c r="AB1" s="3"/>
      <c r="AC1" s="215"/>
      <c r="AD1" s="3"/>
      <c r="AE1" s="3"/>
      <c r="AF1" s="3"/>
      <c r="AG1" s="2"/>
      <c r="AH1" s="3"/>
      <c r="AI1" s="3"/>
      <c r="AJ1" s="3"/>
      <c r="AK1" s="3"/>
      <c r="AL1" s="3"/>
      <c r="AM1" s="3"/>
      <c r="AN1" s="3"/>
      <c r="AO1" s="3"/>
      <c r="AP1" s="3"/>
      <c r="AQ1" s="3"/>
      <c r="AR1" s="3"/>
      <c r="AS1" s="3"/>
      <c r="AT1" s="216"/>
      <c r="AU1" s="216"/>
      <c r="AV1" s="216"/>
      <c r="AW1" s="216"/>
      <c r="AX1" s="3"/>
      <c r="AY1" s="3"/>
      <c r="AZ1" s="3"/>
      <c r="BA1" s="3"/>
      <c r="BB1" s="3"/>
      <c r="BC1" s="3"/>
      <c r="BD1" s="3"/>
      <c r="BE1" s="3"/>
      <c r="BF1" s="3"/>
      <c r="BG1" s="3"/>
      <c r="BH1" s="132"/>
      <c r="BI1" s="3"/>
      <c r="BJ1" s="3"/>
    </row>
    <row r="2" spans="1:62" ht="13">
      <c r="A2" s="217"/>
      <c r="B2" s="260" t="s">
        <v>1</v>
      </c>
      <c r="C2" s="238"/>
      <c r="D2" s="236" t="s">
        <v>2</v>
      </c>
      <c r="E2" s="237"/>
      <c r="F2" s="237"/>
      <c r="G2" s="237"/>
      <c r="H2" s="237"/>
      <c r="I2" s="237"/>
      <c r="J2" s="238"/>
      <c r="K2" s="239" t="s">
        <v>3</v>
      </c>
      <c r="L2" s="237"/>
      <c r="M2" s="238"/>
      <c r="N2" s="240" t="s">
        <v>4</v>
      </c>
      <c r="O2" s="237"/>
      <c r="P2" s="237"/>
      <c r="Q2" s="237"/>
      <c r="R2" s="237"/>
      <c r="S2" s="237"/>
      <c r="T2" s="237"/>
      <c r="U2" s="237"/>
      <c r="V2" s="237"/>
      <c r="W2" s="237"/>
      <c r="X2" s="237"/>
      <c r="Y2" s="237"/>
      <c r="Z2" s="237"/>
      <c r="AA2" s="237"/>
      <c r="AB2" s="238"/>
      <c r="AC2" s="241" t="s">
        <v>5</v>
      </c>
      <c r="AD2" s="237"/>
      <c r="AE2" s="237"/>
      <c r="AF2" s="237"/>
      <c r="AG2" s="238"/>
      <c r="AH2" s="242" t="s">
        <v>6</v>
      </c>
      <c r="AI2" s="237"/>
      <c r="AJ2" s="237"/>
      <c r="AK2" s="237"/>
      <c r="AL2" s="237"/>
      <c r="AM2" s="237"/>
      <c r="AN2" s="237"/>
      <c r="AO2" s="237"/>
      <c r="AP2" s="237"/>
      <c r="AQ2" s="237"/>
      <c r="AR2" s="237"/>
      <c r="AS2" s="237"/>
      <c r="AT2" s="237"/>
      <c r="AU2" s="237"/>
      <c r="AV2" s="237"/>
      <c r="AW2" s="237"/>
      <c r="AX2" s="237"/>
      <c r="AY2" s="237"/>
      <c r="AZ2" s="237"/>
      <c r="BA2" s="237"/>
      <c r="BB2" s="238"/>
      <c r="BC2" s="243" t="s">
        <v>7</v>
      </c>
      <c r="BD2" s="238"/>
      <c r="BE2" s="244" t="s">
        <v>8</v>
      </c>
      <c r="BF2" s="237"/>
      <c r="BG2" s="238"/>
      <c r="BH2" s="142" t="s">
        <v>9</v>
      </c>
      <c r="BI2" s="3"/>
      <c r="BJ2" s="3"/>
    </row>
    <row r="3" spans="1:62" ht="84">
      <c r="A3" s="217"/>
      <c r="B3" s="12"/>
      <c r="C3" s="13"/>
      <c r="D3" s="14" t="s">
        <v>11</v>
      </c>
      <c r="E3" s="14" t="s">
        <v>1034</v>
      </c>
      <c r="F3" s="14" t="s">
        <v>12</v>
      </c>
      <c r="G3" s="14" t="s">
        <v>867</v>
      </c>
      <c r="H3" s="14" t="s">
        <v>11</v>
      </c>
      <c r="I3" s="14" t="s">
        <v>11</v>
      </c>
      <c r="J3" s="16" t="s">
        <v>27</v>
      </c>
      <c r="K3" s="17" t="s">
        <v>16</v>
      </c>
      <c r="L3" s="17" t="s">
        <v>16</v>
      </c>
      <c r="M3" s="18" t="s">
        <v>16</v>
      </c>
      <c r="N3" s="19" t="s">
        <v>16</v>
      </c>
      <c r="O3" s="19" t="s">
        <v>23</v>
      </c>
      <c r="P3" s="19" t="s">
        <v>16</v>
      </c>
      <c r="Q3" s="19"/>
      <c r="R3" s="19" t="s">
        <v>18</v>
      </c>
      <c r="S3" s="19" t="s">
        <v>16</v>
      </c>
      <c r="T3" s="19" t="s">
        <v>23</v>
      </c>
      <c r="U3" s="19" t="s">
        <v>16</v>
      </c>
      <c r="V3" s="19"/>
      <c r="W3" s="19" t="s">
        <v>18</v>
      </c>
      <c r="X3" s="19" t="s">
        <v>16</v>
      </c>
      <c r="Y3" s="19" t="s">
        <v>23</v>
      </c>
      <c r="Z3" s="19" t="s">
        <v>16</v>
      </c>
      <c r="AA3" s="19"/>
      <c r="AB3" s="19" t="s">
        <v>18</v>
      </c>
      <c r="AC3" s="21" t="s">
        <v>16</v>
      </c>
      <c r="AD3" s="23" t="s">
        <v>21</v>
      </c>
      <c r="AE3" s="23" t="s">
        <v>22</v>
      </c>
      <c r="AF3" s="23" t="s">
        <v>16</v>
      </c>
      <c r="AG3" s="34" t="s">
        <v>21</v>
      </c>
      <c r="AH3" s="25" t="s">
        <v>16</v>
      </c>
      <c r="AI3" s="25" t="s">
        <v>23</v>
      </c>
      <c r="AJ3" s="25" t="s">
        <v>16</v>
      </c>
      <c r="AK3" s="25" t="s">
        <v>24</v>
      </c>
      <c r="AL3" s="25" t="s">
        <v>16</v>
      </c>
      <c r="AM3" s="26" t="s">
        <v>23</v>
      </c>
      <c r="AN3" s="25" t="s">
        <v>16</v>
      </c>
      <c r="AO3" s="25" t="s">
        <v>24</v>
      </c>
      <c r="AP3" s="25" t="s">
        <v>16</v>
      </c>
      <c r="AQ3" s="25" t="s">
        <v>23</v>
      </c>
      <c r="AR3" s="25" t="s">
        <v>16</v>
      </c>
      <c r="AS3" s="25" t="s">
        <v>24</v>
      </c>
      <c r="AT3" s="25" t="s">
        <v>16</v>
      </c>
      <c r="AU3" s="25" t="s">
        <v>23</v>
      </c>
      <c r="AV3" s="25" t="s">
        <v>16</v>
      </c>
      <c r="AW3" s="25" t="s">
        <v>24</v>
      </c>
      <c r="AX3" s="25" t="s">
        <v>16</v>
      </c>
      <c r="AY3" s="25" t="s">
        <v>23</v>
      </c>
      <c r="AZ3" s="25"/>
      <c r="BA3" s="25" t="s">
        <v>16</v>
      </c>
      <c r="BB3" s="27"/>
      <c r="BC3" s="28" t="s">
        <v>26</v>
      </c>
      <c r="BD3" s="29" t="s">
        <v>16</v>
      </c>
      <c r="BE3" s="30" t="s">
        <v>27</v>
      </c>
      <c r="BF3" s="30" t="s">
        <v>27</v>
      </c>
      <c r="BG3" s="31" t="s">
        <v>27</v>
      </c>
      <c r="BH3" s="218" t="s">
        <v>866</v>
      </c>
      <c r="BI3" s="3"/>
      <c r="BJ3" s="3"/>
    </row>
    <row r="4" spans="1:62" ht="13">
      <c r="A4" s="217" t="s">
        <v>31</v>
      </c>
      <c r="B4" s="12" t="s">
        <v>32</v>
      </c>
      <c r="C4" s="13" t="s">
        <v>33</v>
      </c>
      <c r="D4" s="14" t="s">
        <v>34</v>
      </c>
      <c r="E4" s="14" t="s">
        <v>35</v>
      </c>
      <c r="F4" s="14" t="s">
        <v>36</v>
      </c>
      <c r="G4" s="14" t="s">
        <v>37</v>
      </c>
      <c r="H4" s="14" t="s">
        <v>39</v>
      </c>
      <c r="I4" s="14" t="s">
        <v>40</v>
      </c>
      <c r="J4" s="16" t="s">
        <v>41</v>
      </c>
      <c r="K4" s="17" t="s">
        <v>43</v>
      </c>
      <c r="L4" s="17" t="s">
        <v>44</v>
      </c>
      <c r="M4" s="18" t="s">
        <v>45</v>
      </c>
      <c r="N4" s="19" t="s">
        <v>46</v>
      </c>
      <c r="O4" s="19" t="s">
        <v>47</v>
      </c>
      <c r="P4" s="19" t="s">
        <v>48</v>
      </c>
      <c r="Q4" s="19" t="s">
        <v>49</v>
      </c>
      <c r="R4" s="19" t="s">
        <v>50</v>
      </c>
      <c r="S4" s="19" t="s">
        <v>52</v>
      </c>
      <c r="T4" s="19" t="s">
        <v>53</v>
      </c>
      <c r="U4" s="19" t="s">
        <v>54</v>
      </c>
      <c r="V4" s="19" t="s">
        <v>55</v>
      </c>
      <c r="W4" s="19" t="s">
        <v>56</v>
      </c>
      <c r="X4" s="19" t="s">
        <v>58</v>
      </c>
      <c r="Y4" s="19" t="s">
        <v>59</v>
      </c>
      <c r="Z4" s="19" t="s">
        <v>60</v>
      </c>
      <c r="AA4" s="19" t="s">
        <v>61</v>
      </c>
      <c r="AB4" s="19" t="s">
        <v>62</v>
      </c>
      <c r="AC4" s="21" t="s">
        <v>64</v>
      </c>
      <c r="AD4" s="23" t="s">
        <v>65</v>
      </c>
      <c r="AE4" s="23" t="s">
        <v>66</v>
      </c>
      <c r="AF4" s="23" t="s">
        <v>67</v>
      </c>
      <c r="AG4" s="34" t="s">
        <v>68</v>
      </c>
      <c r="AH4" s="25" t="s">
        <v>69</v>
      </c>
      <c r="AI4" s="25" t="s">
        <v>70</v>
      </c>
      <c r="AJ4" s="25" t="s">
        <v>71</v>
      </c>
      <c r="AK4" s="25" t="s">
        <v>72</v>
      </c>
      <c r="AL4" s="25" t="s">
        <v>73</v>
      </c>
      <c r="AM4" s="25" t="s">
        <v>74</v>
      </c>
      <c r="AN4" s="25" t="s">
        <v>75</v>
      </c>
      <c r="AO4" s="25" t="s">
        <v>76</v>
      </c>
      <c r="AP4" s="25" t="s">
        <v>77</v>
      </c>
      <c r="AQ4" s="25" t="s">
        <v>78</v>
      </c>
      <c r="AR4" s="25" t="s">
        <v>79</v>
      </c>
      <c r="AS4" s="25" t="s">
        <v>80</v>
      </c>
      <c r="AT4" s="35" t="s">
        <v>81</v>
      </c>
      <c r="AU4" s="35" t="s">
        <v>82</v>
      </c>
      <c r="AV4" s="35" t="s">
        <v>83</v>
      </c>
      <c r="AW4" s="35" t="s">
        <v>84</v>
      </c>
      <c r="AX4" s="25" t="s">
        <v>85</v>
      </c>
      <c r="AY4" s="25" t="s">
        <v>86</v>
      </c>
      <c r="AZ4" s="25" t="s">
        <v>87</v>
      </c>
      <c r="BA4" s="25" t="s">
        <v>88</v>
      </c>
      <c r="BB4" s="27" t="s">
        <v>89</v>
      </c>
      <c r="BC4" s="28" t="s">
        <v>90</v>
      </c>
      <c r="BD4" s="29" t="s">
        <v>91</v>
      </c>
      <c r="BE4" s="30" t="s">
        <v>92</v>
      </c>
      <c r="BF4" s="30" t="s">
        <v>93</v>
      </c>
      <c r="BG4" s="31" t="s">
        <v>94</v>
      </c>
      <c r="BH4" s="219" t="s">
        <v>96</v>
      </c>
      <c r="BI4" s="3"/>
      <c r="BJ4" s="3"/>
    </row>
    <row r="5" spans="1:62" ht="15.75" customHeight="1">
      <c r="A5" s="37"/>
      <c r="B5" s="37"/>
      <c r="C5" s="220"/>
      <c r="D5" s="39"/>
      <c r="E5" s="39"/>
      <c r="F5" s="39"/>
      <c r="G5" s="39"/>
      <c r="H5" s="39"/>
      <c r="I5" s="39"/>
      <c r="J5" s="220"/>
      <c r="K5" s="39"/>
      <c r="L5" s="39"/>
      <c r="M5" s="220"/>
      <c r="N5" s="39"/>
      <c r="O5" s="39"/>
      <c r="P5" s="39"/>
      <c r="Q5" s="39"/>
      <c r="R5" s="39"/>
      <c r="S5" s="39"/>
      <c r="T5" s="39"/>
      <c r="U5" s="39"/>
      <c r="V5" s="39"/>
      <c r="W5" s="39"/>
      <c r="X5" s="39"/>
      <c r="Y5" s="39"/>
      <c r="Z5" s="39"/>
      <c r="AA5" s="39"/>
      <c r="AB5" s="220"/>
      <c r="AC5" s="221"/>
      <c r="AD5" s="39"/>
      <c r="AE5" s="39"/>
      <c r="AF5" s="39"/>
      <c r="AG5" s="220"/>
      <c r="AH5" s="39"/>
      <c r="AI5" s="39"/>
      <c r="AJ5" s="39"/>
      <c r="AK5" s="39"/>
      <c r="AL5" s="39"/>
      <c r="AM5" s="39"/>
      <c r="AN5" s="39"/>
      <c r="AO5" s="39"/>
      <c r="AP5" s="39"/>
      <c r="AQ5" s="39"/>
      <c r="AR5" s="39"/>
      <c r="AS5" s="39"/>
      <c r="AT5" s="39"/>
      <c r="AU5" s="39"/>
      <c r="AV5" s="39"/>
      <c r="AW5" s="39"/>
      <c r="AX5" s="39"/>
      <c r="AY5" s="39"/>
      <c r="AZ5" s="39"/>
      <c r="BA5" s="39"/>
      <c r="BB5" s="220"/>
      <c r="BC5" s="39"/>
      <c r="BD5" s="220"/>
      <c r="BE5" s="39"/>
      <c r="BF5" s="39"/>
      <c r="BG5" s="220"/>
      <c r="BH5" s="222"/>
      <c r="BI5" s="39"/>
      <c r="BJ5" s="39"/>
    </row>
    <row r="6" spans="1:62" ht="15.75" customHeight="1">
      <c r="A6" s="223" t="s">
        <v>121</v>
      </c>
      <c r="B6" s="223" t="s">
        <v>167</v>
      </c>
      <c r="C6" s="224" t="s">
        <v>99</v>
      </c>
      <c r="D6" s="65"/>
      <c r="E6" s="65"/>
      <c r="F6" s="65"/>
      <c r="G6" s="65"/>
      <c r="H6" s="65"/>
      <c r="I6" s="65"/>
      <c r="J6" s="224"/>
      <c r="K6" s="225" t="s">
        <v>1035</v>
      </c>
      <c r="L6" s="226" t="s">
        <v>1036</v>
      </c>
      <c r="M6" s="224"/>
      <c r="N6" s="65"/>
      <c r="O6" s="65"/>
      <c r="P6" s="65"/>
      <c r="Q6" s="65"/>
      <c r="R6" s="65"/>
      <c r="S6" s="65"/>
      <c r="T6" s="65"/>
      <c r="U6" s="65"/>
      <c r="V6" s="65"/>
      <c r="W6" s="65" t="s">
        <v>1037</v>
      </c>
      <c r="X6" s="65"/>
      <c r="Y6" s="65"/>
      <c r="Z6" s="65"/>
      <c r="AA6" s="65"/>
      <c r="AB6" s="224"/>
      <c r="AC6" s="227"/>
      <c r="AD6" s="65"/>
      <c r="AE6" s="65"/>
      <c r="AF6" s="65"/>
      <c r="AG6" s="224"/>
      <c r="AH6" s="65"/>
      <c r="AI6" s="65"/>
      <c r="AJ6" s="65"/>
      <c r="AK6" s="65"/>
      <c r="AL6" s="65"/>
      <c r="AM6" s="65"/>
      <c r="AN6" s="65"/>
      <c r="AO6" s="65"/>
      <c r="AP6" s="65"/>
      <c r="AQ6" s="65"/>
      <c r="AR6" s="65"/>
      <c r="AS6" s="65"/>
      <c r="AT6" s="65"/>
      <c r="AU6" s="65"/>
      <c r="AV6" s="65"/>
      <c r="AW6" s="65"/>
      <c r="AX6" s="65"/>
      <c r="AY6" s="65"/>
      <c r="AZ6" s="65"/>
      <c r="BA6" s="65"/>
      <c r="BB6" s="224"/>
      <c r="BC6" s="65"/>
      <c r="BD6" s="224"/>
      <c r="BE6" s="65"/>
      <c r="BF6" s="65"/>
      <c r="BG6" s="224"/>
      <c r="BH6" s="228"/>
      <c r="BI6" s="65"/>
      <c r="BJ6" s="65"/>
    </row>
    <row r="7" spans="1:62" ht="15.75" customHeight="1">
      <c r="A7" s="37" t="s">
        <v>140</v>
      </c>
      <c r="B7" s="37" t="s">
        <v>385</v>
      </c>
      <c r="C7" s="220" t="s">
        <v>338</v>
      </c>
      <c r="D7" s="39" t="s">
        <v>1038</v>
      </c>
      <c r="E7" s="39"/>
      <c r="F7" s="229" t="s">
        <v>142</v>
      </c>
      <c r="G7" s="39" t="s">
        <v>1039</v>
      </c>
      <c r="H7" s="39" t="s">
        <v>1040</v>
      </c>
      <c r="I7" s="39"/>
      <c r="J7" s="220">
        <v>5</v>
      </c>
      <c r="K7" s="39" t="s">
        <v>1041</v>
      </c>
      <c r="L7" s="39" t="s">
        <v>1042</v>
      </c>
      <c r="M7" s="220" t="s">
        <v>1043</v>
      </c>
      <c r="N7" s="39" t="s">
        <v>1044</v>
      </c>
      <c r="O7" s="39" t="s">
        <v>1045</v>
      </c>
      <c r="P7" s="39" t="s">
        <v>1046</v>
      </c>
      <c r="Q7" s="39" t="s">
        <v>1047</v>
      </c>
      <c r="R7" s="39" t="s">
        <v>1048</v>
      </c>
      <c r="S7" s="39"/>
      <c r="T7" s="39" t="s">
        <v>1049</v>
      </c>
      <c r="U7" s="39"/>
      <c r="V7" s="39"/>
      <c r="W7" s="39"/>
      <c r="X7" s="39"/>
      <c r="Y7" s="39" t="s">
        <v>1049</v>
      </c>
      <c r="Z7" s="39"/>
      <c r="AA7" s="39"/>
      <c r="AB7" s="39"/>
      <c r="AC7" s="221"/>
      <c r="AD7" s="39"/>
      <c r="AE7" s="39"/>
      <c r="AF7" s="39" t="s">
        <v>1050</v>
      </c>
      <c r="AG7" s="220"/>
      <c r="AH7" s="39"/>
      <c r="AI7" s="39"/>
      <c r="AJ7" s="39"/>
      <c r="AK7" s="39"/>
      <c r="AL7" s="39"/>
      <c r="AM7" s="39"/>
      <c r="AN7" s="39"/>
      <c r="AO7" s="39"/>
      <c r="AP7" s="39"/>
      <c r="AQ7" s="39"/>
      <c r="AR7" s="39"/>
      <c r="AS7" s="39"/>
      <c r="AT7" s="39"/>
      <c r="AU7" s="39"/>
      <c r="AV7" s="39"/>
      <c r="AW7" s="39"/>
      <c r="AX7" s="39"/>
      <c r="AY7" s="39"/>
      <c r="AZ7" s="39"/>
      <c r="BA7" s="39"/>
      <c r="BB7" s="220"/>
      <c r="BC7" s="39"/>
      <c r="BD7" s="220"/>
      <c r="BE7" s="39"/>
      <c r="BF7" s="39"/>
      <c r="BG7" s="220"/>
      <c r="BH7" s="222"/>
      <c r="BI7" s="39"/>
      <c r="BJ7" s="39"/>
    </row>
    <row r="8" spans="1:62" ht="15.75" customHeight="1">
      <c r="A8" s="37" t="s">
        <v>430</v>
      </c>
      <c r="B8" s="37" t="s">
        <v>431</v>
      </c>
      <c r="C8" s="220" t="s">
        <v>338</v>
      </c>
      <c r="D8" s="39"/>
      <c r="E8" s="39"/>
      <c r="F8" s="39"/>
      <c r="G8" s="39"/>
      <c r="H8" s="39">
        <v>2004</v>
      </c>
      <c r="I8" s="39" t="s">
        <v>1051</v>
      </c>
      <c r="J8" s="220" t="s">
        <v>1052</v>
      </c>
      <c r="K8" s="39" t="s">
        <v>1053</v>
      </c>
      <c r="L8" s="39"/>
      <c r="M8" s="220"/>
      <c r="N8" s="39"/>
      <c r="O8" s="39"/>
      <c r="P8" s="39"/>
      <c r="Q8" s="39"/>
      <c r="R8" s="39" t="s">
        <v>1054</v>
      </c>
      <c r="S8" s="39" t="s">
        <v>568</v>
      </c>
      <c r="T8" s="39"/>
      <c r="U8" s="39" t="s">
        <v>1055</v>
      </c>
      <c r="V8" s="39"/>
      <c r="W8" s="39" t="s">
        <v>1056</v>
      </c>
      <c r="X8" s="39"/>
      <c r="Y8" s="39"/>
      <c r="Z8" s="39" t="s">
        <v>1057</v>
      </c>
      <c r="AA8" s="39"/>
      <c r="AB8" s="220" t="s">
        <v>1058</v>
      </c>
      <c r="AC8" s="221"/>
      <c r="AD8" s="39"/>
      <c r="AE8" s="39"/>
      <c r="AF8" s="39"/>
      <c r="AG8" s="220" t="s">
        <v>1059</v>
      </c>
      <c r="AH8" s="39" t="s">
        <v>1060</v>
      </c>
      <c r="AI8" s="39"/>
      <c r="AJ8" s="39" t="s">
        <v>1061</v>
      </c>
      <c r="AK8" s="39" t="s">
        <v>1062</v>
      </c>
      <c r="AL8" s="39" t="s">
        <v>1063</v>
      </c>
      <c r="AM8" s="39"/>
      <c r="AN8" s="39"/>
      <c r="AO8" s="39"/>
      <c r="AP8" s="39"/>
      <c r="AQ8" s="39"/>
      <c r="AR8" s="39"/>
      <c r="AS8" s="39"/>
      <c r="AT8" s="39"/>
      <c r="AU8" s="39"/>
      <c r="AV8" s="39"/>
      <c r="AW8" s="39"/>
      <c r="AX8" s="39" t="s">
        <v>1064</v>
      </c>
      <c r="AY8" s="39" t="s">
        <v>1065</v>
      </c>
      <c r="AZ8" s="39" t="s">
        <v>1066</v>
      </c>
      <c r="BA8" s="39"/>
      <c r="BB8" s="220"/>
      <c r="BC8" s="39" t="s">
        <v>1067</v>
      </c>
      <c r="BD8" s="220"/>
      <c r="BE8" s="39"/>
      <c r="BF8" s="39"/>
      <c r="BG8" s="220"/>
      <c r="BH8" s="222"/>
      <c r="BI8" s="39"/>
      <c r="BJ8" s="39"/>
    </row>
    <row r="9" spans="1:62" ht="15.75" customHeight="1">
      <c r="A9" s="37" t="s">
        <v>430</v>
      </c>
      <c r="B9" s="37" t="s">
        <v>497</v>
      </c>
      <c r="C9" s="220" t="s">
        <v>338</v>
      </c>
      <c r="D9" s="39">
        <v>1998</v>
      </c>
      <c r="E9" s="39"/>
      <c r="F9" s="39" t="s">
        <v>1068</v>
      </c>
      <c r="G9" s="39"/>
      <c r="H9" s="39">
        <v>2021</v>
      </c>
      <c r="I9" s="39" t="s">
        <v>1069</v>
      </c>
      <c r="J9" s="220">
        <v>5</v>
      </c>
      <c r="K9" s="39" t="s">
        <v>1070</v>
      </c>
      <c r="L9" s="39" t="s">
        <v>1071</v>
      </c>
      <c r="M9" s="39" t="s">
        <v>1072</v>
      </c>
      <c r="N9" s="39"/>
      <c r="O9" s="39" t="s">
        <v>1073</v>
      </c>
      <c r="P9" s="39"/>
      <c r="Q9" s="39" t="s">
        <v>1074</v>
      </c>
      <c r="R9" s="39"/>
      <c r="S9" s="39"/>
      <c r="T9" s="39"/>
      <c r="U9" s="39"/>
      <c r="V9" s="39"/>
      <c r="W9" s="39"/>
      <c r="X9" s="39"/>
      <c r="Y9" s="39"/>
      <c r="Z9" s="39" t="s">
        <v>1075</v>
      </c>
      <c r="AA9" s="39"/>
      <c r="AB9" s="220" t="s">
        <v>1076</v>
      </c>
      <c r="AC9" s="221" t="s">
        <v>1077</v>
      </c>
      <c r="AD9" s="39"/>
      <c r="AE9" s="39" t="s">
        <v>1078</v>
      </c>
      <c r="AF9" s="39"/>
      <c r="AG9" s="220"/>
      <c r="AH9" s="39"/>
      <c r="AI9" s="39"/>
      <c r="AJ9" s="39"/>
      <c r="AK9" s="39"/>
      <c r="AL9" s="39"/>
      <c r="AM9" s="39"/>
      <c r="AN9" s="39"/>
      <c r="AO9" s="39"/>
      <c r="AP9" s="39"/>
      <c r="AQ9" s="39"/>
      <c r="AR9" s="39"/>
      <c r="AS9" s="39"/>
      <c r="AT9" s="39"/>
      <c r="AU9" s="39"/>
      <c r="AV9" s="39"/>
      <c r="AW9" s="39"/>
      <c r="AX9" s="39" t="s">
        <v>1079</v>
      </c>
      <c r="AY9" s="39"/>
      <c r="AZ9" s="39" t="s">
        <v>1080</v>
      </c>
      <c r="BA9" s="39"/>
      <c r="BB9" s="220"/>
      <c r="BC9" s="39"/>
      <c r="BD9" s="220"/>
      <c r="BE9" s="39"/>
      <c r="BF9" s="39"/>
      <c r="BG9" s="220"/>
      <c r="BH9" s="222"/>
      <c r="BI9" s="39"/>
      <c r="BJ9" s="39"/>
    </row>
    <row r="10" spans="1:62" ht="15.75" customHeight="1">
      <c r="A10" s="37" t="s">
        <v>430</v>
      </c>
      <c r="B10" s="37" t="s">
        <v>520</v>
      </c>
      <c r="C10" s="220" t="s">
        <v>338</v>
      </c>
      <c r="D10" s="39"/>
      <c r="E10" s="39"/>
      <c r="F10" s="39"/>
      <c r="G10" s="39"/>
      <c r="H10" s="39"/>
      <c r="I10" s="39"/>
      <c r="J10" s="220"/>
      <c r="K10" s="39"/>
      <c r="L10" s="39"/>
      <c r="M10" s="220"/>
      <c r="N10" s="39"/>
      <c r="O10" s="39"/>
      <c r="P10" s="39"/>
      <c r="Q10" s="39"/>
      <c r="R10" s="39" t="s">
        <v>1081</v>
      </c>
      <c r="S10" s="39"/>
      <c r="T10" s="39"/>
      <c r="U10" s="39"/>
      <c r="V10" s="39"/>
      <c r="W10" s="39" t="s">
        <v>1082</v>
      </c>
      <c r="X10" s="39"/>
      <c r="Y10" s="39"/>
      <c r="Z10" s="39"/>
      <c r="AA10" s="39"/>
      <c r="AB10" s="220"/>
      <c r="AC10" s="221"/>
      <c r="AD10" s="39"/>
      <c r="AE10" s="39"/>
      <c r="AF10" s="39"/>
      <c r="AG10" s="220"/>
      <c r="AH10" s="39"/>
      <c r="AI10" s="39"/>
      <c r="AJ10" s="39"/>
      <c r="AK10" s="39"/>
      <c r="AL10" s="39"/>
      <c r="AM10" s="39"/>
      <c r="AN10" s="39"/>
      <c r="AO10" s="39"/>
      <c r="AP10" s="39"/>
      <c r="AQ10" s="39"/>
      <c r="AR10" s="39"/>
      <c r="AS10" s="39"/>
      <c r="AT10" s="39"/>
      <c r="AU10" s="39"/>
      <c r="AV10" s="39"/>
      <c r="AW10" s="39"/>
      <c r="AX10" s="39"/>
      <c r="AY10" s="39"/>
      <c r="AZ10" s="39"/>
      <c r="BA10" s="39"/>
      <c r="BB10" s="220"/>
      <c r="BC10" s="39"/>
      <c r="BD10" s="220"/>
      <c r="BE10" s="39"/>
      <c r="BF10" s="39"/>
      <c r="BG10" s="220"/>
      <c r="BH10" s="222"/>
      <c r="BI10" s="39"/>
      <c r="BJ10" s="39"/>
    </row>
    <row r="11" spans="1:62" ht="15.75" customHeight="1">
      <c r="A11" s="37" t="s">
        <v>430</v>
      </c>
      <c r="B11" s="37" t="s">
        <v>520</v>
      </c>
      <c r="C11" s="220" t="s">
        <v>338</v>
      </c>
      <c r="D11" s="39"/>
      <c r="E11" s="39"/>
      <c r="F11" s="39"/>
      <c r="G11" s="39"/>
      <c r="H11" s="39">
        <v>2012</v>
      </c>
      <c r="I11" s="39"/>
      <c r="J11" s="220"/>
      <c r="K11" s="39"/>
      <c r="L11" s="39"/>
      <c r="M11" s="220"/>
      <c r="N11" s="39"/>
      <c r="O11" s="39"/>
      <c r="P11" s="39"/>
      <c r="Q11" s="39"/>
      <c r="R11" s="39" t="s">
        <v>1083</v>
      </c>
      <c r="S11" s="39"/>
      <c r="T11" s="39"/>
      <c r="U11" s="39"/>
      <c r="V11" s="39"/>
      <c r="W11" s="39"/>
      <c r="X11" s="39"/>
      <c r="Y11" s="39"/>
      <c r="Z11" s="39"/>
      <c r="AA11" s="39"/>
      <c r="AB11" s="220" t="s">
        <v>1084</v>
      </c>
      <c r="AC11" s="221"/>
      <c r="AD11" s="39" t="s">
        <v>1085</v>
      </c>
      <c r="AE11" s="39"/>
      <c r="AF11" s="39"/>
      <c r="AG11" s="220"/>
      <c r="AH11" s="39"/>
      <c r="AI11" s="39"/>
      <c r="AJ11" s="39" t="s">
        <v>1086</v>
      </c>
      <c r="AK11" s="39"/>
      <c r="AL11" s="39"/>
      <c r="AM11" s="39"/>
      <c r="AN11" s="39"/>
      <c r="AO11" s="39"/>
      <c r="AP11" s="39"/>
      <c r="AQ11" s="39"/>
      <c r="AR11" s="39"/>
      <c r="AS11" s="39"/>
      <c r="AT11" s="39"/>
      <c r="AU11" s="39"/>
      <c r="AV11" s="39"/>
      <c r="AW11" s="39"/>
      <c r="AX11" s="39"/>
      <c r="AY11" s="39"/>
      <c r="AZ11" s="39" t="s">
        <v>1087</v>
      </c>
      <c r="BA11" s="39"/>
      <c r="BB11" s="220"/>
      <c r="BC11" s="39"/>
      <c r="BD11" s="220"/>
      <c r="BE11" s="39"/>
      <c r="BF11" s="39"/>
      <c r="BG11" s="220"/>
      <c r="BH11" s="222"/>
      <c r="BI11" s="39"/>
      <c r="BJ11" s="39"/>
    </row>
    <row r="12" spans="1:62" ht="15.75" customHeight="1">
      <c r="A12" s="37" t="s">
        <v>430</v>
      </c>
      <c r="B12" s="37" t="s">
        <v>1088</v>
      </c>
      <c r="C12" s="220" t="s">
        <v>338</v>
      </c>
      <c r="D12" s="39">
        <v>2000</v>
      </c>
      <c r="E12" s="39"/>
      <c r="F12" s="39"/>
      <c r="G12" s="39"/>
      <c r="H12" s="39">
        <v>2018</v>
      </c>
      <c r="I12" s="39" t="s">
        <v>195</v>
      </c>
      <c r="J12" s="220"/>
      <c r="K12" s="39" t="s">
        <v>1089</v>
      </c>
      <c r="L12" s="39"/>
      <c r="M12" s="220"/>
      <c r="N12" s="39"/>
      <c r="O12" s="39"/>
      <c r="P12" s="39"/>
      <c r="Q12" s="39"/>
      <c r="R12" s="39"/>
      <c r="S12" s="39"/>
      <c r="T12" s="39"/>
      <c r="U12" s="39"/>
      <c r="V12" s="39"/>
      <c r="W12" s="39"/>
      <c r="X12" s="39"/>
      <c r="Y12" s="39"/>
      <c r="Z12" s="39"/>
      <c r="AA12" s="39"/>
      <c r="AB12" s="220"/>
      <c r="AC12" s="221"/>
      <c r="AD12" s="39"/>
      <c r="AE12" s="39"/>
      <c r="AF12" s="39"/>
      <c r="AG12" s="220"/>
      <c r="AH12" s="39"/>
      <c r="AI12" s="39"/>
      <c r="AJ12" s="39"/>
      <c r="AK12" s="39"/>
      <c r="AL12" s="39"/>
      <c r="AM12" s="39"/>
      <c r="AN12" s="39"/>
      <c r="AO12" s="39"/>
      <c r="AP12" s="39" t="s">
        <v>1090</v>
      </c>
      <c r="AQ12" s="39"/>
      <c r="AR12" s="39"/>
      <c r="AS12" s="39"/>
      <c r="AT12" s="39"/>
      <c r="AU12" s="39"/>
      <c r="AV12" s="39"/>
      <c r="AW12" s="39"/>
      <c r="AX12" s="39"/>
      <c r="AY12" s="39"/>
      <c r="AZ12" s="39"/>
      <c r="BA12" s="39"/>
      <c r="BB12" s="220"/>
      <c r="BC12" s="39"/>
      <c r="BD12" s="220"/>
      <c r="BE12" s="39"/>
      <c r="BF12" s="39"/>
      <c r="BG12" s="220"/>
      <c r="BH12" s="222"/>
      <c r="BI12" s="39"/>
      <c r="BJ12" s="39"/>
    </row>
    <row r="13" spans="1:62" ht="15.75" customHeight="1">
      <c r="A13" s="37"/>
      <c r="B13" s="37"/>
      <c r="C13" s="220"/>
      <c r="D13" s="39"/>
      <c r="E13" s="39"/>
      <c r="F13" s="39"/>
      <c r="G13" s="39"/>
      <c r="H13" s="39"/>
      <c r="I13" s="39"/>
      <c r="J13" s="220"/>
      <c r="K13" s="39"/>
      <c r="L13" s="39"/>
      <c r="M13" s="220"/>
      <c r="N13" s="39"/>
      <c r="O13" s="39"/>
      <c r="P13" s="39"/>
      <c r="Q13" s="39"/>
      <c r="R13" s="39"/>
      <c r="S13" s="39"/>
      <c r="T13" s="39"/>
      <c r="U13" s="39"/>
      <c r="V13" s="39"/>
      <c r="W13" s="39"/>
      <c r="X13" s="39"/>
      <c r="Y13" s="39"/>
      <c r="Z13" s="39"/>
      <c r="AA13" s="39"/>
      <c r="AB13" s="220"/>
      <c r="AC13" s="221"/>
      <c r="AD13" s="39"/>
      <c r="AE13" s="39"/>
      <c r="AF13" s="39"/>
      <c r="AG13" s="220"/>
      <c r="AH13" s="39"/>
      <c r="AI13" s="39"/>
      <c r="AJ13" s="39"/>
      <c r="AK13" s="39"/>
      <c r="AL13" s="39"/>
      <c r="AM13" s="39"/>
      <c r="AN13" s="39"/>
      <c r="AO13" s="39"/>
      <c r="AP13" s="39"/>
      <c r="AQ13" s="39"/>
      <c r="AR13" s="39"/>
      <c r="AS13" s="39"/>
      <c r="AT13" s="39"/>
      <c r="AU13" s="39"/>
      <c r="AV13" s="39"/>
      <c r="AW13" s="39"/>
      <c r="AX13" s="39"/>
      <c r="AY13" s="39"/>
      <c r="AZ13" s="39"/>
      <c r="BA13" s="39"/>
      <c r="BB13" s="220"/>
      <c r="BC13" s="39"/>
      <c r="BD13" s="220"/>
      <c r="BE13" s="39"/>
      <c r="BF13" s="39"/>
      <c r="BG13" s="220"/>
      <c r="BH13" s="222"/>
      <c r="BI13" s="39"/>
      <c r="BJ13" s="39"/>
    </row>
    <row r="14" spans="1:62" ht="15.75" customHeight="1">
      <c r="A14" s="37" t="s">
        <v>140</v>
      </c>
      <c r="B14" s="37" t="s">
        <v>1091</v>
      </c>
      <c r="C14" s="220" t="s">
        <v>639</v>
      </c>
      <c r="D14" s="39"/>
      <c r="E14" s="39"/>
      <c r="F14" s="39"/>
      <c r="G14" s="39"/>
      <c r="H14" s="39"/>
      <c r="I14" s="39"/>
      <c r="J14" s="220"/>
      <c r="K14" s="39"/>
      <c r="L14" s="39" t="s">
        <v>1092</v>
      </c>
      <c r="M14" s="220"/>
      <c r="N14" s="39"/>
      <c r="O14" s="39"/>
      <c r="P14" s="39"/>
      <c r="Q14" s="39"/>
      <c r="R14" s="39"/>
      <c r="S14" s="39"/>
      <c r="T14" s="39"/>
      <c r="U14" s="39"/>
      <c r="V14" s="39"/>
      <c r="W14" s="39"/>
      <c r="X14" s="39"/>
      <c r="Y14" s="39"/>
      <c r="Z14" s="39"/>
      <c r="AA14" s="39"/>
      <c r="AB14" s="220"/>
      <c r="AC14" s="221"/>
      <c r="AD14" s="39"/>
      <c r="AE14" s="39"/>
      <c r="AF14" s="39"/>
      <c r="AG14" s="220"/>
      <c r="AH14" s="39"/>
      <c r="AI14" s="39"/>
      <c r="AJ14" s="39"/>
      <c r="AK14" s="39"/>
      <c r="AM14" s="39"/>
      <c r="AN14" s="39" t="s">
        <v>1093</v>
      </c>
      <c r="AO14" s="39"/>
      <c r="AP14" s="39"/>
      <c r="AQ14" s="39"/>
      <c r="AR14" s="39"/>
      <c r="AS14" s="39"/>
      <c r="AT14" s="39"/>
      <c r="AU14" s="39"/>
      <c r="AV14" s="39"/>
      <c r="AW14" s="39"/>
      <c r="AX14" s="39"/>
      <c r="AY14" s="39"/>
      <c r="AZ14" s="39"/>
      <c r="BA14" s="39"/>
      <c r="BB14" s="220"/>
      <c r="BC14" s="39"/>
      <c r="BD14" s="220"/>
      <c r="BE14" s="39"/>
      <c r="BF14" s="39"/>
      <c r="BG14" s="220"/>
      <c r="BH14" s="222"/>
      <c r="BI14" s="39"/>
      <c r="BJ14" s="39"/>
    </row>
    <row r="15" spans="1:62" ht="15.75" customHeight="1">
      <c r="A15" s="37"/>
      <c r="B15" s="37"/>
      <c r="C15" s="220"/>
      <c r="D15" s="39"/>
      <c r="E15" s="39"/>
      <c r="F15" s="39"/>
      <c r="G15" s="39"/>
      <c r="H15" s="39"/>
      <c r="I15" s="39"/>
      <c r="J15" s="220"/>
      <c r="K15" s="39"/>
      <c r="L15" s="39"/>
      <c r="M15" s="220"/>
      <c r="N15" s="39"/>
      <c r="O15" s="39"/>
      <c r="P15" s="39"/>
      <c r="Q15" s="39"/>
      <c r="R15" s="39"/>
      <c r="S15" s="39"/>
      <c r="T15" s="39"/>
      <c r="U15" s="39"/>
      <c r="V15" s="39"/>
      <c r="W15" s="39"/>
      <c r="X15" s="39"/>
      <c r="Y15" s="39"/>
      <c r="Z15" s="39"/>
      <c r="AA15" s="39"/>
      <c r="AB15" s="220"/>
      <c r="AC15" s="221"/>
      <c r="AD15" s="39"/>
      <c r="AE15" s="39"/>
      <c r="AF15" s="39"/>
      <c r="AG15" s="220"/>
      <c r="AH15" s="39"/>
      <c r="AI15" s="39"/>
      <c r="AJ15" s="39"/>
      <c r="AK15" s="39"/>
      <c r="AL15" s="39"/>
      <c r="AM15" s="39"/>
      <c r="AN15" s="39"/>
      <c r="AO15" s="39"/>
      <c r="AP15" s="39"/>
      <c r="AQ15" s="39"/>
      <c r="AR15" s="39"/>
      <c r="AS15" s="39"/>
      <c r="AT15" s="39"/>
      <c r="AU15" s="39"/>
      <c r="AV15" s="39"/>
      <c r="AW15" s="39"/>
      <c r="AX15" s="39"/>
      <c r="AY15" s="39"/>
      <c r="AZ15" s="39"/>
      <c r="BA15" s="39"/>
      <c r="BB15" s="220"/>
      <c r="BC15" s="39"/>
      <c r="BD15" s="220"/>
      <c r="BE15" s="39"/>
      <c r="BF15" s="39"/>
      <c r="BG15" s="220"/>
      <c r="BH15" s="222"/>
      <c r="BI15" s="39"/>
      <c r="BJ15" s="39"/>
    </row>
    <row r="16" spans="1:62" ht="15.75" customHeight="1">
      <c r="A16" s="37"/>
      <c r="B16" s="37"/>
      <c r="C16" s="220"/>
      <c r="D16" s="39"/>
      <c r="E16" s="39"/>
      <c r="F16" s="39"/>
      <c r="G16" s="39"/>
      <c r="H16" s="39"/>
      <c r="I16" s="39"/>
      <c r="J16" s="220"/>
      <c r="K16" s="39"/>
      <c r="L16" s="39"/>
      <c r="M16" s="220"/>
      <c r="N16" s="39"/>
      <c r="O16" s="39"/>
      <c r="P16" s="39"/>
      <c r="Q16" s="39"/>
      <c r="R16" s="39"/>
      <c r="S16" s="39"/>
      <c r="T16" s="39"/>
      <c r="U16" s="39"/>
      <c r="V16" s="39"/>
      <c r="W16" s="39"/>
      <c r="X16" s="39"/>
      <c r="Y16" s="39"/>
      <c r="Z16" s="39"/>
      <c r="AA16" s="39"/>
      <c r="AB16" s="220"/>
      <c r="AC16" s="221"/>
      <c r="AD16" s="39"/>
      <c r="AE16" s="39"/>
      <c r="AF16" s="39"/>
      <c r="AG16" s="220"/>
      <c r="AH16" s="39"/>
      <c r="AI16" s="39"/>
      <c r="AJ16" s="39"/>
      <c r="AK16" s="39"/>
      <c r="AL16" s="39"/>
      <c r="AM16" s="39"/>
      <c r="AN16" s="39"/>
      <c r="AO16" s="39"/>
      <c r="AP16" s="39"/>
      <c r="AQ16" s="39"/>
      <c r="AR16" s="39"/>
      <c r="AS16" s="39"/>
      <c r="AT16" s="39"/>
      <c r="AU16" s="39"/>
      <c r="AV16" s="39"/>
      <c r="AW16" s="39"/>
      <c r="AX16" s="39"/>
      <c r="AY16" s="39"/>
      <c r="AZ16" s="39"/>
      <c r="BA16" s="39"/>
      <c r="BB16" s="220"/>
      <c r="BC16" s="39"/>
      <c r="BD16" s="220"/>
      <c r="BE16" s="39"/>
      <c r="BF16" s="39"/>
      <c r="BG16" s="220"/>
      <c r="BH16" s="222"/>
      <c r="BI16" s="39"/>
      <c r="BJ16" s="39"/>
    </row>
    <row r="17" spans="1:62" ht="15.75" customHeight="1">
      <c r="A17" s="37"/>
      <c r="B17" s="37"/>
      <c r="C17" s="220"/>
      <c r="D17" s="39"/>
      <c r="E17" s="39"/>
      <c r="F17" s="39"/>
      <c r="G17" s="39"/>
      <c r="H17" s="39"/>
      <c r="I17" s="39"/>
      <c r="J17" s="220"/>
      <c r="L17" s="39"/>
      <c r="M17" s="220"/>
      <c r="N17" s="39"/>
      <c r="O17" s="39"/>
      <c r="P17" s="39"/>
      <c r="Q17" s="39"/>
      <c r="R17" s="39"/>
      <c r="S17" s="39"/>
      <c r="T17" s="39"/>
      <c r="U17" s="39"/>
      <c r="V17" s="39"/>
      <c r="W17" s="39"/>
      <c r="X17" s="39"/>
      <c r="Y17" s="39"/>
      <c r="Z17" s="39"/>
      <c r="AA17" s="39"/>
      <c r="AB17" s="220"/>
      <c r="AC17" s="221"/>
      <c r="AD17" s="39"/>
      <c r="AE17" s="39"/>
      <c r="AF17" s="39"/>
      <c r="AG17" s="220"/>
      <c r="AH17" s="39"/>
      <c r="AI17" s="39"/>
      <c r="AJ17" s="39"/>
      <c r="AK17" s="39"/>
      <c r="AL17" s="39"/>
      <c r="AM17" s="39"/>
      <c r="AN17" s="39"/>
      <c r="AO17" s="39"/>
      <c r="AP17" s="39"/>
      <c r="AQ17" s="39"/>
      <c r="AR17" s="39"/>
      <c r="AS17" s="39"/>
      <c r="AT17" s="39"/>
      <c r="AU17" s="39"/>
      <c r="AV17" s="39"/>
      <c r="AW17" s="39"/>
      <c r="AX17" s="39"/>
      <c r="AY17" s="39"/>
      <c r="AZ17" s="39"/>
      <c r="BA17" s="39"/>
      <c r="BB17" s="220"/>
      <c r="BC17" s="39"/>
      <c r="BD17" s="220"/>
      <c r="BE17" s="39"/>
      <c r="BF17" s="39"/>
      <c r="BG17" s="220"/>
      <c r="BH17" s="222"/>
      <c r="BI17" s="39"/>
      <c r="BJ17" s="39"/>
    </row>
    <row r="18" spans="1:62" ht="15.75" customHeight="1">
      <c r="A18" s="37"/>
      <c r="B18" s="37"/>
      <c r="C18" s="220"/>
      <c r="D18" s="39"/>
      <c r="E18" s="39"/>
      <c r="F18" s="39"/>
      <c r="G18" s="39"/>
      <c r="H18" s="39"/>
      <c r="I18" s="39"/>
      <c r="J18" s="220"/>
      <c r="K18" s="39"/>
      <c r="L18" s="39"/>
      <c r="M18" s="220"/>
      <c r="N18" s="39"/>
      <c r="O18" s="39"/>
      <c r="P18" s="39"/>
      <c r="Q18" s="39"/>
      <c r="R18" s="39"/>
      <c r="S18" s="39"/>
      <c r="T18" s="39"/>
      <c r="U18" s="39"/>
      <c r="V18" s="39"/>
      <c r="W18" s="39"/>
      <c r="X18" s="39"/>
      <c r="Y18" s="39"/>
      <c r="Z18" s="39"/>
      <c r="AA18" s="39"/>
      <c r="AB18" s="220"/>
      <c r="AC18" s="221"/>
      <c r="AD18" s="39"/>
      <c r="AE18" s="39"/>
      <c r="AF18" s="39"/>
      <c r="AG18" s="220"/>
      <c r="AH18" s="39"/>
      <c r="AI18" s="39"/>
      <c r="AJ18" s="39"/>
      <c r="AK18" s="39"/>
      <c r="AL18" s="39"/>
      <c r="AM18" s="39"/>
      <c r="AN18" s="39"/>
      <c r="AO18" s="39"/>
      <c r="AP18" s="39"/>
      <c r="AQ18" s="39"/>
      <c r="AR18" s="39"/>
      <c r="AS18" s="39"/>
      <c r="AT18" s="39"/>
      <c r="AU18" s="39"/>
      <c r="AV18" s="39"/>
      <c r="AW18" s="39"/>
      <c r="AX18" s="39"/>
      <c r="AY18" s="39"/>
      <c r="AZ18" s="39"/>
      <c r="BA18" s="39"/>
      <c r="BB18" s="220"/>
      <c r="BC18" s="39"/>
      <c r="BD18" s="220"/>
      <c r="BE18" s="39"/>
      <c r="BF18" s="39"/>
      <c r="BG18" s="220"/>
      <c r="BH18" s="222"/>
      <c r="BI18" s="39"/>
      <c r="BJ18" s="39"/>
    </row>
    <row r="19" spans="1:62" ht="15.75" customHeight="1">
      <c r="A19" s="37"/>
      <c r="B19" s="37"/>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222"/>
      <c r="BI19" s="39"/>
      <c r="BJ19" s="39"/>
    </row>
    <row r="20" spans="1:62" ht="15.75" customHeight="1">
      <c r="A20" s="37"/>
      <c r="B20" s="37"/>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132"/>
      <c r="BI20" s="39"/>
      <c r="BJ20" s="39"/>
    </row>
    <row r="21" spans="1:62" ht="15.75" customHeight="1">
      <c r="A21" s="37"/>
      <c r="B21" s="37"/>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132"/>
      <c r="BI21" s="39"/>
      <c r="BJ21" s="39"/>
    </row>
    <row r="22" spans="1:62" ht="15.75" customHeight="1">
      <c r="A22" s="37"/>
      <c r="B22" s="37"/>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132"/>
      <c r="BI22" s="39"/>
      <c r="BJ22" s="39"/>
    </row>
    <row r="23" spans="1:62" ht="15.75" customHeight="1">
      <c r="A23" s="37"/>
      <c r="B23" s="37"/>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132"/>
      <c r="BI23" s="39"/>
      <c r="BJ23" s="39"/>
    </row>
    <row r="24" spans="1:62" ht="15.75" customHeight="1">
      <c r="A24" s="37"/>
      <c r="B24" s="37"/>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132"/>
      <c r="BI24" s="39"/>
      <c r="BJ24" s="39"/>
    </row>
    <row r="25" spans="1:62" ht="15.75" customHeight="1">
      <c r="A25" s="37"/>
      <c r="B25" s="37"/>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132"/>
      <c r="BI25" s="39"/>
      <c r="BJ25" s="39"/>
    </row>
    <row r="26" spans="1:62" ht="15.75" customHeight="1">
      <c r="A26" s="37"/>
      <c r="B26" s="37"/>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132"/>
      <c r="BI26" s="39"/>
      <c r="BJ26" s="39"/>
    </row>
    <row r="27" spans="1:62" ht="15.75" customHeight="1">
      <c r="A27" s="37"/>
      <c r="B27" s="37"/>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132"/>
      <c r="BI27" s="39"/>
      <c r="BJ27" s="39"/>
    </row>
    <row r="28" spans="1:62" ht="15.75" customHeight="1">
      <c r="A28" s="37"/>
      <c r="B28" s="37"/>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132"/>
      <c r="BI28" s="39"/>
      <c r="BJ28" s="39"/>
    </row>
    <row r="29" spans="1:62" ht="15.75" customHeight="1">
      <c r="A29" s="223" t="s">
        <v>121</v>
      </c>
      <c r="B29" s="230" t="s">
        <v>218</v>
      </c>
      <c r="C29" s="65" t="s">
        <v>99</v>
      </c>
      <c r="D29" s="65"/>
      <c r="E29" s="65"/>
      <c r="F29" s="65"/>
      <c r="G29" s="65"/>
      <c r="H29" s="65"/>
      <c r="I29" s="65"/>
      <c r="J29" s="65"/>
      <c r="K29" s="225" t="s">
        <v>1094</v>
      </c>
      <c r="L29" s="225" t="s">
        <v>1095</v>
      </c>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163"/>
      <c r="BI29" s="65"/>
      <c r="BJ29" s="65"/>
    </row>
    <row r="30" spans="1:62" ht="15.75" customHeight="1">
      <c r="A30" s="231" t="s">
        <v>121</v>
      </c>
      <c r="B30" s="49" t="s">
        <v>880</v>
      </c>
      <c r="C30" s="132" t="s">
        <v>99</v>
      </c>
      <c r="D30" s="39"/>
      <c r="E30" s="39"/>
      <c r="F30" s="39"/>
      <c r="G30" s="39"/>
      <c r="H30" s="39"/>
      <c r="I30" s="39"/>
      <c r="J30" s="39"/>
      <c r="K30" s="232" t="s">
        <v>1096</v>
      </c>
      <c r="L30" s="232" t="s">
        <v>1097</v>
      </c>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132"/>
      <c r="BI30" s="39"/>
      <c r="BJ30" s="39"/>
    </row>
    <row r="31" spans="1:62" ht="15.75" customHeight="1">
      <c r="A31" s="223" t="s">
        <v>121</v>
      </c>
      <c r="B31" s="230" t="s">
        <v>207</v>
      </c>
      <c r="C31" s="65" t="s">
        <v>99</v>
      </c>
      <c r="D31" s="39"/>
      <c r="E31" s="39"/>
      <c r="F31" s="39"/>
      <c r="G31" s="39"/>
      <c r="H31" s="39"/>
      <c r="I31" s="39"/>
      <c r="J31" s="39"/>
      <c r="K31" s="226" t="s">
        <v>1098</v>
      </c>
      <c r="L31" s="226" t="s">
        <v>1099</v>
      </c>
      <c r="M31" s="39"/>
      <c r="N31" s="39"/>
      <c r="O31" s="39"/>
      <c r="P31" s="39"/>
      <c r="Q31" s="39"/>
      <c r="R31" s="39"/>
      <c r="S31" s="39"/>
      <c r="T31" s="39"/>
      <c r="U31" s="39"/>
      <c r="V31" s="39"/>
      <c r="W31" s="39"/>
      <c r="X31" s="39"/>
      <c r="Y31" s="39"/>
      <c r="Z31" s="39"/>
      <c r="AA31" s="39"/>
      <c r="AB31" s="39"/>
      <c r="AC31" s="39"/>
      <c r="AD31" s="39"/>
      <c r="AE31" s="39"/>
      <c r="AF31" s="39"/>
      <c r="AG31" s="39"/>
      <c r="AH31" s="226" t="s">
        <v>1100</v>
      </c>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132"/>
      <c r="BI31" s="39"/>
      <c r="BJ31" s="39"/>
    </row>
    <row r="32" spans="1:62" ht="15.75" customHeight="1">
      <c r="A32" s="223" t="s">
        <v>121</v>
      </c>
      <c r="B32" s="230" t="s">
        <v>122</v>
      </c>
      <c r="C32" s="65" t="s">
        <v>99</v>
      </c>
      <c r="D32" s="65"/>
      <c r="E32" s="65"/>
      <c r="F32" s="65"/>
      <c r="G32" s="65"/>
      <c r="H32" s="65"/>
      <c r="I32" s="65"/>
      <c r="J32" s="65"/>
      <c r="K32" s="225"/>
      <c r="L32" s="225"/>
      <c r="M32" s="65"/>
      <c r="N32" s="65"/>
      <c r="O32" s="65"/>
      <c r="P32" s="65"/>
      <c r="Q32" s="65"/>
      <c r="R32" s="65"/>
      <c r="S32" s="65"/>
      <c r="T32" s="65"/>
      <c r="U32" s="65"/>
      <c r="V32" s="65"/>
      <c r="W32" s="65"/>
      <c r="X32" s="65"/>
      <c r="Y32" s="65"/>
      <c r="Z32" s="65"/>
      <c r="AA32" s="65"/>
      <c r="AB32" s="65"/>
      <c r="AC32" s="65"/>
      <c r="AD32" s="65"/>
      <c r="AE32" s="65"/>
      <c r="AF32" s="65"/>
      <c r="AG32" s="65"/>
      <c r="AH32" s="225"/>
      <c r="AI32" s="65"/>
      <c r="AJ32" s="65"/>
      <c r="AK32" s="233" t="s">
        <v>1101</v>
      </c>
      <c r="AL32" s="65"/>
      <c r="AM32" s="65"/>
      <c r="AN32" s="65"/>
      <c r="AO32" s="65"/>
      <c r="AP32" s="65"/>
      <c r="AQ32" s="65"/>
      <c r="AR32" s="65"/>
      <c r="AS32" s="65"/>
      <c r="AT32" s="65"/>
      <c r="AU32" s="65"/>
      <c r="AV32" s="65"/>
      <c r="AW32" s="65"/>
      <c r="AX32" s="234" t="s">
        <v>1102</v>
      </c>
      <c r="AY32" s="65"/>
      <c r="AZ32" s="65"/>
      <c r="BA32" s="65"/>
      <c r="BB32" s="65"/>
      <c r="BC32" s="65"/>
      <c r="BD32" s="65"/>
      <c r="BE32" s="65"/>
      <c r="BF32" s="65"/>
      <c r="BG32" s="65"/>
      <c r="BH32" s="163"/>
      <c r="BI32" s="65"/>
      <c r="BJ32" s="65"/>
    </row>
    <row r="33" spans="1:62" ht="15.75" customHeight="1">
      <c r="A33" s="223" t="s">
        <v>121</v>
      </c>
      <c r="B33" s="230" t="s">
        <v>679</v>
      </c>
      <c r="C33" s="65" t="s">
        <v>680</v>
      </c>
      <c r="D33" s="39"/>
      <c r="E33" s="39"/>
      <c r="F33" s="39"/>
      <c r="G33" s="39"/>
      <c r="H33" s="39"/>
      <c r="I33" s="39"/>
      <c r="J33" s="39"/>
      <c r="K33" s="226"/>
      <c r="M33" s="39"/>
      <c r="N33" s="39"/>
      <c r="O33" s="39"/>
      <c r="P33" s="39"/>
      <c r="Q33" s="39"/>
      <c r="R33" s="39"/>
      <c r="S33" s="39"/>
      <c r="T33" s="39"/>
      <c r="U33" s="39"/>
      <c r="V33" s="39"/>
      <c r="W33" s="39"/>
      <c r="X33" s="39"/>
      <c r="Y33" s="39"/>
      <c r="Z33" s="39"/>
      <c r="AA33" s="39"/>
      <c r="AB33" s="39"/>
      <c r="AC33" s="39"/>
      <c r="AD33" s="39"/>
      <c r="AE33" s="39"/>
      <c r="AF33" s="39"/>
      <c r="AG33" s="39"/>
      <c r="AH33" s="226"/>
      <c r="AI33" s="39"/>
      <c r="AJ33" s="39"/>
      <c r="AK33" s="235"/>
      <c r="AL33" s="39"/>
      <c r="AM33" s="39"/>
      <c r="AN33" s="39"/>
      <c r="AO33" s="39"/>
      <c r="AP33" s="39"/>
      <c r="AQ33" s="39"/>
      <c r="AR33" s="39"/>
      <c r="AS33" s="39"/>
      <c r="AT33" s="39"/>
      <c r="AU33" s="39"/>
      <c r="AV33" s="39"/>
      <c r="AW33" s="39"/>
      <c r="AX33" s="235"/>
      <c r="AY33" s="39"/>
      <c r="AZ33" s="39"/>
      <c r="BA33" s="39"/>
      <c r="BB33" s="39"/>
      <c r="BC33" s="39"/>
      <c r="BD33" s="39"/>
      <c r="BE33" s="39"/>
      <c r="BF33" s="39"/>
      <c r="BG33" s="39"/>
      <c r="BH33" s="132"/>
      <c r="BI33" s="39"/>
      <c r="BJ33" s="39"/>
    </row>
    <row r="34" spans="1:62" ht="15.75" customHeight="1">
      <c r="A34" s="223" t="s">
        <v>121</v>
      </c>
      <c r="B34" s="230" t="s">
        <v>789</v>
      </c>
      <c r="C34" s="65" t="s">
        <v>680</v>
      </c>
      <c r="D34" s="39"/>
      <c r="E34" s="39"/>
      <c r="F34" s="39"/>
      <c r="G34" s="39"/>
      <c r="H34" s="39"/>
      <c r="I34" s="39"/>
      <c r="J34" s="39"/>
      <c r="K34" s="226"/>
      <c r="L34" s="55" t="s">
        <v>1103</v>
      </c>
      <c r="M34" s="39"/>
      <c r="N34" s="39"/>
      <c r="O34" s="39"/>
      <c r="P34" s="39"/>
      <c r="Q34" s="39"/>
      <c r="R34" s="39"/>
      <c r="S34" s="39"/>
      <c r="T34" s="39"/>
      <c r="U34" s="39"/>
      <c r="V34" s="39"/>
      <c r="W34" s="39"/>
      <c r="X34" s="39"/>
      <c r="Y34" s="39"/>
      <c r="Z34" s="39"/>
      <c r="AA34" s="39"/>
      <c r="AB34" s="39"/>
      <c r="AC34" s="39"/>
      <c r="AD34" s="39"/>
      <c r="AE34" s="39"/>
      <c r="AF34" s="39"/>
      <c r="AG34" s="39"/>
      <c r="AH34" s="226"/>
      <c r="AI34" s="39"/>
      <c r="AJ34" s="39"/>
      <c r="AK34" s="235"/>
      <c r="AL34" s="39"/>
      <c r="AM34" s="39"/>
      <c r="AN34" s="39"/>
      <c r="AO34" s="39"/>
      <c r="AP34" s="39"/>
      <c r="AQ34" s="39"/>
      <c r="AR34" s="39"/>
      <c r="AS34" s="39"/>
      <c r="AT34" s="39"/>
      <c r="AU34" s="39"/>
      <c r="AV34" s="39"/>
      <c r="AW34" s="39"/>
      <c r="AX34" s="235"/>
      <c r="AY34" s="39"/>
      <c r="AZ34" s="39"/>
      <c r="BA34" s="39"/>
      <c r="BB34" s="39"/>
      <c r="BC34" s="39"/>
      <c r="BD34" s="39"/>
      <c r="BE34" s="39"/>
      <c r="BF34" s="39"/>
      <c r="BG34" s="39"/>
      <c r="BH34" s="132"/>
      <c r="BI34" s="39"/>
      <c r="BJ34" s="39"/>
    </row>
    <row r="35" spans="1:62" ht="15.75" customHeight="1">
      <c r="A35" s="223"/>
      <c r="B35" s="230"/>
      <c r="C35" s="65"/>
      <c r="D35" s="39"/>
      <c r="E35" s="39"/>
      <c r="F35" s="39"/>
      <c r="G35" s="39"/>
      <c r="H35" s="39"/>
      <c r="I35" s="39"/>
      <c r="J35" s="39"/>
      <c r="K35" s="226"/>
      <c r="L35" s="55"/>
      <c r="M35" s="39"/>
      <c r="N35" s="39"/>
      <c r="O35" s="39"/>
      <c r="P35" s="39"/>
      <c r="Q35" s="39"/>
      <c r="R35" s="39"/>
      <c r="S35" s="39"/>
      <c r="T35" s="39"/>
      <c r="U35" s="39"/>
      <c r="V35" s="39"/>
      <c r="W35" s="39"/>
      <c r="X35" s="39"/>
      <c r="Y35" s="39"/>
      <c r="Z35" s="39"/>
      <c r="AA35" s="39"/>
      <c r="AB35" s="39"/>
      <c r="AC35" s="39"/>
      <c r="AD35" s="39"/>
      <c r="AE35" s="39"/>
      <c r="AF35" s="39"/>
      <c r="AG35" s="39"/>
      <c r="AH35" s="226"/>
      <c r="AI35" s="39"/>
      <c r="AJ35" s="39"/>
      <c r="AK35" s="235"/>
      <c r="AL35" s="39"/>
      <c r="AM35" s="39"/>
      <c r="AN35" s="39"/>
      <c r="AO35" s="39"/>
      <c r="AP35" s="39"/>
      <c r="AQ35" s="39"/>
      <c r="AR35" s="39"/>
      <c r="AS35" s="39"/>
      <c r="AT35" s="39"/>
      <c r="AU35" s="39"/>
      <c r="AV35" s="39"/>
      <c r="AW35" s="39"/>
      <c r="AX35" s="235"/>
      <c r="AY35" s="39"/>
      <c r="AZ35" s="39"/>
      <c r="BA35" s="39"/>
      <c r="BB35" s="39"/>
      <c r="BC35" s="39"/>
      <c r="BD35" s="39"/>
      <c r="BE35" s="39"/>
      <c r="BF35" s="39"/>
      <c r="BG35" s="39"/>
      <c r="BH35" s="132"/>
      <c r="BI35" s="39"/>
      <c r="BJ35" s="39"/>
    </row>
    <row r="36" spans="1:62" ht="15.75" customHeight="1">
      <c r="A36" s="223"/>
      <c r="B36" s="230"/>
      <c r="C36" s="65"/>
      <c r="D36" s="39"/>
      <c r="E36" s="39"/>
      <c r="F36" s="39"/>
      <c r="G36" s="39"/>
      <c r="H36" s="39"/>
      <c r="I36" s="39"/>
      <c r="J36" s="39"/>
      <c r="K36" s="226"/>
      <c r="L36" s="226"/>
      <c r="M36" s="39"/>
      <c r="N36" s="39"/>
      <c r="O36" s="39"/>
      <c r="P36" s="39"/>
      <c r="Q36" s="39"/>
      <c r="R36" s="39"/>
      <c r="S36" s="39"/>
      <c r="T36" s="39"/>
      <c r="U36" s="39"/>
      <c r="V36" s="39"/>
      <c r="W36" s="39"/>
      <c r="X36" s="39"/>
      <c r="Y36" s="39"/>
      <c r="Z36" s="39"/>
      <c r="AA36" s="39"/>
      <c r="AB36" s="39"/>
      <c r="AC36" s="39"/>
      <c r="AD36" s="39"/>
      <c r="AE36" s="39"/>
      <c r="AF36" s="39"/>
      <c r="AG36" s="39"/>
      <c r="AH36" s="226"/>
      <c r="AI36" s="39"/>
      <c r="AJ36" s="39"/>
      <c r="AK36" s="235"/>
      <c r="AL36" s="39"/>
      <c r="AM36" s="39"/>
      <c r="AN36" s="39"/>
      <c r="AO36" s="39"/>
      <c r="AP36" s="39"/>
      <c r="AQ36" s="39"/>
      <c r="AR36" s="39"/>
      <c r="AS36" s="39"/>
      <c r="AT36" s="39"/>
      <c r="AU36" s="39"/>
      <c r="AV36" s="39"/>
      <c r="AW36" s="39"/>
      <c r="AX36" s="235"/>
      <c r="AY36" s="39"/>
      <c r="AZ36" s="39"/>
      <c r="BA36" s="39"/>
      <c r="BB36" s="39"/>
      <c r="BC36" s="39"/>
      <c r="BD36" s="39"/>
      <c r="BE36" s="39"/>
      <c r="BF36" s="39"/>
      <c r="BG36" s="39"/>
      <c r="BH36" s="132"/>
      <c r="BI36" s="39"/>
      <c r="BJ36" s="39"/>
    </row>
    <row r="37" spans="1:62" ht="15.75" customHeight="1">
      <c r="A37" s="223"/>
      <c r="B37" s="230"/>
      <c r="C37" s="65"/>
      <c r="D37" s="39"/>
      <c r="E37" s="39"/>
      <c r="F37" s="39"/>
      <c r="G37" s="39"/>
      <c r="H37" s="39"/>
      <c r="I37" s="39"/>
      <c r="J37" s="39"/>
      <c r="K37" s="226"/>
      <c r="L37" s="226"/>
      <c r="M37" s="39"/>
      <c r="N37" s="39"/>
      <c r="O37" s="39"/>
      <c r="P37" s="39"/>
      <c r="Q37" s="39"/>
      <c r="R37" s="39"/>
      <c r="S37" s="39"/>
      <c r="T37" s="39"/>
      <c r="U37" s="39"/>
      <c r="V37" s="39"/>
      <c r="W37" s="39"/>
      <c r="X37" s="39"/>
      <c r="Y37" s="39"/>
      <c r="Z37" s="39"/>
      <c r="AA37" s="39"/>
      <c r="AB37" s="39"/>
      <c r="AC37" s="39"/>
      <c r="AD37" s="39"/>
      <c r="AE37" s="39"/>
      <c r="AF37" s="39"/>
      <c r="AG37" s="39"/>
      <c r="AH37" s="226"/>
      <c r="AI37" s="39"/>
      <c r="AJ37" s="39"/>
      <c r="AK37" s="235"/>
      <c r="AL37" s="39"/>
      <c r="AM37" s="39"/>
      <c r="AN37" s="39"/>
      <c r="AO37" s="39"/>
      <c r="AP37" s="39"/>
      <c r="AQ37" s="39"/>
      <c r="AR37" s="39"/>
      <c r="AS37" s="39"/>
      <c r="AT37" s="39"/>
      <c r="AU37" s="39"/>
      <c r="AV37" s="39"/>
      <c r="AW37" s="39"/>
      <c r="AX37" s="235"/>
      <c r="AY37" s="39"/>
      <c r="AZ37" s="39"/>
      <c r="BA37" s="39"/>
      <c r="BB37" s="39"/>
      <c r="BC37" s="39"/>
      <c r="BD37" s="39"/>
      <c r="BE37" s="39"/>
      <c r="BF37" s="39"/>
      <c r="BG37" s="39"/>
      <c r="BH37" s="132"/>
      <c r="BI37" s="39"/>
      <c r="BJ37" s="39"/>
    </row>
    <row r="38" spans="1:62" ht="15.75" customHeight="1">
      <c r="A38" s="223"/>
      <c r="B38" s="230"/>
      <c r="C38" s="65"/>
      <c r="D38" s="39"/>
      <c r="E38" s="39"/>
      <c r="F38" s="39"/>
      <c r="G38" s="39"/>
      <c r="H38" s="39"/>
      <c r="I38" s="39"/>
      <c r="J38" s="39"/>
      <c r="K38" s="226"/>
      <c r="L38" s="226"/>
      <c r="M38" s="39"/>
      <c r="N38" s="39"/>
      <c r="O38" s="39"/>
      <c r="P38" s="39"/>
      <c r="Q38" s="39"/>
      <c r="R38" s="39"/>
      <c r="S38" s="39"/>
      <c r="T38" s="39"/>
      <c r="U38" s="39"/>
      <c r="V38" s="39"/>
      <c r="W38" s="39"/>
      <c r="X38" s="39"/>
      <c r="Y38" s="39"/>
      <c r="Z38" s="39"/>
      <c r="AA38" s="39"/>
      <c r="AB38" s="39"/>
      <c r="AC38" s="39"/>
      <c r="AD38" s="39"/>
      <c r="AE38" s="39"/>
      <c r="AF38" s="39"/>
      <c r="AG38" s="39"/>
      <c r="AH38" s="226"/>
      <c r="AI38" s="39"/>
      <c r="AJ38" s="39"/>
      <c r="AK38" s="235"/>
      <c r="AL38" s="39"/>
      <c r="AM38" s="39"/>
      <c r="AN38" s="39"/>
      <c r="AO38" s="39"/>
      <c r="AP38" s="39"/>
      <c r="AQ38" s="39"/>
      <c r="AR38" s="39"/>
      <c r="AS38" s="39"/>
      <c r="AT38" s="39"/>
      <c r="AU38" s="39"/>
      <c r="AV38" s="39"/>
      <c r="AW38" s="39"/>
      <c r="AX38" s="235"/>
      <c r="AY38" s="39"/>
      <c r="AZ38" s="39"/>
      <c r="BA38" s="39"/>
      <c r="BB38" s="39"/>
      <c r="BC38" s="39"/>
      <c r="BD38" s="39"/>
      <c r="BE38" s="39"/>
      <c r="BF38" s="39"/>
      <c r="BG38" s="39"/>
      <c r="BH38" s="132"/>
      <c r="BI38" s="39"/>
      <c r="BJ38" s="39"/>
    </row>
    <row r="39" spans="1:62" ht="15.75" customHeight="1">
      <c r="A39" s="223"/>
      <c r="B39" s="230"/>
      <c r="C39" s="65"/>
      <c r="D39" s="39"/>
      <c r="E39" s="39"/>
      <c r="F39" s="39"/>
      <c r="G39" s="39"/>
      <c r="H39" s="39"/>
      <c r="I39" s="39"/>
      <c r="J39" s="39"/>
      <c r="K39" s="226"/>
      <c r="L39" s="226"/>
      <c r="M39" s="39"/>
      <c r="N39" s="39"/>
      <c r="O39" s="39"/>
      <c r="P39" s="39"/>
      <c r="Q39" s="39"/>
      <c r="R39" s="39"/>
      <c r="S39" s="39"/>
      <c r="T39" s="39"/>
      <c r="U39" s="39"/>
      <c r="V39" s="39"/>
      <c r="W39" s="39"/>
      <c r="X39" s="39"/>
      <c r="Y39" s="39"/>
      <c r="Z39" s="39"/>
      <c r="AA39" s="39"/>
      <c r="AB39" s="39"/>
      <c r="AC39" s="39"/>
      <c r="AD39" s="39"/>
      <c r="AE39" s="39"/>
      <c r="AF39" s="39"/>
      <c r="AG39" s="39"/>
      <c r="AH39" s="226"/>
      <c r="AI39" s="39"/>
      <c r="AJ39" s="39"/>
      <c r="AK39" s="235"/>
      <c r="AL39" s="39"/>
      <c r="AM39" s="39"/>
      <c r="AN39" s="39"/>
      <c r="AO39" s="39"/>
      <c r="AP39" s="39"/>
      <c r="AQ39" s="39"/>
      <c r="AR39" s="39"/>
      <c r="AS39" s="39"/>
      <c r="AT39" s="39"/>
      <c r="AU39" s="39"/>
      <c r="AV39" s="39"/>
      <c r="AW39" s="39"/>
      <c r="AX39" s="235"/>
      <c r="AY39" s="39"/>
      <c r="AZ39" s="39"/>
      <c r="BA39" s="39"/>
      <c r="BB39" s="39"/>
      <c r="BC39" s="39"/>
      <c r="BD39" s="39"/>
      <c r="BE39" s="39"/>
      <c r="BF39" s="39"/>
      <c r="BG39" s="39"/>
      <c r="BH39" s="132"/>
      <c r="BI39" s="39"/>
      <c r="BJ39" s="39"/>
    </row>
    <row r="40" spans="1:62" ht="15.75" customHeight="1">
      <c r="A40" s="223"/>
      <c r="B40" s="230"/>
      <c r="C40" s="65"/>
      <c r="D40" s="39"/>
      <c r="E40" s="39"/>
      <c r="F40" s="39"/>
      <c r="G40" s="39"/>
      <c r="H40" s="39"/>
      <c r="I40" s="39"/>
      <c r="J40" s="39"/>
      <c r="K40" s="226"/>
      <c r="L40" s="226"/>
      <c r="M40" s="39"/>
      <c r="N40" s="39"/>
      <c r="O40" s="39"/>
      <c r="P40" s="39"/>
      <c r="Q40" s="39"/>
      <c r="R40" s="39"/>
      <c r="S40" s="39"/>
      <c r="T40" s="39"/>
      <c r="U40" s="39"/>
      <c r="V40" s="39"/>
      <c r="W40" s="39"/>
      <c r="X40" s="39"/>
      <c r="Y40" s="39"/>
      <c r="Z40" s="39"/>
      <c r="AA40" s="39"/>
      <c r="AB40" s="39"/>
      <c r="AC40" s="39"/>
      <c r="AD40" s="39"/>
      <c r="AE40" s="39"/>
      <c r="AF40" s="39"/>
      <c r="AG40" s="39"/>
      <c r="AH40" s="226"/>
      <c r="AI40" s="39"/>
      <c r="AJ40" s="39"/>
      <c r="AK40" s="235"/>
      <c r="AL40" s="39"/>
      <c r="AM40" s="39"/>
      <c r="AN40" s="39"/>
      <c r="AO40" s="39"/>
      <c r="AP40" s="39"/>
      <c r="AQ40" s="39"/>
      <c r="AR40" s="39"/>
      <c r="AS40" s="39"/>
      <c r="AT40" s="39"/>
      <c r="AU40" s="39"/>
      <c r="AV40" s="39"/>
      <c r="AW40" s="39"/>
      <c r="AX40" s="235"/>
      <c r="AY40" s="39"/>
      <c r="AZ40" s="39"/>
      <c r="BA40" s="39"/>
      <c r="BB40" s="39"/>
      <c r="BC40" s="39"/>
      <c r="BD40" s="39"/>
      <c r="BE40" s="39"/>
      <c r="BF40" s="39"/>
      <c r="BG40" s="39"/>
      <c r="BH40" s="132"/>
      <c r="BI40" s="39"/>
      <c r="BJ40" s="39"/>
    </row>
    <row r="41" spans="1:62" ht="15.75" customHeight="1">
      <c r="A41" s="223"/>
      <c r="B41" s="230"/>
      <c r="C41" s="65"/>
      <c r="D41" s="39"/>
      <c r="E41" s="39"/>
      <c r="F41" s="39"/>
      <c r="G41" s="39"/>
      <c r="H41" s="39"/>
      <c r="I41" s="39"/>
      <c r="J41" s="39"/>
      <c r="K41" s="226"/>
      <c r="L41" s="226"/>
      <c r="M41" s="39"/>
      <c r="N41" s="39"/>
      <c r="O41" s="39"/>
      <c r="P41" s="39"/>
      <c r="Q41" s="39"/>
      <c r="R41" s="39"/>
      <c r="S41" s="39"/>
      <c r="T41" s="39"/>
      <c r="U41" s="39"/>
      <c r="V41" s="39"/>
      <c r="W41" s="39"/>
      <c r="X41" s="39"/>
      <c r="Y41" s="39"/>
      <c r="Z41" s="39"/>
      <c r="AA41" s="39"/>
      <c r="AB41" s="39"/>
      <c r="AC41" s="39"/>
      <c r="AD41" s="39"/>
      <c r="AE41" s="39"/>
      <c r="AF41" s="39"/>
      <c r="AG41" s="39"/>
      <c r="AH41" s="226"/>
      <c r="AI41" s="39"/>
      <c r="AJ41" s="39"/>
      <c r="AK41" s="235"/>
      <c r="AL41" s="39"/>
      <c r="AM41" s="39"/>
      <c r="AN41" s="39"/>
      <c r="AO41" s="39"/>
      <c r="AP41" s="39"/>
      <c r="AQ41" s="39"/>
      <c r="AR41" s="39"/>
      <c r="AS41" s="39"/>
      <c r="AT41" s="39"/>
      <c r="AU41" s="39"/>
      <c r="AV41" s="39"/>
      <c r="AW41" s="39"/>
      <c r="AX41" s="235"/>
      <c r="AY41" s="39"/>
      <c r="AZ41" s="39"/>
      <c r="BA41" s="39"/>
      <c r="BB41" s="39"/>
      <c r="BC41" s="39"/>
      <c r="BD41" s="39"/>
      <c r="BE41" s="39"/>
      <c r="BF41" s="39"/>
      <c r="BG41" s="39"/>
      <c r="BH41" s="132"/>
      <c r="BI41" s="39"/>
      <c r="BJ41" s="39"/>
    </row>
    <row r="42" spans="1:62" ht="15.75" customHeight="1">
      <c r="A42" s="223"/>
      <c r="B42" s="230"/>
      <c r="C42" s="65"/>
      <c r="D42" s="39"/>
      <c r="E42" s="39"/>
      <c r="F42" s="39"/>
      <c r="G42" s="39"/>
      <c r="H42" s="39"/>
      <c r="I42" s="39"/>
      <c r="J42" s="39"/>
      <c r="K42" s="226"/>
      <c r="L42" s="226"/>
      <c r="M42" s="39"/>
      <c r="N42" s="39"/>
      <c r="O42" s="39"/>
      <c r="P42" s="39"/>
      <c r="Q42" s="39"/>
      <c r="R42" s="39"/>
      <c r="S42" s="39"/>
      <c r="T42" s="39"/>
      <c r="U42" s="39"/>
      <c r="V42" s="39"/>
      <c r="W42" s="39"/>
      <c r="X42" s="39"/>
      <c r="Y42" s="39"/>
      <c r="Z42" s="39"/>
      <c r="AA42" s="39"/>
      <c r="AB42" s="39"/>
      <c r="AC42" s="39"/>
      <c r="AD42" s="39"/>
      <c r="AE42" s="39"/>
      <c r="AF42" s="39"/>
      <c r="AG42" s="39"/>
      <c r="AH42" s="226"/>
      <c r="AI42" s="39"/>
      <c r="AJ42" s="39"/>
      <c r="AK42" s="235"/>
      <c r="AL42" s="39"/>
      <c r="AM42" s="39"/>
      <c r="AN42" s="39"/>
      <c r="AO42" s="39"/>
      <c r="AP42" s="39"/>
      <c r="AQ42" s="39"/>
      <c r="AR42" s="39"/>
      <c r="AS42" s="39"/>
      <c r="AT42" s="39"/>
      <c r="AU42" s="39"/>
      <c r="AV42" s="39"/>
      <c r="AW42" s="39"/>
      <c r="AX42" s="235"/>
      <c r="AY42" s="39"/>
      <c r="AZ42" s="39"/>
      <c r="BA42" s="39"/>
      <c r="BB42" s="39"/>
      <c r="BC42" s="39"/>
      <c r="BD42" s="39"/>
      <c r="BE42" s="39"/>
      <c r="BF42" s="39"/>
      <c r="BG42" s="39"/>
      <c r="BH42" s="132"/>
      <c r="BI42" s="39"/>
      <c r="BJ42" s="39"/>
    </row>
    <row r="43" spans="1:62" ht="15.75" customHeight="1">
      <c r="A43" s="223"/>
      <c r="B43" s="230"/>
      <c r="C43" s="65"/>
      <c r="D43" s="39"/>
      <c r="E43" s="39"/>
      <c r="F43" s="39"/>
      <c r="G43" s="39"/>
      <c r="H43" s="39"/>
      <c r="I43" s="39"/>
      <c r="J43" s="39"/>
      <c r="K43" s="226"/>
      <c r="L43" s="226"/>
      <c r="M43" s="39"/>
      <c r="N43" s="39"/>
      <c r="O43" s="39"/>
      <c r="P43" s="39"/>
      <c r="Q43" s="39"/>
      <c r="R43" s="39"/>
      <c r="S43" s="39"/>
      <c r="T43" s="39"/>
      <c r="U43" s="39"/>
      <c r="V43" s="39"/>
      <c r="W43" s="39"/>
      <c r="X43" s="39"/>
      <c r="Y43" s="39"/>
      <c r="Z43" s="39"/>
      <c r="AA43" s="39"/>
      <c r="AB43" s="39"/>
      <c r="AC43" s="39"/>
      <c r="AD43" s="39"/>
      <c r="AE43" s="39"/>
      <c r="AF43" s="39"/>
      <c r="AG43" s="39"/>
      <c r="AH43" s="226"/>
      <c r="AI43" s="39"/>
      <c r="AJ43" s="39"/>
      <c r="AK43" s="235"/>
      <c r="AL43" s="39"/>
      <c r="AM43" s="39"/>
      <c r="AN43" s="39"/>
      <c r="AO43" s="39"/>
      <c r="AP43" s="39"/>
      <c r="AQ43" s="39"/>
      <c r="AR43" s="39"/>
      <c r="AS43" s="39"/>
      <c r="AT43" s="39"/>
      <c r="AU43" s="39"/>
      <c r="AV43" s="39"/>
      <c r="AW43" s="39"/>
      <c r="AX43" s="235"/>
      <c r="AY43" s="39"/>
      <c r="AZ43" s="39"/>
      <c r="BA43" s="39"/>
      <c r="BB43" s="39"/>
      <c r="BC43" s="39"/>
      <c r="BD43" s="39"/>
      <c r="BE43" s="39"/>
      <c r="BF43" s="39"/>
      <c r="BG43" s="39"/>
      <c r="BH43" s="132"/>
      <c r="BI43" s="39"/>
      <c r="BJ43" s="39"/>
    </row>
    <row r="44" spans="1:62" ht="15.75" customHeight="1">
      <c r="A44" s="223"/>
      <c r="B44" s="230"/>
      <c r="C44" s="65"/>
      <c r="D44" s="39"/>
      <c r="E44" s="39"/>
      <c r="F44" s="39"/>
      <c r="G44" s="39"/>
      <c r="H44" s="39"/>
      <c r="I44" s="39"/>
      <c r="J44" s="39"/>
      <c r="K44" s="226"/>
      <c r="L44" s="226"/>
      <c r="M44" s="39"/>
      <c r="N44" s="39"/>
      <c r="O44" s="39"/>
      <c r="P44" s="39"/>
      <c r="Q44" s="39"/>
      <c r="R44" s="39"/>
      <c r="S44" s="39"/>
      <c r="T44" s="39"/>
      <c r="U44" s="39"/>
      <c r="V44" s="39"/>
      <c r="W44" s="39"/>
      <c r="X44" s="39"/>
      <c r="Y44" s="39"/>
      <c r="Z44" s="39"/>
      <c r="AA44" s="39"/>
      <c r="AB44" s="39"/>
      <c r="AC44" s="39"/>
      <c r="AD44" s="39"/>
      <c r="AE44" s="39"/>
      <c r="AF44" s="39"/>
      <c r="AG44" s="39"/>
      <c r="AH44" s="226"/>
      <c r="AI44" s="39"/>
      <c r="AJ44" s="39"/>
      <c r="AK44" s="235"/>
      <c r="AL44" s="39"/>
      <c r="AM44" s="39"/>
      <c r="AN44" s="39"/>
      <c r="AO44" s="39"/>
      <c r="AP44" s="39"/>
      <c r="AQ44" s="39"/>
      <c r="AR44" s="39"/>
      <c r="AS44" s="39"/>
      <c r="AT44" s="39"/>
      <c r="AU44" s="39"/>
      <c r="AV44" s="39"/>
      <c r="AW44" s="39"/>
      <c r="AX44" s="235"/>
      <c r="AY44" s="39"/>
      <c r="AZ44" s="39"/>
      <c r="BA44" s="39"/>
      <c r="BB44" s="39"/>
      <c r="BC44" s="39"/>
      <c r="BD44" s="39"/>
      <c r="BE44" s="39"/>
      <c r="BF44" s="39"/>
      <c r="BG44" s="39"/>
      <c r="BH44" s="132"/>
      <c r="BI44" s="39"/>
      <c r="BJ44" s="39"/>
    </row>
    <row r="45" spans="1:62" ht="15.75" customHeight="1">
      <c r="A45" s="223"/>
      <c r="B45" s="230"/>
      <c r="C45" s="65"/>
      <c r="D45" s="39"/>
      <c r="E45" s="39"/>
      <c r="F45" s="39"/>
      <c r="G45" s="39"/>
      <c r="H45" s="39"/>
      <c r="I45" s="39"/>
      <c r="J45" s="39"/>
      <c r="K45" s="226"/>
      <c r="L45" s="226"/>
      <c r="M45" s="39"/>
      <c r="N45" s="39"/>
      <c r="O45" s="39"/>
      <c r="P45" s="39"/>
      <c r="Q45" s="39"/>
      <c r="R45" s="39"/>
      <c r="S45" s="39"/>
      <c r="T45" s="39"/>
      <c r="U45" s="39"/>
      <c r="V45" s="39"/>
      <c r="W45" s="39"/>
      <c r="X45" s="39"/>
      <c r="Y45" s="39"/>
      <c r="Z45" s="39"/>
      <c r="AA45" s="39"/>
      <c r="AB45" s="39"/>
      <c r="AC45" s="39"/>
      <c r="AD45" s="39"/>
      <c r="AE45" s="39"/>
      <c r="AF45" s="39"/>
      <c r="AG45" s="39"/>
      <c r="AH45" s="226"/>
      <c r="AI45" s="39"/>
      <c r="AJ45" s="39"/>
      <c r="AK45" s="235"/>
      <c r="AL45" s="39"/>
      <c r="AM45" s="39"/>
      <c r="AN45" s="39"/>
      <c r="AO45" s="39"/>
      <c r="AP45" s="39"/>
      <c r="AQ45" s="39"/>
      <c r="AR45" s="39"/>
      <c r="AS45" s="39"/>
      <c r="AT45" s="39"/>
      <c r="AU45" s="39"/>
      <c r="AV45" s="39"/>
      <c r="AW45" s="39"/>
      <c r="AX45" s="235"/>
      <c r="AY45" s="39"/>
      <c r="AZ45" s="39"/>
      <c r="BA45" s="39"/>
      <c r="BB45" s="39"/>
      <c r="BC45" s="39"/>
      <c r="BD45" s="39"/>
      <c r="BE45" s="39"/>
      <c r="BF45" s="39"/>
      <c r="BG45" s="39"/>
      <c r="BH45" s="132"/>
      <c r="BI45" s="39"/>
      <c r="BJ45" s="39"/>
    </row>
    <row r="46" spans="1:62" ht="15.75" customHeight="1">
      <c r="A46" s="223"/>
      <c r="B46" s="230"/>
      <c r="C46" s="65"/>
      <c r="D46" s="39"/>
      <c r="E46" s="39"/>
      <c r="F46" s="39"/>
      <c r="G46" s="39"/>
      <c r="H46" s="39"/>
      <c r="I46" s="39"/>
      <c r="J46" s="39"/>
      <c r="K46" s="226"/>
      <c r="L46" s="226"/>
      <c r="M46" s="39"/>
      <c r="N46" s="39"/>
      <c r="O46" s="39"/>
      <c r="P46" s="39"/>
      <c r="Q46" s="39"/>
      <c r="R46" s="39"/>
      <c r="S46" s="39"/>
      <c r="T46" s="39"/>
      <c r="U46" s="39"/>
      <c r="V46" s="39"/>
      <c r="W46" s="39"/>
      <c r="X46" s="39"/>
      <c r="Y46" s="39"/>
      <c r="Z46" s="39"/>
      <c r="AA46" s="39"/>
      <c r="AB46" s="39"/>
      <c r="AC46" s="39"/>
      <c r="AD46" s="39"/>
      <c r="AE46" s="39"/>
      <c r="AF46" s="39"/>
      <c r="AG46" s="39"/>
      <c r="AH46" s="226"/>
      <c r="AI46" s="39"/>
      <c r="AJ46" s="39"/>
      <c r="AK46" s="235"/>
      <c r="AL46" s="39"/>
      <c r="AM46" s="39"/>
      <c r="AN46" s="39"/>
      <c r="AO46" s="39"/>
      <c r="AP46" s="39"/>
      <c r="AQ46" s="39"/>
      <c r="AR46" s="39"/>
      <c r="AS46" s="39"/>
      <c r="AT46" s="39"/>
      <c r="AU46" s="39"/>
      <c r="AV46" s="39"/>
      <c r="AW46" s="39"/>
      <c r="AX46" s="235"/>
      <c r="AY46" s="39"/>
      <c r="AZ46" s="39"/>
      <c r="BA46" s="39"/>
      <c r="BB46" s="39"/>
      <c r="BC46" s="39"/>
      <c r="BD46" s="39"/>
      <c r="BE46" s="39"/>
      <c r="BF46" s="39"/>
      <c r="BG46" s="39"/>
      <c r="BH46" s="132"/>
      <c r="BI46" s="39"/>
      <c r="BJ46" s="39"/>
    </row>
  </sheetData>
  <mergeCells count="8">
    <mergeCell ref="AH2:BB2"/>
    <mergeCell ref="BC2:BD2"/>
    <mergeCell ref="BE2:BG2"/>
    <mergeCell ref="B2:C2"/>
    <mergeCell ref="D2:J2"/>
    <mergeCell ref="K2:M2"/>
    <mergeCell ref="N2:AB2"/>
    <mergeCell ref="AC2:A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ReviewSummary</vt:lpstr>
      <vt:lpstr>Key</vt:lpstr>
      <vt:lpstr>Latest only</vt:lpstr>
      <vt:lpstr>Summary Table for Paper - needs</vt:lpstr>
      <vt:lpstr>Search terms</vt:lpstr>
      <vt:lpstr>How To</vt:lpstr>
      <vt:lpstr>Quotes_ReviewSummary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Givens, Laura</cp:lastModifiedBy>
  <dcterms:created xsi:type="dcterms:W3CDTF">2025-09-10T16:18:59Z</dcterms:created>
  <dcterms:modified xsi:type="dcterms:W3CDTF">2025-09-10T16:18:59Z</dcterms:modified>
</cp:coreProperties>
</file>