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6080" yWindow="0" windowWidth="9340" windowHeight="15320" tabRatio="500"/>
  </bookViews>
  <sheets>
    <sheet name="Sample Info" sheetId="1" r:id="rId1"/>
    <sheet name="Sample Selection for Extrac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" i="2"/>
  <c r="M4" i="2"/>
  <c r="M5" i="2"/>
  <c r="M6" i="2"/>
  <c r="M7" i="2"/>
  <c r="M8" i="2"/>
  <c r="M9" i="2"/>
  <c r="M10" i="2"/>
  <c r="M11" i="2"/>
  <c r="O5" i="1"/>
  <c r="O4" i="1"/>
  <c r="O3" i="1"/>
  <c r="O2" i="1"/>
</calcChain>
</file>

<file path=xl/comments1.xml><?xml version="1.0" encoding="utf-8"?>
<comments xmlns="http://schemas.openxmlformats.org/spreadsheetml/2006/main">
  <authors>
    <author>Laura Spencer</author>
  </authors>
  <commentList>
    <comment ref="M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NEED TO UPDATE BASED ON ACTUAL SAMPLES EXTRACTED</t>
        </r>
      </text>
    </comment>
  </commentList>
</comments>
</file>

<file path=xl/sharedStrings.xml><?xml version="1.0" encoding="utf-8"?>
<sst xmlns="http://schemas.openxmlformats.org/spreadsheetml/2006/main" count="1722" uniqueCount="265">
  <si>
    <t>Round</t>
  </si>
  <si>
    <t>Site</t>
  </si>
  <si>
    <t>Spp</t>
  </si>
  <si>
    <t>Patch</t>
  </si>
  <si>
    <t>Exclosure</t>
  </si>
  <si>
    <t>Rep</t>
  </si>
  <si>
    <t>PRVial</t>
  </si>
  <si>
    <t>CI</t>
  </si>
  <si>
    <t>Pg</t>
  </si>
  <si>
    <t>B</t>
  </si>
  <si>
    <t>E</t>
  </si>
  <si>
    <t>FB</t>
  </si>
  <si>
    <t>G43</t>
  </si>
  <si>
    <t>G42</t>
  </si>
  <si>
    <t>G41</t>
  </si>
  <si>
    <t>G60</t>
  </si>
  <si>
    <t>G59</t>
  </si>
  <si>
    <t>G58</t>
  </si>
  <si>
    <t>G57</t>
  </si>
  <si>
    <t>G40</t>
  </si>
  <si>
    <t>G39</t>
  </si>
  <si>
    <t>G38</t>
  </si>
  <si>
    <t>G49</t>
  </si>
  <si>
    <t>G48</t>
  </si>
  <si>
    <t>G47</t>
  </si>
  <si>
    <t>G45</t>
  </si>
  <si>
    <t>G44</t>
  </si>
  <si>
    <t>G54</t>
  </si>
  <si>
    <t>G53</t>
  </si>
  <si>
    <t>G52</t>
  </si>
  <si>
    <t>G51</t>
  </si>
  <si>
    <t>G50</t>
  </si>
  <si>
    <t>G56</t>
  </si>
  <si>
    <t>G46</t>
  </si>
  <si>
    <t>G55</t>
  </si>
  <si>
    <t>PG</t>
  </si>
  <si>
    <t>G61</t>
  </si>
  <si>
    <t>G62</t>
  </si>
  <si>
    <t>G63</t>
  </si>
  <si>
    <t>G64</t>
  </si>
  <si>
    <t>G65</t>
  </si>
  <si>
    <t>G78</t>
  </si>
  <si>
    <t>G79</t>
  </si>
  <si>
    <t>G80</t>
  </si>
  <si>
    <t>G81</t>
  </si>
  <si>
    <t>G66</t>
  </si>
  <si>
    <t>G67</t>
  </si>
  <si>
    <t>G68</t>
  </si>
  <si>
    <t>G69</t>
  </si>
  <si>
    <t>G70</t>
  </si>
  <si>
    <t>G75</t>
  </si>
  <si>
    <t>G76</t>
  </si>
  <si>
    <t>G77</t>
  </si>
  <si>
    <t>G71</t>
  </si>
  <si>
    <t>G72</t>
  </si>
  <si>
    <t>G73</t>
  </si>
  <si>
    <t>G74</t>
  </si>
  <si>
    <t>SK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</si>
  <si>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</si>
  <si>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</si>
  <si>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</si>
  <si>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</si>
  <si>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</si>
  <si>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</si>
  <si>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</si>
  <si>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</si>
  <si>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</si>
  <si>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</si>
  <si>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</si>
  <si>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</si>
  <si>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</si>
  <si>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WB</t>
  </si>
  <si>
    <t>G104</t>
  </si>
  <si>
    <t>G105</t>
  </si>
  <si>
    <t>G106</t>
  </si>
  <si>
    <t>G107</t>
  </si>
  <si>
    <t>G108</t>
  </si>
  <si>
    <t>G119</t>
  </si>
  <si>
    <t>G120</t>
  </si>
  <si>
    <t>G121</t>
  </si>
  <si>
    <t>G122</t>
  </si>
  <si>
    <t>G123</t>
  </si>
  <si>
    <t>G114</t>
  </si>
  <si>
    <t>G115</t>
  </si>
  <si>
    <t>G116</t>
  </si>
  <si>
    <t>G117</t>
  </si>
  <si>
    <t>G118</t>
  </si>
  <si>
    <t>G129</t>
  </si>
  <si>
    <t>G130</t>
  </si>
  <si>
    <t>G131</t>
  </si>
  <si>
    <t>G132</t>
  </si>
  <si>
    <t>G124</t>
  </si>
  <si>
    <t>G125</t>
  </si>
  <si>
    <t>G126</t>
  </si>
  <si>
    <t>G127</t>
  </si>
  <si>
    <t>G128</t>
  </si>
  <si>
    <t>G109</t>
  </si>
  <si>
    <t>G110</t>
  </si>
  <si>
    <t>G111</t>
  </si>
  <si>
    <t>G112</t>
  </si>
  <si>
    <t>G113</t>
  </si>
  <si>
    <t>G85</t>
  </si>
  <si>
    <t>G86</t>
  </si>
  <si>
    <t>G82</t>
  </si>
  <si>
    <t>G83</t>
  </si>
  <si>
    <t>G84</t>
  </si>
  <si>
    <t>G87</t>
  </si>
  <si>
    <t>G88</t>
  </si>
  <si>
    <t>G89</t>
  </si>
  <si>
    <t>G189</t>
  </si>
  <si>
    <t>G190</t>
  </si>
  <si>
    <t>G191</t>
  </si>
  <si>
    <t>G192</t>
  </si>
  <si>
    <t>G193</t>
  </si>
  <si>
    <t>G179</t>
  </si>
  <si>
    <t>G180</t>
  </si>
  <si>
    <t>G187</t>
  </si>
  <si>
    <t>G188</t>
  </si>
  <si>
    <t>G90</t>
  </si>
  <si>
    <t>G136</t>
  </si>
  <si>
    <t>G178</t>
  </si>
  <si>
    <t>G205</t>
  </si>
  <si>
    <t>G206</t>
  </si>
  <si>
    <t>G207</t>
  </si>
  <si>
    <t>G208</t>
  </si>
  <si>
    <t>G209</t>
  </si>
  <si>
    <t>G204</t>
  </si>
  <si>
    <t>G200</t>
  </si>
  <si>
    <t>G201</t>
  </si>
  <si>
    <t>G202</t>
  </si>
  <si>
    <t>G203</t>
  </si>
  <si>
    <t>G198</t>
  </si>
  <si>
    <t>G199</t>
  </si>
  <si>
    <t>G194</t>
  </si>
  <si>
    <t>G195</t>
  </si>
  <si>
    <t>G196</t>
  </si>
  <si>
    <t>G197</t>
  </si>
  <si>
    <t>G152</t>
  </si>
  <si>
    <t>G151</t>
  </si>
  <si>
    <t>G145</t>
  </si>
  <si>
    <t>G146</t>
  </si>
  <si>
    <t>G147</t>
  </si>
  <si>
    <t>G141</t>
  </si>
  <si>
    <t>G142</t>
  </si>
  <si>
    <t>G143</t>
  </si>
  <si>
    <t>G144</t>
  </si>
  <si>
    <t>G148</t>
  </si>
  <si>
    <t>G149</t>
  </si>
  <si>
    <t>G150</t>
  </si>
  <si>
    <t>G137</t>
  </si>
  <si>
    <t>G138</t>
  </si>
  <si>
    <t>G139</t>
  </si>
  <si>
    <t>G140</t>
  </si>
  <si>
    <t>G133</t>
  </si>
  <si>
    <t>G134</t>
  </si>
  <si>
    <t>G135</t>
  </si>
  <si>
    <t>Box #</t>
  </si>
  <si>
    <t>Round 1 -&gt; Bare -&gt; Cl, FB, PG, SK, WB</t>
  </si>
  <si>
    <t>Round 1 -&gt; Eel -&gt; Cl, FB, PG, SK, WB</t>
  </si>
  <si>
    <t>Round 2 -&gt; Bare -&gt; Cl, FB, PG, SK, WB</t>
  </si>
  <si>
    <t>Round 2 -&gt; Eel -&gt; Cl, FB, PG, SK, WB</t>
  </si>
  <si>
    <t>Includes</t>
  </si>
  <si>
    <t># Samples/Box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</si>
  <si>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</si>
  <si>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</si>
  <si>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</si>
  <si>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</si>
  <si>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</si>
  <si>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</si>
  <si>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</si>
  <si>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</si>
  <si>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</si>
  <si>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</si>
  <si>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</si>
  <si>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</si>
  <si>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</si>
  <si>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</si>
  <si>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</si>
  <si>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</si>
  <si>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</si>
  <si>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</si>
  <si>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</si>
  <si>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</si>
  <si>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</si>
  <si>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</si>
  <si>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</si>
  <si>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</si>
  <si>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</si>
  <si>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</si>
  <si>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</si>
  <si>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</si>
  <si>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</si>
  <si>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</si>
  <si>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</si>
  <si>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</si>
  <si>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</si>
  <si>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</si>
  <si>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</si>
  <si>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</si>
  <si>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</si>
  <si>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Trial</t>
  </si>
  <si>
    <t># Bare</t>
  </si>
  <si>
    <t># Eelgrass</t>
  </si>
  <si>
    <t>MS/MS Date</t>
  </si>
  <si>
    <t>geoduck1</t>
  </si>
  <si>
    <t>BLANK</t>
  </si>
  <si>
    <t>geoduck2</t>
  </si>
  <si>
    <t>Notes</t>
  </si>
  <si>
    <t>geoduck3</t>
  </si>
  <si>
    <t>geoduck4</t>
  </si>
  <si>
    <t>geoduck5</t>
  </si>
  <si>
    <t>geoduck6</t>
  </si>
  <si>
    <t>geoduck7</t>
  </si>
  <si>
    <t>geoduck8</t>
  </si>
  <si>
    <t>geoduck9</t>
  </si>
  <si>
    <t>geoduck10</t>
  </si>
  <si>
    <t>File Name rep 1</t>
  </si>
  <si>
    <t>File Name rep 2</t>
  </si>
  <si>
    <t>geoduck11</t>
  </si>
  <si>
    <t>geoduck20</t>
  </si>
  <si>
    <t>geoduck15</t>
  </si>
  <si>
    <t>n/a</t>
  </si>
  <si>
    <t>Tissue sample likely jumped out of tube; no protein in this sample to analyze, did not do 2nd rep on Lumos</t>
  </si>
  <si>
    <t>geoduck13</t>
  </si>
  <si>
    <t>geoduck14</t>
  </si>
  <si>
    <t>geoduck18</t>
  </si>
  <si>
    <t>geoduck12</t>
  </si>
  <si>
    <t>geoduck19</t>
  </si>
  <si>
    <t>geoduck17</t>
  </si>
  <si>
    <t>geoduck21</t>
  </si>
  <si>
    <t>PATCH</t>
  </si>
  <si>
    <t>SITE</t>
  </si>
  <si>
    <t>REP # (random # generator)</t>
  </si>
  <si>
    <t>Enclosure</t>
  </si>
  <si>
    <t>Sample #</t>
  </si>
  <si>
    <t>DONE</t>
  </si>
  <si>
    <t>G038</t>
  </si>
  <si>
    <t>G039</t>
  </si>
  <si>
    <t>G043</t>
  </si>
  <si>
    <t>G045</t>
  </si>
  <si>
    <t>G046</t>
  </si>
  <si>
    <t>G047</t>
  </si>
  <si>
    <t>G048</t>
  </si>
  <si>
    <t>G052</t>
  </si>
  <si>
    <t>G054</t>
  </si>
  <si>
    <t>G056</t>
  </si>
  <si>
    <t>G058</t>
  </si>
  <si>
    <t>G059</t>
  </si>
  <si>
    <t>G060</t>
  </si>
  <si>
    <t>G061</t>
  </si>
  <si>
    <t>G062</t>
  </si>
  <si>
    <t>G066</t>
  </si>
  <si>
    <t>G068</t>
  </si>
  <si>
    <t>G069</t>
  </si>
  <si>
    <t>G071</t>
  </si>
  <si>
    <t>G073</t>
  </si>
  <si>
    <t>G075</t>
  </si>
  <si>
    <t>G076</t>
  </si>
  <si>
    <t>G077</t>
  </si>
  <si>
    <t>G079</t>
  </si>
  <si>
    <t>G081</t>
  </si>
  <si>
    <t># of  SAMPLES</t>
  </si>
  <si>
    <t>G041</t>
  </si>
  <si>
    <t>Block #</t>
  </si>
  <si>
    <t>Sample Shorthand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</si>
</sst>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Helvetica"/>
    </font>
    <font>
      <sz val="12"/>
      <color rgb="FF333333"/>
      <name val="Consolas"/>
    </font>
    <font>
      <sz val="12"/>
      <color rgb="FF333333"/>
      <name val="Helvetica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14" fontId="0" fillId="0" borderId="0" xfId="0" applyNumberFormat="1" applyFill="1"/>
    <xf numFmtId="14" fontId="6" fillId="0" borderId="0" xfId="0" applyNumberFormat="1" applyFont="1"/>
    <xf numFmtId="0" fontId="5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wrapText="1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numFmt numFmtId="0" formatCode="General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onsolas"/>
        <scheme val="none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  <fill>
        <patternFill patternType="none">
          <fgColor indexed="6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83" totalsRowShown="0" headerRowDxfId="10" dataDxfId="9">
  <autoFilter ref="A1:I183"/>
  <sortState ref="A3:H184">
    <sortCondition ref="H2:H183"/>
  </sortState>
  <tableColumns count="9">
    <tableColumn id="1" name="Box #" dataDxfId="8"/>
    <tableColumn id="2" name="Round" dataDxfId="7"/>
    <tableColumn id="3" name="Site" dataDxfId="6"/>
    <tableColumn id="4" name="Spp" dataDxfId="5"/>
    <tableColumn id="5" name="Patch" dataDxfId="4"/>
    <tableColumn id="6" name="Exclosure" dataDxfId="3"/>
    <tableColumn id="7" name="Rep" dataDxfId="2"/>
    <tableColumn id="8" name="PRVial" dataDxfId="1"/>
    <tableColumn id="9" name="Sample Shorthand" dataDxfId="0">
      <calculatedColumnFormula>CONCATENATE(Table1[[#This Row],[Site]],"-",Table1[[#This Row],[Patch]])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3"/>
  <sheetViews>
    <sheetView tabSelected="1" showRuler="0" topLeftCell="F128" workbookViewId="0">
      <selection activeCell="H144" sqref="H144"/>
    </sheetView>
  </sheetViews>
  <sheetFormatPr baseColWidth="10" defaultRowHeight="15" x14ac:dyDescent="0"/>
  <cols>
    <col min="1" max="1" width="10.83203125" style="2" customWidth="1"/>
    <col min="2" max="5" width="10.83203125" style="2"/>
    <col min="6" max="6" width="13.33203125" style="2" customWidth="1"/>
    <col min="7" max="8" width="10.83203125" style="2"/>
    <col min="9" max="9" width="14.1640625" style="2" customWidth="1"/>
    <col min="10" max="10" width="12.6640625" style="2" customWidth="1"/>
    <col min="11" max="11" width="16" style="2" bestFit="1" customWidth="1"/>
    <col min="12" max="12" width="16" style="2" customWidth="1"/>
    <col min="13" max="13" width="63.33203125" style="2" customWidth="1"/>
    <col min="14" max="14" width="32.5" style="2" customWidth="1"/>
    <col min="15" max="16384" width="10.83203125" style="2"/>
  </cols>
  <sheetData>
    <row r="1" spans="1:23" ht="26">
      <c r="A1" s="2" t="s">
        <v>156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5" t="s">
        <v>264</v>
      </c>
      <c r="J1" s="3" t="s">
        <v>203</v>
      </c>
      <c r="K1" s="3" t="s">
        <v>216</v>
      </c>
      <c r="L1" s="3" t="s">
        <v>217</v>
      </c>
      <c r="M1" s="3" t="s">
        <v>207</v>
      </c>
      <c r="N1" s="3" t="s">
        <v>161</v>
      </c>
      <c r="O1" s="3" t="s">
        <v>162</v>
      </c>
    </row>
    <row r="2" spans="1:23" ht="16">
      <c r="A2" s="4">
        <v>2</v>
      </c>
      <c r="B2" s="5">
        <v>1</v>
      </c>
      <c r="C2" s="5" t="s">
        <v>7</v>
      </c>
      <c r="D2" s="5" t="s">
        <v>8</v>
      </c>
      <c r="E2" s="5" t="s">
        <v>10</v>
      </c>
      <c r="F2" s="5">
        <v>2</v>
      </c>
      <c r="G2" s="5">
        <v>1</v>
      </c>
      <c r="H2" s="5" t="s">
        <v>163</v>
      </c>
      <c r="I2" s="5" t="str">
        <f>CONCATENATE(Table1[[#This Row],[Site]],"-",Table1[[#This Row],[Patch]])</f>
        <v>CI-E</v>
      </c>
      <c r="N2" s="2" t="s">
        <v>157</v>
      </c>
      <c r="O2" s="2">
        <f>COUNTIF(A:A, 1)</f>
        <v>52</v>
      </c>
    </row>
    <row r="3" spans="1:23" ht="16">
      <c r="A3" s="4">
        <v>2</v>
      </c>
      <c r="B3" s="5">
        <v>1</v>
      </c>
      <c r="C3" s="5" t="s">
        <v>7</v>
      </c>
      <c r="D3" s="5" t="s">
        <v>8</v>
      </c>
      <c r="E3" s="5" t="s">
        <v>10</v>
      </c>
      <c r="F3" s="5">
        <v>2</v>
      </c>
      <c r="G3" s="5">
        <v>2</v>
      </c>
      <c r="H3" s="5" t="s">
        <v>164</v>
      </c>
      <c r="I3" s="5" t="str">
        <f>CONCATENATE(Table1[[#This Row],[Site]],"-",Table1[[#This Row],[Patch]])</f>
        <v>CI-E</v>
      </c>
      <c r="N3" s="2" t="s">
        <v>158</v>
      </c>
      <c r="O3" s="2">
        <f>COUNTIF(A:A,2)</f>
        <v>60</v>
      </c>
    </row>
    <row r="4" spans="1:23" ht="16">
      <c r="A4" s="4">
        <v>2</v>
      </c>
      <c r="B4" s="5">
        <v>1</v>
      </c>
      <c r="C4" s="5" t="s">
        <v>7</v>
      </c>
      <c r="D4" s="5" t="s">
        <v>8</v>
      </c>
      <c r="E4" s="5" t="s">
        <v>10</v>
      </c>
      <c r="F4" s="5">
        <v>2</v>
      </c>
      <c r="G4" s="5">
        <v>3</v>
      </c>
      <c r="H4" s="5" t="s">
        <v>165</v>
      </c>
      <c r="I4" s="5" t="str">
        <f>CONCATENATE(Table1[[#This Row],[Site]],"-",Table1[[#This Row],[Patch]])</f>
        <v>CI-E</v>
      </c>
      <c r="N4" s="2" t="s">
        <v>159</v>
      </c>
      <c r="O4" s="2">
        <f>COUNTIF(A:A,3)</f>
        <v>35</v>
      </c>
    </row>
    <row r="5" spans="1:23" ht="16">
      <c r="A5" s="4">
        <v>2</v>
      </c>
      <c r="B5" s="5">
        <v>1</v>
      </c>
      <c r="C5" s="5" t="s">
        <v>7</v>
      </c>
      <c r="D5" s="5" t="s">
        <v>8</v>
      </c>
      <c r="E5" s="5" t="s">
        <v>10</v>
      </c>
      <c r="F5" s="5">
        <v>2</v>
      </c>
      <c r="G5" s="5">
        <v>4</v>
      </c>
      <c r="H5" s="5" t="s">
        <v>166</v>
      </c>
      <c r="I5" s="5" t="str">
        <f>CONCATENATE(Table1[[#This Row],[Site]],"-",Table1[[#This Row],[Patch]])</f>
        <v>CI-E</v>
      </c>
      <c r="N5" s="2" t="s">
        <v>160</v>
      </c>
      <c r="O5" s="2">
        <f>COUNTIF(A:A,4)</f>
        <v>33</v>
      </c>
    </row>
    <row r="6" spans="1:23" ht="16">
      <c r="A6" s="4">
        <v>2</v>
      </c>
      <c r="B6" s="5">
        <v>1</v>
      </c>
      <c r="C6" s="5" t="s">
        <v>7</v>
      </c>
      <c r="D6" s="5" t="s">
        <v>8</v>
      </c>
      <c r="E6" s="5" t="s">
        <v>10</v>
      </c>
      <c r="F6" s="5">
        <v>1</v>
      </c>
      <c r="G6" s="5">
        <v>1</v>
      </c>
      <c r="H6" s="5" t="s">
        <v>167</v>
      </c>
      <c r="I6" s="5" t="str">
        <f>CONCATENATE(Table1[[#This Row],[Site]],"-",Table1[[#This Row],[Patch]])</f>
        <v>CI-E</v>
      </c>
    </row>
    <row r="7" spans="1:23" ht="16">
      <c r="A7" s="4">
        <v>2</v>
      </c>
      <c r="B7" s="5">
        <v>1</v>
      </c>
      <c r="C7" s="5" t="s">
        <v>7</v>
      </c>
      <c r="D7" s="5" t="s">
        <v>8</v>
      </c>
      <c r="E7" s="5" t="s">
        <v>10</v>
      </c>
      <c r="F7" s="5">
        <v>3</v>
      </c>
      <c r="G7" s="5">
        <v>1</v>
      </c>
      <c r="H7" s="5" t="s">
        <v>168</v>
      </c>
      <c r="I7" s="5" t="str">
        <f>CONCATENATE(Table1[[#This Row],[Site]],"-",Table1[[#This Row],[Patch]])</f>
        <v>CI-E</v>
      </c>
    </row>
    <row r="8" spans="1:23" ht="16">
      <c r="A8" s="4">
        <v>2</v>
      </c>
      <c r="B8" s="5">
        <v>1</v>
      </c>
      <c r="C8" s="5" t="s">
        <v>7</v>
      </c>
      <c r="D8" s="5" t="s">
        <v>8</v>
      </c>
      <c r="E8" s="5" t="s">
        <v>10</v>
      </c>
      <c r="F8" s="5">
        <v>3</v>
      </c>
      <c r="G8" s="5">
        <v>2</v>
      </c>
      <c r="H8" s="5" t="s">
        <v>169</v>
      </c>
      <c r="I8" s="5" t="str">
        <f>CONCATENATE(Table1[[#This Row],[Site]],"-",Table1[[#This Row],[Patch]])</f>
        <v>CI-E</v>
      </c>
    </row>
    <row r="9" spans="1:23" ht="16">
      <c r="A9" s="4">
        <v>2</v>
      </c>
      <c r="B9" s="5">
        <v>1</v>
      </c>
      <c r="C9" s="5" t="s">
        <v>7</v>
      </c>
      <c r="D9" s="5" t="s">
        <v>8</v>
      </c>
      <c r="E9" s="5" t="s">
        <v>10</v>
      </c>
      <c r="F9" s="5">
        <v>3</v>
      </c>
      <c r="G9" s="5">
        <v>3</v>
      </c>
      <c r="H9" s="5" t="s">
        <v>170</v>
      </c>
      <c r="I9" s="5" t="str">
        <f>CONCATENATE(Table1[[#This Row],[Site]],"-",Table1[[#This Row],[Patch]])</f>
        <v>CI-E</v>
      </c>
      <c r="J9" s="6"/>
      <c r="O9" s="1" t="s">
        <v>200</v>
      </c>
      <c r="P9" s="1" t="s">
        <v>1</v>
      </c>
      <c r="Q9" s="1" t="s">
        <v>201</v>
      </c>
      <c r="R9" s="1" t="s">
        <v>202</v>
      </c>
      <c r="T9" s="1" t="s">
        <v>200</v>
      </c>
      <c r="U9" s="1" t="s">
        <v>1</v>
      </c>
      <c r="V9" s="1" t="s">
        <v>201</v>
      </c>
      <c r="W9" s="1" t="s">
        <v>202</v>
      </c>
    </row>
    <row r="10" spans="1:23" ht="16">
      <c r="A10" s="4">
        <v>2</v>
      </c>
      <c r="B10" s="5">
        <v>1</v>
      </c>
      <c r="C10" s="5" t="s">
        <v>7</v>
      </c>
      <c r="D10" s="5" t="s">
        <v>8</v>
      </c>
      <c r="E10" s="5" t="s">
        <v>10</v>
      </c>
      <c r="F10" s="5">
        <v>3</v>
      </c>
      <c r="G10" s="5">
        <v>4</v>
      </c>
      <c r="H10" s="5" t="s">
        <v>171</v>
      </c>
      <c r="I10" s="5" t="str">
        <f>CONCATENATE(Table1[[#This Row],[Site]],"-",Table1[[#This Row],[Patch]])</f>
        <v>CI-E</v>
      </c>
      <c r="O10" s="1">
        <v>1</v>
      </c>
      <c r="P10" s="1" t="s">
        <v>7</v>
      </c>
      <c r="Q10" s="1">
        <v>9</v>
      </c>
      <c r="R10" s="1">
        <v>10</v>
      </c>
      <c r="T10" s="1">
        <v>1</v>
      </c>
      <c r="U10" s="1" t="s">
        <v>7</v>
      </c>
      <c r="V10" s="1">
        <v>9</v>
      </c>
      <c r="W10" s="1">
        <v>10</v>
      </c>
    </row>
    <row r="11" spans="1:23" ht="16">
      <c r="A11" s="4">
        <v>2</v>
      </c>
      <c r="B11" s="5">
        <v>1</v>
      </c>
      <c r="C11" s="5" t="s">
        <v>7</v>
      </c>
      <c r="D11" s="5" t="s">
        <v>8</v>
      </c>
      <c r="E11" s="5" t="s">
        <v>10</v>
      </c>
      <c r="F11" s="5">
        <v>3</v>
      </c>
      <c r="G11" s="5">
        <v>5</v>
      </c>
      <c r="H11" s="8" t="s">
        <v>172</v>
      </c>
      <c r="I11" s="5" t="str">
        <f>CONCATENATE(Table1[[#This Row],[Site]],"-",Table1[[#This Row],[Patch]])</f>
        <v>CI-E</v>
      </c>
      <c r="J11" s="7">
        <v>42758</v>
      </c>
      <c r="K11" s="2" t="s">
        <v>208</v>
      </c>
      <c r="L11" s="2" t="s">
        <v>219</v>
      </c>
      <c r="O11" s="1">
        <v>1</v>
      </c>
      <c r="P11" s="1" t="s">
        <v>11</v>
      </c>
      <c r="Q11" s="1">
        <v>12</v>
      </c>
      <c r="R11" s="1">
        <v>13</v>
      </c>
      <c r="T11" s="1">
        <v>1</v>
      </c>
      <c r="U11" s="1" t="s">
        <v>11</v>
      </c>
      <c r="V11" s="1">
        <v>12</v>
      </c>
      <c r="W11" s="1">
        <v>13</v>
      </c>
    </row>
    <row r="12" spans="1:23" ht="16">
      <c r="A12" s="4">
        <v>1</v>
      </c>
      <c r="B12" s="5">
        <v>1</v>
      </c>
      <c r="C12" s="5" t="s">
        <v>7</v>
      </c>
      <c r="D12" s="5" t="s">
        <v>8</v>
      </c>
      <c r="E12" s="5" t="s">
        <v>9</v>
      </c>
      <c r="F12" s="5">
        <v>4</v>
      </c>
      <c r="G12" s="5">
        <v>1</v>
      </c>
      <c r="H12" s="5" t="s">
        <v>173</v>
      </c>
      <c r="I12" s="5" t="str">
        <f>CONCATENATE(Table1[[#This Row],[Site]],"-",Table1[[#This Row],[Patch]])</f>
        <v>CI-B</v>
      </c>
      <c r="O12" s="1">
        <v>1</v>
      </c>
      <c r="P12" s="1" t="s">
        <v>57</v>
      </c>
      <c r="Q12" s="1">
        <v>2</v>
      </c>
      <c r="R12" s="1">
        <v>11</v>
      </c>
      <c r="T12" s="1">
        <v>1</v>
      </c>
      <c r="U12" s="1" t="s">
        <v>71</v>
      </c>
      <c r="V12" s="1">
        <v>15</v>
      </c>
      <c r="W12" s="1">
        <v>14</v>
      </c>
    </row>
    <row r="13" spans="1:23" ht="16">
      <c r="A13" s="4">
        <v>1</v>
      </c>
      <c r="B13" s="5">
        <v>1</v>
      </c>
      <c r="C13" s="5" t="s">
        <v>7</v>
      </c>
      <c r="D13" s="5" t="s">
        <v>8</v>
      </c>
      <c r="E13" s="5" t="s">
        <v>9</v>
      </c>
      <c r="F13" s="5">
        <v>4</v>
      </c>
      <c r="G13" s="5">
        <v>2</v>
      </c>
      <c r="H13" s="5" t="s">
        <v>174</v>
      </c>
      <c r="I13" s="5" t="str">
        <f>CONCATENATE(Table1[[#This Row],[Site]],"-",Table1[[#This Row],[Patch]])</f>
        <v>CI-B</v>
      </c>
      <c r="O13" s="1">
        <v>1</v>
      </c>
      <c r="P13" s="1" t="s">
        <v>71</v>
      </c>
      <c r="Q13" s="1">
        <v>15</v>
      </c>
      <c r="R13" s="1">
        <v>14</v>
      </c>
      <c r="T13" s="1">
        <v>1</v>
      </c>
      <c r="U13" s="1" t="s">
        <v>35</v>
      </c>
      <c r="V13" s="1">
        <v>14</v>
      </c>
      <c r="W13" s="1">
        <v>12</v>
      </c>
    </row>
    <row r="14" spans="1:23" ht="16">
      <c r="A14" s="4">
        <v>1</v>
      </c>
      <c r="B14" s="5">
        <v>1</v>
      </c>
      <c r="C14" s="5" t="s">
        <v>7</v>
      </c>
      <c r="D14" s="5" t="s">
        <v>8</v>
      </c>
      <c r="E14" s="5" t="s">
        <v>9</v>
      </c>
      <c r="F14" s="5">
        <v>4</v>
      </c>
      <c r="G14" s="5">
        <v>3</v>
      </c>
      <c r="H14" s="5" t="s">
        <v>175</v>
      </c>
      <c r="I14" s="5" t="str">
        <f>CONCATENATE(Table1[[#This Row],[Site]],"-",Table1[[#This Row],[Patch]])</f>
        <v>CI-B</v>
      </c>
      <c r="O14" s="1">
        <v>1</v>
      </c>
      <c r="P14" s="1" t="s">
        <v>35</v>
      </c>
      <c r="Q14" s="1">
        <v>14</v>
      </c>
      <c r="R14" s="1">
        <v>12</v>
      </c>
      <c r="T14" s="1">
        <v>2</v>
      </c>
      <c r="U14" s="1" t="s">
        <v>7</v>
      </c>
      <c r="V14" s="1">
        <v>6</v>
      </c>
      <c r="W14" s="1">
        <v>7</v>
      </c>
    </row>
    <row r="15" spans="1:23" ht="16">
      <c r="A15" s="4">
        <v>1</v>
      </c>
      <c r="B15" s="5">
        <v>1</v>
      </c>
      <c r="C15" s="5" t="s">
        <v>7</v>
      </c>
      <c r="D15" s="5" t="s">
        <v>8</v>
      </c>
      <c r="E15" s="5" t="s">
        <v>9</v>
      </c>
      <c r="F15" s="5">
        <v>4</v>
      </c>
      <c r="G15" s="5">
        <v>4</v>
      </c>
      <c r="H15" s="5" t="s">
        <v>176</v>
      </c>
      <c r="I15" s="5" t="str">
        <f>CONCATENATE(Table1[[#This Row],[Site]],"-",Table1[[#This Row],[Patch]])</f>
        <v>CI-B</v>
      </c>
      <c r="O15" s="1">
        <v>2</v>
      </c>
      <c r="P15" s="1" t="s">
        <v>7</v>
      </c>
      <c r="Q15" s="1">
        <v>6</v>
      </c>
      <c r="R15" s="1">
        <v>7</v>
      </c>
      <c r="T15" s="1">
        <v>2</v>
      </c>
      <c r="U15" s="1" t="s">
        <v>11</v>
      </c>
      <c r="V15" s="1">
        <v>9</v>
      </c>
      <c r="W15" s="1">
        <v>6</v>
      </c>
    </row>
    <row r="16" spans="1:23" ht="16">
      <c r="A16" s="4">
        <v>1</v>
      </c>
      <c r="B16" s="5">
        <v>1</v>
      </c>
      <c r="C16" s="5" t="s">
        <v>7</v>
      </c>
      <c r="D16" s="5" t="s">
        <v>8</v>
      </c>
      <c r="E16" s="5" t="s">
        <v>9</v>
      </c>
      <c r="F16" s="5">
        <v>5</v>
      </c>
      <c r="G16" s="5">
        <v>1</v>
      </c>
      <c r="H16" s="5" t="s">
        <v>177</v>
      </c>
      <c r="I16" s="5" t="str">
        <f>CONCATENATE(Table1[[#This Row],[Site]],"-",Table1[[#This Row],[Patch]])</f>
        <v>CI-B</v>
      </c>
      <c r="O16" s="1">
        <v>2</v>
      </c>
      <c r="P16" s="1" t="s">
        <v>11</v>
      </c>
      <c r="Q16" s="1">
        <v>9</v>
      </c>
      <c r="R16" s="1">
        <v>6</v>
      </c>
      <c r="T16" s="1">
        <v>2</v>
      </c>
      <c r="U16" s="1" t="s">
        <v>71</v>
      </c>
      <c r="V16" s="1">
        <v>10</v>
      </c>
      <c r="W16" s="1">
        <v>9</v>
      </c>
    </row>
    <row r="17" spans="1:23" ht="16">
      <c r="A17" s="4">
        <v>1</v>
      </c>
      <c r="B17" s="5">
        <v>1</v>
      </c>
      <c r="C17" s="5" t="s">
        <v>7</v>
      </c>
      <c r="D17" s="5" t="s">
        <v>8</v>
      </c>
      <c r="E17" s="5" t="s">
        <v>9</v>
      </c>
      <c r="F17" s="5">
        <v>5</v>
      </c>
      <c r="G17" s="5">
        <v>2</v>
      </c>
      <c r="H17" s="5" t="s">
        <v>178</v>
      </c>
      <c r="I17" s="5" t="str">
        <f>CONCATENATE(Table1[[#This Row],[Site]],"-",Table1[[#This Row],[Patch]])</f>
        <v>CI-B</v>
      </c>
      <c r="O17" s="1">
        <v>2</v>
      </c>
      <c r="P17" s="1" t="s">
        <v>57</v>
      </c>
      <c r="Q17" s="1">
        <v>2</v>
      </c>
      <c r="R17" s="1">
        <v>3</v>
      </c>
      <c r="T17" s="1">
        <v>2</v>
      </c>
      <c r="U17" s="1" t="s">
        <v>35</v>
      </c>
      <c r="V17" s="1">
        <v>10</v>
      </c>
      <c r="W17" s="1">
        <v>6</v>
      </c>
    </row>
    <row r="18" spans="1:23" ht="16">
      <c r="A18" s="4">
        <v>1</v>
      </c>
      <c r="B18" s="5">
        <v>1</v>
      </c>
      <c r="C18" s="5" t="s">
        <v>7</v>
      </c>
      <c r="D18" s="5" t="s">
        <v>8</v>
      </c>
      <c r="E18" s="5" t="s">
        <v>9</v>
      </c>
      <c r="F18" s="5">
        <v>5</v>
      </c>
      <c r="G18" s="5">
        <v>3</v>
      </c>
      <c r="H18" s="5" t="s">
        <v>179</v>
      </c>
      <c r="I18" s="5" t="str">
        <f>CONCATENATE(Table1[[#This Row],[Site]],"-",Table1[[#This Row],[Patch]])</f>
        <v>CI-B</v>
      </c>
      <c r="O18" s="1">
        <v>2</v>
      </c>
      <c r="P18" s="1" t="s">
        <v>71</v>
      </c>
      <c r="Q18" s="1">
        <v>10</v>
      </c>
      <c r="R18" s="1">
        <v>9</v>
      </c>
    </row>
    <row r="19" spans="1:23" ht="16">
      <c r="A19" s="4">
        <v>1</v>
      </c>
      <c r="B19" s="5">
        <v>1</v>
      </c>
      <c r="C19" s="5" t="s">
        <v>7</v>
      </c>
      <c r="D19" s="5" t="s">
        <v>8</v>
      </c>
      <c r="E19" s="5" t="s">
        <v>9</v>
      </c>
      <c r="F19" s="5">
        <v>5</v>
      </c>
      <c r="G19" s="5">
        <v>4</v>
      </c>
      <c r="H19" s="8" t="s">
        <v>180</v>
      </c>
      <c r="I19" s="5" t="str">
        <f>CONCATENATE(Table1[[#This Row],[Site]],"-",Table1[[#This Row],[Patch]])</f>
        <v>CI-B</v>
      </c>
      <c r="J19" s="7">
        <v>42758</v>
      </c>
      <c r="K19" s="2" t="s">
        <v>214</v>
      </c>
      <c r="L19" s="2" t="s">
        <v>220</v>
      </c>
      <c r="O19" s="1">
        <v>2</v>
      </c>
      <c r="P19" s="1" t="s">
        <v>35</v>
      </c>
      <c r="Q19" s="1">
        <v>10</v>
      </c>
      <c r="R19" s="1">
        <v>6</v>
      </c>
    </row>
    <row r="20" spans="1:23" ht="16">
      <c r="A20" s="4">
        <v>1</v>
      </c>
      <c r="B20" s="5">
        <v>1</v>
      </c>
      <c r="C20" s="5" t="s">
        <v>7</v>
      </c>
      <c r="D20" s="5" t="s">
        <v>8</v>
      </c>
      <c r="E20" s="5" t="s">
        <v>9</v>
      </c>
      <c r="F20" s="5">
        <v>5</v>
      </c>
      <c r="G20" s="5">
        <v>5</v>
      </c>
      <c r="H20" s="5" t="s">
        <v>181</v>
      </c>
      <c r="I20" s="5" t="str">
        <f>CONCATENATE(Table1[[#This Row],[Site]],"-",Table1[[#This Row],[Patch]])</f>
        <v>CI-B</v>
      </c>
      <c r="J20" s="6"/>
    </row>
    <row r="21" spans="1:23" ht="16">
      <c r="A21" s="4">
        <v>3</v>
      </c>
      <c r="B21" s="5">
        <v>2</v>
      </c>
      <c r="C21" s="5" t="s">
        <v>7</v>
      </c>
      <c r="D21" s="5" t="s">
        <v>8</v>
      </c>
      <c r="E21" s="5" t="s">
        <v>9</v>
      </c>
      <c r="F21" s="5">
        <v>4</v>
      </c>
      <c r="G21" s="5">
        <v>1</v>
      </c>
      <c r="H21" s="5" t="s">
        <v>182</v>
      </c>
      <c r="I21" s="5" t="str">
        <f>CONCATENATE(Table1[[#This Row],[Site]],"-",Table1[[#This Row],[Patch]])</f>
        <v>CI-B</v>
      </c>
    </row>
    <row r="22" spans="1:23" ht="16">
      <c r="A22" s="4">
        <v>4</v>
      </c>
      <c r="B22" s="5">
        <v>2</v>
      </c>
      <c r="C22" s="5" t="s">
        <v>7</v>
      </c>
      <c r="D22" s="5" t="s">
        <v>8</v>
      </c>
      <c r="E22" s="5" t="s">
        <v>10</v>
      </c>
      <c r="F22" s="5">
        <v>3</v>
      </c>
      <c r="G22" s="5">
        <v>1</v>
      </c>
      <c r="H22" s="5" t="s">
        <v>183</v>
      </c>
      <c r="I22" s="5" t="str">
        <f>CONCATENATE(Table1[[#This Row],[Site]],"-",Table1[[#This Row],[Patch]])</f>
        <v>CI-E</v>
      </c>
    </row>
    <row r="23" spans="1:23" ht="16">
      <c r="A23" s="4">
        <v>4</v>
      </c>
      <c r="B23" s="5">
        <v>2</v>
      </c>
      <c r="C23" s="5" t="s">
        <v>7</v>
      </c>
      <c r="D23" s="5" t="s">
        <v>8</v>
      </c>
      <c r="E23" s="5" t="s">
        <v>10</v>
      </c>
      <c r="F23" s="5">
        <v>1</v>
      </c>
      <c r="G23" s="5">
        <v>1</v>
      </c>
      <c r="H23" s="5" t="s">
        <v>184</v>
      </c>
      <c r="I23" s="5" t="str">
        <f>CONCATENATE(Table1[[#This Row],[Site]],"-",Table1[[#This Row],[Patch]])</f>
        <v>CI-E</v>
      </c>
    </row>
    <row r="24" spans="1:23" ht="16">
      <c r="A24" s="4">
        <v>4</v>
      </c>
      <c r="B24" s="5">
        <v>2</v>
      </c>
      <c r="C24" s="5" t="s">
        <v>7</v>
      </c>
      <c r="D24" s="5" t="s">
        <v>8</v>
      </c>
      <c r="E24" s="5" t="s">
        <v>10</v>
      </c>
      <c r="F24" s="5">
        <v>1</v>
      </c>
      <c r="G24" s="5">
        <v>2</v>
      </c>
      <c r="H24" s="5" t="s">
        <v>185</v>
      </c>
      <c r="I24" s="5" t="str">
        <f>CONCATENATE(Table1[[#This Row],[Site]],"-",Table1[[#This Row],[Patch]])</f>
        <v>CI-E</v>
      </c>
    </row>
    <row r="25" spans="1:23" ht="16">
      <c r="A25" s="4">
        <v>4</v>
      </c>
      <c r="B25" s="5">
        <v>2</v>
      </c>
      <c r="C25" s="5" t="s">
        <v>7</v>
      </c>
      <c r="D25" s="5" t="s">
        <v>8</v>
      </c>
      <c r="E25" s="5" t="s">
        <v>10</v>
      </c>
      <c r="F25" s="5">
        <v>1</v>
      </c>
      <c r="G25" s="5">
        <v>3</v>
      </c>
      <c r="H25" s="5" t="s">
        <v>186</v>
      </c>
      <c r="I25" s="5" t="str">
        <f>CONCATENATE(Table1[[#This Row],[Site]],"-",Table1[[#This Row],[Patch]])</f>
        <v>CI-E</v>
      </c>
    </row>
    <row r="26" spans="1:23" ht="16">
      <c r="A26" s="4">
        <v>4</v>
      </c>
      <c r="B26" s="5">
        <v>2</v>
      </c>
      <c r="C26" s="5" t="s">
        <v>57</v>
      </c>
      <c r="D26" s="5" t="s">
        <v>8</v>
      </c>
      <c r="E26" s="5" t="s">
        <v>9</v>
      </c>
      <c r="F26" s="5">
        <v>5</v>
      </c>
      <c r="G26" s="5">
        <v>1</v>
      </c>
      <c r="H26" s="5" t="s">
        <v>187</v>
      </c>
      <c r="I26" s="5" t="str">
        <f>CONCATENATE(Table1[[#This Row],[Site]],"-",Table1[[#This Row],[Patch]])</f>
        <v>SK-B</v>
      </c>
    </row>
    <row r="27" spans="1:23" ht="16">
      <c r="A27" s="4">
        <v>4</v>
      </c>
      <c r="B27" s="5">
        <v>2</v>
      </c>
      <c r="C27" s="5" t="s">
        <v>57</v>
      </c>
      <c r="D27" s="5" t="s">
        <v>8</v>
      </c>
      <c r="E27" s="5" t="s">
        <v>9</v>
      </c>
      <c r="F27" s="5">
        <v>6</v>
      </c>
      <c r="G27" s="5">
        <v>1</v>
      </c>
      <c r="H27" s="5" t="s">
        <v>188</v>
      </c>
      <c r="I27" s="5" t="str">
        <f>CONCATENATE(Table1[[#This Row],[Site]],"-",Table1[[#This Row],[Patch]])</f>
        <v>SK-B</v>
      </c>
    </row>
    <row r="28" spans="1:23" ht="16">
      <c r="A28" s="4">
        <v>4</v>
      </c>
      <c r="B28" s="5">
        <v>2</v>
      </c>
      <c r="C28" s="5" t="s">
        <v>57</v>
      </c>
      <c r="D28" s="5" t="s">
        <v>8</v>
      </c>
      <c r="E28" s="5" t="s">
        <v>10</v>
      </c>
      <c r="F28" s="5">
        <v>2</v>
      </c>
      <c r="G28" s="5">
        <v>1</v>
      </c>
      <c r="H28" s="5" t="s">
        <v>189</v>
      </c>
      <c r="I28" s="5" t="str">
        <f>CONCATENATE(Table1[[#This Row],[Site]],"-",Table1[[#This Row],[Patch]])</f>
        <v>SK-E</v>
      </c>
    </row>
    <row r="29" spans="1:23" ht="16">
      <c r="A29" s="4">
        <v>2</v>
      </c>
      <c r="B29" s="5">
        <v>1</v>
      </c>
      <c r="C29" s="5" t="s">
        <v>35</v>
      </c>
      <c r="D29" s="5" t="s">
        <v>8</v>
      </c>
      <c r="E29" s="5" t="s">
        <v>10</v>
      </c>
      <c r="F29" s="5">
        <v>3</v>
      </c>
      <c r="G29" s="5">
        <v>1</v>
      </c>
      <c r="H29" s="5" t="s">
        <v>190</v>
      </c>
      <c r="I29" s="5" t="str">
        <f>CONCATENATE(Table1[[#This Row],[Site]],"-",Table1[[#This Row],[Patch]])</f>
        <v>PG-E</v>
      </c>
    </row>
    <row r="30" spans="1:23" ht="16">
      <c r="A30" s="4">
        <v>2</v>
      </c>
      <c r="B30" s="5">
        <v>1</v>
      </c>
      <c r="C30" s="5" t="s">
        <v>35</v>
      </c>
      <c r="D30" s="5" t="s">
        <v>8</v>
      </c>
      <c r="E30" s="5" t="s">
        <v>10</v>
      </c>
      <c r="F30" s="5">
        <v>3</v>
      </c>
      <c r="G30" s="5">
        <v>2</v>
      </c>
      <c r="H30" s="5" t="s">
        <v>191</v>
      </c>
      <c r="I30" s="5" t="str">
        <f>CONCATENATE(Table1[[#This Row],[Site]],"-",Table1[[#This Row],[Patch]])</f>
        <v>PG-E</v>
      </c>
      <c r="J30" s="6"/>
    </row>
    <row r="31" spans="1:23" ht="16">
      <c r="A31" s="4">
        <v>2</v>
      </c>
      <c r="B31" s="5">
        <v>1</v>
      </c>
      <c r="C31" s="5" t="s">
        <v>35</v>
      </c>
      <c r="D31" s="5" t="s">
        <v>8</v>
      </c>
      <c r="E31" s="5" t="s">
        <v>10</v>
      </c>
      <c r="F31" s="5">
        <v>3</v>
      </c>
      <c r="G31" s="5">
        <v>3</v>
      </c>
      <c r="H31" s="5" t="s">
        <v>192</v>
      </c>
      <c r="I31" s="5" t="str">
        <f>CONCATENATE(Table1[[#This Row],[Site]],"-",Table1[[#This Row],[Patch]])</f>
        <v>PG-E</v>
      </c>
    </row>
    <row r="32" spans="1:23" ht="16">
      <c r="A32" s="4">
        <v>2</v>
      </c>
      <c r="B32" s="5">
        <v>1</v>
      </c>
      <c r="C32" s="5" t="s">
        <v>35</v>
      </c>
      <c r="D32" s="5" t="s">
        <v>8</v>
      </c>
      <c r="E32" s="5" t="s">
        <v>10</v>
      </c>
      <c r="F32" s="5">
        <v>3</v>
      </c>
      <c r="G32" s="5">
        <v>4</v>
      </c>
      <c r="H32" s="5" t="s">
        <v>193</v>
      </c>
      <c r="I32" s="5" t="str">
        <f>CONCATENATE(Table1[[#This Row],[Site]],"-",Table1[[#This Row],[Patch]])</f>
        <v>PG-E</v>
      </c>
    </row>
    <row r="33" spans="1:10" ht="16">
      <c r="A33" s="4">
        <v>2</v>
      </c>
      <c r="B33" s="5">
        <v>1</v>
      </c>
      <c r="C33" s="5" t="s">
        <v>35</v>
      </c>
      <c r="D33" s="5" t="s">
        <v>8</v>
      </c>
      <c r="E33" s="5" t="s">
        <v>10</v>
      </c>
      <c r="F33" s="5">
        <v>3</v>
      </c>
      <c r="G33" s="5">
        <v>5</v>
      </c>
      <c r="H33" s="5" t="s">
        <v>194</v>
      </c>
      <c r="I33" s="5" t="str">
        <f>CONCATENATE(Table1[[#This Row],[Site]],"-",Table1[[#This Row],[Patch]])</f>
        <v>PG-E</v>
      </c>
    </row>
    <row r="34" spans="1:10" ht="16">
      <c r="A34" s="4">
        <v>4</v>
      </c>
      <c r="B34" s="5">
        <v>2</v>
      </c>
      <c r="C34" s="5" t="s">
        <v>11</v>
      </c>
      <c r="D34" s="5" t="s">
        <v>8</v>
      </c>
      <c r="E34" s="5" t="s">
        <v>10</v>
      </c>
      <c r="F34" s="5">
        <v>1</v>
      </c>
      <c r="G34" s="5">
        <v>1</v>
      </c>
      <c r="H34" s="5" t="s">
        <v>195</v>
      </c>
      <c r="I34" s="5" t="str">
        <f>CONCATENATE(Table1[[#This Row],[Site]],"-",Table1[[#This Row],[Patch]])</f>
        <v>FB-E</v>
      </c>
    </row>
    <row r="35" spans="1:10" ht="16">
      <c r="A35" s="4">
        <v>4</v>
      </c>
      <c r="B35" s="5">
        <v>2</v>
      </c>
      <c r="C35" s="5" t="s">
        <v>11</v>
      </c>
      <c r="D35" s="5" t="s">
        <v>8</v>
      </c>
      <c r="E35" s="5" t="s">
        <v>10</v>
      </c>
      <c r="F35" s="5">
        <v>1</v>
      </c>
      <c r="G35" s="5">
        <v>2</v>
      </c>
      <c r="H35" s="5" t="s">
        <v>196</v>
      </c>
      <c r="I35" s="5" t="str">
        <f>CONCATENATE(Table1[[#This Row],[Site]],"-",Table1[[#This Row],[Patch]])</f>
        <v>FB-E</v>
      </c>
    </row>
    <row r="36" spans="1:10" ht="16">
      <c r="A36" s="4">
        <v>4</v>
      </c>
      <c r="B36" s="5">
        <v>2</v>
      </c>
      <c r="C36" s="5" t="s">
        <v>11</v>
      </c>
      <c r="D36" s="5" t="s">
        <v>8</v>
      </c>
      <c r="E36" s="5" t="s">
        <v>10</v>
      </c>
      <c r="F36" s="5">
        <v>1</v>
      </c>
      <c r="G36" s="5">
        <v>3</v>
      </c>
      <c r="H36" s="5" t="s">
        <v>197</v>
      </c>
      <c r="I36" s="5" t="str">
        <f>CONCATENATE(Table1[[#This Row],[Site]],"-",Table1[[#This Row],[Patch]])</f>
        <v>FB-E</v>
      </c>
    </row>
    <row r="37" spans="1:10" ht="16">
      <c r="A37" s="4">
        <v>1</v>
      </c>
      <c r="B37" s="5">
        <v>1</v>
      </c>
      <c r="C37" s="5" t="s">
        <v>11</v>
      </c>
      <c r="D37" s="5" t="s">
        <v>8</v>
      </c>
      <c r="E37" s="5" t="s">
        <v>9</v>
      </c>
      <c r="F37" s="5">
        <v>6</v>
      </c>
      <c r="G37" s="5">
        <v>5</v>
      </c>
      <c r="H37" s="5" t="s">
        <v>198</v>
      </c>
      <c r="I37" s="5" t="str">
        <f>CONCATENATE(Table1[[#This Row],[Site]],"-",Table1[[#This Row],[Patch]])</f>
        <v>FB-B</v>
      </c>
    </row>
    <row r="38" spans="1:10" ht="16">
      <c r="A38" s="4">
        <v>1</v>
      </c>
      <c r="B38" s="5">
        <v>1</v>
      </c>
      <c r="C38" s="5" t="s">
        <v>11</v>
      </c>
      <c r="D38" s="5" t="s">
        <v>8</v>
      </c>
      <c r="E38" s="5" t="s">
        <v>9</v>
      </c>
      <c r="F38" s="5">
        <v>6</v>
      </c>
      <c r="G38" s="5">
        <v>4</v>
      </c>
      <c r="H38" s="5" t="s">
        <v>199</v>
      </c>
      <c r="I38" s="5" t="str">
        <f>CONCATENATE(Table1[[#This Row],[Site]],"-",Table1[[#This Row],[Patch]])</f>
        <v>FB-B</v>
      </c>
      <c r="J38" s="6"/>
    </row>
    <row r="39" spans="1:10" ht="16">
      <c r="A39" s="4">
        <v>2</v>
      </c>
      <c r="B39" s="5">
        <v>1</v>
      </c>
      <c r="C39" s="5" t="s">
        <v>57</v>
      </c>
      <c r="D39" s="5" t="s">
        <v>8</v>
      </c>
      <c r="E39" s="5" t="s">
        <v>10</v>
      </c>
      <c r="F39" s="5">
        <v>2</v>
      </c>
      <c r="G39" s="5">
        <v>3</v>
      </c>
      <c r="H39" s="5" t="s">
        <v>67</v>
      </c>
      <c r="I39" s="5" t="str">
        <f>CONCATENATE(Table1[[#This Row],[Site]],"-",Table1[[#This Row],[Patch]])</f>
        <v>SK-E</v>
      </c>
    </row>
    <row r="40" spans="1:10" ht="16">
      <c r="A40" s="4">
        <v>2</v>
      </c>
      <c r="B40" s="5">
        <v>1</v>
      </c>
      <c r="C40" s="5" t="s">
        <v>57</v>
      </c>
      <c r="D40" s="5" t="s">
        <v>8</v>
      </c>
      <c r="E40" s="5" t="s">
        <v>10</v>
      </c>
      <c r="F40" s="5">
        <v>3</v>
      </c>
      <c r="G40" s="5">
        <v>1</v>
      </c>
      <c r="H40" s="5" t="s">
        <v>68</v>
      </c>
      <c r="I40" s="5" t="str">
        <f>CONCATENATE(Table1[[#This Row],[Site]],"-",Table1[[#This Row],[Patch]])</f>
        <v>SK-E</v>
      </c>
    </row>
    <row r="41" spans="1:10" ht="16">
      <c r="A41" s="4">
        <v>2</v>
      </c>
      <c r="B41" s="5">
        <v>1</v>
      </c>
      <c r="C41" s="5" t="s">
        <v>57</v>
      </c>
      <c r="D41" s="5" t="s">
        <v>8</v>
      </c>
      <c r="E41" s="5" t="s">
        <v>10</v>
      </c>
      <c r="F41" s="5">
        <v>3</v>
      </c>
      <c r="G41" s="5">
        <v>2</v>
      </c>
      <c r="H41" s="5" t="s">
        <v>69</v>
      </c>
      <c r="I41" s="5" t="str">
        <f>CONCATENATE(Table1[[#This Row],[Site]],"-",Table1[[#This Row],[Patch]])</f>
        <v>SK-E</v>
      </c>
    </row>
    <row r="42" spans="1:10" ht="16">
      <c r="A42" s="4">
        <v>2</v>
      </c>
      <c r="B42" s="5">
        <v>1</v>
      </c>
      <c r="C42" s="5" t="s">
        <v>57</v>
      </c>
      <c r="D42" s="5" t="s">
        <v>8</v>
      </c>
      <c r="E42" s="5" t="s">
        <v>10</v>
      </c>
      <c r="F42" s="5">
        <v>3</v>
      </c>
      <c r="G42" s="5">
        <v>3</v>
      </c>
      <c r="H42" s="5" t="s">
        <v>70</v>
      </c>
      <c r="I42" s="5" t="str">
        <f>CONCATENATE(Table1[[#This Row],[Site]],"-",Table1[[#This Row],[Patch]])</f>
        <v>SK-E</v>
      </c>
    </row>
    <row r="43" spans="1:10" ht="16">
      <c r="A43" s="4">
        <v>1</v>
      </c>
      <c r="B43" s="5">
        <v>1</v>
      </c>
      <c r="C43" s="5" t="s">
        <v>71</v>
      </c>
      <c r="D43" s="5" t="s">
        <v>8</v>
      </c>
      <c r="E43" s="5" t="s">
        <v>9</v>
      </c>
      <c r="F43" s="5">
        <v>4</v>
      </c>
      <c r="G43" s="5">
        <v>1</v>
      </c>
      <c r="H43" s="5" t="s">
        <v>72</v>
      </c>
      <c r="I43" s="5" t="str">
        <f>CONCATENATE(Table1[[#This Row],[Site]],"-",Table1[[#This Row],[Patch]])</f>
        <v>WB-B</v>
      </c>
    </row>
    <row r="44" spans="1:10" ht="16">
      <c r="A44" s="4">
        <v>1</v>
      </c>
      <c r="B44" s="5">
        <v>1</v>
      </c>
      <c r="C44" s="5" t="s">
        <v>71</v>
      </c>
      <c r="D44" s="5" t="s">
        <v>8</v>
      </c>
      <c r="E44" s="5" t="s">
        <v>9</v>
      </c>
      <c r="F44" s="5">
        <v>4</v>
      </c>
      <c r="G44" s="5">
        <v>2</v>
      </c>
      <c r="H44" s="5" t="s">
        <v>73</v>
      </c>
      <c r="I44" s="5" t="str">
        <f>CONCATENATE(Table1[[#This Row],[Site]],"-",Table1[[#This Row],[Patch]])</f>
        <v>WB-B</v>
      </c>
    </row>
    <row r="45" spans="1:10" ht="16">
      <c r="A45" s="4">
        <v>1</v>
      </c>
      <c r="B45" s="5">
        <v>1</v>
      </c>
      <c r="C45" s="5" t="s">
        <v>71</v>
      </c>
      <c r="D45" s="5" t="s">
        <v>8</v>
      </c>
      <c r="E45" s="5" t="s">
        <v>9</v>
      </c>
      <c r="F45" s="5">
        <v>4</v>
      </c>
      <c r="G45" s="5">
        <v>3</v>
      </c>
      <c r="H45" s="5" t="s">
        <v>74</v>
      </c>
      <c r="I45" s="5" t="str">
        <f>CONCATENATE(Table1[[#This Row],[Site]],"-",Table1[[#This Row],[Patch]])</f>
        <v>WB-B</v>
      </c>
    </row>
    <row r="46" spans="1:10" ht="16">
      <c r="A46" s="4">
        <v>1</v>
      </c>
      <c r="B46" s="5">
        <v>1</v>
      </c>
      <c r="C46" s="5" t="s">
        <v>71</v>
      </c>
      <c r="D46" s="5" t="s">
        <v>8</v>
      </c>
      <c r="E46" s="5" t="s">
        <v>9</v>
      </c>
      <c r="F46" s="5">
        <v>4</v>
      </c>
      <c r="G46" s="5">
        <v>4</v>
      </c>
      <c r="H46" s="5" t="s">
        <v>75</v>
      </c>
      <c r="I46" s="5" t="str">
        <f>CONCATENATE(Table1[[#This Row],[Site]],"-",Table1[[#This Row],[Patch]])</f>
        <v>WB-B</v>
      </c>
    </row>
    <row r="47" spans="1:10" ht="16">
      <c r="A47" s="4">
        <v>1</v>
      </c>
      <c r="B47" s="5">
        <v>1</v>
      </c>
      <c r="C47" s="5" t="s">
        <v>71</v>
      </c>
      <c r="D47" s="5" t="s">
        <v>8</v>
      </c>
      <c r="E47" s="5" t="s">
        <v>9</v>
      </c>
      <c r="F47" s="5">
        <v>4</v>
      </c>
      <c r="G47" s="5">
        <v>5</v>
      </c>
      <c r="H47" s="5" t="s">
        <v>76</v>
      </c>
      <c r="I47" s="5" t="str">
        <f>CONCATENATE(Table1[[#This Row],[Site]],"-",Table1[[#This Row],[Patch]])</f>
        <v>WB-B</v>
      </c>
    </row>
    <row r="48" spans="1:10" ht="16">
      <c r="A48" s="4">
        <v>2</v>
      </c>
      <c r="B48" s="5">
        <v>1</v>
      </c>
      <c r="C48" s="5" t="s">
        <v>71</v>
      </c>
      <c r="D48" s="5" t="s">
        <v>8</v>
      </c>
      <c r="E48" s="5" t="s">
        <v>10</v>
      </c>
      <c r="F48" s="5">
        <v>3</v>
      </c>
      <c r="G48" s="5">
        <v>1</v>
      </c>
      <c r="H48" s="5" t="s">
        <v>96</v>
      </c>
      <c r="I48" s="5" t="str">
        <f>CONCATENATE(Table1[[#This Row],[Site]],"-",Table1[[#This Row],[Patch]])</f>
        <v>WB-E</v>
      </c>
    </row>
    <row r="49" spans="1:12" ht="16">
      <c r="A49" s="4">
        <v>2</v>
      </c>
      <c r="B49" s="5">
        <v>1</v>
      </c>
      <c r="C49" s="5" t="s">
        <v>71</v>
      </c>
      <c r="D49" s="5" t="s">
        <v>8</v>
      </c>
      <c r="E49" s="5" t="s">
        <v>10</v>
      </c>
      <c r="F49" s="5">
        <v>3</v>
      </c>
      <c r="G49" s="5">
        <v>2</v>
      </c>
      <c r="H49" s="5" t="s">
        <v>97</v>
      </c>
      <c r="I49" s="5" t="str">
        <f>CONCATENATE(Table1[[#This Row],[Site]],"-",Table1[[#This Row],[Patch]])</f>
        <v>WB-E</v>
      </c>
      <c r="J49" s="6"/>
    </row>
    <row r="50" spans="1:12" ht="16">
      <c r="A50" s="4">
        <v>2</v>
      </c>
      <c r="B50" s="5">
        <v>1</v>
      </c>
      <c r="C50" s="5" t="s">
        <v>71</v>
      </c>
      <c r="D50" s="5" t="s">
        <v>8</v>
      </c>
      <c r="E50" s="5" t="s">
        <v>10</v>
      </c>
      <c r="F50" s="5">
        <v>3</v>
      </c>
      <c r="G50" s="5">
        <v>3</v>
      </c>
      <c r="H50" s="5" t="s">
        <v>98</v>
      </c>
      <c r="I50" s="5" t="str">
        <f>CONCATENATE(Table1[[#This Row],[Site]],"-",Table1[[#This Row],[Patch]])</f>
        <v>WB-E</v>
      </c>
    </row>
    <row r="51" spans="1:12" ht="16">
      <c r="A51" s="4">
        <v>2</v>
      </c>
      <c r="B51" s="5">
        <v>1</v>
      </c>
      <c r="C51" s="5" t="s">
        <v>71</v>
      </c>
      <c r="D51" s="5" t="s">
        <v>8</v>
      </c>
      <c r="E51" s="5" t="s">
        <v>10</v>
      </c>
      <c r="F51" s="5">
        <v>3</v>
      </c>
      <c r="G51" s="5">
        <v>4</v>
      </c>
      <c r="H51" s="5" t="s">
        <v>99</v>
      </c>
      <c r="I51" s="5" t="str">
        <f>CONCATENATE(Table1[[#This Row],[Site]],"-",Table1[[#This Row],[Patch]])</f>
        <v>WB-E</v>
      </c>
    </row>
    <row r="52" spans="1:12" ht="16">
      <c r="A52" s="4">
        <v>2</v>
      </c>
      <c r="B52" s="5">
        <v>1</v>
      </c>
      <c r="C52" s="5" t="s">
        <v>71</v>
      </c>
      <c r="D52" s="5" t="s">
        <v>8</v>
      </c>
      <c r="E52" s="5" t="s">
        <v>10</v>
      </c>
      <c r="F52" s="5">
        <v>3</v>
      </c>
      <c r="G52" s="5">
        <v>5</v>
      </c>
      <c r="H52" s="5" t="s">
        <v>100</v>
      </c>
      <c r="I52" s="5" t="str">
        <f>CONCATENATE(Table1[[#This Row],[Site]],"-",Table1[[#This Row],[Patch]])</f>
        <v>WB-E</v>
      </c>
    </row>
    <row r="53" spans="1:12" ht="16">
      <c r="A53" s="4">
        <v>1</v>
      </c>
      <c r="B53" s="5">
        <v>1</v>
      </c>
      <c r="C53" s="5" t="s">
        <v>71</v>
      </c>
      <c r="D53" s="5" t="s">
        <v>8</v>
      </c>
      <c r="E53" s="5" t="s">
        <v>9</v>
      </c>
      <c r="F53" s="5">
        <v>6</v>
      </c>
      <c r="G53" s="5">
        <v>1</v>
      </c>
      <c r="H53" s="5" t="s">
        <v>82</v>
      </c>
      <c r="I53" s="5" t="str">
        <f>CONCATENATE(Table1[[#This Row],[Site]],"-",Table1[[#This Row],[Patch]])</f>
        <v>WB-B</v>
      </c>
    </row>
    <row r="54" spans="1:12" ht="16">
      <c r="A54" s="4">
        <v>1</v>
      </c>
      <c r="B54" s="5">
        <v>1</v>
      </c>
      <c r="C54" s="5" t="s">
        <v>71</v>
      </c>
      <c r="D54" s="5" t="s">
        <v>8</v>
      </c>
      <c r="E54" s="5" t="s">
        <v>9</v>
      </c>
      <c r="F54" s="5">
        <v>6</v>
      </c>
      <c r="G54" s="5">
        <v>2</v>
      </c>
      <c r="H54" s="5" t="s">
        <v>83</v>
      </c>
      <c r="I54" s="5" t="str">
        <f>CONCATENATE(Table1[[#This Row],[Site]],"-",Table1[[#This Row],[Patch]])</f>
        <v>WB-B</v>
      </c>
    </row>
    <row r="55" spans="1:12" ht="16">
      <c r="A55" s="4">
        <v>1</v>
      </c>
      <c r="B55" s="5">
        <v>1</v>
      </c>
      <c r="C55" s="5" t="s">
        <v>71</v>
      </c>
      <c r="D55" s="5" t="s">
        <v>8</v>
      </c>
      <c r="E55" s="5" t="s">
        <v>9</v>
      </c>
      <c r="F55" s="5">
        <v>6</v>
      </c>
      <c r="G55" s="5">
        <v>3</v>
      </c>
      <c r="H55" s="5" t="s">
        <v>84</v>
      </c>
      <c r="I55" s="5" t="str">
        <f>CONCATENATE(Table1[[#This Row],[Site]],"-",Table1[[#This Row],[Patch]])</f>
        <v>WB-B</v>
      </c>
    </row>
    <row r="56" spans="1:12" ht="16">
      <c r="A56" s="4">
        <v>1</v>
      </c>
      <c r="B56" s="5">
        <v>1</v>
      </c>
      <c r="C56" s="5" t="s">
        <v>71</v>
      </c>
      <c r="D56" s="5" t="s">
        <v>8</v>
      </c>
      <c r="E56" s="5" t="s">
        <v>9</v>
      </c>
      <c r="F56" s="5">
        <v>6</v>
      </c>
      <c r="G56" s="5">
        <v>4</v>
      </c>
      <c r="H56" s="5" t="s">
        <v>85</v>
      </c>
      <c r="I56" s="5" t="str">
        <f>CONCATENATE(Table1[[#This Row],[Site]],"-",Table1[[#This Row],[Patch]])</f>
        <v>WB-B</v>
      </c>
    </row>
    <row r="57" spans="1:12" ht="16">
      <c r="A57" s="4">
        <v>1</v>
      </c>
      <c r="B57" s="5">
        <v>1</v>
      </c>
      <c r="C57" s="5" t="s">
        <v>71</v>
      </c>
      <c r="D57" s="5" t="s">
        <v>8</v>
      </c>
      <c r="E57" s="5" t="s">
        <v>9</v>
      </c>
      <c r="F57" s="5">
        <v>6</v>
      </c>
      <c r="G57" s="5">
        <v>5</v>
      </c>
      <c r="H57" s="5" t="s">
        <v>86</v>
      </c>
      <c r="I57" s="5" t="str">
        <f>CONCATENATE(Table1[[#This Row],[Site]],"-",Table1[[#This Row],[Patch]])</f>
        <v>WB-B</v>
      </c>
    </row>
    <row r="58" spans="1:12" ht="16">
      <c r="A58" s="4">
        <v>1</v>
      </c>
      <c r="B58" s="5">
        <v>1</v>
      </c>
      <c r="C58" s="5" t="s">
        <v>71</v>
      </c>
      <c r="D58" s="5" t="s">
        <v>8</v>
      </c>
      <c r="E58" s="5" t="s">
        <v>9</v>
      </c>
      <c r="F58" s="5">
        <v>5</v>
      </c>
      <c r="G58" s="5">
        <v>1</v>
      </c>
      <c r="H58" s="8" t="s">
        <v>77</v>
      </c>
      <c r="I58" s="5" t="str">
        <f>CONCATENATE(Table1[[#This Row],[Site]],"-",Table1[[#This Row],[Patch]])</f>
        <v>WB-B</v>
      </c>
      <c r="J58" s="7">
        <v>42758</v>
      </c>
      <c r="K58" s="2" t="s">
        <v>212</v>
      </c>
      <c r="L58" s="2" t="s">
        <v>218</v>
      </c>
    </row>
    <row r="59" spans="1:12" ht="16">
      <c r="A59" s="4">
        <v>1</v>
      </c>
      <c r="B59" s="5">
        <v>1</v>
      </c>
      <c r="C59" s="5" t="s">
        <v>71</v>
      </c>
      <c r="D59" s="5" t="s">
        <v>8</v>
      </c>
      <c r="E59" s="5" t="s">
        <v>9</v>
      </c>
      <c r="F59" s="5">
        <v>5</v>
      </c>
      <c r="G59" s="5">
        <v>2</v>
      </c>
      <c r="H59" s="5" t="s">
        <v>78</v>
      </c>
      <c r="I59" s="5" t="str">
        <f>CONCATENATE(Table1[[#This Row],[Site]],"-",Table1[[#This Row],[Patch]])</f>
        <v>WB-B</v>
      </c>
    </row>
    <row r="60" spans="1:12" ht="16">
      <c r="A60" s="4">
        <v>1</v>
      </c>
      <c r="B60" s="5">
        <v>1</v>
      </c>
      <c r="C60" s="5" t="s">
        <v>71</v>
      </c>
      <c r="D60" s="5" t="s">
        <v>8</v>
      </c>
      <c r="E60" s="5" t="s">
        <v>9</v>
      </c>
      <c r="F60" s="5">
        <v>5</v>
      </c>
      <c r="G60" s="5">
        <v>3</v>
      </c>
      <c r="H60" s="5" t="s">
        <v>79</v>
      </c>
      <c r="I60" s="5" t="str">
        <f>CONCATENATE(Table1[[#This Row],[Site]],"-",Table1[[#This Row],[Patch]])</f>
        <v>WB-B</v>
      </c>
    </row>
    <row r="61" spans="1:12" ht="16">
      <c r="A61" s="4">
        <v>1</v>
      </c>
      <c r="B61" s="5">
        <v>1</v>
      </c>
      <c r="C61" s="5" t="s">
        <v>71</v>
      </c>
      <c r="D61" s="5" t="s">
        <v>8</v>
      </c>
      <c r="E61" s="5" t="s">
        <v>9</v>
      </c>
      <c r="F61" s="5">
        <v>5</v>
      </c>
      <c r="G61" s="5">
        <v>4</v>
      </c>
      <c r="H61" s="5" t="s">
        <v>80</v>
      </c>
      <c r="I61" s="5" t="str">
        <f>CONCATENATE(Table1[[#This Row],[Site]],"-",Table1[[#This Row],[Patch]])</f>
        <v>WB-B</v>
      </c>
    </row>
    <row r="62" spans="1:12" ht="16">
      <c r="A62" s="4">
        <v>1</v>
      </c>
      <c r="B62" s="5">
        <v>1</v>
      </c>
      <c r="C62" s="5" t="s">
        <v>71</v>
      </c>
      <c r="D62" s="5" t="s">
        <v>8</v>
      </c>
      <c r="E62" s="5" t="s">
        <v>9</v>
      </c>
      <c r="F62" s="5">
        <v>5</v>
      </c>
      <c r="G62" s="5">
        <v>5</v>
      </c>
      <c r="H62" s="5" t="s">
        <v>81</v>
      </c>
      <c r="I62" s="5" t="str">
        <f>CONCATENATE(Table1[[#This Row],[Site]],"-",Table1[[#This Row],[Patch]])</f>
        <v>WB-B</v>
      </c>
    </row>
    <row r="63" spans="1:12" ht="16">
      <c r="A63" s="4">
        <v>2</v>
      </c>
      <c r="B63" s="5">
        <v>1</v>
      </c>
      <c r="C63" s="5" t="s">
        <v>71</v>
      </c>
      <c r="D63" s="5" t="s">
        <v>8</v>
      </c>
      <c r="E63" s="5" t="s">
        <v>10</v>
      </c>
      <c r="F63" s="5">
        <v>2</v>
      </c>
      <c r="G63" s="5">
        <v>1</v>
      </c>
      <c r="H63" s="5" t="s">
        <v>91</v>
      </c>
      <c r="I63" s="5" t="str">
        <f>CONCATENATE(Table1[[#This Row],[Site]],"-",Table1[[#This Row],[Patch]])</f>
        <v>WB-E</v>
      </c>
      <c r="J63" s="6"/>
    </row>
    <row r="64" spans="1:12" ht="16">
      <c r="A64" s="4">
        <v>2</v>
      </c>
      <c r="B64" s="5">
        <v>1</v>
      </c>
      <c r="C64" s="5" t="s">
        <v>71</v>
      </c>
      <c r="D64" s="5" t="s">
        <v>8</v>
      </c>
      <c r="E64" s="5" t="s">
        <v>10</v>
      </c>
      <c r="F64" s="5">
        <v>2</v>
      </c>
      <c r="G64" s="5">
        <v>2</v>
      </c>
      <c r="H64" s="5" t="s">
        <v>92</v>
      </c>
      <c r="I64" s="5" t="str">
        <f>CONCATENATE(Table1[[#This Row],[Site]],"-",Table1[[#This Row],[Patch]])</f>
        <v>WB-E</v>
      </c>
    </row>
    <row r="65" spans="1:13" ht="16">
      <c r="A65" s="4">
        <v>2</v>
      </c>
      <c r="B65" s="5">
        <v>1</v>
      </c>
      <c r="C65" s="5" t="s">
        <v>71</v>
      </c>
      <c r="D65" s="5" t="s">
        <v>8</v>
      </c>
      <c r="E65" s="5" t="s">
        <v>10</v>
      </c>
      <c r="F65" s="5">
        <v>2</v>
      </c>
      <c r="G65" s="5">
        <v>3</v>
      </c>
      <c r="H65" s="5" t="s">
        <v>93</v>
      </c>
      <c r="I65" s="5" t="str">
        <f>CONCATENATE(Table1[[#This Row],[Site]],"-",Table1[[#This Row],[Patch]])</f>
        <v>WB-E</v>
      </c>
    </row>
    <row r="66" spans="1:13" ht="16">
      <c r="A66" s="4">
        <v>4</v>
      </c>
      <c r="B66" s="5">
        <v>2</v>
      </c>
      <c r="C66" s="5" t="s">
        <v>71</v>
      </c>
      <c r="D66" s="5" t="s">
        <v>8</v>
      </c>
      <c r="E66" s="5" t="s">
        <v>10</v>
      </c>
      <c r="F66" s="5">
        <v>3</v>
      </c>
      <c r="G66" s="5">
        <v>1</v>
      </c>
      <c r="H66" s="5" t="s">
        <v>93</v>
      </c>
      <c r="I66" s="5" t="str">
        <f>CONCATENATE(Table1[[#This Row],[Site]],"-",Table1[[#This Row],[Patch]])</f>
        <v>WB-E</v>
      </c>
    </row>
    <row r="67" spans="1:13" ht="16">
      <c r="A67" s="4">
        <v>2</v>
      </c>
      <c r="B67" s="5">
        <v>1</v>
      </c>
      <c r="C67" s="5" t="s">
        <v>71</v>
      </c>
      <c r="D67" s="5" t="s">
        <v>8</v>
      </c>
      <c r="E67" s="5" t="s">
        <v>10</v>
      </c>
      <c r="F67" s="5">
        <v>2</v>
      </c>
      <c r="G67" s="5">
        <v>4</v>
      </c>
      <c r="H67" s="5" t="s">
        <v>94</v>
      </c>
      <c r="I67" s="5" t="str">
        <f>CONCATENATE(Table1[[#This Row],[Site]],"-",Table1[[#This Row],[Patch]])</f>
        <v>WB-E</v>
      </c>
    </row>
    <row r="68" spans="1:13" ht="16">
      <c r="A68" s="4">
        <v>2</v>
      </c>
      <c r="B68" s="5">
        <v>1</v>
      </c>
      <c r="C68" s="5" t="s">
        <v>71</v>
      </c>
      <c r="D68" s="5" t="s">
        <v>8</v>
      </c>
      <c r="E68" s="5" t="s">
        <v>10</v>
      </c>
      <c r="F68" s="5">
        <v>2</v>
      </c>
      <c r="G68" s="5">
        <v>5</v>
      </c>
      <c r="H68" s="5" t="s">
        <v>95</v>
      </c>
      <c r="I68" s="5" t="str">
        <f>CONCATENATE(Table1[[#This Row],[Site]],"-",Table1[[#This Row],[Patch]])</f>
        <v>WB-E</v>
      </c>
      <c r="J68" s="6"/>
    </row>
    <row r="69" spans="1:13" ht="16">
      <c r="A69" s="4">
        <v>2</v>
      </c>
      <c r="B69" s="5">
        <v>1</v>
      </c>
      <c r="C69" s="5" t="s">
        <v>71</v>
      </c>
      <c r="D69" s="5" t="s">
        <v>8</v>
      </c>
      <c r="E69" s="5" t="s">
        <v>10</v>
      </c>
      <c r="F69" s="5">
        <v>1</v>
      </c>
      <c r="G69" s="5">
        <v>1</v>
      </c>
      <c r="H69" s="5" t="s">
        <v>87</v>
      </c>
      <c r="I69" s="5" t="str">
        <f>CONCATENATE(Table1[[#This Row],[Site]],"-",Table1[[#This Row],[Patch]])</f>
        <v>WB-E</v>
      </c>
    </row>
    <row r="70" spans="1:13" ht="16">
      <c r="A70" s="4">
        <v>2</v>
      </c>
      <c r="B70" s="5">
        <v>1</v>
      </c>
      <c r="C70" s="5" t="s">
        <v>71</v>
      </c>
      <c r="D70" s="5" t="s">
        <v>8</v>
      </c>
      <c r="E70" s="5" t="s">
        <v>10</v>
      </c>
      <c r="F70" s="5">
        <v>1</v>
      </c>
      <c r="G70" s="5">
        <v>2</v>
      </c>
      <c r="H70" s="5" t="s">
        <v>88</v>
      </c>
      <c r="I70" s="5" t="str">
        <f>CONCATENATE(Table1[[#This Row],[Site]],"-",Table1[[#This Row],[Patch]])</f>
        <v>WB-E</v>
      </c>
    </row>
    <row r="71" spans="1:13" ht="16">
      <c r="A71" s="4">
        <v>2</v>
      </c>
      <c r="B71" s="5">
        <v>1</v>
      </c>
      <c r="C71" s="5" t="s">
        <v>71</v>
      </c>
      <c r="D71" s="5" t="s">
        <v>8</v>
      </c>
      <c r="E71" s="5" t="s">
        <v>10</v>
      </c>
      <c r="F71" s="5">
        <v>1</v>
      </c>
      <c r="G71" s="5">
        <v>3</v>
      </c>
      <c r="H71" s="8" t="s">
        <v>89</v>
      </c>
      <c r="I71" s="5" t="str">
        <f>CONCATENATE(Table1[[#This Row],[Site]],"-",Table1[[#This Row],[Patch]])</f>
        <v>WB-E</v>
      </c>
      <c r="J71" s="6">
        <v>42758</v>
      </c>
      <c r="K71" s="2" t="s">
        <v>206</v>
      </c>
      <c r="L71" s="2" t="s">
        <v>221</v>
      </c>
      <c r="M71" s="2" t="s">
        <v>222</v>
      </c>
    </row>
    <row r="72" spans="1:13" ht="16">
      <c r="A72" s="4">
        <v>2</v>
      </c>
      <c r="B72" s="5">
        <v>1</v>
      </c>
      <c r="C72" s="5" t="s">
        <v>71</v>
      </c>
      <c r="D72" s="5" t="s">
        <v>8</v>
      </c>
      <c r="E72" s="5" t="s">
        <v>10</v>
      </c>
      <c r="F72" s="5">
        <v>1</v>
      </c>
      <c r="G72" s="5">
        <v>4</v>
      </c>
      <c r="H72" s="5" t="s">
        <v>90</v>
      </c>
      <c r="I72" s="5" t="str">
        <f>CONCATENATE(Table1[[#This Row],[Site]],"-",Table1[[#This Row],[Patch]])</f>
        <v>WB-E</v>
      </c>
    </row>
    <row r="73" spans="1:13" ht="16">
      <c r="A73" s="4">
        <v>4</v>
      </c>
      <c r="B73" s="5">
        <v>2</v>
      </c>
      <c r="C73" s="5" t="s">
        <v>71</v>
      </c>
      <c r="D73" s="5" t="s">
        <v>8</v>
      </c>
      <c r="E73" s="5" t="s">
        <v>10</v>
      </c>
      <c r="F73" s="5">
        <v>3</v>
      </c>
      <c r="G73" s="5">
        <v>2</v>
      </c>
      <c r="H73" s="5" t="s">
        <v>153</v>
      </c>
      <c r="I73" s="5" t="str">
        <f>CONCATENATE(Table1[[#This Row],[Site]],"-",Table1[[#This Row],[Patch]])</f>
        <v>WB-E</v>
      </c>
    </row>
    <row r="74" spans="1:13" ht="16">
      <c r="A74" s="4">
        <v>4</v>
      </c>
      <c r="B74" s="5">
        <v>2</v>
      </c>
      <c r="C74" s="5" t="s">
        <v>71</v>
      </c>
      <c r="D74" s="5" t="s">
        <v>8</v>
      </c>
      <c r="E74" s="5" t="s">
        <v>10</v>
      </c>
      <c r="F74" s="5">
        <v>3</v>
      </c>
      <c r="G74" s="5">
        <v>3</v>
      </c>
      <c r="H74" s="5" t="s">
        <v>154</v>
      </c>
      <c r="I74" s="5" t="str">
        <f>CONCATENATE(Table1[[#This Row],[Site]],"-",Table1[[#This Row],[Patch]])</f>
        <v>WB-E</v>
      </c>
    </row>
    <row r="75" spans="1:13" ht="16">
      <c r="A75" s="4">
        <v>4</v>
      </c>
      <c r="B75" s="5">
        <v>2</v>
      </c>
      <c r="C75" s="5" t="s">
        <v>71</v>
      </c>
      <c r="D75" s="5" t="s">
        <v>8</v>
      </c>
      <c r="E75" s="5" t="s">
        <v>10</v>
      </c>
      <c r="F75" s="5">
        <v>3</v>
      </c>
      <c r="G75" s="5">
        <v>4</v>
      </c>
      <c r="H75" s="5" t="s">
        <v>155</v>
      </c>
      <c r="I75" s="5" t="str">
        <f>CONCATENATE(Table1[[#This Row],[Site]],"-",Table1[[#This Row],[Patch]])</f>
        <v>WB-E</v>
      </c>
    </row>
    <row r="76" spans="1:13" ht="16">
      <c r="A76" s="4">
        <v>4</v>
      </c>
      <c r="B76" s="5">
        <v>2</v>
      </c>
      <c r="C76" s="5" t="s">
        <v>11</v>
      </c>
      <c r="D76" s="5" t="s">
        <v>8</v>
      </c>
      <c r="E76" s="5" t="s">
        <v>10</v>
      </c>
      <c r="F76" s="5">
        <v>2</v>
      </c>
      <c r="G76" s="5">
        <v>2</v>
      </c>
      <c r="H76" s="5" t="s">
        <v>119</v>
      </c>
      <c r="I76" s="5" t="str">
        <f>CONCATENATE(Table1[[#This Row],[Site]],"-",Table1[[#This Row],[Patch]])</f>
        <v>FB-E</v>
      </c>
    </row>
    <row r="77" spans="1:13" ht="16">
      <c r="A77" s="4">
        <v>4</v>
      </c>
      <c r="B77" s="5">
        <v>2</v>
      </c>
      <c r="C77" s="5" t="s">
        <v>71</v>
      </c>
      <c r="D77" s="5" t="s">
        <v>8</v>
      </c>
      <c r="E77" s="5" t="s">
        <v>10</v>
      </c>
      <c r="F77" s="5">
        <v>1</v>
      </c>
      <c r="G77" s="5">
        <v>1</v>
      </c>
      <c r="H77" s="5" t="s">
        <v>119</v>
      </c>
      <c r="I77" s="5" t="str">
        <f>CONCATENATE(Table1[[#This Row],[Site]],"-",Table1[[#This Row],[Patch]])</f>
        <v>WB-E</v>
      </c>
    </row>
    <row r="78" spans="1:13" ht="16">
      <c r="A78" s="4">
        <v>4</v>
      </c>
      <c r="B78" s="5">
        <v>2</v>
      </c>
      <c r="C78" s="5" t="s">
        <v>71</v>
      </c>
      <c r="D78" s="5" t="s">
        <v>8</v>
      </c>
      <c r="E78" s="5" t="s">
        <v>10</v>
      </c>
      <c r="F78" s="5">
        <v>1</v>
      </c>
      <c r="G78" s="5">
        <v>2</v>
      </c>
      <c r="H78" s="5" t="s">
        <v>149</v>
      </c>
      <c r="I78" s="5" t="str">
        <f>CONCATENATE(Table1[[#This Row],[Site]],"-",Table1[[#This Row],[Patch]])</f>
        <v>WB-E</v>
      </c>
    </row>
    <row r="79" spans="1:13" ht="16">
      <c r="A79" s="4">
        <v>4</v>
      </c>
      <c r="B79" s="5">
        <v>2</v>
      </c>
      <c r="C79" s="5" t="s">
        <v>71</v>
      </c>
      <c r="D79" s="5" t="s">
        <v>8</v>
      </c>
      <c r="E79" s="5" t="s">
        <v>10</v>
      </c>
      <c r="F79" s="5">
        <v>2</v>
      </c>
      <c r="G79" s="5">
        <v>1</v>
      </c>
      <c r="H79" s="5" t="s">
        <v>150</v>
      </c>
      <c r="I79" s="5" t="str">
        <f>CONCATENATE(Table1[[#This Row],[Site]],"-",Table1[[#This Row],[Patch]])</f>
        <v>WB-E</v>
      </c>
    </row>
    <row r="80" spans="1:13" ht="16">
      <c r="A80" s="4">
        <v>4</v>
      </c>
      <c r="B80" s="5">
        <v>2</v>
      </c>
      <c r="C80" s="5" t="s">
        <v>71</v>
      </c>
      <c r="D80" s="5" t="s">
        <v>8</v>
      </c>
      <c r="E80" s="5" t="s">
        <v>10</v>
      </c>
      <c r="F80" s="5">
        <v>2</v>
      </c>
      <c r="G80" s="5">
        <v>2</v>
      </c>
      <c r="H80" s="5" t="s">
        <v>151</v>
      </c>
      <c r="I80" s="5" t="str">
        <f>CONCATENATE(Table1[[#This Row],[Site]],"-",Table1[[#This Row],[Patch]])</f>
        <v>WB-E</v>
      </c>
    </row>
    <row r="81" spans="1:10" ht="16">
      <c r="A81" s="4">
        <v>4</v>
      </c>
      <c r="B81" s="5">
        <v>2</v>
      </c>
      <c r="C81" s="5" t="s">
        <v>71</v>
      </c>
      <c r="D81" s="5" t="s">
        <v>8</v>
      </c>
      <c r="E81" s="5" t="s">
        <v>10</v>
      </c>
      <c r="F81" s="5">
        <v>2</v>
      </c>
      <c r="G81" s="5">
        <v>3</v>
      </c>
      <c r="H81" s="5" t="s">
        <v>152</v>
      </c>
      <c r="I81" s="5" t="str">
        <f>CONCATENATE(Table1[[#This Row],[Site]],"-",Table1[[#This Row],[Patch]])</f>
        <v>WB-E</v>
      </c>
    </row>
    <row r="82" spans="1:10" ht="16">
      <c r="A82" s="4">
        <v>3</v>
      </c>
      <c r="B82" s="5">
        <v>2</v>
      </c>
      <c r="C82" s="5" t="s">
        <v>71</v>
      </c>
      <c r="D82" s="5" t="s">
        <v>8</v>
      </c>
      <c r="E82" s="5" t="s">
        <v>9</v>
      </c>
      <c r="F82" s="5">
        <v>5</v>
      </c>
      <c r="G82" s="5">
        <v>1</v>
      </c>
      <c r="H82" s="5" t="s">
        <v>142</v>
      </c>
      <c r="I82" s="5" t="str">
        <f>CONCATENATE(Table1[[#This Row],[Site]],"-",Table1[[#This Row],[Patch]])</f>
        <v>WB-B</v>
      </c>
    </row>
    <row r="83" spans="1:10" ht="16">
      <c r="A83" s="4">
        <v>3</v>
      </c>
      <c r="B83" s="5">
        <v>2</v>
      </c>
      <c r="C83" s="5" t="s">
        <v>71</v>
      </c>
      <c r="D83" s="5" t="s">
        <v>8</v>
      </c>
      <c r="E83" s="5" t="s">
        <v>9</v>
      </c>
      <c r="F83" s="5">
        <v>5</v>
      </c>
      <c r="G83" s="5">
        <v>2</v>
      </c>
      <c r="H83" s="5" t="s">
        <v>143</v>
      </c>
      <c r="I83" s="5" t="str">
        <f>CONCATENATE(Table1[[#This Row],[Site]],"-",Table1[[#This Row],[Patch]])</f>
        <v>WB-B</v>
      </c>
    </row>
    <row r="84" spans="1:10" ht="16">
      <c r="A84" s="4">
        <v>3</v>
      </c>
      <c r="B84" s="5">
        <v>2</v>
      </c>
      <c r="C84" s="5" t="s">
        <v>71</v>
      </c>
      <c r="D84" s="5" t="s">
        <v>8</v>
      </c>
      <c r="E84" s="5" t="s">
        <v>9</v>
      </c>
      <c r="F84" s="5">
        <v>5</v>
      </c>
      <c r="G84" s="5">
        <v>3</v>
      </c>
      <c r="H84" s="5" t="s">
        <v>144</v>
      </c>
      <c r="I84" s="5" t="str">
        <f>CONCATENATE(Table1[[#This Row],[Site]],"-",Table1[[#This Row],[Patch]])</f>
        <v>WB-B</v>
      </c>
    </row>
    <row r="85" spans="1:10" ht="16">
      <c r="A85" s="4">
        <v>3</v>
      </c>
      <c r="B85" s="5">
        <v>2</v>
      </c>
      <c r="C85" s="5" t="s">
        <v>71</v>
      </c>
      <c r="D85" s="5" t="s">
        <v>8</v>
      </c>
      <c r="E85" s="5" t="s">
        <v>9</v>
      </c>
      <c r="F85" s="5">
        <v>5</v>
      </c>
      <c r="G85" s="5">
        <v>4</v>
      </c>
      <c r="H85" s="5" t="s">
        <v>145</v>
      </c>
      <c r="I85" s="5" t="str">
        <f>CONCATENATE(Table1[[#This Row],[Site]],"-",Table1[[#This Row],[Patch]])</f>
        <v>WB-B</v>
      </c>
    </row>
    <row r="86" spans="1:10" ht="16">
      <c r="A86" s="4">
        <v>3</v>
      </c>
      <c r="B86" s="5">
        <v>2</v>
      </c>
      <c r="C86" s="5" t="s">
        <v>71</v>
      </c>
      <c r="D86" s="5" t="s">
        <v>8</v>
      </c>
      <c r="E86" s="5" t="s">
        <v>9</v>
      </c>
      <c r="F86" s="5">
        <v>4</v>
      </c>
      <c r="G86" s="5">
        <v>1</v>
      </c>
      <c r="H86" s="5" t="s">
        <v>139</v>
      </c>
      <c r="I86" s="5" t="str">
        <f>CONCATENATE(Table1[[#This Row],[Site]],"-",Table1[[#This Row],[Patch]])</f>
        <v>WB-B</v>
      </c>
    </row>
    <row r="87" spans="1:10" ht="16">
      <c r="A87" s="4">
        <v>3</v>
      </c>
      <c r="B87" s="5">
        <v>2</v>
      </c>
      <c r="C87" s="5" t="s">
        <v>71</v>
      </c>
      <c r="D87" s="5" t="s">
        <v>8</v>
      </c>
      <c r="E87" s="5" t="s">
        <v>9</v>
      </c>
      <c r="F87" s="5">
        <v>4</v>
      </c>
      <c r="G87" s="5">
        <v>2</v>
      </c>
      <c r="H87" s="5" t="s">
        <v>140</v>
      </c>
      <c r="I87" s="5" t="str">
        <f>CONCATENATE(Table1[[#This Row],[Site]],"-",Table1[[#This Row],[Patch]])</f>
        <v>WB-B</v>
      </c>
    </row>
    <row r="88" spans="1:10" ht="16">
      <c r="A88" s="4">
        <v>3</v>
      </c>
      <c r="B88" s="5">
        <v>2</v>
      </c>
      <c r="C88" s="5" t="s">
        <v>71</v>
      </c>
      <c r="D88" s="5" t="s">
        <v>8</v>
      </c>
      <c r="E88" s="5" t="s">
        <v>9</v>
      </c>
      <c r="F88" s="5">
        <v>4</v>
      </c>
      <c r="G88" s="5">
        <v>3</v>
      </c>
      <c r="H88" s="5" t="s">
        <v>141</v>
      </c>
      <c r="I88" s="5" t="str">
        <f>CONCATENATE(Table1[[#This Row],[Site]],"-",Table1[[#This Row],[Patch]])</f>
        <v>WB-B</v>
      </c>
      <c r="J88" s="6"/>
    </row>
    <row r="89" spans="1:10" ht="16">
      <c r="A89" s="4">
        <v>3</v>
      </c>
      <c r="B89" s="5">
        <v>2</v>
      </c>
      <c r="C89" s="5" t="s">
        <v>71</v>
      </c>
      <c r="D89" s="5" t="s">
        <v>8</v>
      </c>
      <c r="E89" s="5" t="s">
        <v>9</v>
      </c>
      <c r="F89" s="5">
        <v>6</v>
      </c>
      <c r="G89" s="5">
        <v>1</v>
      </c>
      <c r="H89" s="5" t="s">
        <v>146</v>
      </c>
      <c r="I89" s="5" t="str">
        <f>CONCATENATE(Table1[[#This Row],[Site]],"-",Table1[[#This Row],[Patch]])</f>
        <v>WB-B</v>
      </c>
    </row>
    <row r="90" spans="1:10" ht="16">
      <c r="A90" s="4">
        <v>3</v>
      </c>
      <c r="B90" s="5">
        <v>2</v>
      </c>
      <c r="C90" s="5" t="s">
        <v>71</v>
      </c>
      <c r="D90" s="5" t="s">
        <v>8</v>
      </c>
      <c r="E90" s="5" t="s">
        <v>9</v>
      </c>
      <c r="F90" s="5">
        <v>6</v>
      </c>
      <c r="G90" s="5">
        <v>2</v>
      </c>
      <c r="H90" s="5" t="s">
        <v>147</v>
      </c>
      <c r="I90" s="5" t="str">
        <f>CONCATENATE(Table1[[#This Row],[Site]],"-",Table1[[#This Row],[Patch]])</f>
        <v>WB-B</v>
      </c>
    </row>
    <row r="91" spans="1:10" ht="16">
      <c r="A91" s="4">
        <v>3</v>
      </c>
      <c r="B91" s="5">
        <v>2</v>
      </c>
      <c r="C91" s="5" t="s">
        <v>71</v>
      </c>
      <c r="D91" s="5" t="s">
        <v>8</v>
      </c>
      <c r="E91" s="5" t="s">
        <v>9</v>
      </c>
      <c r="F91" s="5">
        <v>6</v>
      </c>
      <c r="G91" s="5">
        <v>3</v>
      </c>
      <c r="H91" s="5" t="s">
        <v>148</v>
      </c>
      <c r="I91" s="5" t="str">
        <f>CONCATENATE(Table1[[#This Row],[Site]],"-",Table1[[#This Row],[Patch]])</f>
        <v>WB-B</v>
      </c>
    </row>
    <row r="92" spans="1:10" ht="16">
      <c r="A92" s="4">
        <v>4</v>
      </c>
      <c r="B92" s="5">
        <v>2</v>
      </c>
      <c r="C92" s="5" t="s">
        <v>57</v>
      </c>
      <c r="D92" s="5" t="s">
        <v>8</v>
      </c>
      <c r="E92" s="5" t="s">
        <v>10</v>
      </c>
      <c r="F92" s="5">
        <v>3</v>
      </c>
      <c r="G92" s="5">
        <v>1</v>
      </c>
      <c r="H92" s="5" t="s">
        <v>138</v>
      </c>
      <c r="I92" s="5" t="str">
        <f>CONCATENATE(Table1[[#This Row],[Site]],"-",Table1[[#This Row],[Patch]])</f>
        <v>SK-E</v>
      </c>
    </row>
    <row r="93" spans="1:10" ht="16">
      <c r="A93" s="4">
        <v>4</v>
      </c>
      <c r="B93" s="5">
        <v>2</v>
      </c>
      <c r="C93" s="5" t="s">
        <v>57</v>
      </c>
      <c r="D93" s="5" t="s">
        <v>8</v>
      </c>
      <c r="E93" s="5" t="s">
        <v>10</v>
      </c>
      <c r="F93" s="5">
        <v>1</v>
      </c>
      <c r="G93" s="5">
        <v>1</v>
      </c>
      <c r="H93" s="5" t="s">
        <v>137</v>
      </c>
      <c r="I93" s="5" t="str">
        <f>CONCATENATE(Table1[[#This Row],[Site]],"-",Table1[[#This Row],[Patch]])</f>
        <v>SK-E</v>
      </c>
    </row>
    <row r="94" spans="1:10" ht="16">
      <c r="A94" s="4">
        <v>4</v>
      </c>
      <c r="B94" s="5">
        <v>2</v>
      </c>
      <c r="C94" s="5" t="s">
        <v>11</v>
      </c>
      <c r="D94" s="5" t="s">
        <v>8</v>
      </c>
      <c r="E94" s="5" t="s">
        <v>10</v>
      </c>
      <c r="F94" s="5">
        <v>2</v>
      </c>
      <c r="G94" s="5">
        <v>3</v>
      </c>
      <c r="H94" s="5" t="s">
        <v>120</v>
      </c>
      <c r="I94" s="5" t="str">
        <f>CONCATENATE(Table1[[#This Row],[Site]],"-",Table1[[#This Row],[Patch]])</f>
        <v>FB-E</v>
      </c>
    </row>
    <row r="95" spans="1:10" ht="16">
      <c r="A95" s="4">
        <v>3</v>
      </c>
      <c r="B95" s="5">
        <v>2</v>
      </c>
      <c r="C95" s="5" t="s">
        <v>11</v>
      </c>
      <c r="D95" s="5" t="s">
        <v>8</v>
      </c>
      <c r="E95" s="5" t="s">
        <v>9</v>
      </c>
      <c r="F95" s="5">
        <v>6</v>
      </c>
      <c r="G95" s="5">
        <v>1</v>
      </c>
      <c r="H95" s="5" t="s">
        <v>114</v>
      </c>
      <c r="I95" s="5" t="str">
        <f>CONCATENATE(Table1[[#This Row],[Site]],"-",Table1[[#This Row],[Patch]])</f>
        <v>FB-B</v>
      </c>
    </row>
    <row r="96" spans="1:10" ht="16">
      <c r="A96" s="4">
        <v>3</v>
      </c>
      <c r="B96" s="5">
        <v>2</v>
      </c>
      <c r="C96" s="5" t="s">
        <v>11</v>
      </c>
      <c r="D96" s="5" t="s">
        <v>8</v>
      </c>
      <c r="E96" s="5" t="s">
        <v>9</v>
      </c>
      <c r="F96" s="5">
        <v>6</v>
      </c>
      <c r="G96" s="5">
        <v>2</v>
      </c>
      <c r="H96" s="5" t="s">
        <v>115</v>
      </c>
      <c r="I96" s="5" t="str">
        <f>CONCATENATE(Table1[[#This Row],[Site]],"-",Table1[[#This Row],[Patch]])</f>
        <v>FB-B</v>
      </c>
    </row>
    <row r="97" spans="1:10" ht="16">
      <c r="A97" s="4">
        <v>3</v>
      </c>
      <c r="B97" s="5">
        <v>2</v>
      </c>
      <c r="C97" s="5" t="s">
        <v>11</v>
      </c>
      <c r="D97" s="5" t="s">
        <v>8</v>
      </c>
      <c r="E97" s="5" t="s">
        <v>9</v>
      </c>
      <c r="F97" s="5">
        <v>6</v>
      </c>
      <c r="G97" s="5">
        <v>3</v>
      </c>
      <c r="H97" s="5" t="s">
        <v>116</v>
      </c>
      <c r="I97" s="5" t="str">
        <f>CONCATENATE(Table1[[#This Row],[Site]],"-",Table1[[#This Row],[Patch]])</f>
        <v>FB-B</v>
      </c>
      <c r="J97" s="6"/>
    </row>
    <row r="98" spans="1:10" ht="16">
      <c r="A98" s="4">
        <v>3</v>
      </c>
      <c r="B98" s="5">
        <v>2</v>
      </c>
      <c r="C98" s="5" t="s">
        <v>11</v>
      </c>
      <c r="D98" s="5" t="s">
        <v>8</v>
      </c>
      <c r="E98" s="5" t="s">
        <v>9</v>
      </c>
      <c r="F98" s="5">
        <v>6</v>
      </c>
      <c r="G98" s="5">
        <v>4</v>
      </c>
      <c r="H98" s="5" t="s">
        <v>117</v>
      </c>
      <c r="I98" s="5" t="str">
        <f>CONCATENATE(Table1[[#This Row],[Site]],"-",Table1[[#This Row],[Patch]])</f>
        <v>FB-B</v>
      </c>
    </row>
    <row r="99" spans="1:10" ht="16">
      <c r="A99" s="4">
        <v>3</v>
      </c>
      <c r="B99" s="5">
        <v>2</v>
      </c>
      <c r="C99" s="5" t="s">
        <v>11</v>
      </c>
      <c r="D99" s="5" t="s">
        <v>8</v>
      </c>
      <c r="E99" s="5" t="s">
        <v>9</v>
      </c>
      <c r="F99" s="5">
        <v>4</v>
      </c>
      <c r="G99" s="5">
        <v>1</v>
      </c>
      <c r="H99" s="5" t="s">
        <v>109</v>
      </c>
      <c r="I99" s="5" t="str">
        <f>CONCATENATE(Table1[[#This Row],[Site]],"-",Table1[[#This Row],[Patch]])</f>
        <v>FB-B</v>
      </c>
    </row>
    <row r="100" spans="1:10" ht="16">
      <c r="A100" s="4">
        <v>3</v>
      </c>
      <c r="B100" s="5">
        <v>2</v>
      </c>
      <c r="C100" s="5" t="s">
        <v>11</v>
      </c>
      <c r="D100" s="5" t="s">
        <v>8</v>
      </c>
      <c r="E100" s="5" t="s">
        <v>9</v>
      </c>
      <c r="F100" s="5">
        <v>4</v>
      </c>
      <c r="G100" s="5">
        <v>2</v>
      </c>
      <c r="H100" s="5" t="s">
        <v>110</v>
      </c>
      <c r="I100" s="5" t="str">
        <f>CONCATENATE(Table1[[#This Row],[Site]],"-",Table1[[#This Row],[Patch]])</f>
        <v>FB-B</v>
      </c>
    </row>
    <row r="101" spans="1:10" ht="16">
      <c r="A101" s="4">
        <v>3</v>
      </c>
      <c r="B101" s="5">
        <v>2</v>
      </c>
      <c r="C101" s="5" t="s">
        <v>11</v>
      </c>
      <c r="D101" s="5" t="s">
        <v>8</v>
      </c>
      <c r="E101" s="5" t="s">
        <v>9</v>
      </c>
      <c r="F101" s="5">
        <v>4</v>
      </c>
      <c r="G101" s="5">
        <v>3</v>
      </c>
      <c r="H101" s="5" t="s">
        <v>111</v>
      </c>
      <c r="I101" s="5" t="str">
        <f>CONCATENATE(Table1[[#This Row],[Site]],"-",Table1[[#This Row],[Patch]])</f>
        <v>FB-B</v>
      </c>
    </row>
    <row r="102" spans="1:10" ht="16">
      <c r="A102" s="4">
        <v>3</v>
      </c>
      <c r="B102" s="5">
        <v>2</v>
      </c>
      <c r="C102" s="5" t="s">
        <v>11</v>
      </c>
      <c r="D102" s="5" t="s">
        <v>8</v>
      </c>
      <c r="E102" s="5" t="s">
        <v>9</v>
      </c>
      <c r="F102" s="5">
        <v>4</v>
      </c>
      <c r="G102" s="5">
        <v>4</v>
      </c>
      <c r="H102" s="5" t="s">
        <v>112</v>
      </c>
      <c r="I102" s="5" t="str">
        <f>CONCATENATE(Table1[[#This Row],[Site]],"-",Table1[[#This Row],[Patch]])</f>
        <v>FB-B</v>
      </c>
    </row>
    <row r="103" spans="1:10" ht="16">
      <c r="A103" s="4">
        <v>3</v>
      </c>
      <c r="B103" s="5">
        <v>2</v>
      </c>
      <c r="C103" s="5" t="s">
        <v>11</v>
      </c>
      <c r="D103" s="5" t="s">
        <v>8</v>
      </c>
      <c r="E103" s="5" t="s">
        <v>9</v>
      </c>
      <c r="F103" s="5">
        <v>4</v>
      </c>
      <c r="G103" s="5">
        <v>5</v>
      </c>
      <c r="H103" s="5" t="s">
        <v>113</v>
      </c>
      <c r="I103" s="5" t="str">
        <f>CONCATENATE(Table1[[#This Row],[Site]],"-",Table1[[#This Row],[Patch]])</f>
        <v>FB-B</v>
      </c>
    </row>
    <row r="104" spans="1:10" ht="16">
      <c r="A104" s="4">
        <v>4</v>
      </c>
      <c r="B104" s="5">
        <v>2</v>
      </c>
      <c r="C104" s="5" t="s">
        <v>35</v>
      </c>
      <c r="D104" s="5" t="s">
        <v>8</v>
      </c>
      <c r="E104" s="5" t="s">
        <v>10</v>
      </c>
      <c r="F104" s="5">
        <v>3</v>
      </c>
      <c r="G104" s="5">
        <v>1</v>
      </c>
      <c r="H104" s="5" t="s">
        <v>133</v>
      </c>
      <c r="I104" s="5" t="str">
        <f>CONCATENATE(Table1[[#This Row],[Site]],"-",Table1[[#This Row],[Patch]])</f>
        <v>PG-E</v>
      </c>
    </row>
    <row r="105" spans="1:10" ht="16">
      <c r="A105" s="4">
        <v>4</v>
      </c>
      <c r="B105" s="5">
        <v>2</v>
      </c>
      <c r="C105" s="5" t="s">
        <v>35</v>
      </c>
      <c r="D105" s="5" t="s">
        <v>8</v>
      </c>
      <c r="E105" s="5" t="s">
        <v>10</v>
      </c>
      <c r="F105" s="5">
        <v>3</v>
      </c>
      <c r="G105" s="5">
        <v>2</v>
      </c>
      <c r="H105" s="5" t="s">
        <v>134</v>
      </c>
      <c r="I105" s="5" t="str">
        <f>CONCATENATE(Table1[[#This Row],[Site]],"-",Table1[[#This Row],[Patch]])</f>
        <v>PG-E</v>
      </c>
    </row>
    <row r="106" spans="1:10" ht="16">
      <c r="A106" s="4">
        <v>4</v>
      </c>
      <c r="B106" s="5">
        <v>2</v>
      </c>
      <c r="C106" s="5" t="s">
        <v>35</v>
      </c>
      <c r="D106" s="5" t="s">
        <v>8</v>
      </c>
      <c r="E106" s="5" t="s">
        <v>10</v>
      </c>
      <c r="F106" s="5">
        <v>3</v>
      </c>
      <c r="G106" s="5">
        <v>3</v>
      </c>
      <c r="H106" s="5" t="s">
        <v>135</v>
      </c>
      <c r="I106" s="5" t="str">
        <f>CONCATENATE(Table1[[#This Row],[Site]],"-",Table1[[#This Row],[Patch]])</f>
        <v>PG-E</v>
      </c>
    </row>
    <row r="107" spans="1:10" ht="16">
      <c r="A107" s="4">
        <v>4</v>
      </c>
      <c r="B107" s="5">
        <v>2</v>
      </c>
      <c r="C107" s="5" t="s">
        <v>35</v>
      </c>
      <c r="D107" s="5" t="s">
        <v>8</v>
      </c>
      <c r="E107" s="5" t="s">
        <v>10</v>
      </c>
      <c r="F107" s="5">
        <v>3</v>
      </c>
      <c r="G107" s="5">
        <v>4</v>
      </c>
      <c r="H107" s="5" t="s">
        <v>136</v>
      </c>
      <c r="I107" s="5" t="str">
        <f>CONCATENATE(Table1[[#This Row],[Site]],"-",Table1[[#This Row],[Patch]])</f>
        <v>PG-E</v>
      </c>
    </row>
    <row r="108" spans="1:10" ht="16">
      <c r="A108" s="4">
        <v>4</v>
      </c>
      <c r="B108" s="5">
        <v>2</v>
      </c>
      <c r="C108" s="5" t="s">
        <v>35</v>
      </c>
      <c r="D108" s="5" t="s">
        <v>8</v>
      </c>
      <c r="E108" s="5" t="s">
        <v>10</v>
      </c>
      <c r="F108" s="5">
        <v>2</v>
      </c>
      <c r="G108" s="5">
        <v>1</v>
      </c>
      <c r="H108" s="5" t="s">
        <v>131</v>
      </c>
      <c r="I108" s="5" t="str">
        <f>CONCATENATE(Table1[[#This Row],[Site]],"-",Table1[[#This Row],[Patch]])</f>
        <v>PG-E</v>
      </c>
    </row>
    <row r="109" spans="1:10" ht="16">
      <c r="A109" s="4">
        <v>4</v>
      </c>
      <c r="B109" s="5">
        <v>2</v>
      </c>
      <c r="C109" s="5" t="s">
        <v>35</v>
      </c>
      <c r="D109" s="5" t="s">
        <v>8</v>
      </c>
      <c r="E109" s="5" t="s">
        <v>10</v>
      </c>
      <c r="F109" s="5">
        <v>2</v>
      </c>
      <c r="G109" s="5">
        <v>2</v>
      </c>
      <c r="H109" s="5" t="s">
        <v>132</v>
      </c>
      <c r="I109" s="5" t="str">
        <f>CONCATENATE(Table1[[#This Row],[Site]],"-",Table1[[#This Row],[Patch]])</f>
        <v>PG-E</v>
      </c>
    </row>
    <row r="110" spans="1:10" ht="16">
      <c r="A110" s="4">
        <v>3</v>
      </c>
      <c r="B110" s="5">
        <v>2</v>
      </c>
      <c r="C110" s="5" t="s">
        <v>35</v>
      </c>
      <c r="D110" s="5" t="s">
        <v>8</v>
      </c>
      <c r="E110" s="5" t="s">
        <v>9</v>
      </c>
      <c r="F110" s="5">
        <v>6</v>
      </c>
      <c r="G110" s="5">
        <v>1</v>
      </c>
      <c r="H110" s="5" t="s">
        <v>127</v>
      </c>
      <c r="I110" s="5" t="str">
        <f>CONCATENATE(Table1[[#This Row],[Site]],"-",Table1[[#This Row],[Patch]])</f>
        <v>PG-B</v>
      </c>
    </row>
    <row r="111" spans="1:10" ht="16">
      <c r="A111" s="4">
        <v>3</v>
      </c>
      <c r="B111" s="5">
        <v>2</v>
      </c>
      <c r="C111" s="5" t="s">
        <v>35</v>
      </c>
      <c r="D111" s="5" t="s">
        <v>8</v>
      </c>
      <c r="E111" s="5" t="s">
        <v>9</v>
      </c>
      <c r="F111" s="5">
        <v>6</v>
      </c>
      <c r="G111" s="5">
        <v>2</v>
      </c>
      <c r="H111" s="5" t="s">
        <v>128</v>
      </c>
      <c r="I111" s="5" t="str">
        <f>CONCATENATE(Table1[[#This Row],[Site]],"-",Table1[[#This Row],[Patch]])</f>
        <v>PG-B</v>
      </c>
    </row>
    <row r="112" spans="1:10" ht="16">
      <c r="A112" s="4">
        <v>3</v>
      </c>
      <c r="B112" s="5">
        <v>2</v>
      </c>
      <c r="C112" s="5" t="s">
        <v>35</v>
      </c>
      <c r="D112" s="5" t="s">
        <v>8</v>
      </c>
      <c r="E112" s="5" t="s">
        <v>9</v>
      </c>
      <c r="F112" s="5">
        <v>6</v>
      </c>
      <c r="G112" s="5">
        <v>3</v>
      </c>
      <c r="H112" s="5" t="s">
        <v>129</v>
      </c>
      <c r="I112" s="5" t="str">
        <f>CONCATENATE(Table1[[#This Row],[Site]],"-",Table1[[#This Row],[Patch]])</f>
        <v>PG-B</v>
      </c>
      <c r="J112" s="6"/>
    </row>
    <row r="113" spans="1:9" ht="16">
      <c r="A113" s="4">
        <v>3</v>
      </c>
      <c r="B113" s="5">
        <v>2</v>
      </c>
      <c r="C113" s="5" t="s">
        <v>35</v>
      </c>
      <c r="D113" s="5" t="s">
        <v>8</v>
      </c>
      <c r="E113" s="5" t="s">
        <v>9</v>
      </c>
      <c r="F113" s="5">
        <v>6</v>
      </c>
      <c r="G113" s="5">
        <v>4</v>
      </c>
      <c r="H113" s="5" t="s">
        <v>130</v>
      </c>
      <c r="I113" s="5" t="str">
        <f>CONCATENATE(Table1[[#This Row],[Site]],"-",Table1[[#This Row],[Patch]])</f>
        <v>PG-B</v>
      </c>
    </row>
    <row r="114" spans="1:9" ht="16">
      <c r="A114" s="4">
        <v>3</v>
      </c>
      <c r="B114" s="5">
        <v>2</v>
      </c>
      <c r="C114" s="5" t="s">
        <v>35</v>
      </c>
      <c r="D114" s="5" t="s">
        <v>8</v>
      </c>
      <c r="E114" s="5" t="s">
        <v>9</v>
      </c>
      <c r="F114" s="5">
        <v>5</v>
      </c>
      <c r="G114" s="5">
        <v>1</v>
      </c>
      <c r="H114" s="5" t="s">
        <v>126</v>
      </c>
      <c r="I114" s="5" t="str">
        <f>CONCATENATE(Table1[[#This Row],[Site]],"-",Table1[[#This Row],[Patch]])</f>
        <v>PG-B</v>
      </c>
    </row>
    <row r="115" spans="1:9" ht="16">
      <c r="A115" s="4">
        <v>3</v>
      </c>
      <c r="B115" s="5">
        <v>2</v>
      </c>
      <c r="C115" s="5" t="s">
        <v>35</v>
      </c>
      <c r="D115" s="5" t="s">
        <v>8</v>
      </c>
      <c r="E115" s="5" t="s">
        <v>9</v>
      </c>
      <c r="F115" s="5">
        <v>4</v>
      </c>
      <c r="G115" s="5">
        <v>1</v>
      </c>
      <c r="H115" s="5" t="s">
        <v>121</v>
      </c>
      <c r="I115" s="5" t="str">
        <f>CONCATENATE(Table1[[#This Row],[Site]],"-",Table1[[#This Row],[Patch]])</f>
        <v>PG-B</v>
      </c>
    </row>
    <row r="116" spans="1:9" ht="16">
      <c r="A116" s="4">
        <v>3</v>
      </c>
      <c r="B116" s="5">
        <v>2</v>
      </c>
      <c r="C116" s="5" t="s">
        <v>35</v>
      </c>
      <c r="D116" s="5" t="s">
        <v>8</v>
      </c>
      <c r="E116" s="5" t="s">
        <v>9</v>
      </c>
      <c r="F116" s="5">
        <v>4</v>
      </c>
      <c r="G116" s="5">
        <v>2</v>
      </c>
      <c r="H116" s="5" t="s">
        <v>122</v>
      </c>
      <c r="I116" s="5" t="str">
        <f>CONCATENATE(Table1[[#This Row],[Site]],"-",Table1[[#This Row],[Patch]])</f>
        <v>PG-B</v>
      </c>
    </row>
    <row r="117" spans="1:9" ht="16">
      <c r="A117" s="4">
        <v>3</v>
      </c>
      <c r="B117" s="5">
        <v>2</v>
      </c>
      <c r="C117" s="5" t="s">
        <v>35</v>
      </c>
      <c r="D117" s="5" t="s">
        <v>8</v>
      </c>
      <c r="E117" s="5" t="s">
        <v>9</v>
      </c>
      <c r="F117" s="5">
        <v>4</v>
      </c>
      <c r="G117" s="5">
        <v>3</v>
      </c>
      <c r="H117" s="5" t="s">
        <v>123</v>
      </c>
      <c r="I117" s="5" t="str">
        <f>CONCATENATE(Table1[[#This Row],[Site]],"-",Table1[[#This Row],[Patch]])</f>
        <v>PG-B</v>
      </c>
    </row>
    <row r="118" spans="1:9" ht="16">
      <c r="A118" s="4">
        <v>3</v>
      </c>
      <c r="B118" s="5">
        <v>2</v>
      </c>
      <c r="C118" s="5" t="s">
        <v>35</v>
      </c>
      <c r="D118" s="5" t="s">
        <v>8</v>
      </c>
      <c r="E118" s="5" t="s">
        <v>9</v>
      </c>
      <c r="F118" s="5">
        <v>4</v>
      </c>
      <c r="G118" s="5">
        <v>4</v>
      </c>
      <c r="H118" s="5" t="s">
        <v>124</v>
      </c>
      <c r="I118" s="5" t="str">
        <f>CONCATENATE(Table1[[#This Row],[Site]],"-",Table1[[#This Row],[Patch]])</f>
        <v>PG-B</v>
      </c>
    </row>
    <row r="119" spans="1:9" ht="16">
      <c r="A119" s="4">
        <v>3</v>
      </c>
      <c r="B119" s="5">
        <v>2</v>
      </c>
      <c r="C119" s="5" t="s">
        <v>35</v>
      </c>
      <c r="D119" s="5" t="s">
        <v>8</v>
      </c>
      <c r="E119" s="5" t="s">
        <v>9</v>
      </c>
      <c r="F119" s="5">
        <v>4</v>
      </c>
      <c r="G119" s="5">
        <v>5</v>
      </c>
      <c r="H119" s="5" t="s">
        <v>125</v>
      </c>
      <c r="I119" s="5" t="str">
        <f>CONCATENATE(Table1[[#This Row],[Site]],"-",Table1[[#This Row],[Patch]])</f>
        <v>PG-B</v>
      </c>
    </row>
    <row r="120" spans="1:9" ht="16">
      <c r="A120" s="4">
        <v>1</v>
      </c>
      <c r="B120" s="5">
        <v>1</v>
      </c>
      <c r="C120" s="5" t="s">
        <v>11</v>
      </c>
      <c r="D120" s="5" t="s">
        <v>8</v>
      </c>
      <c r="E120" s="5" t="s">
        <v>9</v>
      </c>
      <c r="F120" s="5">
        <v>6</v>
      </c>
      <c r="G120" s="5">
        <v>3</v>
      </c>
      <c r="H120" s="5" t="s">
        <v>21</v>
      </c>
      <c r="I120" s="5" t="str">
        <f>CONCATENATE(Table1[[#This Row],[Site]],"-",Table1[[#This Row],[Patch]])</f>
        <v>FB-B</v>
      </c>
    </row>
    <row r="121" spans="1:9" ht="16">
      <c r="A121" s="4">
        <v>1</v>
      </c>
      <c r="B121" s="5">
        <v>1</v>
      </c>
      <c r="C121" s="5" t="s">
        <v>11</v>
      </c>
      <c r="D121" s="5" t="s">
        <v>8</v>
      </c>
      <c r="E121" s="5" t="s">
        <v>9</v>
      </c>
      <c r="F121" s="5">
        <v>6</v>
      </c>
      <c r="G121" s="5">
        <v>2</v>
      </c>
      <c r="H121" s="5" t="s">
        <v>20</v>
      </c>
      <c r="I121" s="5" t="str">
        <f>CONCATENATE(Table1[[#This Row],[Site]],"-",Table1[[#This Row],[Patch]])</f>
        <v>FB-B</v>
      </c>
    </row>
    <row r="122" spans="1:9" ht="16">
      <c r="A122" s="4">
        <v>1</v>
      </c>
      <c r="B122" s="5">
        <v>1</v>
      </c>
      <c r="C122" s="5" t="s">
        <v>11</v>
      </c>
      <c r="D122" s="5" t="s">
        <v>8</v>
      </c>
      <c r="E122" s="5" t="s">
        <v>9</v>
      </c>
      <c r="F122" s="5">
        <v>6</v>
      </c>
      <c r="G122" s="5">
        <v>1</v>
      </c>
      <c r="H122" s="5" t="s">
        <v>19</v>
      </c>
      <c r="I122" s="5" t="str">
        <f>CONCATENATE(Table1[[#This Row],[Site]],"-",Table1[[#This Row],[Patch]])</f>
        <v>FB-B</v>
      </c>
    </row>
    <row r="123" spans="1:9" ht="16">
      <c r="A123" s="4">
        <v>1</v>
      </c>
      <c r="B123" s="5">
        <v>1</v>
      </c>
      <c r="C123" s="5" t="s">
        <v>11</v>
      </c>
      <c r="D123" s="5" t="s">
        <v>8</v>
      </c>
      <c r="E123" s="5" t="s">
        <v>9</v>
      </c>
      <c r="F123" s="5">
        <v>4</v>
      </c>
      <c r="G123" s="5">
        <v>3</v>
      </c>
      <c r="H123" s="5" t="s">
        <v>14</v>
      </c>
      <c r="I123" s="5" t="str">
        <f>CONCATENATE(Table1[[#This Row],[Site]],"-",Table1[[#This Row],[Patch]])</f>
        <v>FB-B</v>
      </c>
    </row>
    <row r="124" spans="1:9" ht="16">
      <c r="A124" s="4">
        <v>1</v>
      </c>
      <c r="B124" s="5">
        <v>1</v>
      </c>
      <c r="C124" s="5" t="s">
        <v>11</v>
      </c>
      <c r="D124" s="5" t="s">
        <v>8</v>
      </c>
      <c r="E124" s="5" t="s">
        <v>9</v>
      </c>
      <c r="F124" s="5">
        <v>4</v>
      </c>
      <c r="G124" s="5">
        <v>2</v>
      </c>
      <c r="H124" s="5" t="s">
        <v>13</v>
      </c>
      <c r="I124" s="5" t="str">
        <f>CONCATENATE(Table1[[#This Row],[Site]],"-",Table1[[#This Row],[Patch]])</f>
        <v>FB-B</v>
      </c>
    </row>
    <row r="125" spans="1:9" ht="16">
      <c r="A125" s="4">
        <v>1</v>
      </c>
      <c r="B125" s="5">
        <v>1</v>
      </c>
      <c r="C125" s="5" t="s">
        <v>11</v>
      </c>
      <c r="D125" s="5" t="s">
        <v>8</v>
      </c>
      <c r="E125" s="5" t="s">
        <v>9</v>
      </c>
      <c r="F125" s="5">
        <v>4</v>
      </c>
      <c r="G125" s="5">
        <v>1</v>
      </c>
      <c r="H125" s="5" t="s">
        <v>12</v>
      </c>
      <c r="I125" s="5" t="str">
        <f>CONCATENATE(Table1[[#This Row],[Site]],"-",Table1[[#This Row],[Patch]])</f>
        <v>FB-B</v>
      </c>
    </row>
    <row r="126" spans="1:9" ht="16">
      <c r="A126" s="4">
        <v>2</v>
      </c>
      <c r="B126" s="5">
        <v>1</v>
      </c>
      <c r="C126" s="5" t="s">
        <v>11</v>
      </c>
      <c r="D126" s="5" t="s">
        <v>8</v>
      </c>
      <c r="E126" s="5" t="s">
        <v>10</v>
      </c>
      <c r="F126" s="5">
        <v>1</v>
      </c>
      <c r="G126" s="5">
        <v>5</v>
      </c>
      <c r="H126" s="5" t="s">
        <v>26</v>
      </c>
      <c r="I126" s="5" t="str">
        <f>CONCATENATE(Table1[[#This Row],[Site]],"-",Table1[[#This Row],[Patch]])</f>
        <v>FB-E</v>
      </c>
    </row>
    <row r="127" spans="1:9" ht="16">
      <c r="A127" s="4">
        <v>2</v>
      </c>
      <c r="B127" s="5">
        <v>1</v>
      </c>
      <c r="C127" s="5" t="s">
        <v>11</v>
      </c>
      <c r="D127" s="5" t="s">
        <v>8</v>
      </c>
      <c r="E127" s="5" t="s">
        <v>10</v>
      </c>
      <c r="F127" s="5">
        <v>1</v>
      </c>
      <c r="G127" s="5">
        <v>4</v>
      </c>
      <c r="H127" s="5" t="s">
        <v>25</v>
      </c>
      <c r="I127" s="5" t="str">
        <f>CONCATENATE(Table1[[#This Row],[Site]],"-",Table1[[#This Row],[Patch]])</f>
        <v>FB-E</v>
      </c>
    </row>
    <row r="128" spans="1:9" ht="16">
      <c r="A128" s="4">
        <v>2</v>
      </c>
      <c r="B128" s="5">
        <v>1</v>
      </c>
      <c r="C128" s="5" t="s">
        <v>11</v>
      </c>
      <c r="D128" s="5" t="s">
        <v>8</v>
      </c>
      <c r="E128" s="5" t="s">
        <v>10</v>
      </c>
      <c r="F128" s="5">
        <v>3</v>
      </c>
      <c r="G128" s="5">
        <v>2</v>
      </c>
      <c r="H128" s="5" t="s">
        <v>33</v>
      </c>
      <c r="I128" s="5" t="str">
        <f>CONCATENATE(Table1[[#This Row],[Site]],"-",Table1[[#This Row],[Patch]])</f>
        <v>FB-E</v>
      </c>
    </row>
    <row r="129" spans="1:12" ht="16">
      <c r="A129" s="4">
        <v>2</v>
      </c>
      <c r="B129" s="5">
        <v>1</v>
      </c>
      <c r="C129" s="5" t="s">
        <v>11</v>
      </c>
      <c r="D129" s="5" t="s">
        <v>8</v>
      </c>
      <c r="E129" s="5" t="s">
        <v>10</v>
      </c>
      <c r="F129" s="5">
        <v>1</v>
      </c>
      <c r="G129" s="5">
        <v>3</v>
      </c>
      <c r="H129" s="5" t="s">
        <v>24</v>
      </c>
      <c r="I129" s="5" t="str">
        <f>CONCATENATE(Table1[[#This Row],[Site]],"-",Table1[[#This Row],[Patch]])</f>
        <v>FB-E</v>
      </c>
    </row>
    <row r="130" spans="1:12" ht="16">
      <c r="A130" s="4">
        <v>2</v>
      </c>
      <c r="B130" s="5">
        <v>1</v>
      </c>
      <c r="C130" s="5" t="s">
        <v>11</v>
      </c>
      <c r="D130" s="5" t="s">
        <v>8</v>
      </c>
      <c r="E130" s="5" t="s">
        <v>10</v>
      </c>
      <c r="F130" s="5">
        <v>1</v>
      </c>
      <c r="G130" s="5">
        <v>2</v>
      </c>
      <c r="H130" s="8" t="s">
        <v>23</v>
      </c>
      <c r="I130" s="5" t="str">
        <f>CONCATENATE(Table1[[#This Row],[Site]],"-",Table1[[#This Row],[Patch]])</f>
        <v>FB-E</v>
      </c>
      <c r="J130" s="6">
        <v>42758</v>
      </c>
      <c r="K130" s="2" t="s">
        <v>204</v>
      </c>
      <c r="L130" s="2" t="s">
        <v>223</v>
      </c>
    </row>
    <row r="131" spans="1:12" ht="16">
      <c r="A131" s="4">
        <v>2</v>
      </c>
      <c r="B131" s="5">
        <v>1</v>
      </c>
      <c r="C131" s="5" t="s">
        <v>11</v>
      </c>
      <c r="D131" s="5" t="s">
        <v>8</v>
      </c>
      <c r="E131" s="5" t="s">
        <v>10</v>
      </c>
      <c r="F131" s="5">
        <v>1</v>
      </c>
      <c r="G131" s="5">
        <v>1</v>
      </c>
      <c r="H131" s="5" t="s">
        <v>22</v>
      </c>
      <c r="I131" s="5" t="str">
        <f>CONCATENATE(Table1[[#This Row],[Site]],"-",Table1[[#This Row],[Patch]])</f>
        <v>FB-E</v>
      </c>
    </row>
    <row r="132" spans="1:12" ht="16">
      <c r="A132" s="4">
        <v>2</v>
      </c>
      <c r="B132" s="5">
        <v>1</v>
      </c>
      <c r="C132" s="5" t="s">
        <v>11</v>
      </c>
      <c r="D132" s="5" t="s">
        <v>8</v>
      </c>
      <c r="E132" s="5" t="s">
        <v>10</v>
      </c>
      <c r="F132" s="5">
        <v>2</v>
      </c>
      <c r="G132" s="5">
        <v>5</v>
      </c>
      <c r="H132" s="5" t="s">
        <v>31</v>
      </c>
      <c r="I132" s="5" t="str">
        <f>CONCATENATE(Table1[[#This Row],[Site]],"-",Table1[[#This Row],[Patch]])</f>
        <v>FB-E</v>
      </c>
    </row>
    <row r="133" spans="1:12" ht="16">
      <c r="A133" s="4">
        <v>2</v>
      </c>
      <c r="B133" s="5">
        <v>1</v>
      </c>
      <c r="C133" s="5" t="s">
        <v>11</v>
      </c>
      <c r="D133" s="5" t="s">
        <v>8</v>
      </c>
      <c r="E133" s="5" t="s">
        <v>10</v>
      </c>
      <c r="F133" s="5">
        <v>2</v>
      </c>
      <c r="G133" s="5">
        <v>4</v>
      </c>
      <c r="H133" s="5" t="s">
        <v>30</v>
      </c>
      <c r="I133" s="5" t="str">
        <f>CONCATENATE(Table1[[#This Row],[Site]],"-",Table1[[#This Row],[Patch]])</f>
        <v>FB-E</v>
      </c>
    </row>
    <row r="134" spans="1:12" ht="16">
      <c r="A134" s="4">
        <v>2</v>
      </c>
      <c r="B134" s="5">
        <v>1</v>
      </c>
      <c r="C134" s="5" t="s">
        <v>11</v>
      </c>
      <c r="D134" s="5" t="s">
        <v>8</v>
      </c>
      <c r="E134" s="5" t="s">
        <v>10</v>
      </c>
      <c r="F134" s="5">
        <v>2</v>
      </c>
      <c r="G134" s="5">
        <v>3</v>
      </c>
      <c r="H134" s="5" t="s">
        <v>29</v>
      </c>
      <c r="I134" s="5" t="str">
        <f>CONCATENATE(Table1[[#This Row],[Site]],"-",Table1[[#This Row],[Patch]])</f>
        <v>FB-E</v>
      </c>
    </row>
    <row r="135" spans="1:12" ht="16">
      <c r="A135" s="4">
        <v>2</v>
      </c>
      <c r="B135" s="5">
        <v>1</v>
      </c>
      <c r="C135" s="5" t="s">
        <v>11</v>
      </c>
      <c r="D135" s="5" t="s">
        <v>8</v>
      </c>
      <c r="E135" s="5" t="s">
        <v>10</v>
      </c>
      <c r="F135" s="5">
        <v>2</v>
      </c>
      <c r="G135" s="5">
        <v>2</v>
      </c>
      <c r="H135" s="5" t="s">
        <v>28</v>
      </c>
      <c r="I135" s="5" t="str">
        <f>CONCATENATE(Table1[[#This Row],[Site]],"-",Table1[[#This Row],[Patch]])</f>
        <v>FB-E</v>
      </c>
    </row>
    <row r="136" spans="1:12" ht="16">
      <c r="A136" s="4">
        <v>2</v>
      </c>
      <c r="B136" s="5">
        <v>1</v>
      </c>
      <c r="C136" s="5" t="s">
        <v>11</v>
      </c>
      <c r="D136" s="5" t="s">
        <v>8</v>
      </c>
      <c r="E136" s="5" t="s">
        <v>10</v>
      </c>
      <c r="F136" s="5">
        <v>2</v>
      </c>
      <c r="G136" s="5">
        <v>1</v>
      </c>
      <c r="H136" s="5" t="s">
        <v>27</v>
      </c>
      <c r="I136" s="5" t="str">
        <f>CONCATENATE(Table1[[#This Row],[Site]],"-",Table1[[#This Row],[Patch]])</f>
        <v>FB-E</v>
      </c>
    </row>
    <row r="137" spans="1:12" ht="16">
      <c r="A137" s="4">
        <v>2</v>
      </c>
      <c r="B137" s="5">
        <v>1</v>
      </c>
      <c r="C137" s="5" t="s">
        <v>11</v>
      </c>
      <c r="D137" s="5" t="s">
        <v>8</v>
      </c>
      <c r="E137" s="5" t="s">
        <v>10</v>
      </c>
      <c r="F137" s="5">
        <v>3</v>
      </c>
      <c r="G137" s="5">
        <v>3</v>
      </c>
      <c r="H137" s="5" t="s">
        <v>34</v>
      </c>
      <c r="I137" s="5" t="str">
        <f>CONCATENATE(Table1[[#This Row],[Site]],"-",Table1[[#This Row],[Patch]])</f>
        <v>FB-E</v>
      </c>
    </row>
    <row r="138" spans="1:12" ht="16">
      <c r="A138" s="4">
        <v>2</v>
      </c>
      <c r="B138" s="5">
        <v>1</v>
      </c>
      <c r="C138" s="5" t="s">
        <v>11</v>
      </c>
      <c r="D138" s="5" t="s">
        <v>8</v>
      </c>
      <c r="E138" s="5" t="s">
        <v>10</v>
      </c>
      <c r="F138" s="5">
        <v>3</v>
      </c>
      <c r="G138" s="5">
        <v>1</v>
      </c>
      <c r="H138" s="5" t="s">
        <v>32</v>
      </c>
      <c r="I138" s="5" t="str">
        <f>CONCATENATE(Table1[[#This Row],[Site]],"-",Table1[[#This Row],[Patch]])</f>
        <v>FB-E</v>
      </c>
    </row>
    <row r="139" spans="1:12" ht="16">
      <c r="A139" s="4">
        <v>1</v>
      </c>
      <c r="B139" s="5">
        <v>1</v>
      </c>
      <c r="C139" s="5" t="s">
        <v>11</v>
      </c>
      <c r="D139" s="5" t="s">
        <v>8</v>
      </c>
      <c r="E139" s="5" t="s">
        <v>9</v>
      </c>
      <c r="F139" s="5">
        <v>5</v>
      </c>
      <c r="G139" s="5">
        <v>4</v>
      </c>
      <c r="H139" s="5" t="s">
        <v>18</v>
      </c>
      <c r="I139" s="5" t="str">
        <f>CONCATENATE(Table1[[#This Row],[Site]],"-",Table1[[#This Row],[Patch]])</f>
        <v>FB-B</v>
      </c>
    </row>
    <row r="140" spans="1:12" ht="16">
      <c r="A140" s="4">
        <v>1</v>
      </c>
      <c r="B140" s="5">
        <v>1</v>
      </c>
      <c r="C140" s="5" t="s">
        <v>11</v>
      </c>
      <c r="D140" s="5" t="s">
        <v>8</v>
      </c>
      <c r="E140" s="5" t="s">
        <v>9</v>
      </c>
      <c r="F140" s="5">
        <v>5</v>
      </c>
      <c r="G140" s="5">
        <v>3</v>
      </c>
      <c r="H140" s="8" t="s">
        <v>17</v>
      </c>
      <c r="I140" s="5" t="str">
        <f>CONCATENATE(Table1[[#This Row],[Site]],"-",Table1[[#This Row],[Patch]])</f>
        <v>FB-B</v>
      </c>
      <c r="J140" s="7">
        <v>42758</v>
      </c>
      <c r="K140" s="2" t="s">
        <v>211</v>
      </c>
      <c r="L140" s="2" t="s">
        <v>224</v>
      </c>
    </row>
    <row r="141" spans="1:12" ht="16">
      <c r="A141" s="4">
        <v>1</v>
      </c>
      <c r="B141" s="5">
        <v>1</v>
      </c>
      <c r="C141" s="5" t="s">
        <v>11</v>
      </c>
      <c r="D141" s="5" t="s">
        <v>8</v>
      </c>
      <c r="E141" s="5" t="s">
        <v>9</v>
      </c>
      <c r="F141" s="5">
        <v>5</v>
      </c>
      <c r="G141" s="5">
        <v>2</v>
      </c>
      <c r="H141" s="5" t="s">
        <v>16</v>
      </c>
      <c r="I141" s="5" t="str">
        <f>CONCATENATE(Table1[[#This Row],[Site]],"-",Table1[[#This Row],[Patch]])</f>
        <v>FB-B</v>
      </c>
      <c r="J141" s="6"/>
    </row>
    <row r="142" spans="1:12" ht="16">
      <c r="A142" s="4">
        <v>1</v>
      </c>
      <c r="B142" s="5">
        <v>1</v>
      </c>
      <c r="C142" s="5" t="s">
        <v>11</v>
      </c>
      <c r="D142" s="5" t="s">
        <v>8</v>
      </c>
      <c r="E142" s="5" t="s">
        <v>9</v>
      </c>
      <c r="F142" s="5">
        <v>5</v>
      </c>
      <c r="G142" s="5">
        <v>1</v>
      </c>
      <c r="H142" s="5" t="s">
        <v>15</v>
      </c>
      <c r="I142" s="5" t="str">
        <f>CONCATENATE(Table1[[#This Row],[Site]],"-",Table1[[#This Row],[Patch]])</f>
        <v>FB-B</v>
      </c>
    </row>
    <row r="143" spans="1:12" ht="16">
      <c r="A143" s="4">
        <v>1</v>
      </c>
      <c r="B143" s="5">
        <v>1</v>
      </c>
      <c r="C143" s="5" t="s">
        <v>35</v>
      </c>
      <c r="D143" s="5" t="s">
        <v>8</v>
      </c>
      <c r="E143" s="5" t="s">
        <v>9</v>
      </c>
      <c r="F143" s="5">
        <v>4</v>
      </c>
      <c r="G143" s="5">
        <v>1</v>
      </c>
      <c r="H143" s="5" t="s">
        <v>36</v>
      </c>
      <c r="I143" s="5" t="str">
        <f>CONCATENATE(Table1[[#This Row],[Site]],"-",Table1[[#This Row],[Patch]])</f>
        <v>PG-B</v>
      </c>
    </row>
    <row r="144" spans="1:12" ht="16">
      <c r="A144" s="4">
        <v>1</v>
      </c>
      <c r="B144" s="5">
        <v>1</v>
      </c>
      <c r="C144" s="5" t="s">
        <v>35</v>
      </c>
      <c r="D144" s="5" t="s">
        <v>8</v>
      </c>
      <c r="E144" s="5" t="s">
        <v>9</v>
      </c>
      <c r="F144" s="5">
        <v>4</v>
      </c>
      <c r="G144" s="5">
        <v>2</v>
      </c>
      <c r="H144" s="5" t="s">
        <v>37</v>
      </c>
      <c r="I144" s="5" t="str">
        <f>CONCATENATE(Table1[[#This Row],[Site]],"-",Table1[[#This Row],[Patch]])</f>
        <v>PG-B</v>
      </c>
    </row>
    <row r="145" spans="1:12" ht="16">
      <c r="A145" s="4">
        <v>1</v>
      </c>
      <c r="B145" s="5">
        <v>1</v>
      </c>
      <c r="C145" s="5" t="s">
        <v>35</v>
      </c>
      <c r="D145" s="5" t="s">
        <v>8</v>
      </c>
      <c r="E145" s="5" t="s">
        <v>9</v>
      </c>
      <c r="F145" s="5">
        <v>4</v>
      </c>
      <c r="G145" s="5">
        <v>3</v>
      </c>
      <c r="H145" s="5" t="s">
        <v>38</v>
      </c>
      <c r="I145" s="5" t="str">
        <f>CONCATENATE(Table1[[#This Row],[Site]],"-",Table1[[#This Row],[Patch]])</f>
        <v>PG-B</v>
      </c>
    </row>
    <row r="146" spans="1:12" ht="16">
      <c r="A146" s="4">
        <v>1</v>
      </c>
      <c r="B146" s="5">
        <v>1</v>
      </c>
      <c r="C146" s="5" t="s">
        <v>35</v>
      </c>
      <c r="D146" s="5" t="s">
        <v>8</v>
      </c>
      <c r="E146" s="5" t="s">
        <v>9</v>
      </c>
      <c r="F146" s="5">
        <v>4</v>
      </c>
      <c r="G146" s="5">
        <v>4</v>
      </c>
      <c r="H146" s="5" t="s">
        <v>39</v>
      </c>
      <c r="I146" s="5" t="str">
        <f>CONCATENATE(Table1[[#This Row],[Site]],"-",Table1[[#This Row],[Patch]])</f>
        <v>PG-B</v>
      </c>
    </row>
    <row r="147" spans="1:12" ht="16">
      <c r="A147" s="4">
        <v>1</v>
      </c>
      <c r="B147" s="5">
        <v>1</v>
      </c>
      <c r="C147" s="5" t="s">
        <v>35</v>
      </c>
      <c r="D147" s="5" t="s">
        <v>8</v>
      </c>
      <c r="E147" s="5" t="s">
        <v>9</v>
      </c>
      <c r="F147" s="5">
        <v>4</v>
      </c>
      <c r="G147" s="5">
        <v>5</v>
      </c>
      <c r="H147" s="5" t="s">
        <v>40</v>
      </c>
      <c r="I147" s="5" t="str">
        <f>CONCATENATE(Table1[[#This Row],[Site]],"-",Table1[[#This Row],[Patch]])</f>
        <v>PG-B</v>
      </c>
    </row>
    <row r="148" spans="1:12" ht="16">
      <c r="A148" s="4">
        <v>1</v>
      </c>
      <c r="B148" s="5">
        <v>1</v>
      </c>
      <c r="C148" s="5" t="s">
        <v>35</v>
      </c>
      <c r="D148" s="5" t="s">
        <v>8</v>
      </c>
      <c r="E148" s="5" t="s">
        <v>9</v>
      </c>
      <c r="F148" s="5">
        <v>6</v>
      </c>
      <c r="G148" s="5">
        <v>1</v>
      </c>
      <c r="H148" s="5" t="s">
        <v>45</v>
      </c>
      <c r="I148" s="5" t="str">
        <f>CONCATENATE(Table1[[#This Row],[Site]],"-",Table1[[#This Row],[Patch]])</f>
        <v>PG-B</v>
      </c>
    </row>
    <row r="149" spans="1:12" ht="16">
      <c r="A149" s="4">
        <v>1</v>
      </c>
      <c r="B149" s="5">
        <v>1</v>
      </c>
      <c r="C149" s="5" t="s">
        <v>35</v>
      </c>
      <c r="D149" s="5" t="s">
        <v>8</v>
      </c>
      <c r="E149" s="5" t="s">
        <v>9</v>
      </c>
      <c r="F149" s="5">
        <v>6</v>
      </c>
      <c r="G149" s="5">
        <v>2</v>
      </c>
      <c r="H149" s="5" t="s">
        <v>46</v>
      </c>
      <c r="I149" s="5" t="str">
        <f>CONCATENATE(Table1[[#This Row],[Site]],"-",Table1[[#This Row],[Patch]])</f>
        <v>PG-B</v>
      </c>
    </row>
    <row r="150" spans="1:12" ht="16">
      <c r="A150" s="4">
        <v>1</v>
      </c>
      <c r="B150" s="5">
        <v>1</v>
      </c>
      <c r="C150" s="5" t="s">
        <v>35</v>
      </c>
      <c r="D150" s="5" t="s">
        <v>8</v>
      </c>
      <c r="E150" s="5" t="s">
        <v>9</v>
      </c>
      <c r="F150" s="5">
        <v>6</v>
      </c>
      <c r="G150" s="5">
        <v>3</v>
      </c>
      <c r="H150" s="8" t="s">
        <v>47</v>
      </c>
      <c r="I150" s="5" t="str">
        <f>CONCATENATE(Table1[[#This Row],[Site]],"-",Table1[[#This Row],[Patch]])</f>
        <v>PG-B</v>
      </c>
      <c r="J150" s="7">
        <v>42758</v>
      </c>
      <c r="K150" s="2" t="s">
        <v>209</v>
      </c>
      <c r="L150" s="2" t="s">
        <v>225</v>
      </c>
    </row>
    <row r="151" spans="1:12" ht="16">
      <c r="A151" s="4">
        <v>1</v>
      </c>
      <c r="B151" s="5">
        <v>1</v>
      </c>
      <c r="C151" s="5" t="s">
        <v>35</v>
      </c>
      <c r="D151" s="5" t="s">
        <v>8</v>
      </c>
      <c r="E151" s="5" t="s">
        <v>9</v>
      </c>
      <c r="F151" s="5">
        <v>6</v>
      </c>
      <c r="G151" s="5">
        <v>4</v>
      </c>
      <c r="H151" s="5" t="s">
        <v>48</v>
      </c>
      <c r="I151" s="5" t="str">
        <f>CONCATENATE(Table1[[#This Row],[Site]],"-",Table1[[#This Row],[Patch]])</f>
        <v>PG-B</v>
      </c>
      <c r="J151" s="6"/>
    </row>
    <row r="152" spans="1:12" ht="16">
      <c r="A152" s="4">
        <v>1</v>
      </c>
      <c r="B152" s="5">
        <v>1</v>
      </c>
      <c r="C152" s="5" t="s">
        <v>35</v>
      </c>
      <c r="D152" s="5" t="s">
        <v>8</v>
      </c>
      <c r="E152" s="5" t="s">
        <v>9</v>
      </c>
      <c r="F152" s="5">
        <v>6</v>
      </c>
      <c r="G152" s="5">
        <v>5</v>
      </c>
      <c r="H152" s="5" t="s">
        <v>49</v>
      </c>
      <c r="I152" s="5" t="str">
        <f>CONCATENATE(Table1[[#This Row],[Site]],"-",Table1[[#This Row],[Patch]])</f>
        <v>PG-B</v>
      </c>
    </row>
    <row r="153" spans="1:12" ht="16">
      <c r="A153" s="4">
        <v>2</v>
      </c>
      <c r="B153" s="5">
        <v>1</v>
      </c>
      <c r="C153" s="5" t="s">
        <v>35</v>
      </c>
      <c r="D153" s="5" t="s">
        <v>8</v>
      </c>
      <c r="E153" s="5" t="s">
        <v>10</v>
      </c>
      <c r="F153" s="5">
        <v>2</v>
      </c>
      <c r="G153" s="5">
        <v>1</v>
      </c>
      <c r="H153" s="5" t="s">
        <v>53</v>
      </c>
      <c r="I153" s="5" t="str">
        <f>CONCATENATE(Table1[[#This Row],[Site]],"-",Table1[[#This Row],[Patch]])</f>
        <v>PG-E</v>
      </c>
    </row>
    <row r="154" spans="1:12" ht="16">
      <c r="A154" s="4">
        <v>2</v>
      </c>
      <c r="B154" s="5">
        <v>1</v>
      </c>
      <c r="C154" s="5" t="s">
        <v>35</v>
      </c>
      <c r="D154" s="5" t="s">
        <v>8</v>
      </c>
      <c r="E154" s="5" t="s">
        <v>10</v>
      </c>
      <c r="F154" s="5">
        <v>2</v>
      </c>
      <c r="G154" s="5">
        <v>2</v>
      </c>
      <c r="H154" s="5" t="s">
        <v>54</v>
      </c>
      <c r="I154" s="5" t="str">
        <f>CONCATENATE(Table1[[#This Row],[Site]],"-",Table1[[#This Row],[Patch]])</f>
        <v>PG-E</v>
      </c>
    </row>
    <row r="155" spans="1:12" ht="16">
      <c r="A155" s="4">
        <v>2</v>
      </c>
      <c r="B155" s="5">
        <v>1</v>
      </c>
      <c r="C155" s="5" t="s">
        <v>35</v>
      </c>
      <c r="D155" s="5" t="s">
        <v>8</v>
      </c>
      <c r="E155" s="5" t="s">
        <v>10</v>
      </c>
      <c r="F155" s="5">
        <v>2</v>
      </c>
      <c r="G155" s="5">
        <v>3</v>
      </c>
      <c r="H155" s="5" t="s">
        <v>55</v>
      </c>
      <c r="I155" s="5" t="str">
        <f>CONCATENATE(Table1[[#This Row],[Site]],"-",Table1[[#This Row],[Patch]])</f>
        <v>PG-E</v>
      </c>
    </row>
    <row r="156" spans="1:12" ht="16">
      <c r="A156" s="4">
        <v>2</v>
      </c>
      <c r="B156" s="5">
        <v>1</v>
      </c>
      <c r="C156" s="5" t="s">
        <v>35</v>
      </c>
      <c r="D156" s="5" t="s">
        <v>8</v>
      </c>
      <c r="E156" s="5" t="s">
        <v>10</v>
      </c>
      <c r="F156" s="5">
        <v>2</v>
      </c>
      <c r="G156" s="5">
        <v>4</v>
      </c>
      <c r="H156" s="5" t="s">
        <v>56</v>
      </c>
      <c r="I156" s="5" t="str">
        <f>CONCATENATE(Table1[[#This Row],[Site]],"-",Table1[[#This Row],[Patch]])</f>
        <v>PG-E</v>
      </c>
    </row>
    <row r="157" spans="1:12" ht="16">
      <c r="A157" s="4">
        <v>2</v>
      </c>
      <c r="B157" s="5">
        <v>1</v>
      </c>
      <c r="C157" s="5" t="s">
        <v>35</v>
      </c>
      <c r="D157" s="5" t="s">
        <v>8</v>
      </c>
      <c r="E157" s="5" t="s">
        <v>10</v>
      </c>
      <c r="F157" s="5">
        <v>1</v>
      </c>
      <c r="G157" s="5">
        <v>1</v>
      </c>
      <c r="H157" s="5" t="s">
        <v>50</v>
      </c>
      <c r="I157" s="5" t="str">
        <f>CONCATENATE(Table1[[#This Row],[Site]],"-",Table1[[#This Row],[Patch]])</f>
        <v>PG-E</v>
      </c>
    </row>
    <row r="158" spans="1:12" ht="16">
      <c r="A158" s="4">
        <v>2</v>
      </c>
      <c r="B158" s="5">
        <v>1</v>
      </c>
      <c r="C158" s="5" t="s">
        <v>35</v>
      </c>
      <c r="D158" s="5" t="s">
        <v>8</v>
      </c>
      <c r="E158" s="5" t="s">
        <v>10</v>
      </c>
      <c r="F158" s="5">
        <v>1</v>
      </c>
      <c r="G158" s="5">
        <v>2</v>
      </c>
      <c r="H158" s="5" t="s">
        <v>51</v>
      </c>
      <c r="I158" s="5" t="str">
        <f>CONCATENATE(Table1[[#This Row],[Site]],"-",Table1[[#This Row],[Patch]])</f>
        <v>PG-E</v>
      </c>
    </row>
    <row r="159" spans="1:12" ht="16">
      <c r="A159" s="4">
        <v>2</v>
      </c>
      <c r="B159" s="5">
        <v>1</v>
      </c>
      <c r="C159" s="5" t="s">
        <v>35</v>
      </c>
      <c r="D159" s="5" t="s">
        <v>8</v>
      </c>
      <c r="E159" s="5" t="s">
        <v>10</v>
      </c>
      <c r="F159" s="5">
        <v>1</v>
      </c>
      <c r="G159" s="5">
        <v>3</v>
      </c>
      <c r="H159" s="8" t="s">
        <v>52</v>
      </c>
      <c r="I159" s="5" t="str">
        <f>CONCATENATE(Table1[[#This Row],[Site]],"-",Table1[[#This Row],[Patch]])</f>
        <v>PG-E</v>
      </c>
      <c r="J159" s="7">
        <v>42758</v>
      </c>
      <c r="K159" s="2" t="s">
        <v>215</v>
      </c>
      <c r="L159" s="2" t="s">
        <v>226</v>
      </c>
    </row>
    <row r="160" spans="1:12" ht="16">
      <c r="A160" s="4">
        <v>1</v>
      </c>
      <c r="B160" s="5">
        <v>1</v>
      </c>
      <c r="C160" s="5" t="s">
        <v>35</v>
      </c>
      <c r="D160" s="5" t="s">
        <v>8</v>
      </c>
      <c r="E160" s="5" t="s">
        <v>9</v>
      </c>
      <c r="F160" s="5">
        <v>5</v>
      </c>
      <c r="G160" s="5">
        <v>1</v>
      </c>
      <c r="H160" s="5" t="s">
        <v>41</v>
      </c>
      <c r="I160" s="5" t="str">
        <f>CONCATENATE(Table1[[#This Row],[Site]],"-",Table1[[#This Row],[Patch]])</f>
        <v>PG-B</v>
      </c>
    </row>
    <row r="161" spans="1:12" ht="16">
      <c r="A161" s="4">
        <v>1</v>
      </c>
      <c r="B161" s="5">
        <v>1</v>
      </c>
      <c r="C161" s="5" t="s">
        <v>35</v>
      </c>
      <c r="D161" s="5" t="s">
        <v>8</v>
      </c>
      <c r="E161" s="5" t="s">
        <v>9</v>
      </c>
      <c r="F161" s="5">
        <v>5</v>
      </c>
      <c r="G161" s="5">
        <v>2</v>
      </c>
      <c r="H161" s="5" t="s">
        <v>42</v>
      </c>
      <c r="I161" s="5" t="str">
        <f>CONCATENATE(Table1[[#This Row],[Site]],"-",Table1[[#This Row],[Patch]])</f>
        <v>PG-B</v>
      </c>
    </row>
    <row r="162" spans="1:12" ht="16">
      <c r="A162" s="4">
        <v>1</v>
      </c>
      <c r="B162" s="5">
        <v>1</v>
      </c>
      <c r="C162" s="5" t="s">
        <v>35</v>
      </c>
      <c r="D162" s="5" t="s">
        <v>8</v>
      </c>
      <c r="E162" s="5" t="s">
        <v>9</v>
      </c>
      <c r="F162" s="5">
        <v>5</v>
      </c>
      <c r="G162" s="5">
        <v>3</v>
      </c>
      <c r="H162" s="5" t="s">
        <v>43</v>
      </c>
      <c r="I162" s="5" t="str">
        <f>CONCATENATE(Table1[[#This Row],[Site]],"-",Table1[[#This Row],[Patch]])</f>
        <v>PG-B</v>
      </c>
    </row>
    <row r="163" spans="1:12" ht="16">
      <c r="A163" s="4">
        <v>1</v>
      </c>
      <c r="B163" s="5">
        <v>1</v>
      </c>
      <c r="C163" s="5" t="s">
        <v>35</v>
      </c>
      <c r="D163" s="5" t="s">
        <v>8</v>
      </c>
      <c r="E163" s="5" t="s">
        <v>9</v>
      </c>
      <c r="F163" s="5">
        <v>5</v>
      </c>
      <c r="G163" s="5">
        <v>4</v>
      </c>
      <c r="H163" s="5" t="s">
        <v>44</v>
      </c>
      <c r="I163" s="5" t="str">
        <f>CONCATENATE(Table1[[#This Row],[Site]],"-",Table1[[#This Row],[Patch]])</f>
        <v>PG-B</v>
      </c>
    </row>
    <row r="164" spans="1:12" ht="16">
      <c r="A164" s="4">
        <v>3</v>
      </c>
      <c r="B164" s="5">
        <v>2</v>
      </c>
      <c r="C164" s="5" t="s">
        <v>7</v>
      </c>
      <c r="D164" s="5" t="s">
        <v>8</v>
      </c>
      <c r="E164" s="5" t="s">
        <v>9</v>
      </c>
      <c r="F164" s="5">
        <v>6</v>
      </c>
      <c r="G164" s="5">
        <v>1</v>
      </c>
      <c r="H164" s="5" t="s">
        <v>103</v>
      </c>
      <c r="I164" s="5" t="str">
        <f>CONCATENATE(Table1[[#This Row],[Site]],"-",Table1[[#This Row],[Patch]])</f>
        <v>CI-B</v>
      </c>
    </row>
    <row r="165" spans="1:12" ht="16">
      <c r="A165" s="4">
        <v>3</v>
      </c>
      <c r="B165" s="5">
        <v>2</v>
      </c>
      <c r="C165" s="5" t="s">
        <v>7</v>
      </c>
      <c r="D165" s="5" t="s">
        <v>8</v>
      </c>
      <c r="E165" s="5" t="s">
        <v>9</v>
      </c>
      <c r="F165" s="5">
        <v>6</v>
      </c>
      <c r="G165" s="5">
        <v>2</v>
      </c>
      <c r="H165" s="5" t="s">
        <v>104</v>
      </c>
      <c r="I165" s="5" t="str">
        <f>CONCATENATE(Table1[[#This Row],[Site]],"-",Table1[[#This Row],[Patch]])</f>
        <v>CI-B</v>
      </c>
    </row>
    <row r="166" spans="1:12" ht="16">
      <c r="A166" s="4">
        <v>3</v>
      </c>
      <c r="B166" s="5">
        <v>2</v>
      </c>
      <c r="C166" s="5" t="s">
        <v>7</v>
      </c>
      <c r="D166" s="5" t="s">
        <v>8</v>
      </c>
      <c r="E166" s="5" t="s">
        <v>9</v>
      </c>
      <c r="F166" s="5">
        <v>6</v>
      </c>
      <c r="G166" s="5">
        <v>3</v>
      </c>
      <c r="H166" s="5" t="s">
        <v>105</v>
      </c>
      <c r="I166" s="5" t="str">
        <f>CONCATENATE(Table1[[#This Row],[Site]],"-",Table1[[#This Row],[Patch]])</f>
        <v>CI-B</v>
      </c>
    </row>
    <row r="167" spans="1:12" ht="16">
      <c r="A167" s="4">
        <v>3</v>
      </c>
      <c r="B167" s="5">
        <v>2</v>
      </c>
      <c r="C167" s="5" t="s">
        <v>7</v>
      </c>
      <c r="D167" s="5" t="s">
        <v>8</v>
      </c>
      <c r="E167" s="5" t="s">
        <v>9</v>
      </c>
      <c r="F167" s="5">
        <v>5</v>
      </c>
      <c r="G167" s="5">
        <v>1</v>
      </c>
      <c r="H167" s="5" t="s">
        <v>101</v>
      </c>
      <c r="I167" s="5" t="str">
        <f>CONCATENATE(Table1[[#This Row],[Site]],"-",Table1[[#This Row],[Patch]])</f>
        <v>CI-B</v>
      </c>
    </row>
    <row r="168" spans="1:12" ht="16">
      <c r="A168" s="4">
        <v>3</v>
      </c>
      <c r="B168" s="5">
        <v>2</v>
      </c>
      <c r="C168" s="5" t="s">
        <v>7</v>
      </c>
      <c r="D168" s="5" t="s">
        <v>8</v>
      </c>
      <c r="E168" s="5" t="s">
        <v>9</v>
      </c>
      <c r="F168" s="5">
        <v>5</v>
      </c>
      <c r="G168" s="5">
        <v>2</v>
      </c>
      <c r="H168" s="5" t="s">
        <v>102</v>
      </c>
      <c r="I168" s="5" t="str">
        <f>CONCATENATE(Table1[[#This Row],[Site]],"-",Table1[[#This Row],[Patch]])</f>
        <v>CI-B</v>
      </c>
    </row>
    <row r="169" spans="1:12" ht="16">
      <c r="A169" s="4">
        <v>4</v>
      </c>
      <c r="B169" s="5">
        <v>2</v>
      </c>
      <c r="C169" s="5" t="s">
        <v>7</v>
      </c>
      <c r="D169" s="5" t="s">
        <v>8</v>
      </c>
      <c r="E169" s="5" t="s">
        <v>10</v>
      </c>
      <c r="F169" s="5">
        <v>2</v>
      </c>
      <c r="G169" s="5">
        <v>1</v>
      </c>
      <c r="H169" s="5" t="s">
        <v>106</v>
      </c>
      <c r="I169" s="5" t="str">
        <f>CONCATENATE(Table1[[#This Row],[Site]],"-",Table1[[#This Row],[Patch]])</f>
        <v>CI-E</v>
      </c>
    </row>
    <row r="170" spans="1:12" ht="16">
      <c r="A170" s="4">
        <v>4</v>
      </c>
      <c r="B170" s="5">
        <v>2</v>
      </c>
      <c r="C170" s="5" t="s">
        <v>7</v>
      </c>
      <c r="D170" s="5" t="s">
        <v>8</v>
      </c>
      <c r="E170" s="5" t="s">
        <v>10</v>
      </c>
      <c r="F170" s="5">
        <v>2</v>
      </c>
      <c r="G170" s="5">
        <v>2</v>
      </c>
      <c r="H170" s="5" t="s">
        <v>107</v>
      </c>
      <c r="I170" s="5" t="str">
        <f>CONCATENATE(Table1[[#This Row],[Site]],"-",Table1[[#This Row],[Patch]])</f>
        <v>CI-E</v>
      </c>
    </row>
    <row r="171" spans="1:12" ht="16">
      <c r="A171" s="4">
        <v>4</v>
      </c>
      <c r="B171" s="5">
        <v>2</v>
      </c>
      <c r="C171" s="5" t="s">
        <v>7</v>
      </c>
      <c r="D171" s="5" t="s">
        <v>8</v>
      </c>
      <c r="E171" s="5" t="s">
        <v>10</v>
      </c>
      <c r="F171" s="5">
        <v>2</v>
      </c>
      <c r="G171" s="5">
        <v>3</v>
      </c>
      <c r="H171" s="5" t="s">
        <v>108</v>
      </c>
      <c r="I171" s="5" t="str">
        <f>CONCATENATE(Table1[[#This Row],[Site]],"-",Table1[[#This Row],[Patch]])</f>
        <v>CI-E</v>
      </c>
    </row>
    <row r="172" spans="1:12" ht="16">
      <c r="A172" s="4">
        <v>4</v>
      </c>
      <c r="B172" s="5">
        <v>2</v>
      </c>
      <c r="C172" s="5" t="s">
        <v>11</v>
      </c>
      <c r="D172" s="5" t="s">
        <v>8</v>
      </c>
      <c r="E172" s="5" t="s">
        <v>10</v>
      </c>
      <c r="F172" s="5">
        <v>2</v>
      </c>
      <c r="G172" s="5">
        <v>1</v>
      </c>
      <c r="H172" s="5" t="s">
        <v>118</v>
      </c>
      <c r="I172" s="5" t="str">
        <f>CONCATENATE(Table1[[#This Row],[Site]],"-",Table1[[#This Row],[Patch]])</f>
        <v>FB-E</v>
      </c>
    </row>
    <row r="173" spans="1:12" ht="16">
      <c r="A173" s="4">
        <v>1</v>
      </c>
      <c r="B173" s="5">
        <v>1</v>
      </c>
      <c r="C173" s="5" t="s">
        <v>57</v>
      </c>
      <c r="D173" s="5" t="s">
        <v>8</v>
      </c>
      <c r="E173" s="5" t="s">
        <v>9</v>
      </c>
      <c r="F173" s="5">
        <v>6</v>
      </c>
      <c r="G173" s="5">
        <v>1</v>
      </c>
      <c r="H173" s="5" t="s">
        <v>58</v>
      </c>
      <c r="I173" s="5" t="str">
        <f>CONCATENATE(Table1[[#This Row],[Site]],"-",Table1[[#This Row],[Patch]])</f>
        <v>SK-B</v>
      </c>
    </row>
    <row r="174" spans="1:12" ht="16">
      <c r="A174" s="4">
        <v>1</v>
      </c>
      <c r="B174" s="5">
        <v>1</v>
      </c>
      <c r="C174" s="5" t="s">
        <v>57</v>
      </c>
      <c r="D174" s="5" t="s">
        <v>8</v>
      </c>
      <c r="E174" s="5" t="s">
        <v>9</v>
      </c>
      <c r="F174" s="5">
        <v>6</v>
      </c>
      <c r="G174" s="5">
        <v>2</v>
      </c>
      <c r="H174" s="8" t="s">
        <v>59</v>
      </c>
      <c r="I174" s="5" t="str">
        <f>CONCATENATE(Table1[[#This Row],[Site]],"-",Table1[[#This Row],[Patch]])</f>
        <v>SK-B</v>
      </c>
      <c r="J174" s="7">
        <v>42758</v>
      </c>
      <c r="K174" s="2" t="s">
        <v>213</v>
      </c>
      <c r="L174" s="2" t="s">
        <v>227</v>
      </c>
    </row>
    <row r="175" spans="1:12" ht="16">
      <c r="A175" s="4">
        <v>2</v>
      </c>
      <c r="B175" s="5">
        <v>1</v>
      </c>
      <c r="C175" s="5" t="s">
        <v>57</v>
      </c>
      <c r="D175" s="5" t="s">
        <v>8</v>
      </c>
      <c r="E175" s="5" t="s">
        <v>10</v>
      </c>
      <c r="F175" s="5">
        <v>1</v>
      </c>
      <c r="G175" s="5">
        <v>1</v>
      </c>
      <c r="H175" s="5" t="s">
        <v>60</v>
      </c>
      <c r="I175" s="5" t="str">
        <f>CONCATENATE(Table1[[#This Row],[Site]],"-",Table1[[#This Row],[Patch]])</f>
        <v>SK-E</v>
      </c>
    </row>
    <row r="176" spans="1:12" ht="16">
      <c r="A176" s="4">
        <v>2</v>
      </c>
      <c r="B176" s="5">
        <v>1</v>
      </c>
      <c r="C176" s="5" t="s">
        <v>57</v>
      </c>
      <c r="D176" s="5" t="s">
        <v>8</v>
      </c>
      <c r="E176" s="5" t="s">
        <v>10</v>
      </c>
      <c r="F176" s="5">
        <v>1</v>
      </c>
      <c r="G176" s="5">
        <v>2</v>
      </c>
      <c r="H176" s="5" t="s">
        <v>61</v>
      </c>
      <c r="I176" s="5" t="str">
        <f>CONCATENATE(Table1[[#This Row],[Site]],"-",Table1[[#This Row],[Patch]])</f>
        <v>SK-E</v>
      </c>
    </row>
    <row r="177" spans="1:12" ht="16">
      <c r="A177" s="4">
        <v>2</v>
      </c>
      <c r="B177" s="5">
        <v>1</v>
      </c>
      <c r="C177" s="5" t="s">
        <v>57</v>
      </c>
      <c r="D177" s="5" t="s">
        <v>8</v>
      </c>
      <c r="E177" s="5" t="s">
        <v>10</v>
      </c>
      <c r="F177" s="5">
        <v>1</v>
      </c>
      <c r="G177" s="5">
        <v>3</v>
      </c>
      <c r="H177" s="5" t="s">
        <v>62</v>
      </c>
      <c r="I177" s="5" t="str">
        <f>CONCATENATE(Table1[[#This Row],[Site]],"-",Table1[[#This Row],[Patch]])</f>
        <v>SK-E</v>
      </c>
    </row>
    <row r="178" spans="1:12" ht="16">
      <c r="A178" s="4">
        <v>2</v>
      </c>
      <c r="B178" s="5">
        <v>1</v>
      </c>
      <c r="C178" s="5" t="s">
        <v>57</v>
      </c>
      <c r="D178" s="5" t="s">
        <v>8</v>
      </c>
      <c r="E178" s="5" t="s">
        <v>10</v>
      </c>
      <c r="F178" s="5">
        <v>1</v>
      </c>
      <c r="G178" s="5">
        <v>4</v>
      </c>
      <c r="H178" s="8" t="s">
        <v>63</v>
      </c>
      <c r="I178" s="5" t="str">
        <f>CONCATENATE(Table1[[#This Row],[Site]],"-",Table1[[#This Row],[Patch]])</f>
        <v>SK-E</v>
      </c>
    </row>
    <row r="179" spans="1:12" ht="16">
      <c r="A179" s="4">
        <v>2</v>
      </c>
      <c r="B179" s="5">
        <v>1</v>
      </c>
      <c r="C179" s="5" t="s">
        <v>57</v>
      </c>
      <c r="D179" s="5" t="s">
        <v>8</v>
      </c>
      <c r="E179" s="5" t="s">
        <v>10</v>
      </c>
      <c r="F179" s="5">
        <v>1</v>
      </c>
      <c r="G179" s="5">
        <v>5</v>
      </c>
      <c r="H179" s="5" t="s">
        <v>64</v>
      </c>
      <c r="I179" s="5" t="str">
        <f>CONCATENATE(Table1[[#This Row],[Site]],"-",Table1[[#This Row],[Patch]])</f>
        <v>SK-E</v>
      </c>
      <c r="J179" s="7">
        <v>42758</v>
      </c>
      <c r="K179" s="2" t="s">
        <v>210</v>
      </c>
      <c r="L179" s="2" t="s">
        <v>228</v>
      </c>
    </row>
    <row r="180" spans="1:12" ht="16">
      <c r="A180" s="4">
        <v>2</v>
      </c>
      <c r="B180" s="5">
        <v>1</v>
      </c>
      <c r="C180" s="5" t="s">
        <v>57</v>
      </c>
      <c r="D180" s="5" t="s">
        <v>8</v>
      </c>
      <c r="E180" s="5" t="s">
        <v>10</v>
      </c>
      <c r="F180" s="5">
        <v>2</v>
      </c>
      <c r="G180" s="5">
        <v>1</v>
      </c>
      <c r="H180" s="5" t="s">
        <v>65</v>
      </c>
      <c r="I180" s="5" t="str">
        <f>CONCATENATE(Table1[[#This Row],[Site]],"-",Table1[[#This Row],[Patch]])</f>
        <v>SK-E</v>
      </c>
    </row>
    <row r="181" spans="1:12" ht="16">
      <c r="A181" s="4">
        <v>2</v>
      </c>
      <c r="B181" s="5">
        <v>1</v>
      </c>
      <c r="C181" s="5" t="s">
        <v>57</v>
      </c>
      <c r="D181" s="5" t="s">
        <v>8</v>
      </c>
      <c r="E181" s="5" t="s">
        <v>10</v>
      </c>
      <c r="F181" s="5">
        <v>2</v>
      </c>
      <c r="G181" s="5">
        <v>2</v>
      </c>
      <c r="H181" s="5" t="s">
        <v>66</v>
      </c>
      <c r="I181" s="5" t="str">
        <f>CONCATENATE(Table1[[#This Row],[Site]],"-",Table1[[#This Row],[Patch]])</f>
        <v>SK-E</v>
      </c>
    </row>
    <row r="182" spans="1:12" ht="16">
      <c r="A182" s="4"/>
      <c r="B182" s="5"/>
      <c r="C182" s="5"/>
      <c r="D182" s="5"/>
      <c r="E182" s="5"/>
      <c r="F182" s="5"/>
      <c r="G182" s="5"/>
      <c r="H182" s="8" t="s">
        <v>205</v>
      </c>
      <c r="I182" s="5" t="str">
        <f>CONCATENATE(Table1[[#This Row],[Site]],"-",Table1[[#This Row],[Patch]])</f>
        <v>-</v>
      </c>
      <c r="J182" s="6">
        <v>42758</v>
      </c>
      <c r="K182" s="2" t="s">
        <v>229</v>
      </c>
      <c r="L182" s="2" t="s">
        <v>221</v>
      </c>
    </row>
    <row r="183" spans="1:12" ht="16">
      <c r="A183" s="4"/>
      <c r="B183" s="5"/>
      <c r="C183" s="5"/>
      <c r="D183" s="5"/>
      <c r="E183" s="5"/>
      <c r="F183" s="5"/>
      <c r="G183" s="5"/>
      <c r="H183" s="5"/>
      <c r="I183" s="5" t="str">
        <f>CONCATENATE(Table1[[#This Row],[Site]],"-",Table1[[#This Row],[Patch]])</f>
        <v>-</v>
      </c>
    </row>
  </sheetData>
  <sortState ref="A3:H182">
    <sortCondition ref="H3:H182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3"/>
  <sheetViews>
    <sheetView showRuler="0" topLeftCell="C1" workbookViewId="0">
      <selection activeCell="I13" sqref="I13"/>
    </sheetView>
  </sheetViews>
  <sheetFormatPr baseColWidth="10" defaultRowHeight="15" x14ac:dyDescent="0"/>
  <cols>
    <col min="1" max="2" width="0" hidden="1" customWidth="1"/>
    <col min="3" max="3" width="4.33203125" customWidth="1"/>
    <col min="4" max="5" width="10.83203125" hidden="1" customWidth="1"/>
    <col min="6" max="6" width="3.33203125" customWidth="1"/>
    <col min="9" max="9" width="11.6640625" style="9" customWidth="1"/>
    <col min="10" max="12" width="10.83203125" customWidth="1"/>
    <col min="13" max="13" width="10.6640625" style="10" customWidth="1"/>
    <col min="14" max="14" width="5.5" style="10" customWidth="1"/>
    <col min="15" max="15" width="7.33203125" style="10" customWidth="1"/>
    <col min="16" max="16" width="9.1640625" style="10" customWidth="1"/>
    <col min="17" max="17" width="14.6640625" style="10" customWidth="1"/>
    <col min="18" max="18" width="11.1640625" style="10" customWidth="1"/>
    <col min="19" max="19" width="7" customWidth="1"/>
    <col min="20" max="20" width="6.5" bestFit="1" customWidth="1"/>
    <col min="21" max="21" width="5.1640625" bestFit="1" customWidth="1"/>
    <col min="22" max="22" width="4.6640625" bestFit="1" customWidth="1"/>
    <col min="23" max="25" width="3.83203125" bestFit="1" customWidth="1"/>
    <col min="26" max="26" width="4" customWidth="1"/>
  </cols>
  <sheetData>
    <row r="1" spans="1:26" s="12" customFormat="1" ht="34" customHeight="1">
      <c r="A1" s="12" t="s">
        <v>156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203</v>
      </c>
      <c r="J1" s="12" t="s">
        <v>216</v>
      </c>
      <c r="K1" s="12" t="s">
        <v>217</v>
      </c>
      <c r="M1" s="11" t="s">
        <v>261</v>
      </c>
      <c r="N1" s="11" t="s">
        <v>231</v>
      </c>
      <c r="O1" s="11" t="s">
        <v>230</v>
      </c>
      <c r="P1" s="11" t="s">
        <v>233</v>
      </c>
      <c r="Q1" s="11" t="s">
        <v>232</v>
      </c>
      <c r="R1" s="14" t="s">
        <v>234</v>
      </c>
      <c r="S1" s="12" t="s">
        <v>263</v>
      </c>
    </row>
    <row r="2" spans="1:26">
      <c r="A2">
        <v>1</v>
      </c>
      <c r="B2">
        <v>1</v>
      </c>
      <c r="C2" t="s">
        <v>7</v>
      </c>
      <c r="D2" t="s">
        <v>8</v>
      </c>
      <c r="E2" t="s">
        <v>10</v>
      </c>
      <c r="F2">
        <v>1</v>
      </c>
      <c r="G2">
        <v>1</v>
      </c>
      <c r="H2" t="s">
        <v>167</v>
      </c>
      <c r="M2" s="1">
        <v>1</v>
      </c>
      <c r="N2" s="1" t="s">
        <v>7</v>
      </c>
      <c r="O2" s="1" t="s">
        <v>10</v>
      </c>
      <c r="P2" s="1">
        <v>3</v>
      </c>
      <c r="Q2" s="1" t="s">
        <v>235</v>
      </c>
      <c r="R2" s="1" t="s">
        <v>172</v>
      </c>
      <c r="S2" s="1">
        <v>1</v>
      </c>
      <c r="T2" s="1" t="str">
        <f>CONCATENATE(N2,"-",O2)</f>
        <v>CI-E</v>
      </c>
      <c r="U2" s="1"/>
      <c r="V2" s="1"/>
      <c r="W2" s="1"/>
      <c r="X2" s="1"/>
      <c r="Y2" s="1"/>
      <c r="Z2" s="1"/>
    </row>
    <row r="3" spans="1:26">
      <c r="A3">
        <v>1</v>
      </c>
      <c r="B3">
        <v>1</v>
      </c>
      <c r="C3" t="s">
        <v>7</v>
      </c>
      <c r="D3" t="s">
        <v>8</v>
      </c>
      <c r="E3" t="s">
        <v>10</v>
      </c>
      <c r="F3">
        <v>2</v>
      </c>
      <c r="G3">
        <v>1</v>
      </c>
      <c r="H3" t="s">
        <v>163</v>
      </c>
      <c r="M3" s="1">
        <f t="shared" ref="M3:M11" si="0">1+M2</f>
        <v>2</v>
      </c>
      <c r="N3" s="1" t="s">
        <v>7</v>
      </c>
      <c r="O3" s="1" t="s">
        <v>9</v>
      </c>
      <c r="P3" s="1">
        <v>5</v>
      </c>
      <c r="Q3" s="1" t="s">
        <v>235</v>
      </c>
      <c r="R3" s="1" t="s">
        <v>180</v>
      </c>
      <c r="S3" s="1">
        <v>1</v>
      </c>
      <c r="T3" s="1" t="str">
        <f>CONCATENATE(N3,"-",O3)</f>
        <v>CI-B</v>
      </c>
      <c r="U3" s="1"/>
      <c r="V3" s="1"/>
      <c r="W3" s="1"/>
      <c r="X3" s="1"/>
      <c r="Y3" s="1"/>
    </row>
    <row r="4" spans="1:26">
      <c r="A4">
        <v>1</v>
      </c>
      <c r="B4">
        <v>1</v>
      </c>
      <c r="C4" t="s">
        <v>7</v>
      </c>
      <c r="D4" t="s">
        <v>8</v>
      </c>
      <c r="E4" t="s">
        <v>10</v>
      </c>
      <c r="F4">
        <v>2</v>
      </c>
      <c r="G4">
        <v>2</v>
      </c>
      <c r="H4" t="s">
        <v>164</v>
      </c>
      <c r="M4" s="1">
        <f t="shared" si="0"/>
        <v>3</v>
      </c>
      <c r="N4" s="1" t="s">
        <v>11</v>
      </c>
      <c r="O4" s="1" t="s">
        <v>10</v>
      </c>
      <c r="P4" s="1">
        <v>1</v>
      </c>
      <c r="Q4" s="1" t="s">
        <v>235</v>
      </c>
      <c r="R4" s="1" t="s">
        <v>242</v>
      </c>
      <c r="S4" s="1">
        <v>1</v>
      </c>
      <c r="T4" s="1" t="str">
        <f t="shared" ref="T4:T56" si="1">CONCATENATE(N4,"-",O4)</f>
        <v>FB-E</v>
      </c>
      <c r="U4" s="1"/>
      <c r="V4" s="1"/>
      <c r="W4" s="1"/>
      <c r="X4" s="1"/>
      <c r="Y4" s="1"/>
      <c r="Z4" s="1"/>
    </row>
    <row r="5" spans="1:26">
      <c r="A5">
        <v>1</v>
      </c>
      <c r="B5">
        <v>1</v>
      </c>
      <c r="C5" t="s">
        <v>7</v>
      </c>
      <c r="D5" t="s">
        <v>8</v>
      </c>
      <c r="E5" t="s">
        <v>10</v>
      </c>
      <c r="F5">
        <v>2</v>
      </c>
      <c r="G5">
        <v>3</v>
      </c>
      <c r="H5" t="s">
        <v>165</v>
      </c>
      <c r="M5" s="1">
        <f t="shared" si="0"/>
        <v>4</v>
      </c>
      <c r="N5" s="1" t="s">
        <v>11</v>
      </c>
      <c r="O5" s="1" t="s">
        <v>9</v>
      </c>
      <c r="P5" s="1">
        <v>5</v>
      </c>
      <c r="Q5" s="1" t="s">
        <v>235</v>
      </c>
      <c r="R5" s="1" t="s">
        <v>246</v>
      </c>
      <c r="S5" s="1">
        <v>1</v>
      </c>
      <c r="T5" s="1" t="str">
        <f t="shared" si="1"/>
        <v>FB-B</v>
      </c>
      <c r="U5" s="10"/>
      <c r="V5" s="10"/>
      <c r="W5" s="10"/>
      <c r="X5" s="10"/>
      <c r="Y5" s="10"/>
      <c r="Z5" s="10"/>
    </row>
    <row r="6" spans="1:26">
      <c r="A6">
        <v>1</v>
      </c>
      <c r="B6">
        <v>1</v>
      </c>
      <c r="C6" t="s">
        <v>7</v>
      </c>
      <c r="D6" t="s">
        <v>8</v>
      </c>
      <c r="E6" t="s">
        <v>10</v>
      </c>
      <c r="F6">
        <v>2</v>
      </c>
      <c r="G6">
        <v>4</v>
      </c>
      <c r="H6" t="s">
        <v>166</v>
      </c>
      <c r="M6" s="1">
        <f t="shared" si="0"/>
        <v>5</v>
      </c>
      <c r="N6" s="1" t="s">
        <v>35</v>
      </c>
      <c r="O6" s="1" t="s">
        <v>9</v>
      </c>
      <c r="P6" s="1">
        <v>6</v>
      </c>
      <c r="Q6" s="1" t="s">
        <v>235</v>
      </c>
      <c r="R6" s="1" t="s">
        <v>252</v>
      </c>
      <c r="S6" s="1">
        <v>1</v>
      </c>
      <c r="T6" s="1" t="str">
        <f t="shared" si="1"/>
        <v>PG-B</v>
      </c>
      <c r="U6" s="1"/>
      <c r="V6" s="1"/>
      <c r="W6" s="1"/>
      <c r="X6" s="1"/>
      <c r="Y6" s="1"/>
      <c r="Z6" s="1"/>
    </row>
    <row r="7" spans="1:26">
      <c r="A7">
        <v>1</v>
      </c>
      <c r="B7">
        <v>1</v>
      </c>
      <c r="C7" t="s">
        <v>7</v>
      </c>
      <c r="D7" t="s">
        <v>8</v>
      </c>
      <c r="E7" t="s">
        <v>10</v>
      </c>
      <c r="F7">
        <v>3</v>
      </c>
      <c r="G7">
        <v>1</v>
      </c>
      <c r="H7" t="s">
        <v>168</v>
      </c>
      <c r="M7" s="1">
        <f t="shared" si="0"/>
        <v>6</v>
      </c>
      <c r="N7" s="1" t="s">
        <v>35</v>
      </c>
      <c r="O7" s="1" t="s">
        <v>10</v>
      </c>
      <c r="P7" s="1">
        <v>1</v>
      </c>
      <c r="Q7" s="1" t="s">
        <v>235</v>
      </c>
      <c r="R7" s="1" t="s">
        <v>258</v>
      </c>
      <c r="S7" s="1">
        <v>1</v>
      </c>
      <c r="T7" s="1" t="str">
        <f t="shared" si="1"/>
        <v>PG-E</v>
      </c>
      <c r="U7" s="1"/>
    </row>
    <row r="8" spans="1:26">
      <c r="A8">
        <v>1</v>
      </c>
      <c r="B8">
        <v>1</v>
      </c>
      <c r="C8" t="s">
        <v>7</v>
      </c>
      <c r="D8" t="s">
        <v>8</v>
      </c>
      <c r="E8" t="s">
        <v>10</v>
      </c>
      <c r="F8">
        <v>3</v>
      </c>
      <c r="G8">
        <v>2</v>
      </c>
      <c r="H8" t="s">
        <v>169</v>
      </c>
      <c r="M8" s="1">
        <f t="shared" si="0"/>
        <v>7</v>
      </c>
      <c r="N8" s="1" t="s">
        <v>71</v>
      </c>
      <c r="O8" s="1" t="s">
        <v>9</v>
      </c>
      <c r="P8" s="1">
        <v>5</v>
      </c>
      <c r="Q8" s="1" t="s">
        <v>235</v>
      </c>
      <c r="R8" s="1" t="s">
        <v>77</v>
      </c>
      <c r="S8" s="1">
        <v>1</v>
      </c>
      <c r="T8" s="1" t="str">
        <f t="shared" si="1"/>
        <v>WB-B</v>
      </c>
      <c r="U8" s="1"/>
    </row>
    <row r="9" spans="1:26">
      <c r="A9">
        <v>1</v>
      </c>
      <c r="B9">
        <v>1</v>
      </c>
      <c r="C9" t="s">
        <v>7</v>
      </c>
      <c r="D9" t="s">
        <v>8</v>
      </c>
      <c r="E9" t="s">
        <v>10</v>
      </c>
      <c r="F9">
        <v>3</v>
      </c>
      <c r="G9">
        <v>3</v>
      </c>
      <c r="H9" t="s">
        <v>170</v>
      </c>
      <c r="M9" s="1">
        <f t="shared" si="0"/>
        <v>8</v>
      </c>
      <c r="N9" s="1" t="s">
        <v>7</v>
      </c>
      <c r="O9" s="1" t="s">
        <v>10</v>
      </c>
      <c r="P9" s="1">
        <v>2</v>
      </c>
      <c r="Q9" s="1">
        <v>4</v>
      </c>
      <c r="R9" s="1" t="s">
        <v>166</v>
      </c>
      <c r="S9" s="1">
        <v>2</v>
      </c>
      <c r="T9" s="1" t="str">
        <f t="shared" si="1"/>
        <v>CI-E</v>
      </c>
      <c r="U9" s="1"/>
    </row>
    <row r="10" spans="1:26">
      <c r="A10">
        <v>1</v>
      </c>
      <c r="B10">
        <v>1</v>
      </c>
      <c r="C10" t="s">
        <v>7</v>
      </c>
      <c r="D10" t="s">
        <v>8</v>
      </c>
      <c r="E10" t="s">
        <v>10</v>
      </c>
      <c r="F10">
        <v>3</v>
      </c>
      <c r="G10">
        <v>4</v>
      </c>
      <c r="H10" t="s">
        <v>171</v>
      </c>
      <c r="M10" s="10">
        <f t="shared" si="0"/>
        <v>9</v>
      </c>
      <c r="N10" s="10" t="s">
        <v>7</v>
      </c>
      <c r="O10" s="10" t="s">
        <v>10</v>
      </c>
      <c r="P10" s="10">
        <v>1</v>
      </c>
      <c r="Q10" s="10">
        <v>1</v>
      </c>
      <c r="R10" s="1" t="s">
        <v>167</v>
      </c>
      <c r="S10" s="1">
        <v>2</v>
      </c>
      <c r="T10" s="1" t="str">
        <f t="shared" si="1"/>
        <v>CI-E</v>
      </c>
    </row>
    <row r="11" spans="1:26">
      <c r="A11">
        <v>2</v>
      </c>
      <c r="B11">
        <v>1</v>
      </c>
      <c r="C11" t="s">
        <v>7</v>
      </c>
      <c r="D11" t="s">
        <v>8</v>
      </c>
      <c r="E11" t="s">
        <v>10</v>
      </c>
      <c r="F11">
        <v>3</v>
      </c>
      <c r="G11">
        <v>5</v>
      </c>
      <c r="H11" t="s">
        <v>172</v>
      </c>
      <c r="I11" s="9">
        <v>42758</v>
      </c>
      <c r="J11" t="s">
        <v>208</v>
      </c>
      <c r="K11" t="s">
        <v>219</v>
      </c>
      <c r="M11" s="10">
        <f t="shared" si="0"/>
        <v>10</v>
      </c>
      <c r="N11" s="10" t="s">
        <v>7</v>
      </c>
      <c r="O11" s="10" t="s">
        <v>10</v>
      </c>
      <c r="P11" s="10">
        <v>3</v>
      </c>
      <c r="Q11" s="10">
        <v>1</v>
      </c>
      <c r="R11" s="10" t="s">
        <v>168</v>
      </c>
      <c r="S11" s="1">
        <v>2</v>
      </c>
      <c r="T11" s="1" t="str">
        <f t="shared" si="1"/>
        <v>CI-E</v>
      </c>
    </row>
    <row r="12" spans="1:26">
      <c r="A12">
        <v>2</v>
      </c>
      <c r="B12">
        <v>1</v>
      </c>
      <c r="C12" t="s">
        <v>7</v>
      </c>
      <c r="D12" t="s">
        <v>8</v>
      </c>
      <c r="E12" t="s">
        <v>9</v>
      </c>
      <c r="F12">
        <v>4</v>
      </c>
      <c r="G12">
        <v>1</v>
      </c>
      <c r="H12" t="s">
        <v>173</v>
      </c>
      <c r="M12" s="10">
        <f t="shared" ref="M12:M56" si="2">1+M11</f>
        <v>11</v>
      </c>
      <c r="N12" s="10" t="s">
        <v>7</v>
      </c>
      <c r="O12" s="10" t="s">
        <v>9</v>
      </c>
      <c r="P12" s="10">
        <v>4</v>
      </c>
      <c r="Q12" s="10">
        <v>1</v>
      </c>
      <c r="R12" s="10" t="s">
        <v>173</v>
      </c>
      <c r="S12" s="1">
        <v>2</v>
      </c>
      <c r="T12" s="1" t="str">
        <f t="shared" si="1"/>
        <v>CI-B</v>
      </c>
    </row>
    <row r="13" spans="1:26">
      <c r="A13">
        <v>2</v>
      </c>
      <c r="B13">
        <v>1</v>
      </c>
      <c r="C13" t="s">
        <v>7</v>
      </c>
      <c r="D13" t="s">
        <v>8</v>
      </c>
      <c r="E13" t="s">
        <v>9</v>
      </c>
      <c r="F13">
        <v>4</v>
      </c>
      <c r="G13">
        <v>2</v>
      </c>
      <c r="H13" t="s">
        <v>174</v>
      </c>
      <c r="M13" s="10">
        <f t="shared" si="2"/>
        <v>12</v>
      </c>
      <c r="N13" s="10" t="s">
        <v>7</v>
      </c>
      <c r="O13" s="10" t="s">
        <v>9</v>
      </c>
      <c r="P13" s="10">
        <v>5</v>
      </c>
      <c r="Q13" s="10">
        <v>1</v>
      </c>
      <c r="R13" s="10" t="s">
        <v>177</v>
      </c>
      <c r="S13" s="1">
        <v>2</v>
      </c>
      <c r="T13" s="1" t="str">
        <f t="shared" si="1"/>
        <v>CI-B</v>
      </c>
    </row>
    <row r="14" spans="1:26">
      <c r="A14">
        <v>2</v>
      </c>
      <c r="B14">
        <v>1</v>
      </c>
      <c r="C14" t="s">
        <v>7</v>
      </c>
      <c r="D14" t="s">
        <v>8</v>
      </c>
      <c r="E14" t="s">
        <v>9</v>
      </c>
      <c r="F14">
        <v>4</v>
      </c>
      <c r="G14">
        <v>3</v>
      </c>
      <c r="H14" t="s">
        <v>175</v>
      </c>
      <c r="M14" s="10">
        <f t="shared" si="2"/>
        <v>13</v>
      </c>
      <c r="N14" s="10" t="s">
        <v>7</v>
      </c>
      <c r="O14" s="10" t="s">
        <v>9</v>
      </c>
      <c r="P14" s="10">
        <v>5</v>
      </c>
      <c r="Q14" s="10">
        <v>5</v>
      </c>
      <c r="R14" s="10" t="s">
        <v>181</v>
      </c>
      <c r="S14" s="1">
        <v>2</v>
      </c>
      <c r="T14" s="1" t="str">
        <f t="shared" si="1"/>
        <v>CI-B</v>
      </c>
    </row>
    <row r="15" spans="1:26">
      <c r="M15" s="10">
        <f t="shared" si="2"/>
        <v>14</v>
      </c>
      <c r="N15" s="10" t="s">
        <v>35</v>
      </c>
      <c r="O15" s="10" t="s">
        <v>10</v>
      </c>
      <c r="P15" s="10">
        <v>3</v>
      </c>
      <c r="Q15" s="10">
        <v>2</v>
      </c>
      <c r="R15" s="10" t="s">
        <v>191</v>
      </c>
      <c r="S15" s="10">
        <v>2</v>
      </c>
      <c r="T15" s="1" t="str">
        <f t="shared" si="1"/>
        <v>PG-E</v>
      </c>
    </row>
    <row r="16" spans="1:26">
      <c r="A16">
        <v>2</v>
      </c>
      <c r="B16">
        <v>1</v>
      </c>
      <c r="C16" t="s">
        <v>7</v>
      </c>
      <c r="D16" t="s">
        <v>8</v>
      </c>
      <c r="E16" t="s">
        <v>9</v>
      </c>
      <c r="F16">
        <v>4</v>
      </c>
      <c r="G16">
        <v>4</v>
      </c>
      <c r="H16" t="s">
        <v>176</v>
      </c>
      <c r="M16" s="10">
        <f t="shared" si="2"/>
        <v>15</v>
      </c>
      <c r="N16" s="10" t="s">
        <v>11</v>
      </c>
      <c r="O16" s="10" t="s">
        <v>9</v>
      </c>
      <c r="P16" s="10">
        <v>6</v>
      </c>
      <c r="Q16" s="10">
        <v>3</v>
      </c>
      <c r="R16" s="10" t="s">
        <v>236</v>
      </c>
      <c r="S16" s="10">
        <v>2</v>
      </c>
      <c r="T16" s="1" t="str">
        <f t="shared" si="1"/>
        <v>FB-B</v>
      </c>
    </row>
    <row r="17" spans="1:21">
      <c r="A17">
        <v>2</v>
      </c>
      <c r="B17">
        <v>1</v>
      </c>
      <c r="C17" t="s">
        <v>7</v>
      </c>
      <c r="D17" t="s">
        <v>8</v>
      </c>
      <c r="E17" t="s">
        <v>9</v>
      </c>
      <c r="F17">
        <v>5</v>
      </c>
      <c r="G17">
        <v>1</v>
      </c>
      <c r="H17" t="s">
        <v>177</v>
      </c>
      <c r="M17" s="10">
        <f t="shared" si="2"/>
        <v>16</v>
      </c>
      <c r="N17" s="10" t="s">
        <v>11</v>
      </c>
      <c r="O17" s="10" t="s">
        <v>9</v>
      </c>
      <c r="P17" s="10">
        <v>6</v>
      </c>
      <c r="Q17" s="10">
        <v>2</v>
      </c>
      <c r="R17" s="10" t="s">
        <v>237</v>
      </c>
      <c r="S17" s="10">
        <v>2</v>
      </c>
      <c r="T17" s="1" t="str">
        <f t="shared" si="1"/>
        <v>FB-B</v>
      </c>
    </row>
    <row r="18" spans="1:21">
      <c r="A18">
        <v>2</v>
      </c>
      <c r="B18">
        <v>1</v>
      </c>
      <c r="C18" t="s">
        <v>7</v>
      </c>
      <c r="D18" t="s">
        <v>8</v>
      </c>
      <c r="E18" t="s">
        <v>9</v>
      </c>
      <c r="F18">
        <v>5</v>
      </c>
      <c r="G18">
        <v>2</v>
      </c>
      <c r="H18" t="s">
        <v>178</v>
      </c>
      <c r="M18" s="10">
        <f t="shared" si="2"/>
        <v>17</v>
      </c>
      <c r="N18" s="10" t="s">
        <v>11</v>
      </c>
      <c r="O18" s="10" t="s">
        <v>10</v>
      </c>
      <c r="P18" s="10">
        <v>3</v>
      </c>
      <c r="Q18" s="10">
        <v>2</v>
      </c>
      <c r="R18" s="10" t="s">
        <v>240</v>
      </c>
      <c r="S18" s="10">
        <v>2</v>
      </c>
      <c r="T18" s="1" t="str">
        <f t="shared" si="1"/>
        <v>FB-E</v>
      </c>
      <c r="U18" s="1"/>
    </row>
    <row r="19" spans="1:21">
      <c r="A19">
        <v>2</v>
      </c>
      <c r="B19">
        <v>1</v>
      </c>
      <c r="C19" t="s">
        <v>7</v>
      </c>
      <c r="D19" t="s">
        <v>8</v>
      </c>
      <c r="E19" t="s">
        <v>9</v>
      </c>
      <c r="F19">
        <v>5</v>
      </c>
      <c r="G19">
        <v>3</v>
      </c>
      <c r="H19" t="s">
        <v>179</v>
      </c>
      <c r="M19" s="10">
        <f t="shared" si="2"/>
        <v>18</v>
      </c>
      <c r="N19" s="10" t="s">
        <v>11</v>
      </c>
      <c r="O19" s="10" t="s">
        <v>10</v>
      </c>
      <c r="P19" s="10">
        <v>2</v>
      </c>
      <c r="Q19" s="10">
        <v>3</v>
      </c>
      <c r="R19" s="10" t="s">
        <v>243</v>
      </c>
      <c r="S19" s="10">
        <v>2</v>
      </c>
      <c r="T19" s="1" t="str">
        <f t="shared" si="1"/>
        <v>FB-E</v>
      </c>
      <c r="U19" s="1"/>
    </row>
    <row r="20" spans="1:21">
      <c r="A20">
        <v>2</v>
      </c>
      <c r="B20">
        <v>1</v>
      </c>
      <c r="C20" t="s">
        <v>7</v>
      </c>
      <c r="D20" t="s">
        <v>8</v>
      </c>
      <c r="E20" t="s">
        <v>9</v>
      </c>
      <c r="F20">
        <v>5</v>
      </c>
      <c r="G20">
        <v>4</v>
      </c>
      <c r="H20" t="s">
        <v>180</v>
      </c>
      <c r="I20" s="9">
        <v>42758</v>
      </c>
      <c r="J20" t="s">
        <v>214</v>
      </c>
      <c r="K20" t="s">
        <v>220</v>
      </c>
      <c r="M20" s="10">
        <f t="shared" si="2"/>
        <v>19</v>
      </c>
      <c r="N20" s="10" t="s">
        <v>11</v>
      </c>
      <c r="O20" s="10" t="s">
        <v>10</v>
      </c>
      <c r="P20" s="10">
        <v>3</v>
      </c>
      <c r="Q20" s="10">
        <v>1</v>
      </c>
      <c r="R20" s="10" t="s">
        <v>245</v>
      </c>
      <c r="S20" s="10">
        <v>2</v>
      </c>
      <c r="T20" s="1" t="str">
        <f t="shared" si="1"/>
        <v>FB-E</v>
      </c>
      <c r="U20" s="1"/>
    </row>
    <row r="21" spans="1:21">
      <c r="A21">
        <v>2</v>
      </c>
      <c r="B21">
        <v>1</v>
      </c>
      <c r="C21" t="s">
        <v>7</v>
      </c>
      <c r="D21" t="s">
        <v>8</v>
      </c>
      <c r="E21" t="s">
        <v>9</v>
      </c>
      <c r="F21">
        <v>5</v>
      </c>
      <c r="G21">
        <v>5</v>
      </c>
      <c r="H21" t="s">
        <v>181</v>
      </c>
      <c r="M21" s="10">
        <f t="shared" si="2"/>
        <v>20</v>
      </c>
      <c r="N21" s="10" t="s">
        <v>11</v>
      </c>
      <c r="O21" s="10" t="s">
        <v>9</v>
      </c>
      <c r="P21" s="10">
        <v>5</v>
      </c>
      <c r="Q21" s="10">
        <v>2</v>
      </c>
      <c r="R21" s="10" t="s">
        <v>247</v>
      </c>
      <c r="S21" s="1">
        <v>2</v>
      </c>
      <c r="T21" s="1" t="str">
        <f t="shared" si="1"/>
        <v>FB-B</v>
      </c>
      <c r="U21" s="1"/>
    </row>
    <row r="22" spans="1:21">
      <c r="A22">
        <v>1</v>
      </c>
      <c r="B22">
        <v>1</v>
      </c>
      <c r="C22" t="s">
        <v>11</v>
      </c>
      <c r="D22" t="s">
        <v>8</v>
      </c>
      <c r="E22" t="s">
        <v>10</v>
      </c>
      <c r="F22">
        <v>1</v>
      </c>
      <c r="G22">
        <v>5</v>
      </c>
      <c r="H22" t="s">
        <v>26</v>
      </c>
      <c r="M22" s="10">
        <f t="shared" si="2"/>
        <v>21</v>
      </c>
      <c r="N22" s="10" t="s">
        <v>35</v>
      </c>
      <c r="O22" s="10" t="s">
        <v>9</v>
      </c>
      <c r="P22" s="10">
        <v>4</v>
      </c>
      <c r="Q22" s="10">
        <v>1</v>
      </c>
      <c r="R22" s="10" t="s">
        <v>249</v>
      </c>
      <c r="S22" s="10">
        <v>2</v>
      </c>
      <c r="T22" s="1" t="str">
        <f t="shared" si="1"/>
        <v>PG-B</v>
      </c>
    </row>
    <row r="23" spans="1:21">
      <c r="A23">
        <v>1</v>
      </c>
      <c r="B23">
        <v>1</v>
      </c>
      <c r="C23" t="s">
        <v>11</v>
      </c>
      <c r="D23" t="s">
        <v>8</v>
      </c>
      <c r="E23" t="s">
        <v>10</v>
      </c>
      <c r="F23">
        <v>1</v>
      </c>
      <c r="G23">
        <v>4</v>
      </c>
      <c r="H23" t="s">
        <v>25</v>
      </c>
      <c r="M23" s="10">
        <f t="shared" si="2"/>
        <v>22</v>
      </c>
      <c r="N23" s="10" t="s">
        <v>35</v>
      </c>
      <c r="O23" s="10" t="s">
        <v>9</v>
      </c>
      <c r="P23" s="10">
        <v>6</v>
      </c>
      <c r="Q23" s="10">
        <v>4</v>
      </c>
      <c r="R23" s="10" t="s">
        <v>253</v>
      </c>
      <c r="S23" s="10">
        <v>2</v>
      </c>
      <c r="T23" s="1" t="str">
        <f t="shared" si="1"/>
        <v>PG-B</v>
      </c>
      <c r="U23" s="1"/>
    </row>
    <row r="24" spans="1:21">
      <c r="A24">
        <v>1</v>
      </c>
      <c r="B24">
        <v>1</v>
      </c>
      <c r="C24" t="s">
        <v>11</v>
      </c>
      <c r="D24" t="s">
        <v>8</v>
      </c>
      <c r="E24" t="s">
        <v>10</v>
      </c>
      <c r="F24">
        <v>1</v>
      </c>
      <c r="G24">
        <v>3</v>
      </c>
      <c r="H24" t="s">
        <v>24</v>
      </c>
      <c r="M24" s="10">
        <f t="shared" si="2"/>
        <v>23</v>
      </c>
      <c r="N24" s="10" t="s">
        <v>35</v>
      </c>
      <c r="O24" s="10" t="s">
        <v>10</v>
      </c>
      <c r="P24" s="10">
        <v>1</v>
      </c>
      <c r="Q24" s="10">
        <v>1</v>
      </c>
      <c r="R24" s="10" t="s">
        <v>256</v>
      </c>
      <c r="S24" s="10">
        <v>2</v>
      </c>
      <c r="T24" s="1" t="str">
        <f t="shared" si="1"/>
        <v>PG-E</v>
      </c>
    </row>
    <row r="25" spans="1:21">
      <c r="A25">
        <v>1</v>
      </c>
      <c r="B25">
        <v>1</v>
      </c>
      <c r="C25" t="s">
        <v>11</v>
      </c>
      <c r="D25" t="s">
        <v>8</v>
      </c>
      <c r="E25" t="s">
        <v>10</v>
      </c>
      <c r="F25">
        <v>1</v>
      </c>
      <c r="G25">
        <v>2</v>
      </c>
      <c r="H25" t="s">
        <v>23</v>
      </c>
      <c r="I25" s="9">
        <v>42758</v>
      </c>
      <c r="J25" t="s">
        <v>204</v>
      </c>
      <c r="K25" t="s">
        <v>223</v>
      </c>
      <c r="M25" s="10">
        <f t="shared" si="2"/>
        <v>24</v>
      </c>
      <c r="N25" s="10" t="s">
        <v>35</v>
      </c>
      <c r="O25" s="10" t="s">
        <v>10</v>
      </c>
      <c r="P25" s="10">
        <v>1</v>
      </c>
      <c r="Q25" s="10">
        <v>2</v>
      </c>
      <c r="R25" s="10" t="s">
        <v>257</v>
      </c>
      <c r="S25" s="10">
        <v>2</v>
      </c>
      <c r="T25" s="1" t="str">
        <f t="shared" si="1"/>
        <v>PG-E</v>
      </c>
    </row>
    <row r="26" spans="1:21">
      <c r="A26">
        <v>1</v>
      </c>
      <c r="B26">
        <v>1</v>
      </c>
      <c r="C26" t="s">
        <v>11</v>
      </c>
      <c r="D26" t="s">
        <v>8</v>
      </c>
      <c r="E26" t="s">
        <v>10</v>
      </c>
      <c r="F26">
        <v>1</v>
      </c>
      <c r="G26">
        <v>1</v>
      </c>
      <c r="H26" t="s">
        <v>22</v>
      </c>
      <c r="M26" s="10">
        <f t="shared" si="2"/>
        <v>25</v>
      </c>
      <c r="N26" s="10" t="s">
        <v>35</v>
      </c>
      <c r="O26" s="10" t="s">
        <v>9</v>
      </c>
      <c r="P26" s="10">
        <v>5</v>
      </c>
      <c r="Q26" s="10">
        <v>2</v>
      </c>
      <c r="R26" s="10" t="s">
        <v>259</v>
      </c>
      <c r="S26" s="10">
        <v>2</v>
      </c>
      <c r="T26" s="1" t="str">
        <f t="shared" si="1"/>
        <v>PG-B</v>
      </c>
    </row>
    <row r="27" spans="1:21">
      <c r="A27">
        <v>1</v>
      </c>
      <c r="B27">
        <v>1</v>
      </c>
      <c r="C27" t="s">
        <v>11</v>
      </c>
      <c r="D27" t="s">
        <v>8</v>
      </c>
      <c r="E27" t="s">
        <v>10</v>
      </c>
      <c r="F27">
        <v>2</v>
      </c>
      <c r="G27">
        <v>5</v>
      </c>
      <c r="H27" t="s">
        <v>31</v>
      </c>
      <c r="M27" s="10">
        <f t="shared" si="2"/>
        <v>26</v>
      </c>
      <c r="N27" s="10" t="s">
        <v>71</v>
      </c>
      <c r="O27" s="10" t="s">
        <v>9</v>
      </c>
      <c r="P27" s="10">
        <v>6</v>
      </c>
      <c r="Q27" s="10">
        <v>1</v>
      </c>
      <c r="R27" s="10" t="s">
        <v>82</v>
      </c>
      <c r="S27" s="10">
        <v>2</v>
      </c>
      <c r="T27" s="1" t="str">
        <f t="shared" si="1"/>
        <v>WB-B</v>
      </c>
    </row>
    <row r="28" spans="1:21">
      <c r="A28">
        <v>1</v>
      </c>
      <c r="B28">
        <v>1</v>
      </c>
      <c r="C28" t="s">
        <v>11</v>
      </c>
      <c r="D28" t="s">
        <v>8</v>
      </c>
      <c r="E28" t="s">
        <v>10</v>
      </c>
      <c r="F28">
        <v>2</v>
      </c>
      <c r="G28">
        <v>4</v>
      </c>
      <c r="H28" t="s">
        <v>30</v>
      </c>
      <c r="M28" s="10">
        <f t="shared" si="2"/>
        <v>27</v>
      </c>
      <c r="N28" s="10" t="s">
        <v>71</v>
      </c>
      <c r="O28" s="10" t="s">
        <v>9</v>
      </c>
      <c r="P28" s="10">
        <v>5</v>
      </c>
      <c r="Q28" s="10">
        <v>2</v>
      </c>
      <c r="R28" s="10" t="s">
        <v>78</v>
      </c>
      <c r="S28" s="10">
        <v>2</v>
      </c>
      <c r="T28" s="1" t="str">
        <f t="shared" si="1"/>
        <v>WB-B</v>
      </c>
    </row>
    <row r="29" spans="1:21">
      <c r="A29">
        <v>1</v>
      </c>
      <c r="B29">
        <v>1</v>
      </c>
      <c r="C29" t="s">
        <v>11</v>
      </c>
      <c r="D29" t="s">
        <v>8</v>
      </c>
      <c r="E29" t="s">
        <v>10</v>
      </c>
      <c r="F29">
        <v>2</v>
      </c>
      <c r="G29">
        <v>3</v>
      </c>
      <c r="H29" t="s">
        <v>29</v>
      </c>
      <c r="M29" s="10">
        <f t="shared" si="2"/>
        <v>28</v>
      </c>
      <c r="N29" s="10" t="s">
        <v>71</v>
      </c>
      <c r="O29" s="10" t="s">
        <v>9</v>
      </c>
      <c r="P29" s="10">
        <v>5</v>
      </c>
      <c r="Q29" s="10">
        <v>4</v>
      </c>
      <c r="R29" s="10" t="s">
        <v>80</v>
      </c>
      <c r="S29" s="10">
        <v>2</v>
      </c>
      <c r="T29" s="1" t="str">
        <f t="shared" si="1"/>
        <v>WB-B</v>
      </c>
    </row>
    <row r="30" spans="1:21">
      <c r="A30">
        <v>1</v>
      </c>
      <c r="B30">
        <v>1</v>
      </c>
      <c r="C30" t="s">
        <v>11</v>
      </c>
      <c r="D30" t="s">
        <v>8</v>
      </c>
      <c r="E30" t="s">
        <v>10</v>
      </c>
      <c r="F30">
        <v>2</v>
      </c>
      <c r="G30">
        <v>2</v>
      </c>
      <c r="H30" t="s">
        <v>28</v>
      </c>
      <c r="M30" s="10">
        <f t="shared" si="2"/>
        <v>29</v>
      </c>
      <c r="N30" s="10" t="s">
        <v>71</v>
      </c>
      <c r="O30" s="10" t="s">
        <v>10</v>
      </c>
      <c r="P30" s="10">
        <v>2</v>
      </c>
      <c r="Q30" s="10">
        <v>4</v>
      </c>
      <c r="R30" s="10" t="s">
        <v>94</v>
      </c>
      <c r="S30" s="10">
        <v>2</v>
      </c>
      <c r="T30" s="1" t="str">
        <f t="shared" si="1"/>
        <v>WB-E</v>
      </c>
    </row>
    <row r="31" spans="1:21">
      <c r="A31">
        <v>1</v>
      </c>
      <c r="B31">
        <v>1</v>
      </c>
      <c r="C31" t="s">
        <v>11</v>
      </c>
      <c r="D31" t="s">
        <v>8</v>
      </c>
      <c r="E31" t="s">
        <v>10</v>
      </c>
      <c r="F31">
        <v>2</v>
      </c>
      <c r="G31">
        <v>1</v>
      </c>
      <c r="H31" t="s">
        <v>27</v>
      </c>
      <c r="M31" s="10">
        <f t="shared" si="2"/>
        <v>30</v>
      </c>
      <c r="N31" s="10" t="s">
        <v>71</v>
      </c>
      <c r="O31" s="10" t="s">
        <v>10</v>
      </c>
      <c r="P31" s="10">
        <v>1</v>
      </c>
      <c r="Q31" s="10">
        <v>1</v>
      </c>
      <c r="R31" s="10" t="s">
        <v>87</v>
      </c>
      <c r="S31" s="10">
        <v>2</v>
      </c>
      <c r="T31" s="1" t="str">
        <f t="shared" si="1"/>
        <v>WB-E</v>
      </c>
    </row>
    <row r="32" spans="1:21">
      <c r="A32">
        <v>1</v>
      </c>
      <c r="B32">
        <v>1</v>
      </c>
      <c r="C32" t="s">
        <v>11</v>
      </c>
      <c r="D32" t="s">
        <v>8</v>
      </c>
      <c r="E32" t="s">
        <v>10</v>
      </c>
      <c r="F32">
        <v>3</v>
      </c>
      <c r="G32">
        <v>2</v>
      </c>
      <c r="H32" t="s">
        <v>33</v>
      </c>
      <c r="M32" s="10">
        <f t="shared" si="2"/>
        <v>31</v>
      </c>
      <c r="N32" s="10" t="s">
        <v>71</v>
      </c>
      <c r="O32" s="10" t="s">
        <v>10</v>
      </c>
      <c r="P32" s="10">
        <v>1</v>
      </c>
      <c r="Q32" s="10">
        <v>4</v>
      </c>
      <c r="R32" s="10" t="s">
        <v>90</v>
      </c>
      <c r="S32" s="10">
        <v>2</v>
      </c>
      <c r="T32" s="1" t="str">
        <f t="shared" si="1"/>
        <v>WB-E</v>
      </c>
    </row>
    <row r="33" spans="1:20">
      <c r="A33">
        <v>1</v>
      </c>
      <c r="B33">
        <v>1</v>
      </c>
      <c r="C33" t="s">
        <v>11</v>
      </c>
      <c r="D33" t="s">
        <v>8</v>
      </c>
      <c r="E33" t="s">
        <v>10</v>
      </c>
      <c r="F33">
        <v>3</v>
      </c>
      <c r="G33">
        <v>3</v>
      </c>
      <c r="H33" t="s">
        <v>34</v>
      </c>
      <c r="M33" s="10">
        <f t="shared" si="2"/>
        <v>32</v>
      </c>
      <c r="N33" s="10" t="s">
        <v>7</v>
      </c>
      <c r="O33" s="10" t="s">
        <v>10</v>
      </c>
      <c r="P33" s="10">
        <v>2</v>
      </c>
      <c r="Q33" s="10">
        <v>1</v>
      </c>
      <c r="R33" s="1" t="s">
        <v>163</v>
      </c>
      <c r="S33" s="1">
        <v>3</v>
      </c>
      <c r="T33" s="1" t="str">
        <f t="shared" si="1"/>
        <v>CI-E</v>
      </c>
    </row>
    <row r="34" spans="1:20">
      <c r="A34">
        <v>2</v>
      </c>
      <c r="B34">
        <v>1</v>
      </c>
      <c r="C34" t="s">
        <v>11</v>
      </c>
      <c r="D34" t="s">
        <v>8</v>
      </c>
      <c r="E34" t="s">
        <v>10</v>
      </c>
      <c r="F34">
        <v>3</v>
      </c>
      <c r="G34">
        <v>1</v>
      </c>
      <c r="H34" t="s">
        <v>32</v>
      </c>
      <c r="M34" s="10">
        <f t="shared" si="2"/>
        <v>33</v>
      </c>
      <c r="N34" s="10" t="s">
        <v>7</v>
      </c>
      <c r="O34" s="10" t="s">
        <v>10</v>
      </c>
      <c r="P34" s="10">
        <v>2</v>
      </c>
      <c r="Q34" s="10">
        <v>3</v>
      </c>
      <c r="R34" s="1" t="s">
        <v>165</v>
      </c>
      <c r="S34" s="1">
        <v>3</v>
      </c>
      <c r="T34" s="1" t="str">
        <f t="shared" si="1"/>
        <v>CI-E</v>
      </c>
    </row>
    <row r="35" spans="1:20">
      <c r="A35">
        <v>2</v>
      </c>
      <c r="B35">
        <v>1</v>
      </c>
      <c r="C35" t="s">
        <v>11</v>
      </c>
      <c r="D35" t="s">
        <v>8</v>
      </c>
      <c r="E35" t="s">
        <v>9</v>
      </c>
      <c r="F35">
        <v>4</v>
      </c>
      <c r="G35">
        <v>3</v>
      </c>
      <c r="H35" t="s">
        <v>14</v>
      </c>
      <c r="M35" s="10">
        <f t="shared" si="2"/>
        <v>34</v>
      </c>
      <c r="N35" s="10" t="s">
        <v>7</v>
      </c>
      <c r="O35" s="10" t="s">
        <v>10</v>
      </c>
      <c r="P35" s="10">
        <v>3</v>
      </c>
      <c r="Q35" s="10">
        <v>3</v>
      </c>
      <c r="R35" s="10" t="s">
        <v>170</v>
      </c>
      <c r="S35" s="1">
        <v>3</v>
      </c>
      <c r="T35" s="1" t="str">
        <f t="shared" si="1"/>
        <v>CI-E</v>
      </c>
    </row>
    <row r="36" spans="1:20">
      <c r="A36">
        <v>2</v>
      </c>
      <c r="B36">
        <v>1</v>
      </c>
      <c r="C36" t="s">
        <v>11</v>
      </c>
      <c r="D36" t="s">
        <v>8</v>
      </c>
      <c r="E36" t="s">
        <v>9</v>
      </c>
      <c r="F36">
        <v>4</v>
      </c>
      <c r="G36">
        <v>2</v>
      </c>
      <c r="H36" t="s">
        <v>13</v>
      </c>
      <c r="M36" s="10">
        <f t="shared" si="2"/>
        <v>35</v>
      </c>
      <c r="N36" s="10" t="s">
        <v>7</v>
      </c>
      <c r="O36" s="10" t="s">
        <v>9</v>
      </c>
      <c r="P36" s="10">
        <v>4</v>
      </c>
      <c r="Q36" s="10">
        <v>3</v>
      </c>
      <c r="R36" s="10" t="s">
        <v>175</v>
      </c>
      <c r="S36" s="1">
        <v>3</v>
      </c>
      <c r="T36" s="1" t="str">
        <f t="shared" si="1"/>
        <v>CI-B</v>
      </c>
    </row>
    <row r="37" spans="1:20">
      <c r="A37">
        <v>2</v>
      </c>
      <c r="B37">
        <v>1</v>
      </c>
      <c r="C37" t="s">
        <v>11</v>
      </c>
      <c r="D37" t="s">
        <v>8</v>
      </c>
      <c r="E37" t="s">
        <v>9</v>
      </c>
      <c r="F37">
        <v>4</v>
      </c>
      <c r="G37">
        <v>1</v>
      </c>
      <c r="H37" t="s">
        <v>12</v>
      </c>
      <c r="M37" s="10">
        <f t="shared" si="2"/>
        <v>36</v>
      </c>
      <c r="N37" s="10" t="s">
        <v>7</v>
      </c>
      <c r="O37" s="10" t="s">
        <v>9</v>
      </c>
      <c r="P37" s="10">
        <v>4</v>
      </c>
      <c r="Q37" s="10">
        <v>4</v>
      </c>
      <c r="R37" s="10" t="s">
        <v>176</v>
      </c>
      <c r="S37" s="1">
        <v>3</v>
      </c>
      <c r="T37" s="1" t="str">
        <f t="shared" si="1"/>
        <v>CI-B</v>
      </c>
    </row>
    <row r="38" spans="1:20">
      <c r="A38">
        <v>2</v>
      </c>
      <c r="B38">
        <v>1</v>
      </c>
      <c r="C38" t="s">
        <v>11</v>
      </c>
      <c r="D38" t="s">
        <v>8</v>
      </c>
      <c r="E38" t="s">
        <v>9</v>
      </c>
      <c r="F38">
        <v>5</v>
      </c>
      <c r="G38">
        <v>4</v>
      </c>
      <c r="H38" t="s">
        <v>18</v>
      </c>
      <c r="M38" s="10">
        <f t="shared" si="2"/>
        <v>37</v>
      </c>
      <c r="N38" s="10" t="s">
        <v>7</v>
      </c>
      <c r="O38" s="10" t="s">
        <v>9</v>
      </c>
      <c r="P38" s="10">
        <v>5</v>
      </c>
      <c r="Q38" s="10">
        <v>3</v>
      </c>
      <c r="R38" s="10" t="s">
        <v>179</v>
      </c>
      <c r="S38" s="1">
        <v>3</v>
      </c>
      <c r="T38" s="1" t="str">
        <f t="shared" si="1"/>
        <v>CI-B</v>
      </c>
    </row>
    <row r="39" spans="1:20">
      <c r="A39">
        <v>2</v>
      </c>
      <c r="B39">
        <v>1</v>
      </c>
      <c r="C39" t="s">
        <v>11</v>
      </c>
      <c r="D39" t="s">
        <v>8</v>
      </c>
      <c r="E39" t="s">
        <v>9</v>
      </c>
      <c r="F39">
        <v>5</v>
      </c>
      <c r="G39">
        <v>3</v>
      </c>
      <c r="H39" t="s">
        <v>17</v>
      </c>
      <c r="I39" s="9">
        <v>42758</v>
      </c>
      <c r="J39" t="s">
        <v>211</v>
      </c>
      <c r="K39" t="s">
        <v>224</v>
      </c>
      <c r="M39" s="10">
        <f t="shared" si="2"/>
        <v>38</v>
      </c>
      <c r="N39" s="10" t="s">
        <v>35</v>
      </c>
      <c r="O39" s="10" t="s">
        <v>10</v>
      </c>
      <c r="P39" s="10">
        <v>3</v>
      </c>
      <c r="Q39" s="10">
        <v>5</v>
      </c>
      <c r="R39" s="10" t="s">
        <v>194</v>
      </c>
      <c r="S39" s="10">
        <v>3</v>
      </c>
      <c r="T39" s="1" t="str">
        <f t="shared" si="1"/>
        <v>PG-E</v>
      </c>
    </row>
    <row r="40" spans="1:20">
      <c r="A40">
        <v>2</v>
      </c>
      <c r="B40">
        <v>1</v>
      </c>
      <c r="C40" t="s">
        <v>11</v>
      </c>
      <c r="D40" t="s">
        <v>8</v>
      </c>
      <c r="E40" t="s">
        <v>9</v>
      </c>
      <c r="F40">
        <v>5</v>
      </c>
      <c r="G40">
        <v>2</v>
      </c>
      <c r="H40" t="s">
        <v>16</v>
      </c>
      <c r="M40" s="10">
        <f t="shared" si="2"/>
        <v>39</v>
      </c>
      <c r="N40" s="10" t="s">
        <v>11</v>
      </c>
      <c r="O40" s="10" t="s">
        <v>9</v>
      </c>
      <c r="P40" s="10">
        <v>4</v>
      </c>
      <c r="Q40" s="10">
        <v>3</v>
      </c>
      <c r="R40" s="10" t="s">
        <v>262</v>
      </c>
      <c r="S40" s="1">
        <v>3</v>
      </c>
      <c r="T40" s="1" t="str">
        <f t="shared" si="1"/>
        <v>FB-B</v>
      </c>
    </row>
    <row r="41" spans="1:20">
      <c r="A41">
        <v>2</v>
      </c>
      <c r="B41">
        <v>1</v>
      </c>
      <c r="C41" t="s">
        <v>11</v>
      </c>
      <c r="D41" t="s">
        <v>8</v>
      </c>
      <c r="E41" t="s">
        <v>9</v>
      </c>
      <c r="F41">
        <v>5</v>
      </c>
      <c r="G41">
        <v>1</v>
      </c>
      <c r="H41" t="s">
        <v>15</v>
      </c>
      <c r="M41" s="10">
        <f t="shared" si="2"/>
        <v>40</v>
      </c>
      <c r="N41" s="10" t="s">
        <v>11</v>
      </c>
      <c r="O41" s="10" t="s">
        <v>9</v>
      </c>
      <c r="P41" s="10">
        <v>4</v>
      </c>
      <c r="Q41" s="10">
        <v>1</v>
      </c>
      <c r="R41" s="10" t="s">
        <v>238</v>
      </c>
      <c r="S41" s="1">
        <v>3</v>
      </c>
      <c r="T41" s="1" t="str">
        <f t="shared" si="1"/>
        <v>FB-B</v>
      </c>
    </row>
    <row r="42" spans="1:20">
      <c r="A42">
        <v>2</v>
      </c>
      <c r="B42">
        <v>1</v>
      </c>
      <c r="C42" t="s">
        <v>11</v>
      </c>
      <c r="D42" t="s">
        <v>8</v>
      </c>
      <c r="E42" t="s">
        <v>9</v>
      </c>
      <c r="F42">
        <v>6</v>
      </c>
      <c r="G42">
        <v>5</v>
      </c>
      <c r="H42" t="s">
        <v>198</v>
      </c>
      <c r="M42" s="10">
        <f t="shared" si="2"/>
        <v>41</v>
      </c>
      <c r="N42" s="10" t="s">
        <v>11</v>
      </c>
      <c r="O42" s="10" t="s">
        <v>10</v>
      </c>
      <c r="P42" s="10">
        <v>1</v>
      </c>
      <c r="Q42" s="10">
        <v>4</v>
      </c>
      <c r="R42" s="10" t="s">
        <v>239</v>
      </c>
      <c r="S42" s="1">
        <v>3</v>
      </c>
      <c r="T42" s="1" t="str">
        <f t="shared" si="1"/>
        <v>FB-E</v>
      </c>
    </row>
    <row r="43" spans="1:20">
      <c r="A43">
        <v>2</v>
      </c>
      <c r="B43">
        <v>1</v>
      </c>
      <c r="C43" t="s">
        <v>11</v>
      </c>
      <c r="D43" t="s">
        <v>8</v>
      </c>
      <c r="E43" t="s">
        <v>9</v>
      </c>
      <c r="F43">
        <v>6</v>
      </c>
      <c r="G43">
        <v>4</v>
      </c>
      <c r="H43" t="s">
        <v>199</v>
      </c>
      <c r="M43" s="10">
        <f t="shared" si="2"/>
        <v>42</v>
      </c>
      <c r="N43" s="10" t="s">
        <v>11</v>
      </c>
      <c r="O43" s="10" t="s">
        <v>10</v>
      </c>
      <c r="P43" s="10">
        <v>1</v>
      </c>
      <c r="Q43" s="10">
        <v>3</v>
      </c>
      <c r="R43" s="10" t="s">
        <v>241</v>
      </c>
      <c r="S43" s="10">
        <v>3</v>
      </c>
      <c r="T43" s="1" t="str">
        <f t="shared" si="1"/>
        <v>FB-E</v>
      </c>
    </row>
    <row r="44" spans="1:20">
      <c r="A44">
        <v>2</v>
      </c>
      <c r="B44">
        <v>1</v>
      </c>
      <c r="C44" t="s">
        <v>11</v>
      </c>
      <c r="D44" t="s">
        <v>8</v>
      </c>
      <c r="E44" t="s">
        <v>9</v>
      </c>
      <c r="F44">
        <v>6</v>
      </c>
      <c r="G44">
        <v>3</v>
      </c>
      <c r="H44" t="s">
        <v>21</v>
      </c>
      <c r="M44" s="10">
        <f t="shared" si="2"/>
        <v>43</v>
      </c>
      <c r="N44" s="10" t="s">
        <v>11</v>
      </c>
      <c r="O44" s="10" t="s">
        <v>10</v>
      </c>
      <c r="P44" s="10">
        <v>2</v>
      </c>
      <c r="Q44" s="10">
        <v>1</v>
      </c>
      <c r="R44" s="10" t="s">
        <v>244</v>
      </c>
      <c r="S44" s="10">
        <v>3</v>
      </c>
      <c r="T44" s="1" t="str">
        <f t="shared" si="1"/>
        <v>FB-E</v>
      </c>
    </row>
    <row r="45" spans="1:20">
      <c r="A45">
        <v>2</v>
      </c>
      <c r="B45">
        <v>1</v>
      </c>
      <c r="C45" t="s">
        <v>11</v>
      </c>
      <c r="D45" t="s">
        <v>8</v>
      </c>
      <c r="E45" t="s">
        <v>9</v>
      </c>
      <c r="F45">
        <v>6</v>
      </c>
      <c r="G45">
        <v>2</v>
      </c>
      <c r="H45" t="s">
        <v>20</v>
      </c>
      <c r="M45" s="10">
        <f t="shared" si="2"/>
        <v>44</v>
      </c>
      <c r="N45" s="10" t="s">
        <v>11</v>
      </c>
      <c r="O45" s="10" t="s">
        <v>9</v>
      </c>
      <c r="P45" s="10">
        <v>5</v>
      </c>
      <c r="Q45" s="10">
        <v>1</v>
      </c>
      <c r="R45" s="10" t="s">
        <v>248</v>
      </c>
      <c r="S45" s="1">
        <v>3</v>
      </c>
      <c r="T45" s="1" t="str">
        <f t="shared" si="1"/>
        <v>FB-B</v>
      </c>
    </row>
    <row r="46" spans="1:20">
      <c r="A46">
        <v>2</v>
      </c>
      <c r="B46">
        <v>1</v>
      </c>
      <c r="C46" t="s">
        <v>11</v>
      </c>
      <c r="D46" t="s">
        <v>8</v>
      </c>
      <c r="E46" t="s">
        <v>9</v>
      </c>
      <c r="F46">
        <v>6</v>
      </c>
      <c r="G46">
        <v>1</v>
      </c>
      <c r="H46" t="s">
        <v>19</v>
      </c>
      <c r="M46" s="10">
        <f t="shared" si="2"/>
        <v>45</v>
      </c>
      <c r="N46" s="10" t="s">
        <v>35</v>
      </c>
      <c r="O46" s="10" t="s">
        <v>9</v>
      </c>
      <c r="P46" s="10">
        <v>4</v>
      </c>
      <c r="Q46" s="10">
        <v>2</v>
      </c>
      <c r="R46" s="10" t="s">
        <v>250</v>
      </c>
      <c r="S46" s="10">
        <v>3</v>
      </c>
      <c r="T46" s="1" t="str">
        <f t="shared" si="1"/>
        <v>PG-B</v>
      </c>
    </row>
    <row r="47" spans="1:20">
      <c r="A47">
        <v>1</v>
      </c>
      <c r="B47">
        <v>1</v>
      </c>
      <c r="C47" t="s">
        <v>35</v>
      </c>
      <c r="D47" t="s">
        <v>8</v>
      </c>
      <c r="E47" t="s">
        <v>10</v>
      </c>
      <c r="F47">
        <v>1</v>
      </c>
      <c r="G47">
        <v>1</v>
      </c>
      <c r="H47" t="s">
        <v>50</v>
      </c>
      <c r="M47" s="10">
        <f t="shared" si="2"/>
        <v>46</v>
      </c>
      <c r="N47" s="10" t="s">
        <v>35</v>
      </c>
      <c r="O47" s="10" t="s">
        <v>9</v>
      </c>
      <c r="P47" s="10">
        <v>6</v>
      </c>
      <c r="Q47" s="10">
        <v>1</v>
      </c>
      <c r="R47" s="10" t="s">
        <v>251</v>
      </c>
      <c r="S47" s="10">
        <v>3</v>
      </c>
      <c r="T47" s="1" t="str">
        <f t="shared" si="1"/>
        <v>PG-B</v>
      </c>
    </row>
    <row r="48" spans="1:20">
      <c r="A48">
        <v>1</v>
      </c>
      <c r="B48">
        <v>1</v>
      </c>
      <c r="C48" t="s">
        <v>35</v>
      </c>
      <c r="D48" t="s">
        <v>8</v>
      </c>
      <c r="E48" t="s">
        <v>10</v>
      </c>
      <c r="F48">
        <v>1</v>
      </c>
      <c r="G48">
        <v>2</v>
      </c>
      <c r="H48" t="s">
        <v>51</v>
      </c>
      <c r="M48" s="10">
        <f t="shared" si="2"/>
        <v>47</v>
      </c>
      <c r="N48" s="10" t="s">
        <v>35</v>
      </c>
      <c r="O48" s="10" t="s">
        <v>10</v>
      </c>
      <c r="P48" s="10">
        <v>2</v>
      </c>
      <c r="Q48" s="10">
        <v>1</v>
      </c>
      <c r="R48" s="10" t="s">
        <v>254</v>
      </c>
      <c r="S48" s="10">
        <v>3</v>
      </c>
      <c r="T48" s="1" t="str">
        <f t="shared" si="1"/>
        <v>PG-E</v>
      </c>
    </row>
    <row r="49" spans="1:20">
      <c r="A49">
        <v>1</v>
      </c>
      <c r="B49">
        <v>1</v>
      </c>
      <c r="C49" t="s">
        <v>35</v>
      </c>
      <c r="D49" t="s">
        <v>8</v>
      </c>
      <c r="E49" t="s">
        <v>10</v>
      </c>
      <c r="F49">
        <v>1</v>
      </c>
      <c r="G49">
        <v>3</v>
      </c>
      <c r="H49" t="s">
        <v>52</v>
      </c>
      <c r="I49" s="9">
        <v>42758</v>
      </c>
      <c r="J49" t="s">
        <v>215</v>
      </c>
      <c r="K49" t="s">
        <v>226</v>
      </c>
      <c r="M49" s="10">
        <f t="shared" si="2"/>
        <v>48</v>
      </c>
      <c r="N49" s="10" t="s">
        <v>35</v>
      </c>
      <c r="O49" s="10" t="s">
        <v>10</v>
      </c>
      <c r="P49" s="10">
        <v>2</v>
      </c>
      <c r="Q49" s="10">
        <v>3</v>
      </c>
      <c r="R49" s="10" t="s">
        <v>255</v>
      </c>
      <c r="S49" s="10">
        <v>3</v>
      </c>
      <c r="T49" s="1" t="str">
        <f t="shared" si="1"/>
        <v>PG-E</v>
      </c>
    </row>
    <row r="50" spans="1:20">
      <c r="A50">
        <v>1</v>
      </c>
      <c r="B50">
        <v>1</v>
      </c>
      <c r="C50" t="s">
        <v>35</v>
      </c>
      <c r="D50" t="s">
        <v>8</v>
      </c>
      <c r="E50" t="s">
        <v>10</v>
      </c>
      <c r="F50">
        <v>2</v>
      </c>
      <c r="G50">
        <v>1</v>
      </c>
      <c r="H50" t="s">
        <v>53</v>
      </c>
      <c r="M50" s="10">
        <f t="shared" si="2"/>
        <v>49</v>
      </c>
      <c r="N50" s="10" t="s">
        <v>35</v>
      </c>
      <c r="O50" s="10" t="s">
        <v>9</v>
      </c>
      <c r="P50" s="10">
        <v>5</v>
      </c>
      <c r="Q50" s="10">
        <v>4</v>
      </c>
      <c r="R50" s="10" t="s">
        <v>260</v>
      </c>
      <c r="S50" s="10">
        <v>3</v>
      </c>
      <c r="T50" s="1" t="str">
        <f t="shared" si="1"/>
        <v>PG-B</v>
      </c>
    </row>
    <row r="51" spans="1:20">
      <c r="A51">
        <v>1</v>
      </c>
      <c r="B51">
        <v>1</v>
      </c>
      <c r="C51" t="s">
        <v>35</v>
      </c>
      <c r="D51" t="s">
        <v>8</v>
      </c>
      <c r="E51" t="s">
        <v>10</v>
      </c>
      <c r="F51">
        <v>2</v>
      </c>
      <c r="G51">
        <v>2</v>
      </c>
      <c r="H51" t="s">
        <v>54</v>
      </c>
      <c r="M51" s="10">
        <f t="shared" si="2"/>
        <v>50</v>
      </c>
      <c r="N51" s="10" t="s">
        <v>71</v>
      </c>
      <c r="O51" s="10" t="s">
        <v>9</v>
      </c>
      <c r="P51" s="10">
        <v>4</v>
      </c>
      <c r="Q51" s="10">
        <v>1</v>
      </c>
      <c r="R51" s="10" t="s">
        <v>72</v>
      </c>
      <c r="S51" s="10">
        <v>3</v>
      </c>
      <c r="T51" s="1" t="str">
        <f t="shared" si="1"/>
        <v>WB-B</v>
      </c>
    </row>
    <row r="52" spans="1:20">
      <c r="A52">
        <v>1</v>
      </c>
      <c r="B52">
        <v>1</v>
      </c>
      <c r="C52" t="s">
        <v>35</v>
      </c>
      <c r="D52" t="s">
        <v>8</v>
      </c>
      <c r="E52" t="s">
        <v>10</v>
      </c>
      <c r="F52">
        <v>2</v>
      </c>
      <c r="G52">
        <v>3</v>
      </c>
      <c r="H52" t="s">
        <v>55</v>
      </c>
      <c r="M52" s="10">
        <f t="shared" si="2"/>
        <v>51</v>
      </c>
      <c r="N52" s="10" t="s">
        <v>71</v>
      </c>
      <c r="O52" s="10" t="s">
        <v>9</v>
      </c>
      <c r="P52" s="10">
        <v>4</v>
      </c>
      <c r="Q52" s="10">
        <v>2</v>
      </c>
      <c r="R52" s="10" t="s">
        <v>73</v>
      </c>
      <c r="S52" s="10">
        <v>3</v>
      </c>
      <c r="T52" s="1" t="str">
        <f t="shared" si="1"/>
        <v>WB-B</v>
      </c>
    </row>
    <row r="53" spans="1:20">
      <c r="A53">
        <v>1</v>
      </c>
      <c r="B53">
        <v>1</v>
      </c>
      <c r="C53" t="s">
        <v>35</v>
      </c>
      <c r="D53" t="s">
        <v>8</v>
      </c>
      <c r="E53" t="s">
        <v>10</v>
      </c>
      <c r="F53">
        <v>2</v>
      </c>
      <c r="G53">
        <v>4</v>
      </c>
      <c r="H53" t="s">
        <v>56</v>
      </c>
      <c r="M53" s="10">
        <f t="shared" si="2"/>
        <v>52</v>
      </c>
      <c r="N53" s="10" t="s">
        <v>71</v>
      </c>
      <c r="O53" s="10" t="s">
        <v>10</v>
      </c>
      <c r="P53" s="10">
        <v>3</v>
      </c>
      <c r="Q53" s="10">
        <v>1</v>
      </c>
      <c r="R53" s="10" t="s">
        <v>96</v>
      </c>
      <c r="S53" s="10">
        <v>3</v>
      </c>
      <c r="T53" s="1" t="str">
        <f t="shared" si="1"/>
        <v>WB-E</v>
      </c>
    </row>
    <row r="54" spans="1:20">
      <c r="A54">
        <v>1</v>
      </c>
      <c r="B54">
        <v>1</v>
      </c>
      <c r="C54" t="s">
        <v>35</v>
      </c>
      <c r="D54" t="s">
        <v>8</v>
      </c>
      <c r="E54" t="s">
        <v>10</v>
      </c>
      <c r="F54">
        <v>3</v>
      </c>
      <c r="G54">
        <v>1</v>
      </c>
      <c r="H54" t="s">
        <v>190</v>
      </c>
      <c r="M54" s="10">
        <f t="shared" si="2"/>
        <v>53</v>
      </c>
      <c r="N54" s="10" t="s">
        <v>71</v>
      </c>
      <c r="O54" s="10" t="s">
        <v>10</v>
      </c>
      <c r="P54" s="10">
        <v>3</v>
      </c>
      <c r="Q54" s="10">
        <v>2</v>
      </c>
      <c r="R54" s="10" t="s">
        <v>97</v>
      </c>
      <c r="S54" s="10">
        <v>3</v>
      </c>
      <c r="T54" s="1" t="str">
        <f t="shared" si="1"/>
        <v>WB-E</v>
      </c>
    </row>
    <row r="55" spans="1:20">
      <c r="A55">
        <v>1</v>
      </c>
      <c r="B55">
        <v>1</v>
      </c>
      <c r="C55" t="s">
        <v>35</v>
      </c>
      <c r="D55" t="s">
        <v>8</v>
      </c>
      <c r="E55" t="s">
        <v>10</v>
      </c>
      <c r="F55">
        <v>3</v>
      </c>
      <c r="G55">
        <v>2</v>
      </c>
      <c r="H55" t="s">
        <v>191</v>
      </c>
      <c r="M55" s="10">
        <f t="shared" si="2"/>
        <v>54</v>
      </c>
      <c r="N55" s="10" t="s">
        <v>71</v>
      </c>
      <c r="O55" s="10" t="s">
        <v>9</v>
      </c>
      <c r="P55" s="10">
        <v>6</v>
      </c>
      <c r="Q55" s="10">
        <v>3</v>
      </c>
      <c r="R55" s="10" t="s">
        <v>84</v>
      </c>
      <c r="S55" s="10">
        <v>3</v>
      </c>
      <c r="T55" s="1" t="str">
        <f t="shared" si="1"/>
        <v>WB-B</v>
      </c>
    </row>
    <row r="56" spans="1:20">
      <c r="A56">
        <v>1</v>
      </c>
      <c r="B56">
        <v>1</v>
      </c>
      <c r="C56" t="s">
        <v>35</v>
      </c>
      <c r="D56" t="s">
        <v>8</v>
      </c>
      <c r="E56" t="s">
        <v>10</v>
      </c>
      <c r="F56">
        <v>3</v>
      </c>
      <c r="G56">
        <v>3</v>
      </c>
      <c r="H56" t="s">
        <v>192</v>
      </c>
      <c r="M56" s="10">
        <f t="shared" si="2"/>
        <v>55</v>
      </c>
      <c r="N56" s="10" t="s">
        <v>71</v>
      </c>
      <c r="O56" s="10" t="s">
        <v>10</v>
      </c>
      <c r="P56" s="10">
        <v>2</v>
      </c>
      <c r="Q56" s="10">
        <v>5</v>
      </c>
      <c r="R56" s="10" t="s">
        <v>95</v>
      </c>
      <c r="S56" s="10">
        <v>3</v>
      </c>
      <c r="T56" s="1" t="str">
        <f t="shared" si="1"/>
        <v>WB-E</v>
      </c>
    </row>
    <row r="57" spans="1:20">
      <c r="A57">
        <v>1</v>
      </c>
      <c r="B57">
        <v>1</v>
      </c>
      <c r="C57" t="s">
        <v>35</v>
      </c>
      <c r="D57" t="s">
        <v>8</v>
      </c>
      <c r="E57" t="s">
        <v>10</v>
      </c>
      <c r="F57">
        <v>3</v>
      </c>
      <c r="G57">
        <v>4</v>
      </c>
      <c r="H57" t="s">
        <v>193</v>
      </c>
    </row>
    <row r="58" spans="1:20">
      <c r="A58">
        <v>1</v>
      </c>
      <c r="B58">
        <v>1</v>
      </c>
      <c r="C58" t="s">
        <v>35</v>
      </c>
      <c r="D58" t="s">
        <v>8</v>
      </c>
      <c r="E58" t="s">
        <v>10</v>
      </c>
      <c r="F58">
        <v>3</v>
      </c>
      <c r="G58">
        <v>5</v>
      </c>
      <c r="H58" t="s">
        <v>194</v>
      </c>
    </row>
    <row r="59" spans="1:20">
      <c r="A59">
        <v>1</v>
      </c>
      <c r="B59">
        <v>1</v>
      </c>
      <c r="C59" t="s">
        <v>35</v>
      </c>
      <c r="D59" t="s">
        <v>8</v>
      </c>
      <c r="E59" t="s">
        <v>9</v>
      </c>
      <c r="F59">
        <v>4</v>
      </c>
      <c r="G59">
        <v>1</v>
      </c>
      <c r="H59" t="s">
        <v>36</v>
      </c>
    </row>
    <row r="60" spans="1:20">
      <c r="A60">
        <v>1</v>
      </c>
      <c r="B60">
        <v>1</v>
      </c>
      <c r="C60" t="s">
        <v>35</v>
      </c>
      <c r="D60" t="s">
        <v>8</v>
      </c>
      <c r="E60" t="s">
        <v>9</v>
      </c>
      <c r="F60">
        <v>4</v>
      </c>
      <c r="G60">
        <v>2</v>
      </c>
      <c r="H60" t="s">
        <v>37</v>
      </c>
    </row>
    <row r="61" spans="1:20">
      <c r="A61">
        <v>2</v>
      </c>
      <c r="B61">
        <v>1</v>
      </c>
      <c r="C61" t="s">
        <v>35</v>
      </c>
      <c r="D61" t="s">
        <v>8</v>
      </c>
      <c r="E61" t="s">
        <v>9</v>
      </c>
      <c r="F61">
        <v>4</v>
      </c>
      <c r="G61">
        <v>3</v>
      </c>
      <c r="H61" t="s">
        <v>38</v>
      </c>
    </row>
    <row r="62" spans="1:20">
      <c r="A62">
        <v>2</v>
      </c>
      <c r="B62">
        <v>1</v>
      </c>
      <c r="C62" t="s">
        <v>35</v>
      </c>
      <c r="D62" t="s">
        <v>8</v>
      </c>
      <c r="E62" t="s">
        <v>9</v>
      </c>
      <c r="F62">
        <v>4</v>
      </c>
      <c r="G62">
        <v>4</v>
      </c>
      <c r="H62" t="s">
        <v>39</v>
      </c>
    </row>
    <row r="63" spans="1:20">
      <c r="A63">
        <v>2</v>
      </c>
      <c r="B63">
        <v>1</v>
      </c>
      <c r="C63" t="s">
        <v>35</v>
      </c>
      <c r="D63" t="s">
        <v>8</v>
      </c>
      <c r="E63" t="s">
        <v>9</v>
      </c>
      <c r="F63">
        <v>4</v>
      </c>
      <c r="G63">
        <v>5</v>
      </c>
      <c r="H63" t="s">
        <v>40</v>
      </c>
    </row>
    <row r="64" spans="1:20">
      <c r="A64">
        <v>2</v>
      </c>
      <c r="B64">
        <v>1</v>
      </c>
      <c r="C64" t="s">
        <v>35</v>
      </c>
      <c r="D64" t="s">
        <v>8</v>
      </c>
      <c r="E64" t="s">
        <v>9</v>
      </c>
      <c r="F64">
        <v>5</v>
      </c>
      <c r="G64">
        <v>1</v>
      </c>
      <c r="H64" t="s">
        <v>41</v>
      </c>
    </row>
    <row r="65" spans="1:11">
      <c r="A65">
        <v>2</v>
      </c>
      <c r="B65">
        <v>1</v>
      </c>
      <c r="C65" t="s">
        <v>35</v>
      </c>
      <c r="D65" t="s">
        <v>8</v>
      </c>
      <c r="E65" t="s">
        <v>9</v>
      </c>
      <c r="F65">
        <v>5</v>
      </c>
      <c r="G65">
        <v>2</v>
      </c>
      <c r="H65" t="s">
        <v>42</v>
      </c>
    </row>
    <row r="66" spans="1:11">
      <c r="A66">
        <v>2</v>
      </c>
      <c r="B66">
        <v>1</v>
      </c>
      <c r="C66" t="s">
        <v>35</v>
      </c>
      <c r="D66" t="s">
        <v>8</v>
      </c>
      <c r="E66" t="s">
        <v>9</v>
      </c>
      <c r="F66">
        <v>5</v>
      </c>
      <c r="G66">
        <v>3</v>
      </c>
      <c r="H66" t="s">
        <v>43</v>
      </c>
    </row>
    <row r="67" spans="1:11">
      <c r="A67">
        <v>2</v>
      </c>
      <c r="B67">
        <v>1</v>
      </c>
      <c r="C67" t="s">
        <v>35</v>
      </c>
      <c r="D67" t="s">
        <v>8</v>
      </c>
      <c r="E67" t="s">
        <v>9</v>
      </c>
      <c r="F67">
        <v>5</v>
      </c>
      <c r="G67">
        <v>4</v>
      </c>
      <c r="H67" t="s">
        <v>44</v>
      </c>
    </row>
    <row r="68" spans="1:11">
      <c r="A68">
        <v>2</v>
      </c>
      <c r="B68">
        <v>1</v>
      </c>
      <c r="C68" t="s">
        <v>35</v>
      </c>
      <c r="D68" t="s">
        <v>8</v>
      </c>
      <c r="E68" t="s">
        <v>9</v>
      </c>
      <c r="F68">
        <v>6</v>
      </c>
      <c r="G68">
        <v>1</v>
      </c>
      <c r="H68" t="s">
        <v>45</v>
      </c>
    </row>
    <row r="69" spans="1:11">
      <c r="A69">
        <v>2</v>
      </c>
      <c r="B69">
        <v>1</v>
      </c>
      <c r="C69" t="s">
        <v>35</v>
      </c>
      <c r="D69" t="s">
        <v>8</v>
      </c>
      <c r="E69" t="s">
        <v>9</v>
      </c>
      <c r="F69">
        <v>6</v>
      </c>
      <c r="G69">
        <v>2</v>
      </c>
      <c r="H69" t="s">
        <v>46</v>
      </c>
    </row>
    <row r="70" spans="1:11">
      <c r="A70">
        <v>2</v>
      </c>
      <c r="B70">
        <v>1</v>
      </c>
      <c r="C70" t="s">
        <v>35</v>
      </c>
      <c r="D70" t="s">
        <v>8</v>
      </c>
      <c r="E70" t="s">
        <v>9</v>
      </c>
      <c r="F70">
        <v>6</v>
      </c>
      <c r="G70">
        <v>3</v>
      </c>
      <c r="H70" t="s">
        <v>47</v>
      </c>
      <c r="I70" s="9">
        <v>42758</v>
      </c>
      <c r="J70" t="s">
        <v>209</v>
      </c>
      <c r="K70" t="s">
        <v>225</v>
      </c>
    </row>
    <row r="71" spans="1:11">
      <c r="A71">
        <v>2</v>
      </c>
      <c r="B71">
        <v>1</v>
      </c>
      <c r="C71" t="s">
        <v>35</v>
      </c>
      <c r="D71" t="s">
        <v>8</v>
      </c>
      <c r="E71" t="s">
        <v>9</v>
      </c>
      <c r="F71">
        <v>6</v>
      </c>
      <c r="G71">
        <v>4</v>
      </c>
      <c r="H71" t="s">
        <v>48</v>
      </c>
    </row>
    <row r="72" spans="1:11">
      <c r="A72">
        <v>2</v>
      </c>
      <c r="B72">
        <v>1</v>
      </c>
      <c r="C72" t="s">
        <v>35</v>
      </c>
      <c r="D72" t="s">
        <v>8</v>
      </c>
      <c r="E72" t="s">
        <v>9</v>
      </c>
      <c r="F72">
        <v>6</v>
      </c>
      <c r="G72">
        <v>5</v>
      </c>
      <c r="H72" t="s">
        <v>49</v>
      </c>
    </row>
    <row r="73" spans="1:11" hidden="1">
      <c r="A73">
        <v>1</v>
      </c>
      <c r="B73">
        <v>1</v>
      </c>
      <c r="C73" t="s">
        <v>57</v>
      </c>
      <c r="D73" t="s">
        <v>8</v>
      </c>
      <c r="E73" t="s">
        <v>9</v>
      </c>
      <c r="F73">
        <v>6</v>
      </c>
      <c r="G73">
        <v>1</v>
      </c>
      <c r="H73" t="s">
        <v>58</v>
      </c>
    </row>
    <row r="74" spans="1:11" hidden="1">
      <c r="A74">
        <v>1</v>
      </c>
      <c r="B74">
        <v>1</v>
      </c>
      <c r="C74" t="s">
        <v>57</v>
      </c>
      <c r="D74" t="s">
        <v>8</v>
      </c>
      <c r="E74" t="s">
        <v>9</v>
      </c>
      <c r="F74">
        <v>6</v>
      </c>
      <c r="G74">
        <v>2</v>
      </c>
      <c r="H74" t="s">
        <v>59</v>
      </c>
      <c r="I74" s="9">
        <v>42758</v>
      </c>
      <c r="J74" t="s">
        <v>213</v>
      </c>
      <c r="K74" t="s">
        <v>227</v>
      </c>
    </row>
    <row r="75" spans="1:11" hidden="1">
      <c r="A75">
        <v>2</v>
      </c>
      <c r="B75">
        <v>1</v>
      </c>
      <c r="C75" t="s">
        <v>57</v>
      </c>
      <c r="D75" t="s">
        <v>8</v>
      </c>
      <c r="E75" t="s">
        <v>10</v>
      </c>
      <c r="F75">
        <v>1</v>
      </c>
      <c r="G75">
        <v>1</v>
      </c>
      <c r="H75" t="s">
        <v>60</v>
      </c>
    </row>
    <row r="76" spans="1:11" hidden="1">
      <c r="A76">
        <v>2</v>
      </c>
      <c r="B76">
        <v>1</v>
      </c>
      <c r="C76" t="s">
        <v>57</v>
      </c>
      <c r="D76" t="s">
        <v>8</v>
      </c>
      <c r="E76" t="s">
        <v>10</v>
      </c>
      <c r="F76">
        <v>1</v>
      </c>
      <c r="G76">
        <v>2</v>
      </c>
      <c r="H76" t="s">
        <v>61</v>
      </c>
    </row>
    <row r="77" spans="1:11" hidden="1">
      <c r="A77">
        <v>2</v>
      </c>
      <c r="B77">
        <v>1</v>
      </c>
      <c r="C77" t="s">
        <v>57</v>
      </c>
      <c r="D77" t="s">
        <v>8</v>
      </c>
      <c r="E77" t="s">
        <v>10</v>
      </c>
      <c r="F77">
        <v>1</v>
      </c>
      <c r="G77">
        <v>3</v>
      </c>
      <c r="H77" t="s">
        <v>62</v>
      </c>
    </row>
    <row r="78" spans="1:11" hidden="1">
      <c r="A78">
        <v>2</v>
      </c>
      <c r="B78">
        <v>1</v>
      </c>
      <c r="C78" t="s">
        <v>57</v>
      </c>
      <c r="D78" t="s">
        <v>8</v>
      </c>
      <c r="E78" t="s">
        <v>10</v>
      </c>
      <c r="F78">
        <v>1</v>
      </c>
      <c r="G78">
        <v>4</v>
      </c>
      <c r="H78" t="s">
        <v>63</v>
      </c>
    </row>
    <row r="79" spans="1:11" hidden="1">
      <c r="A79">
        <v>2</v>
      </c>
      <c r="B79">
        <v>1</v>
      </c>
      <c r="C79" t="s">
        <v>57</v>
      </c>
      <c r="D79" t="s">
        <v>8</v>
      </c>
      <c r="E79" t="s">
        <v>10</v>
      </c>
      <c r="F79">
        <v>1</v>
      </c>
      <c r="G79">
        <v>5</v>
      </c>
      <c r="H79" t="s">
        <v>64</v>
      </c>
      <c r="I79" s="9">
        <v>42758</v>
      </c>
      <c r="J79" t="s">
        <v>210</v>
      </c>
      <c r="K79" t="s">
        <v>228</v>
      </c>
    </row>
    <row r="80" spans="1:11" hidden="1">
      <c r="A80">
        <v>2</v>
      </c>
      <c r="B80">
        <v>1</v>
      </c>
      <c r="C80" t="s">
        <v>57</v>
      </c>
      <c r="D80" t="s">
        <v>8</v>
      </c>
      <c r="E80" t="s">
        <v>10</v>
      </c>
      <c r="F80">
        <v>2</v>
      </c>
      <c r="G80">
        <v>3</v>
      </c>
      <c r="H80" t="s">
        <v>67</v>
      </c>
    </row>
    <row r="81" spans="1:11" hidden="1">
      <c r="A81">
        <v>2</v>
      </c>
      <c r="B81">
        <v>1</v>
      </c>
      <c r="C81" t="s">
        <v>57</v>
      </c>
      <c r="D81" t="s">
        <v>8</v>
      </c>
      <c r="E81" t="s">
        <v>10</v>
      </c>
      <c r="F81">
        <v>2</v>
      </c>
      <c r="G81">
        <v>1</v>
      </c>
      <c r="H81" t="s">
        <v>65</v>
      </c>
    </row>
    <row r="82" spans="1:11" hidden="1">
      <c r="A82">
        <v>2</v>
      </c>
      <c r="B82">
        <v>1</v>
      </c>
      <c r="C82" t="s">
        <v>57</v>
      </c>
      <c r="D82" t="s">
        <v>8</v>
      </c>
      <c r="E82" t="s">
        <v>10</v>
      </c>
      <c r="F82">
        <v>2</v>
      </c>
      <c r="G82">
        <v>2</v>
      </c>
      <c r="H82" t="s">
        <v>66</v>
      </c>
    </row>
    <row r="83" spans="1:11" hidden="1">
      <c r="A83">
        <v>2</v>
      </c>
      <c r="B83">
        <v>1</v>
      </c>
      <c r="C83" t="s">
        <v>57</v>
      </c>
      <c r="D83" t="s">
        <v>8</v>
      </c>
      <c r="E83" t="s">
        <v>10</v>
      </c>
      <c r="F83">
        <v>3</v>
      </c>
      <c r="G83">
        <v>1</v>
      </c>
      <c r="H83" t="s">
        <v>68</v>
      </c>
    </row>
    <row r="84" spans="1:11" hidden="1">
      <c r="A84">
        <v>2</v>
      </c>
      <c r="B84">
        <v>1</v>
      </c>
      <c r="C84" t="s">
        <v>57</v>
      </c>
      <c r="D84" t="s">
        <v>8</v>
      </c>
      <c r="E84" t="s">
        <v>10</v>
      </c>
      <c r="F84">
        <v>3</v>
      </c>
      <c r="G84">
        <v>2</v>
      </c>
      <c r="H84" t="s">
        <v>69</v>
      </c>
    </row>
    <row r="85" spans="1:11" hidden="1">
      <c r="A85">
        <v>2</v>
      </c>
      <c r="B85">
        <v>1</v>
      </c>
      <c r="C85" t="s">
        <v>57</v>
      </c>
      <c r="D85" t="s">
        <v>8</v>
      </c>
      <c r="E85" t="s">
        <v>10</v>
      </c>
      <c r="F85">
        <v>3</v>
      </c>
      <c r="G85">
        <v>3</v>
      </c>
      <c r="H85" t="s">
        <v>70</v>
      </c>
    </row>
    <row r="86" spans="1:11">
      <c r="A86">
        <v>1</v>
      </c>
      <c r="B86">
        <v>1</v>
      </c>
      <c r="C86" t="s">
        <v>71</v>
      </c>
      <c r="D86" t="s">
        <v>8</v>
      </c>
      <c r="E86" t="s">
        <v>10</v>
      </c>
      <c r="F86">
        <v>1</v>
      </c>
      <c r="G86">
        <v>1</v>
      </c>
      <c r="H86" t="s">
        <v>87</v>
      </c>
    </row>
    <row r="87" spans="1:11">
      <c r="A87">
        <v>1</v>
      </c>
      <c r="B87">
        <v>1</v>
      </c>
      <c r="C87" t="s">
        <v>71</v>
      </c>
      <c r="D87" t="s">
        <v>8</v>
      </c>
      <c r="E87" t="s">
        <v>10</v>
      </c>
      <c r="F87">
        <v>1</v>
      </c>
      <c r="G87">
        <v>2</v>
      </c>
      <c r="H87" t="s">
        <v>88</v>
      </c>
    </row>
    <row r="88" spans="1:11">
      <c r="A88">
        <v>1</v>
      </c>
      <c r="B88">
        <v>1</v>
      </c>
      <c r="C88" t="s">
        <v>71</v>
      </c>
      <c r="D88" t="s">
        <v>8</v>
      </c>
      <c r="E88" t="s">
        <v>10</v>
      </c>
      <c r="F88">
        <v>1</v>
      </c>
      <c r="G88">
        <v>3</v>
      </c>
      <c r="H88" t="s">
        <v>89</v>
      </c>
      <c r="I88" s="9">
        <v>42758</v>
      </c>
      <c r="J88" t="s">
        <v>206</v>
      </c>
      <c r="K88" t="s">
        <v>221</v>
      </c>
    </row>
    <row r="89" spans="1:11">
      <c r="A89">
        <v>1</v>
      </c>
      <c r="B89">
        <v>1</v>
      </c>
      <c r="C89" t="s">
        <v>71</v>
      </c>
      <c r="D89" t="s">
        <v>8</v>
      </c>
      <c r="E89" t="s">
        <v>10</v>
      </c>
      <c r="F89">
        <v>1</v>
      </c>
      <c r="G89">
        <v>4</v>
      </c>
      <c r="H89" t="s">
        <v>90</v>
      </c>
    </row>
    <row r="90" spans="1:11">
      <c r="A90">
        <v>1</v>
      </c>
      <c r="B90">
        <v>1</v>
      </c>
      <c r="C90" t="s">
        <v>71</v>
      </c>
      <c r="D90" t="s">
        <v>8</v>
      </c>
      <c r="E90" t="s">
        <v>10</v>
      </c>
      <c r="F90">
        <v>2</v>
      </c>
      <c r="G90">
        <v>1</v>
      </c>
      <c r="H90" t="s">
        <v>91</v>
      </c>
    </row>
    <row r="91" spans="1:11">
      <c r="A91">
        <v>1</v>
      </c>
      <c r="B91">
        <v>1</v>
      </c>
      <c r="C91" t="s">
        <v>71</v>
      </c>
      <c r="D91" t="s">
        <v>8</v>
      </c>
      <c r="E91" t="s">
        <v>10</v>
      </c>
      <c r="F91">
        <v>2</v>
      </c>
      <c r="G91">
        <v>2</v>
      </c>
      <c r="H91" t="s">
        <v>92</v>
      </c>
    </row>
    <row r="92" spans="1:11">
      <c r="A92">
        <v>1</v>
      </c>
      <c r="B92">
        <v>1</v>
      </c>
      <c r="C92" t="s">
        <v>71</v>
      </c>
      <c r="D92" t="s">
        <v>8</v>
      </c>
      <c r="E92" t="s">
        <v>10</v>
      </c>
      <c r="F92">
        <v>2</v>
      </c>
      <c r="G92">
        <v>3</v>
      </c>
      <c r="H92" t="s">
        <v>93</v>
      </c>
    </row>
    <row r="93" spans="1:11">
      <c r="A93">
        <v>1</v>
      </c>
      <c r="B93">
        <v>1</v>
      </c>
      <c r="C93" t="s">
        <v>71</v>
      </c>
      <c r="D93" t="s">
        <v>8</v>
      </c>
      <c r="E93" t="s">
        <v>10</v>
      </c>
      <c r="F93">
        <v>2</v>
      </c>
      <c r="G93">
        <v>4</v>
      </c>
      <c r="H93" t="s">
        <v>94</v>
      </c>
    </row>
    <row r="94" spans="1:11">
      <c r="A94">
        <v>1</v>
      </c>
      <c r="B94">
        <v>1</v>
      </c>
      <c r="C94" t="s">
        <v>71</v>
      </c>
      <c r="D94" t="s">
        <v>8</v>
      </c>
      <c r="E94" t="s">
        <v>10</v>
      </c>
      <c r="F94">
        <v>2</v>
      </c>
      <c r="G94">
        <v>5</v>
      </c>
      <c r="H94" t="s">
        <v>95</v>
      </c>
    </row>
    <row r="95" spans="1:11">
      <c r="A95">
        <v>1</v>
      </c>
      <c r="B95">
        <v>1</v>
      </c>
      <c r="C95" t="s">
        <v>71</v>
      </c>
      <c r="D95" t="s">
        <v>8</v>
      </c>
      <c r="E95" t="s">
        <v>10</v>
      </c>
      <c r="F95">
        <v>3</v>
      </c>
      <c r="G95">
        <v>1</v>
      </c>
      <c r="H95" t="s">
        <v>96</v>
      </c>
    </row>
    <row r="96" spans="1:11">
      <c r="A96">
        <v>1</v>
      </c>
      <c r="B96">
        <v>1</v>
      </c>
      <c r="C96" t="s">
        <v>71</v>
      </c>
      <c r="D96" t="s">
        <v>8</v>
      </c>
      <c r="E96" t="s">
        <v>10</v>
      </c>
      <c r="F96">
        <v>3</v>
      </c>
      <c r="G96">
        <v>2</v>
      </c>
      <c r="H96" t="s">
        <v>97</v>
      </c>
    </row>
    <row r="97" spans="1:11">
      <c r="A97">
        <v>1</v>
      </c>
      <c r="B97">
        <v>1</v>
      </c>
      <c r="C97" t="s">
        <v>71</v>
      </c>
      <c r="D97" t="s">
        <v>8</v>
      </c>
      <c r="E97" t="s">
        <v>10</v>
      </c>
      <c r="F97">
        <v>3</v>
      </c>
      <c r="G97">
        <v>3</v>
      </c>
      <c r="H97" t="s">
        <v>98</v>
      </c>
    </row>
    <row r="98" spans="1:11">
      <c r="A98">
        <v>1</v>
      </c>
      <c r="B98">
        <v>1</v>
      </c>
      <c r="C98" t="s">
        <v>71</v>
      </c>
      <c r="D98" t="s">
        <v>8</v>
      </c>
      <c r="E98" t="s">
        <v>10</v>
      </c>
      <c r="F98">
        <v>3</v>
      </c>
      <c r="G98">
        <v>4</v>
      </c>
      <c r="H98" t="s">
        <v>99</v>
      </c>
    </row>
    <row r="99" spans="1:11">
      <c r="A99">
        <v>1</v>
      </c>
      <c r="B99">
        <v>1</v>
      </c>
      <c r="C99" t="s">
        <v>71</v>
      </c>
      <c r="D99" t="s">
        <v>8</v>
      </c>
      <c r="E99" t="s">
        <v>10</v>
      </c>
      <c r="F99">
        <v>3</v>
      </c>
      <c r="G99">
        <v>5</v>
      </c>
      <c r="H99" t="s">
        <v>100</v>
      </c>
    </row>
    <row r="100" spans="1:11">
      <c r="A100">
        <v>1</v>
      </c>
      <c r="B100">
        <v>1</v>
      </c>
      <c r="C100" t="s">
        <v>71</v>
      </c>
      <c r="D100" t="s">
        <v>8</v>
      </c>
      <c r="E100" t="s">
        <v>9</v>
      </c>
      <c r="F100">
        <v>4</v>
      </c>
      <c r="G100">
        <v>1</v>
      </c>
      <c r="H100" t="s">
        <v>72</v>
      </c>
    </row>
    <row r="101" spans="1:11">
      <c r="A101">
        <v>2</v>
      </c>
      <c r="B101">
        <v>1</v>
      </c>
      <c r="C101" t="s">
        <v>71</v>
      </c>
      <c r="D101" t="s">
        <v>8</v>
      </c>
      <c r="E101" t="s">
        <v>9</v>
      </c>
      <c r="F101">
        <v>4</v>
      </c>
      <c r="G101">
        <v>2</v>
      </c>
      <c r="H101" t="s">
        <v>73</v>
      </c>
    </row>
    <row r="102" spans="1:11">
      <c r="A102">
        <v>2</v>
      </c>
      <c r="B102">
        <v>1</v>
      </c>
      <c r="C102" t="s">
        <v>71</v>
      </c>
      <c r="D102" t="s">
        <v>8</v>
      </c>
      <c r="E102" t="s">
        <v>9</v>
      </c>
      <c r="F102">
        <v>4</v>
      </c>
      <c r="G102">
        <v>3</v>
      </c>
      <c r="H102" t="s">
        <v>74</v>
      </c>
    </row>
    <row r="103" spans="1:11">
      <c r="A103">
        <v>2</v>
      </c>
      <c r="B103">
        <v>1</v>
      </c>
      <c r="C103" t="s">
        <v>71</v>
      </c>
      <c r="D103" t="s">
        <v>8</v>
      </c>
      <c r="E103" t="s">
        <v>9</v>
      </c>
      <c r="F103">
        <v>4</v>
      </c>
      <c r="G103">
        <v>4</v>
      </c>
      <c r="H103" t="s">
        <v>75</v>
      </c>
    </row>
    <row r="104" spans="1:11">
      <c r="A104">
        <v>2</v>
      </c>
      <c r="B104">
        <v>1</v>
      </c>
      <c r="C104" t="s">
        <v>71</v>
      </c>
      <c r="D104" t="s">
        <v>8</v>
      </c>
      <c r="E104" t="s">
        <v>9</v>
      </c>
      <c r="F104">
        <v>4</v>
      </c>
      <c r="G104">
        <v>5</v>
      </c>
      <c r="H104" t="s">
        <v>76</v>
      </c>
    </row>
    <row r="105" spans="1:11">
      <c r="A105">
        <v>2</v>
      </c>
      <c r="B105">
        <v>1</v>
      </c>
      <c r="C105" t="s">
        <v>71</v>
      </c>
      <c r="D105" t="s">
        <v>8</v>
      </c>
      <c r="E105" t="s">
        <v>9</v>
      </c>
      <c r="F105">
        <v>5</v>
      </c>
      <c r="G105">
        <v>1</v>
      </c>
      <c r="H105" t="s">
        <v>77</v>
      </c>
      <c r="I105" s="9">
        <v>42758</v>
      </c>
      <c r="J105" t="s">
        <v>212</v>
      </c>
      <c r="K105" t="s">
        <v>218</v>
      </c>
    </row>
    <row r="106" spans="1:11">
      <c r="A106">
        <v>2</v>
      </c>
      <c r="B106">
        <v>1</v>
      </c>
      <c r="C106" t="s">
        <v>71</v>
      </c>
      <c r="D106" t="s">
        <v>8</v>
      </c>
      <c r="E106" t="s">
        <v>9</v>
      </c>
      <c r="F106">
        <v>5</v>
      </c>
      <c r="G106">
        <v>2</v>
      </c>
      <c r="H106" t="s">
        <v>78</v>
      </c>
    </row>
    <row r="107" spans="1:11">
      <c r="A107">
        <v>2</v>
      </c>
      <c r="B107">
        <v>1</v>
      </c>
      <c r="C107" t="s">
        <v>71</v>
      </c>
      <c r="D107" t="s">
        <v>8</v>
      </c>
      <c r="E107" t="s">
        <v>9</v>
      </c>
      <c r="F107">
        <v>5</v>
      </c>
      <c r="G107">
        <v>3</v>
      </c>
      <c r="H107" t="s">
        <v>79</v>
      </c>
    </row>
    <row r="108" spans="1:11">
      <c r="A108">
        <v>2</v>
      </c>
      <c r="B108">
        <v>1</v>
      </c>
      <c r="C108" t="s">
        <v>71</v>
      </c>
      <c r="D108" t="s">
        <v>8</v>
      </c>
      <c r="E108" t="s">
        <v>9</v>
      </c>
      <c r="F108">
        <v>5</v>
      </c>
      <c r="G108">
        <v>4</v>
      </c>
      <c r="H108" t="s">
        <v>80</v>
      </c>
    </row>
    <row r="109" spans="1:11">
      <c r="A109">
        <v>2</v>
      </c>
      <c r="B109">
        <v>1</v>
      </c>
      <c r="C109" t="s">
        <v>71</v>
      </c>
      <c r="D109" t="s">
        <v>8</v>
      </c>
      <c r="E109" t="s">
        <v>9</v>
      </c>
      <c r="F109">
        <v>5</v>
      </c>
      <c r="G109">
        <v>5</v>
      </c>
      <c r="H109" t="s">
        <v>81</v>
      </c>
    </row>
    <row r="110" spans="1:11">
      <c r="A110">
        <v>2</v>
      </c>
      <c r="B110">
        <v>1</v>
      </c>
      <c r="C110" t="s">
        <v>71</v>
      </c>
      <c r="D110" t="s">
        <v>8</v>
      </c>
      <c r="E110" t="s">
        <v>9</v>
      </c>
      <c r="F110">
        <v>6</v>
      </c>
      <c r="G110">
        <v>1</v>
      </c>
      <c r="H110" t="s">
        <v>82</v>
      </c>
    </row>
    <row r="111" spans="1:11">
      <c r="A111">
        <v>2</v>
      </c>
      <c r="B111">
        <v>1</v>
      </c>
      <c r="C111" t="s">
        <v>71</v>
      </c>
      <c r="D111" t="s">
        <v>8</v>
      </c>
      <c r="E111" t="s">
        <v>9</v>
      </c>
      <c r="F111">
        <v>6</v>
      </c>
      <c r="G111">
        <v>2</v>
      </c>
      <c r="H111" t="s">
        <v>83</v>
      </c>
    </row>
    <row r="112" spans="1:11">
      <c r="A112">
        <v>2</v>
      </c>
      <c r="B112">
        <v>1</v>
      </c>
      <c r="C112" t="s">
        <v>71</v>
      </c>
      <c r="D112" t="s">
        <v>8</v>
      </c>
      <c r="E112" t="s">
        <v>9</v>
      </c>
      <c r="F112">
        <v>6</v>
      </c>
      <c r="G112">
        <v>3</v>
      </c>
      <c r="H112" t="s">
        <v>84</v>
      </c>
    </row>
    <row r="113" spans="1:8">
      <c r="A113">
        <v>2</v>
      </c>
      <c r="B113">
        <v>1</v>
      </c>
      <c r="C113" t="s">
        <v>71</v>
      </c>
      <c r="D113" t="s">
        <v>8</v>
      </c>
      <c r="E113" t="s">
        <v>9</v>
      </c>
      <c r="F113">
        <v>6</v>
      </c>
      <c r="G113">
        <v>4</v>
      </c>
      <c r="H113" t="s">
        <v>85</v>
      </c>
    </row>
    <row r="114" spans="1:8">
      <c r="A114">
        <v>2</v>
      </c>
      <c r="B114">
        <v>1</v>
      </c>
      <c r="C114" t="s">
        <v>71</v>
      </c>
      <c r="D114" t="s">
        <v>8</v>
      </c>
      <c r="E114" t="s">
        <v>9</v>
      </c>
      <c r="F114">
        <v>6</v>
      </c>
      <c r="G114">
        <v>5</v>
      </c>
      <c r="H114" t="s">
        <v>86</v>
      </c>
    </row>
    <row r="115" spans="1:8" hidden="1">
      <c r="A115">
        <v>3</v>
      </c>
      <c r="B115">
        <v>2</v>
      </c>
      <c r="C115" t="s">
        <v>7</v>
      </c>
      <c r="D115" t="s">
        <v>8</v>
      </c>
      <c r="E115" t="s">
        <v>9</v>
      </c>
      <c r="F115">
        <v>4</v>
      </c>
      <c r="G115">
        <v>1</v>
      </c>
      <c r="H115" t="s">
        <v>182</v>
      </c>
    </row>
    <row r="116" spans="1:8" hidden="1">
      <c r="A116">
        <v>3</v>
      </c>
      <c r="B116">
        <v>2</v>
      </c>
      <c r="C116" t="s">
        <v>7</v>
      </c>
      <c r="D116" t="s">
        <v>8</v>
      </c>
      <c r="E116" t="s">
        <v>9</v>
      </c>
      <c r="F116">
        <v>5</v>
      </c>
      <c r="G116">
        <v>1</v>
      </c>
      <c r="H116" t="s">
        <v>101</v>
      </c>
    </row>
    <row r="117" spans="1:8" hidden="1">
      <c r="A117">
        <v>3</v>
      </c>
      <c r="B117">
        <v>2</v>
      </c>
      <c r="C117" t="s">
        <v>7</v>
      </c>
      <c r="D117" t="s">
        <v>8</v>
      </c>
      <c r="E117" t="s">
        <v>9</v>
      </c>
      <c r="F117">
        <v>5</v>
      </c>
      <c r="G117">
        <v>2</v>
      </c>
      <c r="H117" t="s">
        <v>102</v>
      </c>
    </row>
    <row r="118" spans="1:8" hidden="1">
      <c r="A118">
        <v>3</v>
      </c>
      <c r="B118">
        <v>2</v>
      </c>
      <c r="C118" t="s">
        <v>7</v>
      </c>
      <c r="D118" t="s">
        <v>8</v>
      </c>
      <c r="E118" t="s">
        <v>9</v>
      </c>
      <c r="F118">
        <v>6</v>
      </c>
      <c r="G118">
        <v>1</v>
      </c>
      <c r="H118" t="s">
        <v>103</v>
      </c>
    </row>
    <row r="119" spans="1:8" hidden="1">
      <c r="A119">
        <v>3</v>
      </c>
      <c r="B119">
        <v>2</v>
      </c>
      <c r="C119" t="s">
        <v>7</v>
      </c>
      <c r="D119" t="s">
        <v>8</v>
      </c>
      <c r="E119" t="s">
        <v>9</v>
      </c>
      <c r="F119">
        <v>6</v>
      </c>
      <c r="G119">
        <v>2</v>
      </c>
      <c r="H119" t="s">
        <v>104</v>
      </c>
    </row>
    <row r="120" spans="1:8" hidden="1">
      <c r="A120">
        <v>3</v>
      </c>
      <c r="B120">
        <v>2</v>
      </c>
      <c r="C120" t="s">
        <v>7</v>
      </c>
      <c r="D120" t="s">
        <v>8</v>
      </c>
      <c r="E120" t="s">
        <v>9</v>
      </c>
      <c r="F120">
        <v>6</v>
      </c>
      <c r="G120">
        <v>3</v>
      </c>
      <c r="H120" t="s">
        <v>105</v>
      </c>
    </row>
    <row r="121" spans="1:8" hidden="1">
      <c r="A121">
        <v>4</v>
      </c>
      <c r="B121">
        <v>2</v>
      </c>
      <c r="C121" t="s">
        <v>7</v>
      </c>
      <c r="D121" t="s">
        <v>8</v>
      </c>
      <c r="E121" t="s">
        <v>10</v>
      </c>
      <c r="F121">
        <v>1</v>
      </c>
      <c r="G121">
        <v>1</v>
      </c>
      <c r="H121" t="s">
        <v>184</v>
      </c>
    </row>
    <row r="122" spans="1:8" hidden="1">
      <c r="A122">
        <v>4</v>
      </c>
      <c r="B122">
        <v>2</v>
      </c>
      <c r="C122" t="s">
        <v>7</v>
      </c>
      <c r="D122" t="s">
        <v>8</v>
      </c>
      <c r="E122" t="s">
        <v>10</v>
      </c>
      <c r="F122">
        <v>1</v>
      </c>
      <c r="G122">
        <v>2</v>
      </c>
      <c r="H122" t="s">
        <v>185</v>
      </c>
    </row>
    <row r="123" spans="1:8" hidden="1">
      <c r="A123">
        <v>4</v>
      </c>
      <c r="B123">
        <v>2</v>
      </c>
      <c r="C123" t="s">
        <v>7</v>
      </c>
      <c r="D123" t="s">
        <v>8</v>
      </c>
      <c r="E123" t="s">
        <v>10</v>
      </c>
      <c r="F123">
        <v>1</v>
      </c>
      <c r="G123">
        <v>3</v>
      </c>
      <c r="H123" t="s">
        <v>186</v>
      </c>
    </row>
    <row r="124" spans="1:8" hidden="1">
      <c r="A124">
        <v>4</v>
      </c>
      <c r="B124">
        <v>2</v>
      </c>
      <c r="C124" t="s">
        <v>7</v>
      </c>
      <c r="D124" t="s">
        <v>8</v>
      </c>
      <c r="E124" t="s">
        <v>10</v>
      </c>
      <c r="F124">
        <v>2</v>
      </c>
      <c r="G124">
        <v>1</v>
      </c>
      <c r="H124" t="s">
        <v>106</v>
      </c>
    </row>
    <row r="125" spans="1:8" hidden="1">
      <c r="A125">
        <v>4</v>
      </c>
      <c r="B125">
        <v>2</v>
      </c>
      <c r="C125" t="s">
        <v>7</v>
      </c>
      <c r="D125" t="s">
        <v>8</v>
      </c>
      <c r="E125" t="s">
        <v>10</v>
      </c>
      <c r="F125">
        <v>2</v>
      </c>
      <c r="G125">
        <v>2</v>
      </c>
      <c r="H125" t="s">
        <v>107</v>
      </c>
    </row>
    <row r="126" spans="1:8" hidden="1">
      <c r="A126">
        <v>4</v>
      </c>
      <c r="B126">
        <v>2</v>
      </c>
      <c r="C126" t="s">
        <v>7</v>
      </c>
      <c r="D126" t="s">
        <v>8</v>
      </c>
      <c r="E126" t="s">
        <v>10</v>
      </c>
      <c r="F126">
        <v>2</v>
      </c>
      <c r="G126">
        <v>3</v>
      </c>
      <c r="H126" t="s">
        <v>108</v>
      </c>
    </row>
    <row r="127" spans="1:8" hidden="1">
      <c r="A127">
        <v>4</v>
      </c>
      <c r="B127">
        <v>2</v>
      </c>
      <c r="C127" t="s">
        <v>7</v>
      </c>
      <c r="D127" t="s">
        <v>8</v>
      </c>
      <c r="E127" t="s">
        <v>10</v>
      </c>
      <c r="F127">
        <v>3</v>
      </c>
      <c r="G127">
        <v>1</v>
      </c>
      <c r="H127" t="s">
        <v>183</v>
      </c>
    </row>
    <row r="128" spans="1:8" hidden="1">
      <c r="A128">
        <v>3</v>
      </c>
      <c r="B128">
        <v>2</v>
      </c>
      <c r="C128" t="s">
        <v>11</v>
      </c>
      <c r="D128" t="s">
        <v>8</v>
      </c>
      <c r="E128" t="s">
        <v>9</v>
      </c>
      <c r="F128">
        <v>4</v>
      </c>
      <c r="G128">
        <v>1</v>
      </c>
      <c r="H128" t="s">
        <v>109</v>
      </c>
    </row>
    <row r="129" spans="1:8" hidden="1">
      <c r="A129">
        <v>3</v>
      </c>
      <c r="B129">
        <v>2</v>
      </c>
      <c r="C129" t="s">
        <v>11</v>
      </c>
      <c r="D129" t="s">
        <v>8</v>
      </c>
      <c r="E129" t="s">
        <v>9</v>
      </c>
      <c r="F129">
        <v>4</v>
      </c>
      <c r="G129">
        <v>2</v>
      </c>
      <c r="H129" t="s">
        <v>110</v>
      </c>
    </row>
    <row r="130" spans="1:8" hidden="1">
      <c r="A130">
        <v>3</v>
      </c>
      <c r="B130">
        <v>2</v>
      </c>
      <c r="C130" t="s">
        <v>11</v>
      </c>
      <c r="D130" t="s">
        <v>8</v>
      </c>
      <c r="E130" t="s">
        <v>9</v>
      </c>
      <c r="F130">
        <v>4</v>
      </c>
      <c r="G130">
        <v>3</v>
      </c>
      <c r="H130" t="s">
        <v>111</v>
      </c>
    </row>
    <row r="131" spans="1:8" hidden="1">
      <c r="A131">
        <v>3</v>
      </c>
      <c r="B131">
        <v>2</v>
      </c>
      <c r="C131" t="s">
        <v>11</v>
      </c>
      <c r="D131" t="s">
        <v>8</v>
      </c>
      <c r="E131" t="s">
        <v>9</v>
      </c>
      <c r="F131">
        <v>4</v>
      </c>
      <c r="G131">
        <v>4</v>
      </c>
      <c r="H131" t="s">
        <v>112</v>
      </c>
    </row>
    <row r="132" spans="1:8" hidden="1">
      <c r="A132">
        <v>3</v>
      </c>
      <c r="B132">
        <v>2</v>
      </c>
      <c r="C132" t="s">
        <v>11</v>
      </c>
      <c r="D132" t="s">
        <v>8</v>
      </c>
      <c r="E132" t="s">
        <v>9</v>
      </c>
      <c r="F132">
        <v>4</v>
      </c>
      <c r="G132">
        <v>5</v>
      </c>
      <c r="H132" t="s">
        <v>113</v>
      </c>
    </row>
    <row r="133" spans="1:8" hidden="1">
      <c r="A133">
        <v>3</v>
      </c>
      <c r="B133">
        <v>2</v>
      </c>
      <c r="C133" t="s">
        <v>11</v>
      </c>
      <c r="D133" t="s">
        <v>8</v>
      </c>
      <c r="E133" t="s">
        <v>9</v>
      </c>
      <c r="F133">
        <v>6</v>
      </c>
      <c r="G133">
        <v>1</v>
      </c>
      <c r="H133" t="s">
        <v>114</v>
      </c>
    </row>
    <row r="134" spans="1:8" hidden="1">
      <c r="A134">
        <v>3</v>
      </c>
      <c r="B134">
        <v>2</v>
      </c>
      <c r="C134" t="s">
        <v>11</v>
      </c>
      <c r="D134" t="s">
        <v>8</v>
      </c>
      <c r="E134" t="s">
        <v>9</v>
      </c>
      <c r="F134">
        <v>6</v>
      </c>
      <c r="G134">
        <v>2</v>
      </c>
      <c r="H134" t="s">
        <v>115</v>
      </c>
    </row>
    <row r="135" spans="1:8" hidden="1">
      <c r="A135">
        <v>3</v>
      </c>
      <c r="B135">
        <v>2</v>
      </c>
      <c r="C135" t="s">
        <v>11</v>
      </c>
      <c r="D135" t="s">
        <v>8</v>
      </c>
      <c r="E135" t="s">
        <v>9</v>
      </c>
      <c r="F135">
        <v>6</v>
      </c>
      <c r="G135">
        <v>3</v>
      </c>
      <c r="H135" t="s">
        <v>116</v>
      </c>
    </row>
    <row r="136" spans="1:8" hidden="1">
      <c r="A136">
        <v>3</v>
      </c>
      <c r="B136">
        <v>2</v>
      </c>
      <c r="C136" t="s">
        <v>11</v>
      </c>
      <c r="D136" t="s">
        <v>8</v>
      </c>
      <c r="E136" t="s">
        <v>9</v>
      </c>
      <c r="F136">
        <v>6</v>
      </c>
      <c r="G136">
        <v>4</v>
      </c>
      <c r="H136" t="s">
        <v>117</v>
      </c>
    </row>
    <row r="137" spans="1:8" hidden="1">
      <c r="A137">
        <v>4</v>
      </c>
      <c r="B137">
        <v>2</v>
      </c>
      <c r="C137" t="s">
        <v>11</v>
      </c>
      <c r="D137" t="s">
        <v>8</v>
      </c>
      <c r="E137" t="s">
        <v>10</v>
      </c>
      <c r="F137">
        <v>1</v>
      </c>
      <c r="G137">
        <v>1</v>
      </c>
      <c r="H137" t="s">
        <v>195</v>
      </c>
    </row>
    <row r="138" spans="1:8" hidden="1">
      <c r="A138">
        <v>4</v>
      </c>
      <c r="B138">
        <v>2</v>
      </c>
      <c r="C138" t="s">
        <v>11</v>
      </c>
      <c r="D138" t="s">
        <v>8</v>
      </c>
      <c r="E138" t="s">
        <v>10</v>
      </c>
      <c r="F138">
        <v>1</v>
      </c>
      <c r="G138">
        <v>2</v>
      </c>
      <c r="H138" t="s">
        <v>196</v>
      </c>
    </row>
    <row r="139" spans="1:8" hidden="1">
      <c r="A139">
        <v>4</v>
      </c>
      <c r="B139">
        <v>2</v>
      </c>
      <c r="C139" t="s">
        <v>11</v>
      </c>
      <c r="D139" t="s">
        <v>8</v>
      </c>
      <c r="E139" t="s">
        <v>10</v>
      </c>
      <c r="F139">
        <v>1</v>
      </c>
      <c r="G139">
        <v>3</v>
      </c>
      <c r="H139" t="s">
        <v>197</v>
      </c>
    </row>
    <row r="140" spans="1:8" hidden="1">
      <c r="A140">
        <v>4</v>
      </c>
      <c r="B140">
        <v>2</v>
      </c>
      <c r="C140" t="s">
        <v>11</v>
      </c>
      <c r="D140" t="s">
        <v>8</v>
      </c>
      <c r="E140" t="s">
        <v>10</v>
      </c>
      <c r="F140">
        <v>2</v>
      </c>
      <c r="G140">
        <v>2</v>
      </c>
      <c r="H140" t="s">
        <v>119</v>
      </c>
    </row>
    <row r="141" spans="1:8" hidden="1">
      <c r="A141">
        <v>4</v>
      </c>
      <c r="B141">
        <v>2</v>
      </c>
      <c r="C141" t="s">
        <v>11</v>
      </c>
      <c r="D141" t="s">
        <v>8</v>
      </c>
      <c r="E141" t="s">
        <v>10</v>
      </c>
      <c r="F141">
        <v>2</v>
      </c>
      <c r="G141">
        <v>3</v>
      </c>
      <c r="H141" t="s">
        <v>120</v>
      </c>
    </row>
    <row r="142" spans="1:8" hidden="1">
      <c r="A142">
        <v>4</v>
      </c>
      <c r="B142">
        <v>2</v>
      </c>
      <c r="C142" t="s">
        <v>11</v>
      </c>
      <c r="D142" t="s">
        <v>8</v>
      </c>
      <c r="E142" t="s">
        <v>10</v>
      </c>
      <c r="F142">
        <v>2</v>
      </c>
      <c r="G142">
        <v>1</v>
      </c>
      <c r="H142" t="s">
        <v>118</v>
      </c>
    </row>
    <row r="143" spans="1:8" hidden="1">
      <c r="A143">
        <v>3</v>
      </c>
      <c r="B143">
        <v>2</v>
      </c>
      <c r="C143" t="s">
        <v>35</v>
      </c>
      <c r="D143" t="s">
        <v>8</v>
      </c>
      <c r="E143" t="s">
        <v>9</v>
      </c>
      <c r="F143">
        <v>4</v>
      </c>
      <c r="G143">
        <v>1</v>
      </c>
      <c r="H143" t="s">
        <v>121</v>
      </c>
    </row>
    <row r="144" spans="1:8" hidden="1">
      <c r="A144">
        <v>3</v>
      </c>
      <c r="B144">
        <v>2</v>
      </c>
      <c r="C144" t="s">
        <v>35</v>
      </c>
      <c r="D144" t="s">
        <v>8</v>
      </c>
      <c r="E144" t="s">
        <v>9</v>
      </c>
      <c r="F144">
        <v>4</v>
      </c>
      <c r="G144">
        <v>2</v>
      </c>
      <c r="H144" t="s">
        <v>122</v>
      </c>
    </row>
    <row r="145" spans="1:8" hidden="1">
      <c r="A145">
        <v>3</v>
      </c>
      <c r="B145">
        <v>2</v>
      </c>
      <c r="C145" t="s">
        <v>35</v>
      </c>
      <c r="D145" t="s">
        <v>8</v>
      </c>
      <c r="E145" t="s">
        <v>9</v>
      </c>
      <c r="F145">
        <v>4</v>
      </c>
      <c r="G145">
        <v>3</v>
      </c>
      <c r="H145" t="s">
        <v>123</v>
      </c>
    </row>
    <row r="146" spans="1:8" hidden="1">
      <c r="A146">
        <v>3</v>
      </c>
      <c r="B146">
        <v>2</v>
      </c>
      <c r="C146" t="s">
        <v>35</v>
      </c>
      <c r="D146" t="s">
        <v>8</v>
      </c>
      <c r="E146" t="s">
        <v>9</v>
      </c>
      <c r="F146">
        <v>4</v>
      </c>
      <c r="G146">
        <v>4</v>
      </c>
      <c r="H146" t="s">
        <v>124</v>
      </c>
    </row>
    <row r="147" spans="1:8" hidden="1">
      <c r="A147">
        <v>3</v>
      </c>
      <c r="B147">
        <v>2</v>
      </c>
      <c r="C147" t="s">
        <v>35</v>
      </c>
      <c r="D147" t="s">
        <v>8</v>
      </c>
      <c r="E147" t="s">
        <v>9</v>
      </c>
      <c r="F147">
        <v>4</v>
      </c>
      <c r="G147">
        <v>5</v>
      </c>
      <c r="H147" t="s">
        <v>125</v>
      </c>
    </row>
    <row r="148" spans="1:8" hidden="1">
      <c r="A148">
        <v>3</v>
      </c>
      <c r="B148">
        <v>2</v>
      </c>
      <c r="C148" t="s">
        <v>35</v>
      </c>
      <c r="D148" t="s">
        <v>8</v>
      </c>
      <c r="E148" t="s">
        <v>9</v>
      </c>
      <c r="F148">
        <v>5</v>
      </c>
      <c r="G148">
        <v>1</v>
      </c>
      <c r="H148" t="s">
        <v>126</v>
      </c>
    </row>
    <row r="149" spans="1:8" hidden="1">
      <c r="A149">
        <v>3</v>
      </c>
      <c r="B149">
        <v>2</v>
      </c>
      <c r="C149" t="s">
        <v>35</v>
      </c>
      <c r="D149" t="s">
        <v>8</v>
      </c>
      <c r="E149" t="s">
        <v>9</v>
      </c>
      <c r="F149">
        <v>6</v>
      </c>
      <c r="G149">
        <v>1</v>
      </c>
      <c r="H149" t="s">
        <v>127</v>
      </c>
    </row>
    <row r="150" spans="1:8" hidden="1">
      <c r="A150">
        <v>3</v>
      </c>
      <c r="B150">
        <v>2</v>
      </c>
      <c r="C150" t="s">
        <v>35</v>
      </c>
      <c r="D150" t="s">
        <v>8</v>
      </c>
      <c r="E150" t="s">
        <v>9</v>
      </c>
      <c r="F150">
        <v>6</v>
      </c>
      <c r="G150">
        <v>2</v>
      </c>
      <c r="H150" t="s">
        <v>128</v>
      </c>
    </row>
    <row r="151" spans="1:8" hidden="1">
      <c r="A151">
        <v>3</v>
      </c>
      <c r="B151">
        <v>2</v>
      </c>
      <c r="C151" t="s">
        <v>35</v>
      </c>
      <c r="D151" t="s">
        <v>8</v>
      </c>
      <c r="E151" t="s">
        <v>9</v>
      </c>
      <c r="F151">
        <v>6</v>
      </c>
      <c r="G151">
        <v>3</v>
      </c>
      <c r="H151" t="s">
        <v>129</v>
      </c>
    </row>
    <row r="152" spans="1:8" hidden="1">
      <c r="A152">
        <v>3</v>
      </c>
      <c r="B152">
        <v>2</v>
      </c>
      <c r="C152" t="s">
        <v>35</v>
      </c>
      <c r="D152" t="s">
        <v>8</v>
      </c>
      <c r="E152" t="s">
        <v>9</v>
      </c>
      <c r="F152">
        <v>6</v>
      </c>
      <c r="G152">
        <v>4</v>
      </c>
      <c r="H152" t="s">
        <v>130</v>
      </c>
    </row>
    <row r="153" spans="1:8" hidden="1">
      <c r="A153">
        <v>4</v>
      </c>
      <c r="B153">
        <v>2</v>
      </c>
      <c r="C153" t="s">
        <v>35</v>
      </c>
      <c r="D153" t="s">
        <v>8</v>
      </c>
      <c r="E153" t="s">
        <v>10</v>
      </c>
      <c r="F153">
        <v>2</v>
      </c>
      <c r="G153">
        <v>1</v>
      </c>
      <c r="H153" t="s">
        <v>131</v>
      </c>
    </row>
    <row r="154" spans="1:8" hidden="1">
      <c r="A154">
        <v>4</v>
      </c>
      <c r="B154">
        <v>2</v>
      </c>
      <c r="C154" t="s">
        <v>35</v>
      </c>
      <c r="D154" t="s">
        <v>8</v>
      </c>
      <c r="E154" t="s">
        <v>10</v>
      </c>
      <c r="F154">
        <v>2</v>
      </c>
      <c r="G154">
        <v>2</v>
      </c>
      <c r="H154" t="s">
        <v>132</v>
      </c>
    </row>
    <row r="155" spans="1:8" hidden="1">
      <c r="A155">
        <v>4</v>
      </c>
      <c r="B155">
        <v>2</v>
      </c>
      <c r="C155" t="s">
        <v>35</v>
      </c>
      <c r="D155" t="s">
        <v>8</v>
      </c>
      <c r="E155" t="s">
        <v>10</v>
      </c>
      <c r="F155">
        <v>3</v>
      </c>
      <c r="G155">
        <v>1</v>
      </c>
      <c r="H155" t="s">
        <v>133</v>
      </c>
    </row>
    <row r="156" spans="1:8" hidden="1">
      <c r="A156">
        <v>4</v>
      </c>
      <c r="B156">
        <v>2</v>
      </c>
      <c r="C156" t="s">
        <v>35</v>
      </c>
      <c r="D156" t="s">
        <v>8</v>
      </c>
      <c r="E156" t="s">
        <v>10</v>
      </c>
      <c r="F156">
        <v>3</v>
      </c>
      <c r="G156">
        <v>2</v>
      </c>
      <c r="H156" t="s">
        <v>134</v>
      </c>
    </row>
    <row r="157" spans="1:8" hidden="1">
      <c r="A157">
        <v>4</v>
      </c>
      <c r="B157">
        <v>2</v>
      </c>
      <c r="C157" t="s">
        <v>35</v>
      </c>
      <c r="D157" t="s">
        <v>8</v>
      </c>
      <c r="E157" t="s">
        <v>10</v>
      </c>
      <c r="F157">
        <v>3</v>
      </c>
      <c r="G157">
        <v>3</v>
      </c>
      <c r="H157" t="s">
        <v>135</v>
      </c>
    </row>
    <row r="158" spans="1:8" hidden="1">
      <c r="A158">
        <v>4</v>
      </c>
      <c r="B158">
        <v>2</v>
      </c>
      <c r="C158" t="s">
        <v>35</v>
      </c>
      <c r="D158" t="s">
        <v>8</v>
      </c>
      <c r="E158" t="s">
        <v>10</v>
      </c>
      <c r="F158">
        <v>3</v>
      </c>
      <c r="G158">
        <v>4</v>
      </c>
      <c r="H158" t="s">
        <v>136</v>
      </c>
    </row>
    <row r="159" spans="1:8" hidden="1">
      <c r="A159">
        <v>4</v>
      </c>
      <c r="B159">
        <v>2</v>
      </c>
      <c r="C159" t="s">
        <v>57</v>
      </c>
      <c r="D159" t="s">
        <v>8</v>
      </c>
      <c r="E159" t="s">
        <v>9</v>
      </c>
      <c r="F159">
        <v>5</v>
      </c>
      <c r="G159">
        <v>1</v>
      </c>
      <c r="H159" t="s">
        <v>187</v>
      </c>
    </row>
    <row r="160" spans="1:8" hidden="1">
      <c r="A160">
        <v>4</v>
      </c>
      <c r="B160">
        <v>2</v>
      </c>
      <c r="C160" t="s">
        <v>57</v>
      </c>
      <c r="D160" t="s">
        <v>8</v>
      </c>
      <c r="E160" t="s">
        <v>9</v>
      </c>
      <c r="F160">
        <v>6</v>
      </c>
      <c r="G160">
        <v>1</v>
      </c>
      <c r="H160" t="s">
        <v>188</v>
      </c>
    </row>
    <row r="161" spans="1:8" hidden="1">
      <c r="A161">
        <v>4</v>
      </c>
      <c r="B161">
        <v>2</v>
      </c>
      <c r="C161" t="s">
        <v>57</v>
      </c>
      <c r="D161" t="s">
        <v>8</v>
      </c>
      <c r="E161" t="s">
        <v>10</v>
      </c>
      <c r="F161">
        <v>1</v>
      </c>
      <c r="G161">
        <v>1</v>
      </c>
      <c r="H161" t="s">
        <v>137</v>
      </c>
    </row>
    <row r="162" spans="1:8" hidden="1">
      <c r="A162">
        <v>4</v>
      </c>
      <c r="B162">
        <v>2</v>
      </c>
      <c r="C162" t="s">
        <v>57</v>
      </c>
      <c r="D162" t="s">
        <v>8</v>
      </c>
      <c r="E162" t="s">
        <v>10</v>
      </c>
      <c r="F162">
        <v>2</v>
      </c>
      <c r="G162">
        <v>1</v>
      </c>
      <c r="H162" t="s">
        <v>189</v>
      </c>
    </row>
    <row r="163" spans="1:8" hidden="1">
      <c r="A163">
        <v>4</v>
      </c>
      <c r="B163">
        <v>2</v>
      </c>
      <c r="C163" t="s">
        <v>57</v>
      </c>
      <c r="D163" t="s">
        <v>8</v>
      </c>
      <c r="E163" t="s">
        <v>10</v>
      </c>
      <c r="F163">
        <v>3</v>
      </c>
      <c r="G163">
        <v>1</v>
      </c>
      <c r="H163" t="s">
        <v>138</v>
      </c>
    </row>
    <row r="164" spans="1:8" hidden="1">
      <c r="A164">
        <v>3</v>
      </c>
      <c r="B164">
        <v>2</v>
      </c>
      <c r="C164" t="s">
        <v>71</v>
      </c>
      <c r="D164" t="s">
        <v>8</v>
      </c>
      <c r="E164" t="s">
        <v>9</v>
      </c>
      <c r="F164">
        <v>4</v>
      </c>
      <c r="G164">
        <v>1</v>
      </c>
      <c r="H164" t="s">
        <v>139</v>
      </c>
    </row>
    <row r="165" spans="1:8" hidden="1">
      <c r="A165">
        <v>3</v>
      </c>
      <c r="B165">
        <v>2</v>
      </c>
      <c r="C165" t="s">
        <v>71</v>
      </c>
      <c r="D165" t="s">
        <v>8</v>
      </c>
      <c r="E165" t="s">
        <v>9</v>
      </c>
      <c r="F165">
        <v>4</v>
      </c>
      <c r="G165">
        <v>2</v>
      </c>
      <c r="H165" t="s">
        <v>140</v>
      </c>
    </row>
    <row r="166" spans="1:8" hidden="1">
      <c r="A166">
        <v>3</v>
      </c>
      <c r="B166">
        <v>2</v>
      </c>
      <c r="C166" t="s">
        <v>71</v>
      </c>
      <c r="D166" t="s">
        <v>8</v>
      </c>
      <c r="E166" t="s">
        <v>9</v>
      </c>
      <c r="F166">
        <v>4</v>
      </c>
      <c r="G166">
        <v>3</v>
      </c>
      <c r="H166" t="s">
        <v>141</v>
      </c>
    </row>
    <row r="167" spans="1:8" hidden="1">
      <c r="A167">
        <v>3</v>
      </c>
      <c r="B167">
        <v>2</v>
      </c>
      <c r="C167" t="s">
        <v>71</v>
      </c>
      <c r="D167" t="s">
        <v>8</v>
      </c>
      <c r="E167" t="s">
        <v>9</v>
      </c>
      <c r="F167">
        <v>5</v>
      </c>
      <c r="G167">
        <v>1</v>
      </c>
      <c r="H167" t="s">
        <v>142</v>
      </c>
    </row>
    <row r="168" spans="1:8" hidden="1">
      <c r="A168">
        <v>3</v>
      </c>
      <c r="B168">
        <v>2</v>
      </c>
      <c r="C168" t="s">
        <v>71</v>
      </c>
      <c r="D168" t="s">
        <v>8</v>
      </c>
      <c r="E168" t="s">
        <v>9</v>
      </c>
      <c r="F168">
        <v>5</v>
      </c>
      <c r="G168">
        <v>2</v>
      </c>
      <c r="H168" t="s">
        <v>143</v>
      </c>
    </row>
    <row r="169" spans="1:8" hidden="1">
      <c r="A169">
        <v>3</v>
      </c>
      <c r="B169">
        <v>2</v>
      </c>
      <c r="C169" t="s">
        <v>71</v>
      </c>
      <c r="D169" t="s">
        <v>8</v>
      </c>
      <c r="E169" t="s">
        <v>9</v>
      </c>
      <c r="F169">
        <v>5</v>
      </c>
      <c r="G169">
        <v>3</v>
      </c>
      <c r="H169" t="s">
        <v>144</v>
      </c>
    </row>
    <row r="170" spans="1:8" hidden="1">
      <c r="A170">
        <v>3</v>
      </c>
      <c r="B170">
        <v>2</v>
      </c>
      <c r="C170" t="s">
        <v>71</v>
      </c>
      <c r="D170" t="s">
        <v>8</v>
      </c>
      <c r="E170" t="s">
        <v>9</v>
      </c>
      <c r="F170">
        <v>5</v>
      </c>
      <c r="G170">
        <v>4</v>
      </c>
      <c r="H170" t="s">
        <v>145</v>
      </c>
    </row>
    <row r="171" spans="1:8" hidden="1">
      <c r="A171">
        <v>3</v>
      </c>
      <c r="B171">
        <v>2</v>
      </c>
      <c r="C171" t="s">
        <v>71</v>
      </c>
      <c r="D171" t="s">
        <v>8</v>
      </c>
      <c r="E171" t="s">
        <v>9</v>
      </c>
      <c r="F171">
        <v>6</v>
      </c>
      <c r="G171">
        <v>1</v>
      </c>
      <c r="H171" t="s">
        <v>146</v>
      </c>
    </row>
    <row r="172" spans="1:8" hidden="1">
      <c r="A172">
        <v>3</v>
      </c>
      <c r="B172">
        <v>2</v>
      </c>
      <c r="C172" t="s">
        <v>71</v>
      </c>
      <c r="D172" t="s">
        <v>8</v>
      </c>
      <c r="E172" t="s">
        <v>9</v>
      </c>
      <c r="F172">
        <v>6</v>
      </c>
      <c r="G172">
        <v>2</v>
      </c>
      <c r="H172" t="s">
        <v>147</v>
      </c>
    </row>
    <row r="173" spans="1:8" hidden="1">
      <c r="A173">
        <v>3</v>
      </c>
      <c r="B173">
        <v>2</v>
      </c>
      <c r="C173" t="s">
        <v>71</v>
      </c>
      <c r="D173" t="s">
        <v>8</v>
      </c>
      <c r="E173" t="s">
        <v>9</v>
      </c>
      <c r="F173">
        <v>6</v>
      </c>
      <c r="G173">
        <v>3</v>
      </c>
      <c r="H173" t="s">
        <v>148</v>
      </c>
    </row>
    <row r="174" spans="1:8" hidden="1">
      <c r="A174">
        <v>4</v>
      </c>
      <c r="B174">
        <v>2</v>
      </c>
      <c r="C174" t="s">
        <v>71</v>
      </c>
      <c r="D174" t="s">
        <v>8</v>
      </c>
      <c r="E174" t="s">
        <v>10</v>
      </c>
      <c r="F174">
        <v>1</v>
      </c>
      <c r="G174">
        <v>1</v>
      </c>
      <c r="H174" t="s">
        <v>119</v>
      </c>
    </row>
    <row r="175" spans="1:8" hidden="1">
      <c r="A175">
        <v>4</v>
      </c>
      <c r="B175">
        <v>2</v>
      </c>
      <c r="C175" t="s">
        <v>71</v>
      </c>
      <c r="D175" t="s">
        <v>8</v>
      </c>
      <c r="E175" t="s">
        <v>10</v>
      </c>
      <c r="F175">
        <v>1</v>
      </c>
      <c r="G175">
        <v>2</v>
      </c>
      <c r="H175" t="s">
        <v>149</v>
      </c>
    </row>
    <row r="176" spans="1:8" hidden="1">
      <c r="A176">
        <v>4</v>
      </c>
      <c r="B176">
        <v>2</v>
      </c>
      <c r="C176" t="s">
        <v>71</v>
      </c>
      <c r="D176" t="s">
        <v>8</v>
      </c>
      <c r="E176" t="s">
        <v>10</v>
      </c>
      <c r="F176">
        <v>2</v>
      </c>
      <c r="G176">
        <v>1</v>
      </c>
      <c r="H176" t="s">
        <v>150</v>
      </c>
    </row>
    <row r="177" spans="1:11" hidden="1">
      <c r="A177">
        <v>4</v>
      </c>
      <c r="B177">
        <v>2</v>
      </c>
      <c r="C177" t="s">
        <v>71</v>
      </c>
      <c r="D177" t="s">
        <v>8</v>
      </c>
      <c r="E177" t="s">
        <v>10</v>
      </c>
      <c r="F177">
        <v>2</v>
      </c>
      <c r="G177">
        <v>2</v>
      </c>
      <c r="H177" t="s">
        <v>151</v>
      </c>
    </row>
    <row r="178" spans="1:11" hidden="1">
      <c r="A178">
        <v>4</v>
      </c>
      <c r="B178">
        <v>2</v>
      </c>
      <c r="C178" t="s">
        <v>71</v>
      </c>
      <c r="D178" t="s">
        <v>8</v>
      </c>
      <c r="E178" t="s">
        <v>10</v>
      </c>
      <c r="F178">
        <v>2</v>
      </c>
      <c r="G178">
        <v>3</v>
      </c>
      <c r="H178" t="s">
        <v>152</v>
      </c>
    </row>
    <row r="179" spans="1:11" hidden="1">
      <c r="A179">
        <v>4</v>
      </c>
      <c r="B179">
        <v>2</v>
      </c>
      <c r="C179" t="s">
        <v>71</v>
      </c>
      <c r="D179" t="s">
        <v>8</v>
      </c>
      <c r="E179" t="s">
        <v>10</v>
      </c>
      <c r="F179">
        <v>3</v>
      </c>
      <c r="G179">
        <v>1</v>
      </c>
      <c r="H179" t="s">
        <v>93</v>
      </c>
    </row>
    <row r="180" spans="1:11" hidden="1">
      <c r="A180">
        <v>4</v>
      </c>
      <c r="B180">
        <v>2</v>
      </c>
      <c r="C180" t="s">
        <v>71</v>
      </c>
      <c r="D180" t="s">
        <v>8</v>
      </c>
      <c r="E180" t="s">
        <v>10</v>
      </c>
      <c r="F180">
        <v>3</v>
      </c>
      <c r="G180">
        <v>2</v>
      </c>
      <c r="H180" t="s">
        <v>153</v>
      </c>
    </row>
    <row r="181" spans="1:11" hidden="1">
      <c r="A181">
        <v>4</v>
      </c>
      <c r="B181">
        <v>2</v>
      </c>
      <c r="C181" t="s">
        <v>71</v>
      </c>
      <c r="D181" t="s">
        <v>8</v>
      </c>
      <c r="E181" t="s">
        <v>10</v>
      </c>
      <c r="F181">
        <v>3</v>
      </c>
      <c r="G181">
        <v>3</v>
      </c>
      <c r="H181" t="s">
        <v>154</v>
      </c>
    </row>
    <row r="182" spans="1:11" hidden="1">
      <c r="A182">
        <v>4</v>
      </c>
      <c r="B182">
        <v>2</v>
      </c>
      <c r="C182" t="s">
        <v>71</v>
      </c>
      <c r="D182" t="s">
        <v>8</v>
      </c>
      <c r="E182" t="s">
        <v>10</v>
      </c>
      <c r="F182">
        <v>3</v>
      </c>
      <c r="G182">
        <v>4</v>
      </c>
      <c r="H182" t="s">
        <v>155</v>
      </c>
    </row>
    <row r="183" spans="1:11">
      <c r="H183" t="s">
        <v>205</v>
      </c>
      <c r="I183" s="9">
        <v>42758</v>
      </c>
      <c r="J183" t="s">
        <v>229</v>
      </c>
      <c r="K183" t="s">
        <v>221</v>
      </c>
    </row>
  </sheetData>
  <sortState ref="M2:S57">
    <sortCondition ref="S2:S57"/>
    <sortCondition ref="R2:R57"/>
  </sortState>
  <dataConsolidate>
    <dataRefs count="1">
      <dataRef ref="N2:O2" sheet="Sample Selection for Extraction"/>
    </dataRefs>
  </dataConsolid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Info</vt:lpstr>
      <vt:lpstr>Sample Selection for Extraction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2016-10-07T16:52:18Z</dcterms:created>
  <dcterms:modified xsi:type="dcterms:W3CDTF">2017-08-25T21:23:54Z</dcterms:modified>
</cp:coreProperties>
</file>