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2640" yWindow="0" windowWidth="2296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6" i="1"/>
  <c r="K4" i="1"/>
  <c r="K2" i="1"/>
  <c r="J8" i="1"/>
  <c r="J6" i="1"/>
  <c r="J4" i="1"/>
  <c r="J2" i="1"/>
</calcChain>
</file>

<file path=xl/sharedStrings.xml><?xml version="1.0" encoding="utf-8"?>
<sst xmlns="http://schemas.openxmlformats.org/spreadsheetml/2006/main" count="25" uniqueCount="25">
  <si>
    <t>CIB</t>
  </si>
  <si>
    <t>CIE</t>
  </si>
  <si>
    <t>FBB</t>
  </si>
  <si>
    <t>FBE</t>
  </si>
  <si>
    <t>PGB</t>
  </si>
  <si>
    <t>PGE</t>
  </si>
  <si>
    <t>WBB</t>
  </si>
  <si>
    <t>WBE</t>
  </si>
  <si>
    <t>pH 11am-1pm</t>
  </si>
  <si>
    <t>pH 3am-5am</t>
  </si>
  <si>
    <t>T 11am-1pm</t>
  </si>
  <si>
    <t>T 3am-5am</t>
  </si>
  <si>
    <t>Mean pH</t>
  </si>
  <si>
    <t>Mean T</t>
  </si>
  <si>
    <t>Case Inlet</t>
  </si>
  <si>
    <t>Fidalgo Bay</t>
  </si>
  <si>
    <t>Port Gamble</t>
  </si>
  <si>
    <t>Willapa Bay</t>
  </si>
  <si>
    <t>Site</t>
  </si>
  <si>
    <t>pH</t>
  </si>
  <si>
    <t>DO</t>
  </si>
  <si>
    <t>pH 11am</t>
  </si>
  <si>
    <t>pH 3am</t>
  </si>
  <si>
    <t>T 11am</t>
  </si>
  <si>
    <t>T 3am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</si>
</sst>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.0_);_(* \(#,##0.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5" fontId="0" fillId="0" borderId="0" xfId="1" applyNumberFormat="1" applyFont="1"/>
  </cellXfs>
  <cellStyles count="3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9" defaultPivotStyle="PivotStyleMedium4"/>
  <colors>
    <mruColors>
      <color rgb="FFFF6666"/>
      <color rgb="FF56A712"/>
      <color rgb="FFC582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Willapa Bay</c:v>
                </c:pt>
              </c:strCache>
            </c:strRef>
          </c:tx>
          <c:spPr>
            <a:solidFill>
              <a:srgbClr val="FF6666"/>
            </a:solidFill>
          </c:spPr>
          <c:invertIfNegative val="0"/>
          <c:cat>
            <c:strRef>
              <c:f>Sheet1!$B$18:$J$18</c:f>
              <c:strCache>
                <c:ptCount val="9"/>
                <c:pt idx="8">
                  <c:v>pH</c:v>
                </c:pt>
              </c:strCache>
            </c:strRef>
          </c:cat>
          <c:val>
            <c:numRef>
              <c:f>Sheet1!$B$19:$J$19</c:f>
              <c:numCache>
                <c:formatCode>General</c:formatCode>
                <c:ptCount val="9"/>
                <c:pt idx="8" formatCode="_(* #,##0.00_);_(* \(#,##0.00\);_(* &quot;-&quot;??_);_(@_)">
                  <c:v>7.36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Case Inlet</c:v>
                </c:pt>
              </c:strCache>
            </c:strRef>
          </c:tx>
          <c:spPr>
            <a:solidFill>
              <a:srgbClr val="56A712"/>
            </a:solidFill>
          </c:spPr>
          <c:invertIfNegative val="0"/>
          <c:cat>
            <c:strRef>
              <c:f>Sheet1!$B$18:$J$18</c:f>
              <c:strCache>
                <c:ptCount val="9"/>
                <c:pt idx="8">
                  <c:v>pH</c:v>
                </c:pt>
              </c:strCache>
            </c:strRef>
          </c:cat>
          <c:val>
            <c:numRef>
              <c:f>Sheet1!$B$20:$J$20</c:f>
              <c:numCache>
                <c:formatCode>General</c:formatCode>
                <c:ptCount val="9"/>
                <c:pt idx="8" formatCode="_(* #,##0.00_);_(* \(#,##0.00\);_(* &quot;-&quot;??_);_(@_)">
                  <c:v>7.39</c:v>
                </c:pt>
              </c:numCache>
            </c:numRef>
          </c:val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Port Gamble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Sheet1!$B$18:$J$18</c:f>
              <c:strCache>
                <c:ptCount val="9"/>
                <c:pt idx="8">
                  <c:v>pH</c:v>
                </c:pt>
              </c:strCache>
            </c:strRef>
          </c:cat>
          <c:val>
            <c:numRef>
              <c:f>Sheet1!$B$21:$J$21</c:f>
              <c:numCache>
                <c:formatCode>General</c:formatCode>
                <c:ptCount val="9"/>
                <c:pt idx="8" formatCode="_(* #,##0.00_);_(* \(#,##0.00\);_(* &quot;-&quot;??_);_(@_)">
                  <c:v>7.1</c:v>
                </c:pt>
              </c:numCache>
            </c:numRef>
          </c:val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Fidalgo Bay</c:v>
                </c:pt>
              </c:strCache>
            </c:strRef>
          </c:tx>
          <c:spPr>
            <a:solidFill>
              <a:srgbClr val="C582FF"/>
            </a:solidFill>
          </c:spPr>
          <c:invertIfNegative val="0"/>
          <c:cat>
            <c:strRef>
              <c:f>Sheet1!$B$18:$J$18</c:f>
              <c:strCache>
                <c:ptCount val="9"/>
                <c:pt idx="8">
                  <c:v>pH</c:v>
                </c:pt>
              </c:strCache>
            </c:strRef>
          </c:cat>
          <c:val>
            <c:numRef>
              <c:f>Sheet1!$B$22:$J$22</c:f>
              <c:numCache>
                <c:formatCode>General</c:formatCode>
                <c:ptCount val="9"/>
                <c:pt idx="8" formatCode="_(* #,##0.00_);_(* \(#,##0.00\);_(* &quot;-&quot;??_);_(@_)">
                  <c:v>7.13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44607784"/>
        <c:axId val="2144934008"/>
      </c:barChart>
      <c:catAx>
        <c:axId val="2144607784"/>
        <c:scaling>
          <c:orientation val="minMax"/>
        </c:scaling>
        <c:delete val="1"/>
        <c:axPos val="l"/>
        <c:majorTickMark val="out"/>
        <c:minorTickMark val="none"/>
        <c:tickLblPos val="nextTo"/>
        <c:crossAx val="2144934008"/>
        <c:crosses val="autoZero"/>
        <c:auto val="1"/>
        <c:lblAlgn val="ctr"/>
        <c:lblOffset val="100"/>
        <c:noMultiLvlLbl val="0"/>
      </c:catAx>
      <c:valAx>
        <c:axId val="2144934008"/>
        <c:scaling>
          <c:orientation val="minMax"/>
          <c:min val="7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>
                    <a:latin typeface="Avenir Medium"/>
                    <a:cs typeface="Avenir Medium"/>
                  </a:rPr>
                  <a:t>Mean</a:t>
                </a:r>
                <a:r>
                  <a:rPr lang="en-US" sz="2400" baseline="0">
                    <a:latin typeface="Avenir Medium"/>
                    <a:cs typeface="Avenir Medium"/>
                  </a:rPr>
                  <a:t> pH </a:t>
                </a:r>
                <a:endParaRPr lang="en-US" sz="2400">
                  <a:latin typeface="Avenir Medium"/>
                  <a:cs typeface="Avenir Medium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venir Medium"/>
                <a:cs typeface="Avenir Medium"/>
              </a:defRPr>
            </a:pPr>
            <a:endParaRPr lang="en-US"/>
          </a:p>
        </c:txPr>
        <c:crossAx val="214460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Dissolved Oxygen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Sheet1!$K$18</c:f>
              <c:strCache>
                <c:ptCount val="1"/>
                <c:pt idx="0">
                  <c:v>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6666"/>
              </a:solidFill>
            </c:spPr>
          </c:dPt>
          <c:dPt>
            <c:idx val="1"/>
            <c:invertIfNegative val="0"/>
            <c:bubble3D val="0"/>
            <c:spPr>
              <a:solidFill>
                <a:srgbClr val="56A71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3"/>
            <c:invertIfNegative val="0"/>
            <c:bubble3D val="0"/>
            <c:spPr>
              <a:solidFill>
                <a:srgbClr val="C582FF"/>
              </a:solidFill>
            </c:spPr>
          </c:dPt>
          <c:dLbls>
            <c:dLbl>
              <c:idx val="0"/>
              <c:layout>
                <c:manualLayout>
                  <c:x val="-0.0111111111111112"/>
                  <c:y val="-0.00462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166666666666666"/>
                  <c:y val="0.00462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25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250002187226597"/>
                  <c:y val="0.00462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5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Sheet1!$A$19:$A$22</c:f>
              <c:strCache>
                <c:ptCount val="4"/>
                <c:pt idx="0">
                  <c:v>Willapa Bay</c:v>
                </c:pt>
                <c:pt idx="1">
                  <c:v>Case Inlet</c:v>
                </c:pt>
                <c:pt idx="2">
                  <c:v>Port Gamble</c:v>
                </c:pt>
                <c:pt idx="3">
                  <c:v>Fidalgo Bay</c:v>
                </c:pt>
              </c:strCache>
            </c:strRef>
          </c:cat>
          <c:val>
            <c:numRef>
              <c:f>Sheet1!$K$19:$K$22</c:f>
              <c:numCache>
                <c:formatCode>_(* #,##0.0_);_(* \(#,##0.0\);_(* "-"??_);_(@_)</c:formatCode>
                <c:ptCount val="4"/>
                <c:pt idx="0">
                  <c:v>9.96</c:v>
                </c:pt>
                <c:pt idx="1">
                  <c:v>9.6</c:v>
                </c:pt>
                <c:pt idx="2">
                  <c:v>12.5</c:v>
                </c:pt>
                <c:pt idx="3">
                  <c:v>14.6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-2144795960"/>
        <c:axId val="-2146917640"/>
      </c:barChart>
      <c:catAx>
        <c:axId val="-2144795960"/>
        <c:scaling>
          <c:orientation val="minMax"/>
        </c:scaling>
        <c:delete val="1"/>
        <c:axPos val="l"/>
        <c:majorGridlines/>
        <c:majorTickMark val="out"/>
        <c:minorTickMark val="none"/>
        <c:tickLblPos val="nextTo"/>
        <c:crossAx val="-2146917640"/>
        <c:crosses val="autoZero"/>
        <c:auto val="1"/>
        <c:lblAlgn val="ctr"/>
        <c:lblOffset val="100"/>
        <c:noMultiLvlLbl val="0"/>
      </c:catAx>
      <c:valAx>
        <c:axId val="-2146917640"/>
        <c:scaling>
          <c:orientation val="minMax"/>
        </c:scaling>
        <c:delete val="0"/>
        <c:axPos val="b"/>
        <c:majorGridlines/>
        <c:numFmt formatCode="_(* #,##0.0_);_(* \(#,##0.0\);_(* &quot;-&quot;??_);_(@_)" sourceLinked="1"/>
        <c:majorTickMark val="out"/>
        <c:minorTickMark val="none"/>
        <c:tickLblPos val="nextTo"/>
        <c:crossAx val="-214479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pH</a:t>
            </a:r>
          </a:p>
        </c:rich>
      </c:tx>
      <c:layout>
        <c:manualLayout>
          <c:xMode val="edge"/>
          <c:yMode val="edge"/>
          <c:x val="0.462479658792651"/>
          <c:y val="0.0416666666666667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Sheet1!$J$18</c:f>
              <c:strCache>
                <c:ptCount val="1"/>
                <c:pt idx="0">
                  <c:v>pH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6666"/>
              </a:solidFill>
            </c:spPr>
          </c:dPt>
          <c:dPt>
            <c:idx val="1"/>
            <c:invertIfNegative val="0"/>
            <c:bubble3D val="0"/>
            <c:spPr>
              <a:solidFill>
                <a:srgbClr val="56A71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3"/>
            <c:invertIfNegative val="0"/>
            <c:bubble3D val="0"/>
            <c:spPr>
              <a:solidFill>
                <a:srgbClr val="C582FF"/>
              </a:solidFill>
            </c:spPr>
          </c:dPt>
          <c:dLbls>
            <c:dLbl>
              <c:idx val="0"/>
              <c:layout>
                <c:manualLayout>
                  <c:x val="-0.0111111111111111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138888888888889"/>
                  <c:y val="-8.4875562720133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194444444444444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166666666666666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5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Sheet1!$A$19:$A$22</c:f>
              <c:strCache>
                <c:ptCount val="4"/>
                <c:pt idx="0">
                  <c:v>Willapa Bay</c:v>
                </c:pt>
                <c:pt idx="1">
                  <c:v>Case Inlet</c:v>
                </c:pt>
                <c:pt idx="2">
                  <c:v>Port Gamble</c:v>
                </c:pt>
                <c:pt idx="3">
                  <c:v>Fidalgo Bay</c:v>
                </c:pt>
              </c:strCache>
            </c:strRef>
          </c:cat>
          <c:val>
            <c:numRef>
              <c:f>Sheet1!$J$19:$J$22</c:f>
              <c:numCache>
                <c:formatCode>_(* #,##0.00_);_(* \(#,##0.00\);_(* "-"??_);_(@_)</c:formatCode>
                <c:ptCount val="4"/>
                <c:pt idx="0">
                  <c:v>7.36</c:v>
                </c:pt>
                <c:pt idx="1">
                  <c:v>7.39</c:v>
                </c:pt>
                <c:pt idx="2">
                  <c:v>7.1</c:v>
                </c:pt>
                <c:pt idx="3">
                  <c:v>7.13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142632216"/>
        <c:axId val="-2143567848"/>
      </c:barChart>
      <c:catAx>
        <c:axId val="-2142632216"/>
        <c:scaling>
          <c:orientation val="minMax"/>
        </c:scaling>
        <c:delete val="1"/>
        <c:axPos val="l"/>
        <c:majorGridlines/>
        <c:majorTickMark val="out"/>
        <c:minorTickMark val="none"/>
        <c:tickLblPos val="nextTo"/>
        <c:crossAx val="-2143567848"/>
        <c:crosses val="autoZero"/>
        <c:auto val="1"/>
        <c:lblAlgn val="ctr"/>
        <c:lblOffset val="100"/>
        <c:noMultiLvlLbl val="0"/>
      </c:catAx>
      <c:valAx>
        <c:axId val="-2143567848"/>
        <c:scaling>
          <c:orientation val="minMax"/>
          <c:min val="7.0"/>
        </c:scaling>
        <c:delete val="0"/>
        <c:axPos val="b"/>
        <c:majorGridlines/>
        <c:numFmt formatCode="_(* #,##0.00_);_(* \(#,##0.00\);_(* &quot;-&quot;??_);_(@_)" sourceLinked="1"/>
        <c:majorTickMark val="out"/>
        <c:minorTickMark val="none"/>
        <c:tickLblPos val="nextTo"/>
        <c:crossAx val="-2142632216"/>
        <c:crosses val="autoZero"/>
        <c:crossBetween val="between"/>
        <c:majorUnit val="0.1"/>
        <c:minorUnit val="0.01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444500</xdr:colOff>
      <xdr:row>5</xdr:row>
      <xdr:rowOff>139700</xdr:rowOff>
    </xdr:from>
    <xdr:to>
      <xdr:col>22</xdr:col>
      <xdr:colOff>101600</xdr:colOff>
      <xdr:row>26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24</xdr:row>
      <xdr:rowOff>63500</xdr:rowOff>
    </xdr:from>
    <xdr:to>
      <xdr:col>15</xdr:col>
      <xdr:colOff>355600</xdr:colOff>
      <xdr:row>48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635000</xdr:colOff>
      <xdr:row>24</xdr:row>
      <xdr:rowOff>50800</xdr:rowOff>
    </xdr:from>
    <xdr:to>
      <xdr:col>21</xdr:col>
      <xdr:colOff>254000</xdr:colOff>
      <xdr:row>47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F21" sqref="F21"/>
    </sheetView>
  </sheetViews>
  <sheetFormatPr baseColWidth="10" defaultRowHeight="15" x14ac:dyDescent="0"/>
  <cols>
    <col min="2" max="2" width="13.1640625" customWidth="1"/>
    <col min="3" max="3" width="12" customWidth="1"/>
    <col min="4" max="4" width="11.6640625" customWidth="1"/>
    <col min="5" max="9" width="10.83203125" customWidth="1"/>
    <col min="10" max="11" width="10.83203125" style="1"/>
  </cols>
  <sheetData>
    <row r="1" spans="1:11">
      <c r="B1" t="s">
        <v>8</v>
      </c>
      <c r="C1" t="s">
        <v>9</v>
      </c>
      <c r="D1" t="s">
        <v>10</v>
      </c>
      <c r="E1" t="s">
        <v>11</v>
      </c>
      <c r="F1" t="s">
        <v>21</v>
      </c>
      <c r="G1" t="s">
        <v>22</v>
      </c>
      <c r="H1" t="s">
        <v>23</v>
      </c>
      <c r="I1" t="s">
        <v>24</v>
      </c>
      <c r="J1" s="1" t="s">
        <v>12</v>
      </c>
      <c r="K1" s="1" t="s">
        <v>13</v>
      </c>
    </row>
    <row r="2" spans="1:11">
      <c r="A2" t="s">
        <v>0</v>
      </c>
      <c r="B2">
        <v>7.28</v>
      </c>
      <c r="C2">
        <v>7.29</v>
      </c>
      <c r="D2">
        <v>17.3</v>
      </c>
      <c r="E2">
        <v>16.100000000000001</v>
      </c>
      <c r="H2">
        <v>18.600000000000001</v>
      </c>
      <c r="I2">
        <v>17.600000000000001</v>
      </c>
      <c r="J2" s="1">
        <f>AVERAGE(B2:C3,F2:G3)</f>
        <v>7.3883333333333328</v>
      </c>
      <c r="K2" s="1">
        <f>AVERAGE(D2:E3, H2:I3)</f>
        <v>17.4375</v>
      </c>
    </row>
    <row r="3" spans="1:11">
      <c r="A3" t="s">
        <v>1</v>
      </c>
      <c r="B3">
        <v>7.64</v>
      </c>
      <c r="C3">
        <v>7.52</v>
      </c>
      <c r="D3">
        <v>17.7</v>
      </c>
      <c r="E3">
        <v>15.8</v>
      </c>
      <c r="F3">
        <v>7.34</v>
      </c>
      <c r="G3">
        <v>7.26</v>
      </c>
      <c r="H3">
        <v>18.7</v>
      </c>
      <c r="I3">
        <v>17.7</v>
      </c>
    </row>
    <row r="4" spans="1:11">
      <c r="A4" t="s">
        <v>2</v>
      </c>
      <c r="B4">
        <v>7.04</v>
      </c>
      <c r="C4">
        <v>7.04</v>
      </c>
      <c r="D4">
        <v>16.3</v>
      </c>
      <c r="E4">
        <v>14.7</v>
      </c>
      <c r="H4">
        <v>17.7</v>
      </c>
      <c r="I4">
        <v>16.8</v>
      </c>
      <c r="J4" s="1">
        <f>AVERAGE(B4:C5,F4:G5)</f>
        <v>7.125</v>
      </c>
      <c r="K4" s="1">
        <f>AVERAGE(D4:E5, H4:I5)</f>
        <v>16.412499999999998</v>
      </c>
    </row>
    <row r="5" spans="1:11">
      <c r="A5" t="s">
        <v>3</v>
      </c>
      <c r="B5">
        <v>7.24</v>
      </c>
      <c r="C5">
        <v>7.18</v>
      </c>
      <c r="D5">
        <v>16.3</v>
      </c>
      <c r="E5">
        <v>14.8</v>
      </c>
      <c r="H5">
        <v>17.8</v>
      </c>
      <c r="I5">
        <v>16.899999999999999</v>
      </c>
    </row>
    <row r="6" spans="1:11">
      <c r="A6" t="s">
        <v>4</v>
      </c>
      <c r="D6">
        <v>17.8</v>
      </c>
      <c r="E6">
        <v>15.1</v>
      </c>
      <c r="F6">
        <v>7.07</v>
      </c>
      <c r="G6">
        <v>7.04</v>
      </c>
      <c r="H6">
        <v>16.899999999999999</v>
      </c>
      <c r="I6">
        <v>15.9</v>
      </c>
      <c r="J6" s="1">
        <f>AVERAGE(B6:C7,F6:G7)</f>
        <v>7.1025</v>
      </c>
      <c r="K6" s="1">
        <f>AVERAGE(D6:E7, H6:I7)</f>
        <v>16.55</v>
      </c>
    </row>
    <row r="7" spans="1:11">
      <c r="A7" t="s">
        <v>5</v>
      </c>
      <c r="B7">
        <v>7.17</v>
      </c>
      <c r="C7">
        <v>7.13</v>
      </c>
      <c r="D7">
        <v>17.5</v>
      </c>
      <c r="E7">
        <v>16.2</v>
      </c>
      <c r="H7">
        <v>17.100000000000001</v>
      </c>
      <c r="I7">
        <v>15.9</v>
      </c>
    </row>
    <row r="8" spans="1:11">
      <c r="A8" t="s">
        <v>6</v>
      </c>
      <c r="D8">
        <v>18.100000000000001</v>
      </c>
      <c r="E8">
        <v>17</v>
      </c>
      <c r="F8">
        <v>7.28</v>
      </c>
      <c r="G8">
        <v>7.34</v>
      </c>
      <c r="H8">
        <v>21.4</v>
      </c>
      <c r="I8">
        <v>19.100000000000001</v>
      </c>
      <c r="J8" s="1">
        <f>AVERAGE(B8:C9,F8:G9)</f>
        <v>7.3574999999999999</v>
      </c>
      <c r="K8" s="1">
        <f>AVERAGE(D8:E9, H8:I9)</f>
        <v>18.75</v>
      </c>
    </row>
    <row r="9" spans="1:11">
      <c r="A9" t="s">
        <v>7</v>
      </c>
      <c r="B9">
        <v>7.44</v>
      </c>
      <c r="C9">
        <v>7.37</v>
      </c>
      <c r="D9">
        <v>18.899999999999999</v>
      </c>
      <c r="E9">
        <v>18</v>
      </c>
    </row>
    <row r="18" spans="1:11">
      <c r="A18" t="s">
        <v>18</v>
      </c>
      <c r="J18" s="1" t="s">
        <v>19</v>
      </c>
      <c r="K18" s="1" t="s">
        <v>20</v>
      </c>
    </row>
    <row r="19" spans="1:11">
      <c r="A19" t="s">
        <v>17</v>
      </c>
      <c r="J19" s="1">
        <v>7.36</v>
      </c>
      <c r="K19" s="2">
        <v>9.9600000000000009</v>
      </c>
    </row>
    <row r="20" spans="1:11">
      <c r="A20" t="s">
        <v>14</v>
      </c>
      <c r="J20" s="1">
        <v>7.39</v>
      </c>
      <c r="K20" s="2">
        <v>9.6</v>
      </c>
    </row>
    <row r="21" spans="1:11">
      <c r="A21" t="s">
        <v>16</v>
      </c>
      <c r="J21" s="1">
        <v>7.1</v>
      </c>
      <c r="K21" s="2">
        <v>12.5</v>
      </c>
    </row>
    <row r="22" spans="1:11">
      <c r="A22" t="s">
        <v>15</v>
      </c>
      <c r="J22" s="1">
        <v>7.13</v>
      </c>
      <c r="K22" s="2">
        <v>14.6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2017-09-17T18:38:03Z</dcterms:created>
  <dcterms:modified xsi:type="dcterms:W3CDTF">2017-09-21T16:57:16Z</dcterms:modified>
</cp:coreProperties>
</file>