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/Documents/roberts-lab/O.lurida_Stress/Data/RNA-DNA-Isolation/"/>
    </mc:Choice>
  </mc:AlternateContent>
  <xr:revisionPtr revIDLastSave="0" documentId="8_{886BC0EE-84AC-AA4B-9130-D303513D2015}" xr6:coauthVersionLast="43" xr6:coauthVersionMax="43" xr10:uidLastSave="{00000000-0000-0000-0000-000000000000}"/>
  <bookViews>
    <workbookView xWindow="0" yWindow="460" windowWidth="28800" windowHeight="17540" activeTab="2" xr2:uid="{0808AB85-DD2A-B240-A6C3-759B97F851D8}"/>
  </bookViews>
  <sheets>
    <sheet name="Larval samples" sheetId="1" r:id="rId1"/>
    <sheet name="Deployment samples" sheetId="3" r:id="rId2"/>
    <sheet name="summary" sheetId="2" r:id="rId3"/>
  </sheets>
  <definedNames>
    <definedName name="_xlnm._FilterDatabase" localSheetId="1" hidden="1">'Deployment samples'!$A$1:$J$616</definedName>
    <definedName name="_xlnm._FilterDatabase" localSheetId="0" hidden="1">'Larval samples'!$A$3:$H$3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2" l="1"/>
  <c r="R7" i="2" s="1"/>
  <c r="R5" i="2"/>
  <c r="Q6" i="2"/>
  <c r="Q5" i="2"/>
  <c r="Q4" i="2"/>
  <c r="Q3" i="2"/>
  <c r="Q7" i="2" s="1"/>
  <c r="C20" i="2"/>
</calcChain>
</file>

<file path=xl/sharedStrings.xml><?xml version="1.0" encoding="utf-8"?>
<sst xmlns="http://schemas.openxmlformats.org/spreadsheetml/2006/main" count="2168" uniqueCount="230">
  <si>
    <t xml:space="preserve">Frozen larvae, sampled day of release, pooled by spawn bucket. </t>
  </si>
  <si>
    <t>Inventory, June 17th, 2019</t>
  </si>
  <si>
    <t>Group</t>
  </si>
  <si>
    <t># Larvae Collected</t>
  </si>
  <si>
    <t>Sample Vial #</t>
  </si>
  <si>
    <t>Approx. larvae sampled</t>
  </si>
  <si>
    <t>K-10 Ambient</t>
  </si>
  <si>
    <t>K-10 Low</t>
  </si>
  <si>
    <t>HL-6 Low</t>
  </si>
  <si>
    <t>SN-10 Ambient B</t>
  </si>
  <si>
    <t>SN-10 Low A</t>
  </si>
  <si>
    <t>SN-6 Ambient A</t>
  </si>
  <si>
    <t>SN-10 Ambient A</t>
  </si>
  <si>
    <t>NF-10 Ambient B</t>
  </si>
  <si>
    <t>SN-10 Low B</t>
  </si>
  <si>
    <t>SN-6 Ambient B</t>
  </si>
  <si>
    <t>K-6 Ambient</t>
  </si>
  <si>
    <t>NF-6 Ambient B</t>
  </si>
  <si>
    <t>SN-6 Low A</t>
  </si>
  <si>
    <t>NF-10 Low B</t>
  </si>
  <si>
    <t>K-6 Low</t>
  </si>
  <si>
    <t>SN-6 Low B</t>
  </si>
  <si>
    <t>NF-6 Ambient A</t>
  </si>
  <si>
    <t>SN-6 low A</t>
  </si>
  <si>
    <t>12-A</t>
  </si>
  <si>
    <t>11-A</t>
  </si>
  <si>
    <t>10-A</t>
  </si>
  <si>
    <t>HL-10 Ambient</t>
  </si>
  <si>
    <t>14-A</t>
  </si>
  <si>
    <t>17-A</t>
  </si>
  <si>
    <t>13-A</t>
  </si>
  <si>
    <t>15-A</t>
  </si>
  <si>
    <t>NF-10  Low A</t>
  </si>
  <si>
    <t>18-A</t>
  </si>
  <si>
    <t>16-A</t>
  </si>
  <si>
    <t>NF-10 Ambient A</t>
  </si>
  <si>
    <t>20-A</t>
  </si>
  <si>
    <t>NF-6 Low B</t>
  </si>
  <si>
    <t>19-A</t>
  </si>
  <si>
    <t>HL-10 Low</t>
  </si>
  <si>
    <t>23-A</t>
  </si>
  <si>
    <t>22-A</t>
  </si>
  <si>
    <t>21-A</t>
  </si>
  <si>
    <t>24-A</t>
  </si>
  <si>
    <t>27-A</t>
  </si>
  <si>
    <t>26-A</t>
  </si>
  <si>
    <t>25-A</t>
  </si>
  <si>
    <t>28-A</t>
  </si>
  <si>
    <t>29-A</t>
  </si>
  <si>
    <t>30-A</t>
  </si>
  <si>
    <t>31-A</t>
  </si>
  <si>
    <t>32-A</t>
  </si>
  <si>
    <t>33-A</t>
  </si>
  <si>
    <t>35-A</t>
  </si>
  <si>
    <t>34-A</t>
  </si>
  <si>
    <t>42-A</t>
  </si>
  <si>
    <t>41-A</t>
  </si>
  <si>
    <t>38-A</t>
  </si>
  <si>
    <t>36-A</t>
  </si>
  <si>
    <t>39-A</t>
  </si>
  <si>
    <t>40-A</t>
  </si>
  <si>
    <t>37-A</t>
  </si>
  <si>
    <t>43-A</t>
  </si>
  <si>
    <t>44-A</t>
  </si>
  <si>
    <t>NF-6 Low A</t>
  </si>
  <si>
    <t>47-A</t>
  </si>
  <si>
    <t>46-A</t>
  </si>
  <si>
    <t>45-A</t>
  </si>
  <si>
    <t>50-A</t>
  </si>
  <si>
    <t>49-A</t>
  </si>
  <si>
    <t>48-A</t>
  </si>
  <si>
    <t>51-A</t>
  </si>
  <si>
    <t>52-A</t>
  </si>
  <si>
    <t>53-A</t>
  </si>
  <si>
    <t>58-A</t>
  </si>
  <si>
    <t>56-A</t>
  </si>
  <si>
    <t>55-A</t>
  </si>
  <si>
    <t>57-A</t>
  </si>
  <si>
    <t>54-A</t>
  </si>
  <si>
    <t>60-A</t>
  </si>
  <si>
    <t>HL-6 Ambient</t>
  </si>
  <si>
    <t>59-A</t>
  </si>
  <si>
    <t>63-A</t>
  </si>
  <si>
    <t>64-A</t>
  </si>
  <si>
    <t>62-A</t>
  </si>
  <si>
    <t>61-A</t>
  </si>
  <si>
    <t>65-A</t>
  </si>
  <si>
    <t>66-A</t>
  </si>
  <si>
    <t>67-A</t>
  </si>
  <si>
    <t>69-A</t>
  </si>
  <si>
    <t>68-A</t>
  </si>
  <si>
    <t>73-A</t>
  </si>
  <si>
    <t>72-A</t>
  </si>
  <si>
    <t>71-A</t>
  </si>
  <si>
    <t>70-A</t>
  </si>
  <si>
    <t>75-A</t>
  </si>
  <si>
    <t>74-A</t>
  </si>
  <si>
    <t>76-A</t>
  </si>
  <si>
    <t>77-A</t>
  </si>
  <si>
    <t>78-A</t>
  </si>
  <si>
    <t>79-A</t>
  </si>
  <si>
    <t>80-A</t>
  </si>
  <si>
    <t>81-A</t>
  </si>
  <si>
    <t>Sample Status</t>
  </si>
  <si>
    <t>Cohort</t>
  </si>
  <si>
    <t>Oyster Bay C1</t>
  </si>
  <si>
    <t>Oyster Bay C2</t>
  </si>
  <si>
    <t>Dabob Bay</t>
  </si>
  <si>
    <t>Fidalgo Bay</t>
  </si>
  <si>
    <t>10 Ambient</t>
  </si>
  <si>
    <t>6 Low</t>
  </si>
  <si>
    <t>Treatment (T, pH)</t>
  </si>
  <si>
    <t>10 Low</t>
  </si>
  <si>
    <t>6 Ambient</t>
  </si>
  <si>
    <t>Tested for DNA</t>
  </si>
  <si>
    <t>YES</t>
  </si>
  <si>
    <t>DNA isolated</t>
  </si>
  <si>
    <t>DNA &amp; RNA isolated</t>
  </si>
  <si>
    <t>NO</t>
  </si>
  <si>
    <t>RNA isolated</t>
  </si>
  <si>
    <t>RNA isolated (not enough)</t>
  </si>
  <si>
    <t>DNA isolated (6B), RNA isolated (6A)</t>
  </si>
  <si>
    <t># samples collected</t>
  </si>
  <si>
    <t># samples pristine</t>
  </si>
  <si>
    <t>Micah</t>
  </si>
  <si>
    <t>gut</t>
  </si>
  <si>
    <t>B</t>
  </si>
  <si>
    <t>SK</t>
  </si>
  <si>
    <t>gill</t>
  </si>
  <si>
    <t>whole</t>
  </si>
  <si>
    <t>giut</t>
  </si>
  <si>
    <t>EK</t>
  </si>
  <si>
    <t>E</t>
  </si>
  <si>
    <t>PG</t>
  </si>
  <si>
    <t>HL6-LOW</t>
  </si>
  <si>
    <t>K6-AMB</t>
  </si>
  <si>
    <t>NF6-LOW</t>
  </si>
  <si>
    <t>HL6-AMB</t>
  </si>
  <si>
    <t>NF6-AMB</t>
  </si>
  <si>
    <t>SN6-LOW</t>
  </si>
  <si>
    <t>SN6-AMB</t>
  </si>
  <si>
    <t>CI</t>
  </si>
  <si>
    <t>FB</t>
  </si>
  <si>
    <t>gut (same animal as sample 87)</t>
  </si>
  <si>
    <t>gut (same animal as sample 232)</t>
  </si>
  <si>
    <t xml:space="preserve">gill </t>
  </si>
  <si>
    <t>START TIME (FOR EACH POUCH)</t>
  </si>
  <si>
    <t>SAMPLER (person)</t>
  </si>
  <si>
    <t>TISSUE TYPE (whole, gill, gut)</t>
  </si>
  <si>
    <t>SAMPLE #</t>
  </si>
  <si>
    <t>Length (e.g. L3, or 10.2 mm)</t>
  </si>
  <si>
    <t>TREAT</t>
  </si>
  <si>
    <t>POUCH #</t>
  </si>
  <si>
    <t>HABITAT</t>
  </si>
  <si>
    <t>BAY</t>
  </si>
  <si>
    <t>DATE</t>
  </si>
  <si>
    <t># Samples</t>
  </si>
  <si>
    <t>COHORT</t>
  </si>
  <si>
    <t>Parental pCO2 treatment</t>
  </si>
  <si>
    <t>Port Gamble</t>
  </si>
  <si>
    <t>Bare</t>
  </si>
  <si>
    <t xml:space="preserve">high </t>
  </si>
  <si>
    <t>whole body</t>
  </si>
  <si>
    <t xml:space="preserve">ambient </t>
  </si>
  <si>
    <t>Eelgrass</t>
  </si>
  <si>
    <t xml:space="preserve">Deployment samples </t>
  </si>
  <si>
    <t>Larval samples</t>
  </si>
  <si>
    <t>Pouch</t>
  </si>
  <si>
    <t>I think pouch 25 actually was 24</t>
  </si>
  <si>
    <t>TISSUE TYPE</t>
  </si>
  <si>
    <t>% Survival</t>
  </si>
  <si>
    <t>Total</t>
  </si>
  <si>
    <t>1 lane of sequencing = 70 samples</t>
  </si>
  <si>
    <t>high</t>
  </si>
  <si>
    <t>ambient</t>
  </si>
  <si>
    <t>Skokomish</t>
  </si>
  <si>
    <t>Case Inlet</t>
  </si>
  <si>
    <t>Orange</t>
  </si>
  <si>
    <t>Bay</t>
  </si>
  <si>
    <t>Yellow</t>
  </si>
  <si>
    <t xml:space="preserve">Parents gills &amp; larvae </t>
  </si>
  <si>
    <t>Samples left over? If so, riskier deployment samples.</t>
  </si>
  <si>
    <t>01-A, 01-B- 01-C</t>
  </si>
  <si>
    <t>02-A, 02-B</t>
  </si>
  <si>
    <t>03-A, 03-B</t>
  </si>
  <si>
    <t>04-A, 04-B</t>
  </si>
  <si>
    <t>05-A</t>
  </si>
  <si>
    <t>06-A, 06-B</t>
  </si>
  <si>
    <t>07-A</t>
  </si>
  <si>
    <t>08-A</t>
  </si>
  <si>
    <t>09-A</t>
  </si>
  <si>
    <t xml:space="preserve"> </t>
  </si>
  <si>
    <t>Enough for size imaging?</t>
  </si>
  <si>
    <t>Yes</t>
  </si>
  <si>
    <t>Maybe</t>
  </si>
  <si>
    <t>Enough for RNA</t>
  </si>
  <si>
    <t>No</t>
  </si>
  <si>
    <t>More larvae saved in "Test 11" tube</t>
  </si>
  <si>
    <t>Larvae is in tube "Test 10"</t>
  </si>
  <si>
    <t>Notes</t>
  </si>
  <si>
    <t>QuantSeq already?</t>
  </si>
  <si>
    <t>Have RNA already?</t>
  </si>
  <si>
    <t>Have DNA already? If so, tube label</t>
  </si>
  <si>
    <t>YES , #1</t>
  </si>
  <si>
    <t>YES, #6</t>
  </si>
  <si>
    <t>YES , #4</t>
  </si>
  <si>
    <t>YES, #7</t>
  </si>
  <si>
    <t>YES, #2</t>
  </si>
  <si>
    <t>YES, #3</t>
  </si>
  <si>
    <t>YES, #8</t>
  </si>
  <si>
    <t>YES, #5</t>
  </si>
  <si>
    <t>YES, #Test 11</t>
  </si>
  <si>
    <t>YES, #Test 12</t>
  </si>
  <si>
    <t>YES, #Test 13</t>
  </si>
  <si>
    <t>YES, #Test 10</t>
  </si>
  <si>
    <t>YES, #35</t>
  </si>
  <si>
    <t>YES, #34</t>
  </si>
  <si>
    <t>Yes, but too low, #36</t>
  </si>
  <si>
    <t>YES, #37</t>
  </si>
  <si>
    <t>YES,  #38</t>
  </si>
  <si>
    <t>RNA isolated (not enough for Katherine QuantSeq)</t>
  </si>
  <si>
    <t>YES, #39</t>
  </si>
  <si>
    <t>Yes, but too low, #40</t>
  </si>
  <si>
    <t>YES, #41</t>
  </si>
  <si>
    <t>Yes, but too low, #42</t>
  </si>
  <si>
    <t>YES, #43</t>
  </si>
  <si>
    <t>YES, #44</t>
  </si>
  <si>
    <t>YES, #45</t>
  </si>
  <si>
    <t>YES, #46</t>
  </si>
  <si>
    <t>YES, #47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</si>
</sst>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/d/yy;@"/>
    <numFmt numFmtId="165" formatCode="_(* #,##0_);_(* \(#,##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/>
    <xf numFmtId="0" fontId="3" fillId="0" borderId="0" xfId="0" applyFont="1" applyAlignment="1">
      <alignment horizontal="right" wrapText="1"/>
    </xf>
    <xf numFmtId="164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165" fontId="3" fillId="0" borderId="1" xfId="1" applyNumberFormat="1" applyFont="1" applyBorder="1" applyAlignment="1">
      <alignment horizontal="right" wrapText="1"/>
    </xf>
    <xf numFmtId="164" fontId="0" fillId="3" borderId="1" xfId="0" applyNumberForma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165" fontId="0" fillId="3" borderId="1" xfId="1" applyNumberFormat="1" applyFont="1" applyFill="1" applyBorder="1" applyAlignment="1">
      <alignment horizontal="right"/>
    </xf>
    <xf numFmtId="164" fontId="0" fillId="4" borderId="1" xfId="0" applyNumberForma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165" fontId="0" fillId="4" borderId="1" xfId="1" applyNumberFormat="1" applyFont="1" applyFill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5" fontId="0" fillId="2" borderId="1" xfId="1" applyNumberFormat="1" applyFont="1" applyFill="1" applyBorder="1" applyAlignment="1">
      <alignment horizontal="right"/>
    </xf>
    <xf numFmtId="164" fontId="0" fillId="5" borderId="1" xfId="0" applyNumberFormat="1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165" fontId="0" fillId="5" borderId="1" xfId="1" applyNumberFormat="1" applyFont="1" applyFill="1" applyBorder="1" applyAlignment="1">
      <alignment horizontal="right"/>
    </xf>
    <xf numFmtId="164" fontId="4" fillId="2" borderId="1" xfId="0" applyNumberFormat="1" applyFont="1" applyFill="1" applyBorder="1" applyAlignment="1">
      <alignment horizontal="right"/>
    </xf>
    <xf numFmtId="164" fontId="4" fillId="5" borderId="1" xfId="0" applyNumberFormat="1" applyFont="1" applyFill="1" applyBorder="1" applyAlignment="1">
      <alignment horizontal="right"/>
    </xf>
    <xf numFmtId="0" fontId="2" fillId="0" borderId="1" xfId="0" applyFont="1" applyBorder="1"/>
    <xf numFmtId="0" fontId="5" fillId="0" borderId="1" xfId="0" applyFont="1" applyBorder="1"/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14" fontId="0" fillId="0" borderId="0" xfId="0" applyNumberFormat="1"/>
    <xf numFmtId="20" fontId="0" fillId="0" borderId="0" xfId="0" applyNumberFormat="1"/>
    <xf numFmtId="0" fontId="6" fillId="0" borderId="0" xfId="0" applyFont="1"/>
    <xf numFmtId="0" fontId="2" fillId="0" borderId="0" xfId="0" applyFont="1"/>
    <xf numFmtId="0" fontId="6" fillId="0" borderId="0" xfId="0" applyFont="1" applyBorder="1" applyAlignment="1">
      <alignment horizontal="right" wrapText="1"/>
    </xf>
    <xf numFmtId="165" fontId="6" fillId="0" borderId="0" xfId="1" applyNumberFormat="1" applyFont="1" applyBorder="1" applyAlignment="1">
      <alignment horizontal="right" wrapText="1"/>
    </xf>
    <xf numFmtId="0" fontId="6" fillId="0" borderId="0" xfId="0" applyFont="1" applyBorder="1"/>
    <xf numFmtId="0" fontId="6" fillId="4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right"/>
    </xf>
    <xf numFmtId="9" fontId="0" fillId="0" borderId="0" xfId="0" applyNumberFormat="1" applyFill="1" applyBorder="1"/>
    <xf numFmtId="0" fontId="8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8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4" fillId="0" borderId="0" xfId="0" applyFont="1"/>
    <xf numFmtId="9" fontId="0" fillId="0" borderId="0" xfId="2" applyFont="1"/>
    <xf numFmtId="9" fontId="1" fillId="0" borderId="0" xfId="2" applyFont="1"/>
    <xf numFmtId="0" fontId="6" fillId="6" borderId="0" xfId="0" applyFont="1" applyFill="1"/>
    <xf numFmtId="0" fontId="6" fillId="6" borderId="0" xfId="0" applyFont="1" applyFill="1" applyAlignment="1">
      <alignment horizontal="right"/>
    </xf>
    <xf numFmtId="9" fontId="6" fillId="6" borderId="0" xfId="2" applyFont="1" applyFill="1"/>
    <xf numFmtId="0" fontId="9" fillId="6" borderId="0" xfId="0" applyFont="1" applyFill="1"/>
    <xf numFmtId="0" fontId="0" fillId="0" borderId="0" xfId="0" applyFont="1" applyFill="1" applyAlignment="1">
      <alignment horizontal="center"/>
    </xf>
    <xf numFmtId="0" fontId="6" fillId="4" borderId="0" xfId="0" applyFont="1" applyFill="1" applyAlignment="1">
      <alignment horizontal="right"/>
    </xf>
    <xf numFmtId="9" fontId="6" fillId="4" borderId="0" xfId="2" applyFont="1" applyFill="1"/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Font="1" applyBorder="1" applyAlignment="1">
      <alignment horizontal="right"/>
    </xf>
    <xf numFmtId="0" fontId="0" fillId="0" borderId="0" xfId="0" applyFill="1" applyBorder="1" applyAlignment="1">
      <alignment horizontal="center"/>
    </xf>
    <xf numFmtId="9" fontId="6" fillId="0" borderId="0" xfId="0" applyNumberFormat="1" applyFont="1" applyFill="1" applyBorder="1"/>
    <xf numFmtId="0" fontId="6" fillId="2" borderId="0" xfId="0" applyFont="1" applyFill="1"/>
    <xf numFmtId="0" fontId="10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9" fontId="6" fillId="2" borderId="0" xfId="0" applyNumberFormat="1" applyFont="1" applyFill="1" applyBorder="1"/>
    <xf numFmtId="0" fontId="6" fillId="0" borderId="0" xfId="0" applyFont="1" applyFill="1" applyBorder="1"/>
    <xf numFmtId="0" fontId="10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right"/>
    </xf>
    <xf numFmtId="0" fontId="0" fillId="0" borderId="0" xfId="0" applyFont="1" applyFill="1" applyBorder="1"/>
    <xf numFmtId="9" fontId="1" fillId="0" borderId="0" xfId="2" applyFont="1" applyFill="1" applyBorder="1"/>
    <xf numFmtId="9" fontId="0" fillId="0" borderId="0" xfId="2" applyFont="1" applyFill="1" applyBorder="1"/>
    <xf numFmtId="9" fontId="6" fillId="0" borderId="0" xfId="2" applyFont="1" applyFill="1" applyBorder="1"/>
    <xf numFmtId="9" fontId="0" fillId="0" borderId="0" xfId="2" applyFont="1" applyBorder="1"/>
    <xf numFmtId="0" fontId="6" fillId="7" borderId="0" xfId="0" applyFont="1" applyFill="1" applyBorder="1"/>
    <xf numFmtId="0" fontId="10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9" fontId="6" fillId="7" borderId="0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CFDE5-1E37-584B-A2C8-7BB39BD0FF4A}">
  <dimension ref="A1:Q86"/>
  <sheetViews>
    <sheetView topLeftCell="A37" zoomScale="108" workbookViewId="0">
      <selection activeCell="N53" sqref="N53"/>
    </sheetView>
  </sheetViews>
  <sheetFormatPr baseColWidth="10" defaultRowHeight="16" x14ac:dyDescent="0.2"/>
  <cols>
    <col min="1" max="1" width="14.83203125" customWidth="1"/>
    <col min="2" max="3" width="20" customWidth="1"/>
    <col min="4" max="4" width="22.1640625" customWidth="1"/>
    <col min="5" max="5" width="10.83203125" customWidth="1"/>
    <col min="6" max="6" width="19.6640625" customWidth="1"/>
    <col min="7" max="7" width="16" customWidth="1"/>
    <col min="8" max="8" width="37.6640625" hidden="1" customWidth="1"/>
    <col min="9" max="9" width="14.33203125" customWidth="1"/>
    <col min="10" max="10" width="12.33203125" customWidth="1"/>
    <col min="11" max="11" width="10.33203125" customWidth="1"/>
    <col min="12" max="12" width="12.5" customWidth="1"/>
    <col min="13" max="13" width="14.33203125" customWidth="1"/>
  </cols>
  <sheetData>
    <row r="1" spans="1:14" s="2" customFormat="1" ht="21" x14ac:dyDescent="0.25">
      <c r="A1" s="21" t="s">
        <v>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4" s="2" customFormat="1" ht="21" x14ac:dyDescent="0.25">
      <c r="A2" s="21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4" s="3" customFormat="1" ht="60" customHeight="1" x14ac:dyDescent="0.25">
      <c r="A3" s="4" t="s">
        <v>191</v>
      </c>
      <c r="B3" s="5" t="s">
        <v>2</v>
      </c>
      <c r="C3" s="5" t="s">
        <v>104</v>
      </c>
      <c r="D3" s="5" t="s">
        <v>111</v>
      </c>
      <c r="E3" s="6" t="s">
        <v>3</v>
      </c>
      <c r="F3" s="5" t="s">
        <v>4</v>
      </c>
      <c r="G3" s="6" t="s">
        <v>5</v>
      </c>
      <c r="H3" s="5" t="s">
        <v>103</v>
      </c>
      <c r="I3" s="5" t="s">
        <v>202</v>
      </c>
      <c r="J3" s="5" t="s">
        <v>201</v>
      </c>
      <c r="K3" s="5" t="s">
        <v>200</v>
      </c>
      <c r="L3" s="5" t="s">
        <v>195</v>
      </c>
      <c r="M3" s="5" t="s">
        <v>192</v>
      </c>
      <c r="N3" s="3" t="s">
        <v>199</v>
      </c>
    </row>
    <row r="4" spans="1:14" s="1" customFormat="1" x14ac:dyDescent="0.2">
      <c r="A4" s="16">
        <v>42876</v>
      </c>
      <c r="B4" s="17" t="s">
        <v>18</v>
      </c>
      <c r="C4" s="17" t="s">
        <v>105</v>
      </c>
      <c r="D4" s="17" t="s">
        <v>110</v>
      </c>
      <c r="E4" s="18">
        <v>250133.33333333334</v>
      </c>
      <c r="F4" s="17" t="s">
        <v>182</v>
      </c>
      <c r="G4" s="18">
        <v>203233.33333333334</v>
      </c>
      <c r="H4" s="17"/>
      <c r="I4" s="17"/>
      <c r="J4" s="17"/>
      <c r="K4" s="17"/>
      <c r="L4" s="17" t="s">
        <v>193</v>
      </c>
      <c r="M4" s="17" t="s">
        <v>193</v>
      </c>
    </row>
    <row r="5" spans="1:14" s="1" customFormat="1" x14ac:dyDescent="0.2">
      <c r="A5" s="16">
        <v>42876</v>
      </c>
      <c r="B5" s="17" t="s">
        <v>21</v>
      </c>
      <c r="C5" s="17" t="s">
        <v>105</v>
      </c>
      <c r="D5" s="17" t="s">
        <v>110</v>
      </c>
      <c r="E5" s="18">
        <v>210133.33333333334</v>
      </c>
      <c r="F5" s="17" t="s">
        <v>182</v>
      </c>
      <c r="G5" s="18">
        <v>157600</v>
      </c>
      <c r="H5" s="17"/>
      <c r="I5" s="17"/>
      <c r="J5" s="17"/>
      <c r="K5" s="17"/>
      <c r="L5" s="17" t="s">
        <v>193</v>
      </c>
      <c r="M5" s="17" t="s">
        <v>193</v>
      </c>
    </row>
    <row r="6" spans="1:14" s="1" customFormat="1" x14ac:dyDescent="0.2">
      <c r="A6" s="7">
        <v>42875</v>
      </c>
      <c r="B6" s="8" t="s">
        <v>12</v>
      </c>
      <c r="C6" s="8" t="s">
        <v>105</v>
      </c>
      <c r="D6" s="8" t="s">
        <v>109</v>
      </c>
      <c r="E6" s="9">
        <v>309333.33333333337</v>
      </c>
      <c r="F6" s="8" t="s">
        <v>183</v>
      </c>
      <c r="G6" s="9">
        <v>193333.33333333337</v>
      </c>
      <c r="H6" s="8"/>
      <c r="I6" s="8"/>
      <c r="J6" s="8"/>
      <c r="K6" s="8"/>
      <c r="L6" s="8" t="s">
        <v>193</v>
      </c>
      <c r="M6" s="8" t="s">
        <v>193</v>
      </c>
    </row>
    <row r="7" spans="1:14" s="1" customFormat="1" x14ac:dyDescent="0.2">
      <c r="A7" s="7">
        <v>42876</v>
      </c>
      <c r="B7" s="8" t="s">
        <v>12</v>
      </c>
      <c r="C7" s="8" t="s">
        <v>105</v>
      </c>
      <c r="D7" s="8" t="s">
        <v>109</v>
      </c>
      <c r="E7" s="9">
        <v>447466.66666666669</v>
      </c>
      <c r="F7" s="8" t="s">
        <v>184</v>
      </c>
      <c r="G7" s="9">
        <v>363566.66666666669</v>
      </c>
      <c r="H7" s="8"/>
      <c r="I7" s="8"/>
      <c r="J7" s="8"/>
      <c r="K7" s="8"/>
      <c r="L7" s="8" t="s">
        <v>193</v>
      </c>
      <c r="M7" s="8" t="s">
        <v>193</v>
      </c>
    </row>
    <row r="8" spans="1:14" s="1" customFormat="1" x14ac:dyDescent="0.2">
      <c r="A8" s="7">
        <v>42876</v>
      </c>
      <c r="B8" s="8" t="s">
        <v>9</v>
      </c>
      <c r="C8" s="8" t="s">
        <v>105</v>
      </c>
      <c r="D8" s="8" t="s">
        <v>109</v>
      </c>
      <c r="E8" s="9">
        <v>194666.66666666669</v>
      </c>
      <c r="F8" s="8" t="s">
        <v>184</v>
      </c>
      <c r="G8" s="9">
        <v>133833.33333333334</v>
      </c>
      <c r="H8" s="8"/>
      <c r="I8" s="8"/>
      <c r="J8" s="8"/>
      <c r="K8" s="8"/>
      <c r="L8" s="8" t="s">
        <v>193</v>
      </c>
      <c r="M8" s="8" t="s">
        <v>193</v>
      </c>
    </row>
    <row r="9" spans="1:14" s="1" customFormat="1" x14ac:dyDescent="0.2">
      <c r="A9" s="7">
        <v>42875</v>
      </c>
      <c r="B9" s="8" t="s">
        <v>9</v>
      </c>
      <c r="C9" s="8" t="s">
        <v>105</v>
      </c>
      <c r="D9" s="8" t="s">
        <v>109</v>
      </c>
      <c r="E9" s="9">
        <v>8960</v>
      </c>
      <c r="F9" s="8" t="s">
        <v>185</v>
      </c>
      <c r="G9" s="9">
        <v>0</v>
      </c>
      <c r="H9" s="8"/>
      <c r="I9" s="8"/>
      <c r="J9" s="8"/>
      <c r="K9" s="8"/>
      <c r="L9" s="8" t="s">
        <v>193</v>
      </c>
      <c r="M9" s="8" t="s">
        <v>193</v>
      </c>
    </row>
    <row r="10" spans="1:14" s="1" customFormat="1" x14ac:dyDescent="0.2">
      <c r="A10" s="16">
        <v>42876</v>
      </c>
      <c r="B10" s="17" t="s">
        <v>20</v>
      </c>
      <c r="C10" s="17" t="s">
        <v>106</v>
      </c>
      <c r="D10" s="17" t="s">
        <v>110</v>
      </c>
      <c r="E10" s="18">
        <v>123200</v>
      </c>
      <c r="F10" s="17" t="s">
        <v>186</v>
      </c>
      <c r="G10" s="18">
        <v>69300</v>
      </c>
      <c r="H10" s="17"/>
      <c r="I10" s="17"/>
      <c r="J10" s="17"/>
      <c r="K10" s="17"/>
      <c r="L10" s="17" t="s">
        <v>193</v>
      </c>
      <c r="M10" s="17" t="s">
        <v>193</v>
      </c>
    </row>
    <row r="11" spans="1:14" s="1" customFormat="1" x14ac:dyDescent="0.2">
      <c r="A11" s="10">
        <v>42876</v>
      </c>
      <c r="B11" s="11" t="s">
        <v>14</v>
      </c>
      <c r="C11" s="11" t="s">
        <v>105</v>
      </c>
      <c r="D11" s="11" t="s">
        <v>112</v>
      </c>
      <c r="E11" s="12">
        <v>172266.66666666669</v>
      </c>
      <c r="F11" s="11" t="s">
        <v>187</v>
      </c>
      <c r="G11" s="12">
        <v>118433.33333333334</v>
      </c>
      <c r="H11" s="11" t="s">
        <v>121</v>
      </c>
      <c r="I11" s="11" t="s">
        <v>203</v>
      </c>
      <c r="J11" s="11" t="s">
        <v>223</v>
      </c>
      <c r="K11" s="11" t="s">
        <v>115</v>
      </c>
      <c r="L11" s="11" t="s">
        <v>196</v>
      </c>
      <c r="M11" s="11" t="s">
        <v>193</v>
      </c>
    </row>
    <row r="12" spans="1:14" s="1" customFormat="1" x14ac:dyDescent="0.2">
      <c r="A12" s="16">
        <v>42877</v>
      </c>
      <c r="B12" s="17" t="s">
        <v>18</v>
      </c>
      <c r="C12" s="17" t="s">
        <v>105</v>
      </c>
      <c r="D12" s="17" t="s">
        <v>110</v>
      </c>
      <c r="E12" s="18">
        <v>136000</v>
      </c>
      <c r="F12" s="17" t="s">
        <v>188</v>
      </c>
      <c r="G12" s="18">
        <v>85000</v>
      </c>
      <c r="H12" s="17"/>
      <c r="I12" s="17"/>
      <c r="J12" s="17"/>
      <c r="K12" s="17"/>
      <c r="L12" s="17" t="s">
        <v>193</v>
      </c>
      <c r="M12" s="17" t="s">
        <v>193</v>
      </c>
    </row>
    <row r="13" spans="1:14" s="1" customFormat="1" x14ac:dyDescent="0.2">
      <c r="A13" s="10">
        <v>42878</v>
      </c>
      <c r="B13" s="11" t="s">
        <v>14</v>
      </c>
      <c r="C13" s="11" t="s">
        <v>105</v>
      </c>
      <c r="D13" s="11" t="s">
        <v>112</v>
      </c>
      <c r="E13" s="12">
        <v>67600</v>
      </c>
      <c r="F13" s="11" t="s">
        <v>189</v>
      </c>
      <c r="G13" s="12">
        <v>33800</v>
      </c>
      <c r="H13" s="11" t="s">
        <v>119</v>
      </c>
      <c r="I13" s="11"/>
      <c r="J13" s="11" t="s">
        <v>225</v>
      </c>
      <c r="K13" s="11" t="s">
        <v>118</v>
      </c>
      <c r="L13" s="11" t="s">
        <v>196</v>
      </c>
      <c r="M13" s="11" t="s">
        <v>193</v>
      </c>
    </row>
    <row r="14" spans="1:14" s="1" customFormat="1" x14ac:dyDescent="0.2">
      <c r="A14" s="7">
        <v>42878</v>
      </c>
      <c r="B14" s="8" t="s">
        <v>12</v>
      </c>
      <c r="C14" s="8" t="s">
        <v>105</v>
      </c>
      <c r="D14" s="8" t="s">
        <v>109</v>
      </c>
      <c r="E14" s="9">
        <v>38266.666666666664</v>
      </c>
      <c r="F14" s="8" t="s">
        <v>190</v>
      </c>
      <c r="G14" s="9">
        <v>16400</v>
      </c>
      <c r="H14" s="8"/>
      <c r="I14" s="8"/>
      <c r="J14" s="8"/>
      <c r="K14" s="8"/>
      <c r="L14" s="8" t="s">
        <v>193</v>
      </c>
      <c r="M14" s="8" t="s">
        <v>193</v>
      </c>
    </row>
    <row r="15" spans="1:14" s="1" customFormat="1" x14ac:dyDescent="0.2">
      <c r="A15" s="13">
        <v>42878</v>
      </c>
      <c r="B15" s="14" t="s">
        <v>15</v>
      </c>
      <c r="C15" s="14" t="s">
        <v>105</v>
      </c>
      <c r="D15" s="14" t="s">
        <v>113</v>
      </c>
      <c r="E15" s="15">
        <v>209066.66666666669</v>
      </c>
      <c r="F15" s="14" t="s">
        <v>26</v>
      </c>
      <c r="G15" s="15">
        <v>143733.33333333334</v>
      </c>
      <c r="H15" s="14" t="s">
        <v>117</v>
      </c>
      <c r="I15" s="14" t="s">
        <v>204</v>
      </c>
      <c r="J15" s="14" t="s">
        <v>215</v>
      </c>
      <c r="K15" s="14" t="s">
        <v>115</v>
      </c>
      <c r="L15" s="14" t="s">
        <v>196</v>
      </c>
      <c r="M15" s="14" t="s">
        <v>193</v>
      </c>
    </row>
    <row r="16" spans="1:14" s="1" customFormat="1" x14ac:dyDescent="0.2">
      <c r="A16" s="16">
        <v>42878</v>
      </c>
      <c r="B16" s="17" t="s">
        <v>20</v>
      </c>
      <c r="C16" s="17" t="s">
        <v>106</v>
      </c>
      <c r="D16" s="17" t="s">
        <v>110</v>
      </c>
      <c r="E16" s="18">
        <v>130933.33333333333</v>
      </c>
      <c r="F16" s="17" t="s">
        <v>25</v>
      </c>
      <c r="G16" s="18">
        <v>81833.333333333328</v>
      </c>
      <c r="H16" s="17"/>
      <c r="I16" s="17"/>
      <c r="J16" s="17"/>
      <c r="K16" s="17"/>
      <c r="L16" s="17" t="s">
        <v>193</v>
      </c>
      <c r="M16" s="17" t="s">
        <v>193</v>
      </c>
    </row>
    <row r="17" spans="1:14" s="1" customFormat="1" x14ac:dyDescent="0.2">
      <c r="A17" s="10">
        <v>42878</v>
      </c>
      <c r="B17" s="11" t="s">
        <v>7</v>
      </c>
      <c r="C17" s="11" t="s">
        <v>106</v>
      </c>
      <c r="D17" s="11" t="s">
        <v>112</v>
      </c>
      <c r="E17" s="12">
        <v>241066.66666666666</v>
      </c>
      <c r="F17" s="11" t="s">
        <v>24</v>
      </c>
      <c r="G17" s="12">
        <v>188333.33333333331</v>
      </c>
      <c r="H17" s="11"/>
      <c r="I17" s="11"/>
      <c r="J17" s="11"/>
      <c r="K17" s="11"/>
      <c r="L17" s="11" t="s">
        <v>193</v>
      </c>
      <c r="M17" s="11" t="s">
        <v>193</v>
      </c>
    </row>
    <row r="18" spans="1:14" s="1" customFormat="1" x14ac:dyDescent="0.2">
      <c r="A18" s="10">
        <v>42879</v>
      </c>
      <c r="B18" s="11" t="s">
        <v>7</v>
      </c>
      <c r="C18" s="11" t="s">
        <v>106</v>
      </c>
      <c r="D18" s="11" t="s">
        <v>112</v>
      </c>
      <c r="E18" s="12">
        <v>66666.666666666672</v>
      </c>
      <c r="F18" s="11" t="s">
        <v>30</v>
      </c>
      <c r="G18" s="12">
        <v>16666.666666666672</v>
      </c>
      <c r="H18" s="11"/>
      <c r="I18" s="11"/>
      <c r="J18" s="11"/>
      <c r="K18" s="11"/>
      <c r="L18" s="11" t="s">
        <v>193</v>
      </c>
      <c r="M18" s="11" t="s">
        <v>193</v>
      </c>
    </row>
    <row r="19" spans="1:14" s="1" customFormat="1" x14ac:dyDescent="0.2">
      <c r="A19" s="7">
        <v>42879</v>
      </c>
      <c r="B19" s="8" t="s">
        <v>27</v>
      </c>
      <c r="C19" s="8" t="s">
        <v>107</v>
      </c>
      <c r="D19" s="8" t="s">
        <v>109</v>
      </c>
      <c r="E19" s="9">
        <v>205866.66666666666</v>
      </c>
      <c r="F19" s="8" t="s">
        <v>28</v>
      </c>
      <c r="G19" s="9">
        <v>154400</v>
      </c>
      <c r="H19" s="8"/>
      <c r="I19" s="8"/>
      <c r="J19" s="8"/>
      <c r="K19" s="8"/>
      <c r="L19" s="8" t="s">
        <v>193</v>
      </c>
      <c r="M19" s="8" t="s">
        <v>193</v>
      </c>
    </row>
    <row r="20" spans="1:14" s="1" customFormat="1" x14ac:dyDescent="0.2">
      <c r="A20" s="16">
        <v>42879</v>
      </c>
      <c r="B20" s="17" t="s">
        <v>20</v>
      </c>
      <c r="C20" s="17" t="s">
        <v>106</v>
      </c>
      <c r="D20" s="17" t="s">
        <v>110</v>
      </c>
      <c r="E20" s="18">
        <v>48406.666666666664</v>
      </c>
      <c r="F20" s="17" t="s">
        <v>31</v>
      </c>
      <c r="G20" s="18">
        <v>25573.333333333332</v>
      </c>
      <c r="H20" s="17"/>
      <c r="I20" s="17"/>
      <c r="J20" s="17"/>
      <c r="K20" s="17"/>
      <c r="L20" s="17" t="s">
        <v>193</v>
      </c>
      <c r="M20" s="17" t="s">
        <v>193</v>
      </c>
    </row>
    <row r="21" spans="1:14" s="1" customFormat="1" x14ac:dyDescent="0.2">
      <c r="A21" s="10">
        <v>42879</v>
      </c>
      <c r="B21" s="11" t="s">
        <v>19</v>
      </c>
      <c r="C21" s="11" t="s">
        <v>108</v>
      </c>
      <c r="D21" s="11" t="s">
        <v>112</v>
      </c>
      <c r="E21" s="12">
        <v>186133.33333333331</v>
      </c>
      <c r="F21" s="11" t="s">
        <v>34</v>
      </c>
      <c r="G21" s="12">
        <v>133783.33333333331</v>
      </c>
      <c r="H21" s="11"/>
      <c r="I21" s="11"/>
      <c r="J21" s="11"/>
      <c r="K21" s="11"/>
      <c r="L21" s="11" t="s">
        <v>193</v>
      </c>
      <c r="M21" s="11" t="s">
        <v>193</v>
      </c>
    </row>
    <row r="22" spans="1:14" s="1" customFormat="1" x14ac:dyDescent="0.2">
      <c r="A22" s="7">
        <v>42879</v>
      </c>
      <c r="B22" s="8" t="s">
        <v>6</v>
      </c>
      <c r="C22" s="8" t="s">
        <v>106</v>
      </c>
      <c r="D22" s="8" t="s">
        <v>109</v>
      </c>
      <c r="E22" s="9">
        <v>37566.666666666664</v>
      </c>
      <c r="F22" s="8" t="s">
        <v>29</v>
      </c>
      <c r="G22" s="9">
        <v>13416.666666666664</v>
      </c>
      <c r="H22" s="8"/>
      <c r="I22" s="8"/>
      <c r="J22" s="8"/>
      <c r="K22" s="8"/>
      <c r="L22" s="8" t="s">
        <v>193</v>
      </c>
      <c r="M22" s="8" t="s">
        <v>193</v>
      </c>
    </row>
    <row r="23" spans="1:14" s="1" customFormat="1" x14ac:dyDescent="0.2">
      <c r="A23" s="10">
        <v>42879</v>
      </c>
      <c r="B23" s="11" t="s">
        <v>32</v>
      </c>
      <c r="C23" s="11" t="s">
        <v>108</v>
      </c>
      <c r="D23" s="11" t="s">
        <v>112</v>
      </c>
      <c r="E23" s="12">
        <v>298000</v>
      </c>
      <c r="F23" s="11" t="s">
        <v>33</v>
      </c>
      <c r="G23" s="12">
        <v>238400</v>
      </c>
      <c r="H23" s="11"/>
      <c r="I23" s="11"/>
      <c r="J23" s="11"/>
      <c r="K23" s="11"/>
      <c r="L23" s="11" t="s">
        <v>193</v>
      </c>
      <c r="M23" s="11" t="s">
        <v>193</v>
      </c>
    </row>
    <row r="24" spans="1:14" s="1" customFormat="1" x14ac:dyDescent="0.2">
      <c r="A24" s="16">
        <v>42880</v>
      </c>
      <c r="B24" s="17" t="s">
        <v>37</v>
      </c>
      <c r="C24" s="17" t="s">
        <v>108</v>
      </c>
      <c r="D24" s="17" t="s">
        <v>110</v>
      </c>
      <c r="E24" s="18">
        <v>307800</v>
      </c>
      <c r="F24" s="17" t="s">
        <v>38</v>
      </c>
      <c r="G24" s="18">
        <v>230850</v>
      </c>
      <c r="H24" s="17"/>
      <c r="I24" s="17"/>
      <c r="J24" s="17"/>
      <c r="K24" s="17"/>
      <c r="L24" s="17" t="s">
        <v>193</v>
      </c>
      <c r="M24" s="17" t="s">
        <v>193</v>
      </c>
    </row>
    <row r="25" spans="1:14" s="1" customFormat="1" x14ac:dyDescent="0.2">
      <c r="A25" s="7">
        <v>42880</v>
      </c>
      <c r="B25" s="8" t="s">
        <v>35</v>
      </c>
      <c r="C25" s="8" t="s">
        <v>108</v>
      </c>
      <c r="D25" s="8" t="s">
        <v>109</v>
      </c>
      <c r="E25" s="9">
        <v>248000</v>
      </c>
      <c r="F25" s="8" t="s">
        <v>36</v>
      </c>
      <c r="G25" s="9">
        <v>178250</v>
      </c>
      <c r="H25" s="8"/>
      <c r="I25" s="8"/>
      <c r="J25" s="8"/>
      <c r="K25" s="8"/>
      <c r="L25" s="8" t="s">
        <v>193</v>
      </c>
      <c r="M25" s="8" t="s">
        <v>193</v>
      </c>
    </row>
    <row r="26" spans="1:14" s="1" customFormat="1" x14ac:dyDescent="0.2">
      <c r="A26" s="20">
        <v>42881</v>
      </c>
      <c r="B26" s="17" t="s">
        <v>37</v>
      </c>
      <c r="C26" s="17" t="s">
        <v>108</v>
      </c>
      <c r="D26" s="17" t="s">
        <v>110</v>
      </c>
      <c r="E26" s="18">
        <v>190400</v>
      </c>
      <c r="F26" s="17" t="s">
        <v>42</v>
      </c>
      <c r="G26" s="18">
        <v>154700</v>
      </c>
      <c r="H26" s="17"/>
      <c r="I26" s="17"/>
      <c r="J26" s="17"/>
      <c r="K26" s="17"/>
      <c r="L26" s="17" t="s">
        <v>193</v>
      </c>
      <c r="M26" s="17" t="s">
        <v>193</v>
      </c>
    </row>
    <row r="27" spans="1:14" s="1" customFormat="1" x14ac:dyDescent="0.2">
      <c r="A27" s="19">
        <v>42881</v>
      </c>
      <c r="B27" s="14" t="s">
        <v>17</v>
      </c>
      <c r="C27" s="14" t="s">
        <v>108</v>
      </c>
      <c r="D27" s="14" t="s">
        <v>113</v>
      </c>
      <c r="E27" s="15">
        <v>139800</v>
      </c>
      <c r="F27" s="14" t="s">
        <v>41</v>
      </c>
      <c r="G27" s="15">
        <v>85433.333333333328</v>
      </c>
      <c r="H27" s="14"/>
      <c r="I27" s="14"/>
      <c r="J27" s="14"/>
      <c r="K27" s="14"/>
      <c r="L27" s="14" t="s">
        <v>193</v>
      </c>
      <c r="M27" s="14" t="s">
        <v>193</v>
      </c>
    </row>
    <row r="28" spans="1:14" s="1" customFormat="1" x14ac:dyDescent="0.2">
      <c r="A28" s="10">
        <v>42881</v>
      </c>
      <c r="B28" s="11" t="s">
        <v>39</v>
      </c>
      <c r="C28" s="11" t="s">
        <v>107</v>
      </c>
      <c r="D28" s="11" t="s">
        <v>112</v>
      </c>
      <c r="E28" s="12">
        <v>54400</v>
      </c>
      <c r="F28" s="11" t="s">
        <v>40</v>
      </c>
      <c r="G28" s="12">
        <v>10200</v>
      </c>
      <c r="H28" s="11"/>
      <c r="I28" s="11"/>
      <c r="J28" s="11"/>
      <c r="K28" s="11"/>
      <c r="L28" s="11" t="s">
        <v>193</v>
      </c>
      <c r="M28" s="11" t="s">
        <v>193</v>
      </c>
    </row>
    <row r="29" spans="1:14" s="1" customFormat="1" x14ac:dyDescent="0.2">
      <c r="A29" s="10">
        <v>42881</v>
      </c>
      <c r="B29" s="11" t="s">
        <v>14</v>
      </c>
      <c r="C29" s="11" t="s">
        <v>105</v>
      </c>
      <c r="D29" s="11" t="s">
        <v>112</v>
      </c>
      <c r="E29" s="12">
        <v>115733.33333333333</v>
      </c>
      <c r="F29" s="11" t="s">
        <v>43</v>
      </c>
      <c r="G29" s="12">
        <v>57866.666666666664</v>
      </c>
      <c r="H29" s="11" t="s">
        <v>119</v>
      </c>
      <c r="I29" s="11"/>
      <c r="J29" s="11" t="s">
        <v>228</v>
      </c>
      <c r="K29" s="11" t="s">
        <v>118</v>
      </c>
      <c r="L29" s="11" t="s">
        <v>193</v>
      </c>
      <c r="M29" s="11" t="s">
        <v>193</v>
      </c>
    </row>
    <row r="30" spans="1:14" s="1" customFormat="1" x14ac:dyDescent="0.2">
      <c r="A30" s="16">
        <v>42882</v>
      </c>
      <c r="B30" s="17" t="s">
        <v>21</v>
      </c>
      <c r="C30" s="17" t="s">
        <v>105</v>
      </c>
      <c r="D30" s="17" t="s">
        <v>110</v>
      </c>
      <c r="E30" s="18">
        <v>112560</v>
      </c>
      <c r="F30" s="17" t="s">
        <v>46</v>
      </c>
      <c r="G30" s="18">
        <v>58960</v>
      </c>
      <c r="H30" s="17"/>
      <c r="I30" s="17"/>
      <c r="J30" s="17"/>
      <c r="K30" s="17"/>
      <c r="L30" s="17" t="s">
        <v>193</v>
      </c>
      <c r="M30" s="17" t="s">
        <v>193</v>
      </c>
    </row>
    <row r="31" spans="1:14" s="1" customFormat="1" x14ac:dyDescent="0.2">
      <c r="A31" s="10">
        <v>42882</v>
      </c>
      <c r="B31" s="11" t="s">
        <v>14</v>
      </c>
      <c r="C31" s="11" t="s">
        <v>105</v>
      </c>
      <c r="D31" s="11" t="s">
        <v>112</v>
      </c>
      <c r="E31" s="12">
        <v>156750</v>
      </c>
      <c r="F31" s="11" t="s">
        <v>45</v>
      </c>
      <c r="G31" s="12">
        <v>104500</v>
      </c>
      <c r="H31" s="11" t="s">
        <v>119</v>
      </c>
      <c r="I31" s="11" t="s">
        <v>205</v>
      </c>
      <c r="J31" s="11" t="s">
        <v>229</v>
      </c>
      <c r="K31" s="11" t="s">
        <v>115</v>
      </c>
      <c r="L31" s="11" t="s">
        <v>196</v>
      </c>
      <c r="M31" s="11" t="s">
        <v>193</v>
      </c>
    </row>
    <row r="32" spans="1:14" s="1" customFormat="1" x14ac:dyDescent="0.2">
      <c r="A32" s="10">
        <v>42882</v>
      </c>
      <c r="B32" s="11" t="s">
        <v>39</v>
      </c>
      <c r="C32" s="11" t="s">
        <v>107</v>
      </c>
      <c r="D32" s="11" t="s">
        <v>112</v>
      </c>
      <c r="E32" s="12">
        <v>268146.66666666669</v>
      </c>
      <c r="F32" s="11" t="s">
        <v>44</v>
      </c>
      <c r="G32" s="12">
        <v>150280</v>
      </c>
      <c r="H32" s="11" t="s">
        <v>114</v>
      </c>
      <c r="I32" s="11" t="s">
        <v>214</v>
      </c>
      <c r="J32" s="11"/>
      <c r="K32" s="11"/>
      <c r="L32" s="11" t="s">
        <v>193</v>
      </c>
      <c r="M32" s="11" t="s">
        <v>193</v>
      </c>
      <c r="N32" s="51" t="s">
        <v>198</v>
      </c>
    </row>
    <row r="33" spans="1:13" s="1" customFormat="1" x14ac:dyDescent="0.2">
      <c r="A33" s="16">
        <v>42882</v>
      </c>
      <c r="B33" s="17" t="s">
        <v>21</v>
      </c>
      <c r="C33" s="17" t="s">
        <v>105</v>
      </c>
      <c r="D33" s="17" t="s">
        <v>110</v>
      </c>
      <c r="E33" s="18">
        <v>133100</v>
      </c>
      <c r="F33" s="17" t="s">
        <v>47</v>
      </c>
      <c r="G33" s="18">
        <v>100833.33333333333</v>
      </c>
      <c r="H33" s="17"/>
      <c r="I33" s="17"/>
      <c r="J33" s="17"/>
      <c r="K33" s="17"/>
      <c r="L33" s="17" t="s">
        <v>193</v>
      </c>
      <c r="M33" s="17" t="s">
        <v>193</v>
      </c>
    </row>
    <row r="34" spans="1:13" s="1" customFormat="1" x14ac:dyDescent="0.2">
      <c r="A34" s="13">
        <v>42884</v>
      </c>
      <c r="B34" s="14" t="s">
        <v>22</v>
      </c>
      <c r="C34" s="14" t="s">
        <v>108</v>
      </c>
      <c r="D34" s="14" t="s">
        <v>113</v>
      </c>
      <c r="E34" s="15">
        <v>111099.99999999999</v>
      </c>
      <c r="F34" s="14" t="s">
        <v>48</v>
      </c>
      <c r="G34" s="15">
        <v>60599.999999999985</v>
      </c>
      <c r="H34" s="14"/>
      <c r="I34" s="14"/>
      <c r="J34" s="14"/>
      <c r="K34" s="14"/>
      <c r="L34" s="14" t="s">
        <v>193</v>
      </c>
      <c r="M34" s="14" t="s">
        <v>193</v>
      </c>
    </row>
    <row r="35" spans="1:13" s="1" customFormat="1" x14ac:dyDescent="0.2">
      <c r="A35" s="16">
        <v>42884</v>
      </c>
      <c r="B35" s="17" t="s">
        <v>21</v>
      </c>
      <c r="C35" s="17" t="s">
        <v>105</v>
      </c>
      <c r="D35" s="17" t="s">
        <v>110</v>
      </c>
      <c r="E35" s="18">
        <v>7900</v>
      </c>
      <c r="F35" s="17" t="s">
        <v>49</v>
      </c>
      <c r="G35" s="18">
        <v>7900</v>
      </c>
      <c r="H35" s="17"/>
      <c r="I35" s="17"/>
      <c r="J35" s="17"/>
      <c r="K35" s="17"/>
      <c r="L35" s="17" t="s">
        <v>193</v>
      </c>
      <c r="M35" s="17" t="s">
        <v>193</v>
      </c>
    </row>
    <row r="36" spans="1:13" s="1" customFormat="1" x14ac:dyDescent="0.2">
      <c r="A36" s="7">
        <v>42886</v>
      </c>
      <c r="B36" s="8" t="s">
        <v>27</v>
      </c>
      <c r="C36" s="8" t="s">
        <v>107</v>
      </c>
      <c r="D36" s="8" t="s">
        <v>109</v>
      </c>
      <c r="E36" s="9">
        <v>436800</v>
      </c>
      <c r="F36" s="8" t="s">
        <v>50</v>
      </c>
      <c r="G36" s="9">
        <v>15000</v>
      </c>
      <c r="H36" s="8"/>
      <c r="I36" s="8"/>
      <c r="J36" s="8"/>
      <c r="K36" s="8"/>
      <c r="L36" s="8" t="s">
        <v>193</v>
      </c>
      <c r="M36" s="8" t="s">
        <v>193</v>
      </c>
    </row>
    <row r="37" spans="1:13" s="1" customFormat="1" x14ac:dyDescent="0.2">
      <c r="A37" s="10">
        <v>42886</v>
      </c>
      <c r="B37" s="11" t="s">
        <v>10</v>
      </c>
      <c r="C37" s="11" t="s">
        <v>105</v>
      </c>
      <c r="D37" s="11" t="s">
        <v>112</v>
      </c>
      <c r="E37" s="12">
        <v>378000</v>
      </c>
      <c r="F37" s="11" t="s">
        <v>51</v>
      </c>
      <c r="G37" s="12">
        <v>15000</v>
      </c>
      <c r="H37" s="11" t="s">
        <v>119</v>
      </c>
      <c r="I37" s="11"/>
      <c r="J37" s="11" t="s">
        <v>226</v>
      </c>
      <c r="K37" s="11" t="s">
        <v>115</v>
      </c>
      <c r="L37" s="11" t="s">
        <v>196</v>
      </c>
      <c r="M37" s="11" t="s">
        <v>193</v>
      </c>
    </row>
    <row r="38" spans="1:13" s="1" customFormat="1" x14ac:dyDescent="0.2">
      <c r="A38" s="16">
        <v>42886</v>
      </c>
      <c r="B38" s="17" t="s">
        <v>18</v>
      </c>
      <c r="C38" s="17" t="s">
        <v>105</v>
      </c>
      <c r="D38" s="17" t="s">
        <v>110</v>
      </c>
      <c r="E38" s="18">
        <v>164266.66666666669</v>
      </c>
      <c r="F38" s="17" t="s">
        <v>52</v>
      </c>
      <c r="G38" s="18">
        <v>15000</v>
      </c>
      <c r="H38" s="17"/>
      <c r="I38" s="17"/>
      <c r="J38" s="17"/>
      <c r="K38" s="17"/>
      <c r="L38" s="17" t="s">
        <v>193</v>
      </c>
      <c r="M38" s="17" t="s">
        <v>193</v>
      </c>
    </row>
    <row r="39" spans="1:13" s="1" customFormat="1" x14ac:dyDescent="0.2">
      <c r="A39" s="7">
        <v>42887</v>
      </c>
      <c r="B39" s="8" t="s">
        <v>9</v>
      </c>
      <c r="C39" s="8" t="s">
        <v>105</v>
      </c>
      <c r="D39" s="8" t="s">
        <v>109</v>
      </c>
      <c r="E39" s="9">
        <v>406800</v>
      </c>
      <c r="F39" s="8" t="s">
        <v>54</v>
      </c>
      <c r="G39" s="9">
        <v>15000</v>
      </c>
      <c r="H39" s="8"/>
      <c r="I39" s="8"/>
      <c r="J39" s="8"/>
      <c r="K39" s="8"/>
      <c r="L39" s="8" t="s">
        <v>193</v>
      </c>
      <c r="M39" s="8" t="s">
        <v>193</v>
      </c>
    </row>
    <row r="40" spans="1:13" s="1" customFormat="1" x14ac:dyDescent="0.2">
      <c r="A40" s="13">
        <v>42887</v>
      </c>
      <c r="B40" s="14" t="s">
        <v>16</v>
      </c>
      <c r="C40" s="14" t="s">
        <v>106</v>
      </c>
      <c r="D40" s="14" t="s">
        <v>113</v>
      </c>
      <c r="E40" s="15">
        <v>99733.333333333343</v>
      </c>
      <c r="F40" s="14" t="s">
        <v>53</v>
      </c>
      <c r="G40" s="15">
        <v>49866.666666666672</v>
      </c>
      <c r="H40" s="14"/>
      <c r="I40" s="14"/>
      <c r="J40" s="14"/>
      <c r="K40" s="14"/>
      <c r="L40" s="14" t="s">
        <v>193</v>
      </c>
      <c r="M40" s="14" t="s">
        <v>193</v>
      </c>
    </row>
    <row r="41" spans="1:13" s="1" customFormat="1" x14ac:dyDescent="0.2">
      <c r="A41" s="10">
        <v>42889</v>
      </c>
      <c r="B41" s="11" t="s">
        <v>19</v>
      </c>
      <c r="C41" s="11" t="s">
        <v>108</v>
      </c>
      <c r="D41" s="11" t="s">
        <v>112</v>
      </c>
      <c r="E41" s="12">
        <v>74666.666666666657</v>
      </c>
      <c r="F41" s="11" t="s">
        <v>58</v>
      </c>
      <c r="G41" s="12">
        <v>23333.333333333328</v>
      </c>
      <c r="H41" s="11"/>
      <c r="I41" s="11"/>
      <c r="J41" s="11"/>
      <c r="K41" s="11"/>
      <c r="L41" s="11" t="s">
        <v>193</v>
      </c>
      <c r="M41" s="11" t="s">
        <v>193</v>
      </c>
    </row>
    <row r="42" spans="1:13" s="1" customFormat="1" x14ac:dyDescent="0.2">
      <c r="A42" s="13">
        <v>42889</v>
      </c>
      <c r="B42" s="14" t="s">
        <v>15</v>
      </c>
      <c r="C42" s="14" t="s">
        <v>105</v>
      </c>
      <c r="D42" s="14" t="s">
        <v>113</v>
      </c>
      <c r="E42" s="15">
        <v>150166.66666666666</v>
      </c>
      <c r="F42" s="14" t="s">
        <v>61</v>
      </c>
      <c r="G42" s="15">
        <v>92750</v>
      </c>
      <c r="H42" s="14" t="s">
        <v>220</v>
      </c>
      <c r="I42" s="14"/>
      <c r="J42" s="14" t="s">
        <v>219</v>
      </c>
      <c r="K42" s="14" t="s">
        <v>118</v>
      </c>
      <c r="L42" s="14" t="s">
        <v>196</v>
      </c>
      <c r="M42" s="14" t="s">
        <v>193</v>
      </c>
    </row>
    <row r="43" spans="1:13" s="1" customFormat="1" x14ac:dyDescent="0.2">
      <c r="A43" s="7">
        <v>42889</v>
      </c>
      <c r="B43" s="8" t="s">
        <v>35</v>
      </c>
      <c r="C43" s="8" t="s">
        <v>108</v>
      </c>
      <c r="D43" s="8" t="s">
        <v>109</v>
      </c>
      <c r="E43" s="9">
        <v>214480</v>
      </c>
      <c r="F43" s="8" t="s">
        <v>57</v>
      </c>
      <c r="G43" s="9">
        <v>155753.33333333331</v>
      </c>
      <c r="H43" s="8"/>
      <c r="I43" s="8"/>
      <c r="J43" s="8"/>
      <c r="K43" s="8"/>
      <c r="L43" s="8" t="s">
        <v>193</v>
      </c>
      <c r="M43" s="8" t="s">
        <v>193</v>
      </c>
    </row>
    <row r="44" spans="1:13" s="1" customFormat="1" x14ac:dyDescent="0.2">
      <c r="A44" s="7">
        <v>42889</v>
      </c>
      <c r="B44" s="8" t="s">
        <v>12</v>
      </c>
      <c r="C44" s="8" t="s">
        <v>105</v>
      </c>
      <c r="D44" s="8" t="s">
        <v>109</v>
      </c>
      <c r="E44" s="9">
        <v>326906.66666666669</v>
      </c>
      <c r="F44" s="8" t="s">
        <v>59</v>
      </c>
      <c r="G44" s="9">
        <v>235213.33333333334</v>
      </c>
      <c r="H44" s="8"/>
      <c r="I44" s="8"/>
      <c r="J44" s="8"/>
      <c r="K44" s="8"/>
      <c r="L44" s="8" t="s">
        <v>193</v>
      </c>
      <c r="M44" s="8" t="s">
        <v>193</v>
      </c>
    </row>
    <row r="45" spans="1:13" s="1" customFormat="1" x14ac:dyDescent="0.2">
      <c r="A45" s="7">
        <v>42889</v>
      </c>
      <c r="B45" s="8" t="s">
        <v>9</v>
      </c>
      <c r="C45" s="8" t="s">
        <v>105</v>
      </c>
      <c r="D45" s="8" t="s">
        <v>109</v>
      </c>
      <c r="E45" s="9">
        <v>177173.33333333334</v>
      </c>
      <c r="F45" s="8" t="s">
        <v>60</v>
      </c>
      <c r="G45" s="9">
        <v>116773.33333333334</v>
      </c>
      <c r="H45" s="8"/>
      <c r="I45" s="8"/>
      <c r="J45" s="8"/>
      <c r="K45" s="8"/>
      <c r="L45" s="8" t="s">
        <v>193</v>
      </c>
      <c r="M45" s="8" t="s">
        <v>193</v>
      </c>
    </row>
    <row r="46" spans="1:13" s="1" customFormat="1" x14ac:dyDescent="0.2">
      <c r="A46" s="13">
        <v>42889</v>
      </c>
      <c r="B46" s="14" t="s">
        <v>16</v>
      </c>
      <c r="C46" s="14" t="s">
        <v>106</v>
      </c>
      <c r="D46" s="14" t="s">
        <v>113</v>
      </c>
      <c r="E46" s="15">
        <v>132840</v>
      </c>
      <c r="F46" s="14" t="s">
        <v>56</v>
      </c>
      <c r="G46" s="15">
        <v>80190</v>
      </c>
      <c r="H46" s="14"/>
      <c r="I46" s="14"/>
      <c r="J46" s="14"/>
      <c r="K46" s="14"/>
      <c r="L46" s="14" t="s">
        <v>193</v>
      </c>
      <c r="M46" s="14" t="s">
        <v>193</v>
      </c>
    </row>
    <row r="47" spans="1:13" s="1" customFormat="1" x14ac:dyDescent="0.2">
      <c r="A47" s="7">
        <v>42889</v>
      </c>
      <c r="B47" s="8" t="s">
        <v>6</v>
      </c>
      <c r="C47" s="8" t="s">
        <v>106</v>
      </c>
      <c r="D47" s="8" t="s">
        <v>109</v>
      </c>
      <c r="E47" s="9">
        <v>63413.333333333328</v>
      </c>
      <c r="F47" s="8" t="s">
        <v>55</v>
      </c>
      <c r="G47" s="9">
        <v>13146.666666666664</v>
      </c>
      <c r="H47" s="8"/>
      <c r="I47" s="8"/>
      <c r="J47" s="8"/>
      <c r="K47" s="8"/>
      <c r="L47" s="8" t="s">
        <v>193</v>
      </c>
      <c r="M47" s="8" t="s">
        <v>193</v>
      </c>
    </row>
    <row r="48" spans="1:13" s="1" customFormat="1" x14ac:dyDescent="0.2">
      <c r="A48" s="10">
        <v>42890</v>
      </c>
      <c r="B48" s="11" t="s">
        <v>7</v>
      </c>
      <c r="C48" s="11" t="s">
        <v>106</v>
      </c>
      <c r="D48" s="11" t="s">
        <v>112</v>
      </c>
      <c r="E48" s="12">
        <v>190850</v>
      </c>
      <c r="F48" s="11" t="s">
        <v>62</v>
      </c>
      <c r="G48" s="12">
        <v>133016.66666666666</v>
      </c>
      <c r="H48" s="11"/>
      <c r="I48" s="11"/>
      <c r="J48" s="11"/>
      <c r="K48" s="11"/>
      <c r="L48" s="11" t="s">
        <v>193</v>
      </c>
      <c r="M48" s="11" t="s">
        <v>193</v>
      </c>
    </row>
    <row r="49" spans="1:13" s="1" customFormat="1" x14ac:dyDescent="0.2">
      <c r="A49" s="7">
        <v>42890</v>
      </c>
      <c r="B49" s="8" t="s">
        <v>12</v>
      </c>
      <c r="C49" s="8" t="s">
        <v>105</v>
      </c>
      <c r="D49" s="8" t="s">
        <v>109</v>
      </c>
      <c r="E49" s="9">
        <v>182050</v>
      </c>
      <c r="F49" s="8" t="s">
        <v>63</v>
      </c>
      <c r="G49" s="9">
        <v>126883.33333333334</v>
      </c>
      <c r="H49" s="8"/>
      <c r="I49" s="8"/>
      <c r="J49" s="8"/>
      <c r="K49" s="8"/>
      <c r="L49" s="8" t="s">
        <v>193</v>
      </c>
      <c r="M49" s="8" t="s">
        <v>193</v>
      </c>
    </row>
    <row r="50" spans="1:13" s="1" customFormat="1" x14ac:dyDescent="0.2">
      <c r="A50" s="13">
        <v>42891</v>
      </c>
      <c r="B50" s="14" t="s">
        <v>15</v>
      </c>
      <c r="C50" s="14" t="s">
        <v>105</v>
      </c>
      <c r="D50" s="14" t="s">
        <v>113</v>
      </c>
      <c r="E50" s="15">
        <v>484266.66666666669</v>
      </c>
      <c r="F50" s="14" t="s">
        <v>67</v>
      </c>
      <c r="G50" s="15">
        <v>378333.33333333337</v>
      </c>
      <c r="H50" s="14" t="s">
        <v>117</v>
      </c>
      <c r="I50" s="14" t="s">
        <v>206</v>
      </c>
      <c r="J50" s="14" t="s">
        <v>217</v>
      </c>
      <c r="K50" s="14" t="s">
        <v>118</v>
      </c>
      <c r="L50" s="14" t="s">
        <v>193</v>
      </c>
      <c r="M50" s="14" t="s">
        <v>193</v>
      </c>
    </row>
    <row r="51" spans="1:13" s="1" customFormat="1" x14ac:dyDescent="0.2">
      <c r="A51" s="16">
        <v>42891</v>
      </c>
      <c r="B51" s="17" t="s">
        <v>37</v>
      </c>
      <c r="C51" s="17" t="s">
        <v>108</v>
      </c>
      <c r="D51" s="17" t="s">
        <v>110</v>
      </c>
      <c r="E51" s="18">
        <v>81600</v>
      </c>
      <c r="F51" s="17" t="s">
        <v>66</v>
      </c>
      <c r="G51" s="18">
        <v>30600</v>
      </c>
      <c r="H51" s="17"/>
      <c r="I51" s="17"/>
      <c r="J51" s="17"/>
      <c r="K51" s="17"/>
      <c r="L51" s="17" t="s">
        <v>193</v>
      </c>
      <c r="M51" s="17" t="s">
        <v>193</v>
      </c>
    </row>
    <row r="52" spans="1:13" s="1" customFormat="1" x14ac:dyDescent="0.2">
      <c r="A52" s="16">
        <v>42891</v>
      </c>
      <c r="B52" s="17" t="s">
        <v>64</v>
      </c>
      <c r="C52" s="17" t="s">
        <v>108</v>
      </c>
      <c r="D52" s="17" t="s">
        <v>110</v>
      </c>
      <c r="E52" s="18">
        <v>88200</v>
      </c>
      <c r="F52" s="17" t="s">
        <v>65</v>
      </c>
      <c r="G52" s="18">
        <v>39200</v>
      </c>
      <c r="H52" s="17"/>
      <c r="I52" s="17"/>
      <c r="J52" s="17"/>
      <c r="K52" s="17"/>
      <c r="L52" s="17" t="s">
        <v>193</v>
      </c>
      <c r="M52" s="17" t="s">
        <v>193</v>
      </c>
    </row>
    <row r="53" spans="1:13" s="1" customFormat="1" x14ac:dyDescent="0.2">
      <c r="A53" s="13">
        <v>42892</v>
      </c>
      <c r="B53" s="14" t="s">
        <v>15</v>
      </c>
      <c r="C53" s="14" t="s">
        <v>105</v>
      </c>
      <c r="D53" s="14" t="s">
        <v>113</v>
      </c>
      <c r="E53" s="15">
        <v>9866.6666666666679</v>
      </c>
      <c r="F53" s="14" t="s">
        <v>70</v>
      </c>
      <c r="G53" s="15">
        <v>9866.6666666666679</v>
      </c>
      <c r="H53" s="14" t="s">
        <v>119</v>
      </c>
      <c r="I53" s="14"/>
      <c r="J53" s="14" t="s">
        <v>221</v>
      </c>
      <c r="K53" s="14" t="s">
        <v>115</v>
      </c>
      <c r="L53" s="14" t="s">
        <v>196</v>
      </c>
      <c r="M53" s="14" t="s">
        <v>194</v>
      </c>
    </row>
    <row r="54" spans="1:13" s="1" customFormat="1" x14ac:dyDescent="0.2">
      <c r="A54" s="7">
        <v>42892</v>
      </c>
      <c r="B54" s="8" t="s">
        <v>12</v>
      </c>
      <c r="C54" s="8" t="s">
        <v>105</v>
      </c>
      <c r="D54" s="8" t="s">
        <v>109</v>
      </c>
      <c r="E54" s="9">
        <v>6300</v>
      </c>
      <c r="F54" s="8" t="s">
        <v>69</v>
      </c>
      <c r="G54" s="9">
        <v>6300</v>
      </c>
      <c r="H54" s="8"/>
      <c r="I54" s="8"/>
      <c r="J54" s="8"/>
      <c r="K54" s="8"/>
      <c r="L54" s="8" t="s">
        <v>193</v>
      </c>
      <c r="M54" s="8" t="s">
        <v>193</v>
      </c>
    </row>
    <row r="55" spans="1:13" s="1" customFormat="1" x14ac:dyDescent="0.2">
      <c r="A55" s="16">
        <v>42892</v>
      </c>
      <c r="B55" s="17" t="s">
        <v>64</v>
      </c>
      <c r="C55" s="17" t="s">
        <v>108</v>
      </c>
      <c r="D55" s="17" t="s">
        <v>110</v>
      </c>
      <c r="E55" s="18">
        <v>103950</v>
      </c>
      <c r="F55" s="17" t="s">
        <v>68</v>
      </c>
      <c r="G55" s="18">
        <v>66150</v>
      </c>
      <c r="H55" s="17"/>
      <c r="I55" s="17"/>
      <c r="J55" s="17"/>
      <c r="K55" s="17"/>
      <c r="L55" s="17" t="s">
        <v>193</v>
      </c>
      <c r="M55" s="17" t="s">
        <v>193</v>
      </c>
    </row>
    <row r="56" spans="1:13" s="1" customFormat="1" x14ac:dyDescent="0.2">
      <c r="A56" s="16">
        <v>42893</v>
      </c>
      <c r="B56" s="17" t="s">
        <v>8</v>
      </c>
      <c r="C56" s="17" t="s">
        <v>107</v>
      </c>
      <c r="D56" s="17" t="s">
        <v>110</v>
      </c>
      <c r="E56" s="18">
        <v>282133.33333333337</v>
      </c>
      <c r="F56" s="17" t="s">
        <v>71</v>
      </c>
      <c r="G56" s="18">
        <v>193966.66666666669</v>
      </c>
      <c r="H56" s="17"/>
      <c r="I56" s="17"/>
      <c r="J56" s="17"/>
      <c r="K56" s="17"/>
      <c r="L56" s="17" t="s">
        <v>193</v>
      </c>
      <c r="M56" s="17" t="s">
        <v>193</v>
      </c>
    </row>
    <row r="57" spans="1:13" s="1" customFormat="1" x14ac:dyDescent="0.2">
      <c r="A57" s="16">
        <v>42893</v>
      </c>
      <c r="B57" s="17" t="s">
        <v>20</v>
      </c>
      <c r="C57" s="17" t="s">
        <v>106</v>
      </c>
      <c r="D57" s="17" t="s">
        <v>110</v>
      </c>
      <c r="E57" s="18">
        <v>49600</v>
      </c>
      <c r="F57" s="17" t="s">
        <v>72</v>
      </c>
      <c r="G57" s="18">
        <v>10850</v>
      </c>
      <c r="H57" s="17"/>
      <c r="I57" s="17"/>
      <c r="J57" s="17"/>
      <c r="K57" s="17"/>
      <c r="L57" s="17" t="s">
        <v>193</v>
      </c>
      <c r="M57" s="17" t="s">
        <v>193</v>
      </c>
    </row>
    <row r="58" spans="1:13" s="1" customFormat="1" x14ac:dyDescent="0.2">
      <c r="A58" s="7">
        <v>42893</v>
      </c>
      <c r="B58" s="8" t="s">
        <v>35</v>
      </c>
      <c r="C58" s="8" t="s">
        <v>108</v>
      </c>
      <c r="D58" s="8" t="s">
        <v>109</v>
      </c>
      <c r="E58" s="9">
        <v>224533.33333333334</v>
      </c>
      <c r="F58" s="8" t="s">
        <v>73</v>
      </c>
      <c r="G58" s="9">
        <v>147350</v>
      </c>
      <c r="H58" s="8"/>
      <c r="I58" s="8"/>
      <c r="J58" s="8"/>
      <c r="K58" s="8"/>
      <c r="L58" s="8" t="s">
        <v>193</v>
      </c>
      <c r="M58" s="8" t="s">
        <v>193</v>
      </c>
    </row>
    <row r="59" spans="1:13" s="1" customFormat="1" x14ac:dyDescent="0.2">
      <c r="A59" s="16">
        <v>42896</v>
      </c>
      <c r="B59" s="17" t="s">
        <v>64</v>
      </c>
      <c r="C59" s="17" t="s">
        <v>108</v>
      </c>
      <c r="D59" s="17" t="s">
        <v>110</v>
      </c>
      <c r="E59" s="18">
        <v>246933.33333333334</v>
      </c>
      <c r="F59" s="17" t="s">
        <v>78</v>
      </c>
      <c r="G59" s="18">
        <v>185200</v>
      </c>
      <c r="H59" s="17"/>
      <c r="I59" s="17"/>
      <c r="J59" s="17"/>
      <c r="K59" s="17"/>
      <c r="L59" s="17" t="s">
        <v>193</v>
      </c>
      <c r="M59" s="17" t="s">
        <v>193</v>
      </c>
    </row>
    <row r="60" spans="1:13" s="1" customFormat="1" x14ac:dyDescent="0.2">
      <c r="A60" s="13">
        <v>42896</v>
      </c>
      <c r="B60" s="14" t="s">
        <v>16</v>
      </c>
      <c r="C60" s="14" t="s">
        <v>106</v>
      </c>
      <c r="D60" s="14" t="s">
        <v>113</v>
      </c>
      <c r="E60" s="15">
        <v>72053.333333333328</v>
      </c>
      <c r="F60" s="14" t="s">
        <v>76</v>
      </c>
      <c r="G60" s="15">
        <v>20586.666666666664</v>
      </c>
      <c r="H60" s="14"/>
      <c r="I60" s="14"/>
      <c r="J60" s="14"/>
      <c r="K60" s="14"/>
      <c r="L60" s="14" t="s">
        <v>193</v>
      </c>
      <c r="M60" s="14" t="s">
        <v>193</v>
      </c>
    </row>
    <row r="61" spans="1:13" s="1" customFormat="1" x14ac:dyDescent="0.2">
      <c r="A61" s="7">
        <v>42896</v>
      </c>
      <c r="B61" s="8" t="s">
        <v>6</v>
      </c>
      <c r="C61" s="8" t="s">
        <v>106</v>
      </c>
      <c r="D61" s="8" t="s">
        <v>109</v>
      </c>
      <c r="E61" s="9">
        <v>1280</v>
      </c>
      <c r="F61" s="8" t="s">
        <v>75</v>
      </c>
      <c r="G61" s="9">
        <v>1280</v>
      </c>
      <c r="H61" s="8"/>
      <c r="I61" s="8"/>
      <c r="J61" s="8"/>
      <c r="K61" s="8"/>
      <c r="L61" s="8" t="s">
        <v>193</v>
      </c>
      <c r="M61" s="8" t="s">
        <v>193</v>
      </c>
    </row>
    <row r="62" spans="1:13" s="1" customFormat="1" x14ac:dyDescent="0.2">
      <c r="A62" s="16">
        <v>42896</v>
      </c>
      <c r="B62" s="17" t="s">
        <v>20</v>
      </c>
      <c r="C62" s="17" t="s">
        <v>106</v>
      </c>
      <c r="D62" s="17" t="s">
        <v>110</v>
      </c>
      <c r="E62" s="18">
        <v>2800</v>
      </c>
      <c r="F62" s="17" t="s">
        <v>77</v>
      </c>
      <c r="G62" s="18">
        <v>2800</v>
      </c>
      <c r="H62" s="17"/>
      <c r="I62" s="17"/>
      <c r="J62" s="17"/>
      <c r="K62" s="17"/>
      <c r="L62" s="17" t="s">
        <v>193</v>
      </c>
      <c r="M62" s="17" t="s">
        <v>193</v>
      </c>
    </row>
    <row r="63" spans="1:13" s="1" customFormat="1" x14ac:dyDescent="0.2">
      <c r="A63" s="10">
        <v>42896</v>
      </c>
      <c r="B63" s="11" t="s">
        <v>39</v>
      </c>
      <c r="C63" s="11" t="s">
        <v>107</v>
      </c>
      <c r="D63" s="11" t="s">
        <v>112</v>
      </c>
      <c r="E63" s="12">
        <v>149050</v>
      </c>
      <c r="F63" s="11" t="s">
        <v>74</v>
      </c>
      <c r="G63" s="12">
        <v>94850</v>
      </c>
      <c r="H63" s="11"/>
      <c r="I63" s="11"/>
      <c r="J63" s="11"/>
      <c r="K63" s="11"/>
      <c r="L63" s="11" t="s">
        <v>193</v>
      </c>
      <c r="M63" s="11" t="s">
        <v>193</v>
      </c>
    </row>
    <row r="64" spans="1:13" s="1" customFormat="1" x14ac:dyDescent="0.2">
      <c r="A64" s="13">
        <v>42898</v>
      </c>
      <c r="B64" s="14" t="s">
        <v>80</v>
      </c>
      <c r="C64" s="14" t="s">
        <v>107</v>
      </c>
      <c r="D64" s="14" t="s">
        <v>113</v>
      </c>
      <c r="E64" s="15">
        <v>105066.66666666667</v>
      </c>
      <c r="F64" s="14" t="s">
        <v>81</v>
      </c>
      <c r="G64" s="15">
        <v>39400</v>
      </c>
      <c r="H64" s="14" t="s">
        <v>114</v>
      </c>
      <c r="I64" s="14" t="s">
        <v>213</v>
      </c>
      <c r="J64" s="14"/>
      <c r="K64" s="14"/>
      <c r="L64" s="14" t="s">
        <v>196</v>
      </c>
      <c r="M64" s="14" t="s">
        <v>193</v>
      </c>
    </row>
    <row r="65" spans="1:17" s="1" customFormat="1" x14ac:dyDescent="0.2">
      <c r="A65" s="10">
        <v>42898</v>
      </c>
      <c r="B65" s="11" t="s">
        <v>39</v>
      </c>
      <c r="C65" s="11" t="s">
        <v>107</v>
      </c>
      <c r="D65" s="11" t="s">
        <v>112</v>
      </c>
      <c r="E65" s="12">
        <v>176000</v>
      </c>
      <c r="F65" s="11" t="s">
        <v>79</v>
      </c>
      <c r="G65" s="12">
        <v>122666.66666666666</v>
      </c>
      <c r="H65" s="11" t="s">
        <v>114</v>
      </c>
      <c r="I65" s="11" t="s">
        <v>211</v>
      </c>
      <c r="J65" s="11"/>
      <c r="K65" s="11"/>
      <c r="L65" s="11" t="s">
        <v>193</v>
      </c>
      <c r="M65" s="11" t="s">
        <v>193</v>
      </c>
      <c r="N65" s="51" t="s">
        <v>197</v>
      </c>
    </row>
    <row r="66" spans="1:17" s="1" customFormat="1" x14ac:dyDescent="0.2">
      <c r="A66" s="16">
        <v>42900</v>
      </c>
      <c r="B66" s="17" t="s">
        <v>21</v>
      </c>
      <c r="C66" s="17" t="s">
        <v>105</v>
      </c>
      <c r="D66" s="17" t="s">
        <v>110</v>
      </c>
      <c r="E66" s="18">
        <v>808800</v>
      </c>
      <c r="F66" s="17" t="s">
        <v>85</v>
      </c>
      <c r="G66" s="18">
        <v>674000</v>
      </c>
      <c r="H66" s="17"/>
      <c r="I66" s="17"/>
      <c r="J66" s="17"/>
      <c r="K66" s="17"/>
      <c r="L66" s="17" t="s">
        <v>193</v>
      </c>
      <c r="M66" s="17" t="s">
        <v>193</v>
      </c>
    </row>
    <row r="67" spans="1:17" s="1" customFormat="1" x14ac:dyDescent="0.2">
      <c r="A67" s="10">
        <v>42900</v>
      </c>
      <c r="B67" s="11" t="s">
        <v>14</v>
      </c>
      <c r="C67" s="11" t="s">
        <v>105</v>
      </c>
      <c r="D67" s="11" t="s">
        <v>112</v>
      </c>
      <c r="E67" s="12">
        <v>377373.33333333337</v>
      </c>
      <c r="F67" s="11" t="s">
        <v>84</v>
      </c>
      <c r="G67" s="12">
        <v>297806.66666666669</v>
      </c>
      <c r="H67" s="11" t="s">
        <v>117</v>
      </c>
      <c r="I67" s="11" t="s">
        <v>207</v>
      </c>
      <c r="J67" s="11" t="s">
        <v>224</v>
      </c>
      <c r="K67" s="11" t="s">
        <v>118</v>
      </c>
      <c r="L67" s="11" t="s">
        <v>193</v>
      </c>
      <c r="M67" s="11" t="s">
        <v>193</v>
      </c>
    </row>
    <row r="68" spans="1:17" s="1" customFormat="1" x14ac:dyDescent="0.2">
      <c r="A68" s="7">
        <v>42900</v>
      </c>
      <c r="B68" s="8" t="s">
        <v>13</v>
      </c>
      <c r="C68" s="8" t="s">
        <v>108</v>
      </c>
      <c r="D68" s="8" t="s">
        <v>109</v>
      </c>
      <c r="E68" s="9">
        <v>115733.33333333333</v>
      </c>
      <c r="F68" s="8" t="s">
        <v>82</v>
      </c>
      <c r="G68" s="9">
        <v>57866.666666666664</v>
      </c>
      <c r="H68" s="8"/>
      <c r="I68" s="8"/>
      <c r="J68" s="8"/>
      <c r="K68" s="8"/>
      <c r="L68" s="8" t="s">
        <v>193</v>
      </c>
      <c r="M68" s="8" t="s">
        <v>193</v>
      </c>
    </row>
    <row r="69" spans="1:17" s="1" customFormat="1" x14ac:dyDescent="0.2">
      <c r="A69" s="7">
        <v>42900</v>
      </c>
      <c r="B69" s="8" t="s">
        <v>9</v>
      </c>
      <c r="C69" s="8" t="s">
        <v>105</v>
      </c>
      <c r="D69" s="8" t="s">
        <v>109</v>
      </c>
      <c r="E69" s="9">
        <v>68250</v>
      </c>
      <c r="F69" s="8" t="s">
        <v>83</v>
      </c>
      <c r="G69" s="9">
        <v>29250</v>
      </c>
      <c r="H69" s="8"/>
      <c r="I69" s="8"/>
      <c r="J69" s="8"/>
      <c r="K69" s="8"/>
      <c r="L69" s="8" t="s">
        <v>193</v>
      </c>
      <c r="M69" s="8" t="s">
        <v>193</v>
      </c>
    </row>
    <row r="70" spans="1:17" s="1" customFormat="1" x14ac:dyDescent="0.2">
      <c r="A70" s="7">
        <v>42901</v>
      </c>
      <c r="B70" s="8" t="s">
        <v>13</v>
      </c>
      <c r="C70" s="8" t="s">
        <v>108</v>
      </c>
      <c r="D70" s="8" t="s">
        <v>109</v>
      </c>
      <c r="E70" s="9">
        <v>58133.333333333336</v>
      </c>
      <c r="F70" s="8" t="s">
        <v>86</v>
      </c>
      <c r="G70" s="9">
        <v>10900</v>
      </c>
      <c r="H70" s="8"/>
      <c r="I70" s="8"/>
      <c r="J70" s="8"/>
      <c r="K70" s="8"/>
      <c r="L70" s="8" t="s">
        <v>193</v>
      </c>
      <c r="M70" s="8" t="s">
        <v>193</v>
      </c>
      <c r="P70" s="52"/>
      <c r="Q70" s="52"/>
    </row>
    <row r="71" spans="1:17" s="1" customFormat="1" x14ac:dyDescent="0.2">
      <c r="A71" s="7">
        <v>42901</v>
      </c>
      <c r="B71" s="8" t="s">
        <v>9</v>
      </c>
      <c r="C71" s="8" t="s">
        <v>105</v>
      </c>
      <c r="D71" s="8" t="s">
        <v>109</v>
      </c>
      <c r="E71" s="9">
        <v>77866.666666666657</v>
      </c>
      <c r="F71" s="8" t="s">
        <v>87</v>
      </c>
      <c r="G71" s="9">
        <v>29199.999999999993</v>
      </c>
      <c r="H71" s="8"/>
      <c r="I71" s="8"/>
      <c r="J71" s="8"/>
      <c r="K71" s="8"/>
      <c r="L71" s="8" t="s">
        <v>193</v>
      </c>
      <c r="M71" s="8" t="s">
        <v>193</v>
      </c>
      <c r="P71" s="52"/>
      <c r="Q71" s="52"/>
    </row>
    <row r="72" spans="1:17" s="1" customFormat="1" x14ac:dyDescent="0.2">
      <c r="A72" s="10">
        <v>42901</v>
      </c>
      <c r="B72" s="11" t="s">
        <v>14</v>
      </c>
      <c r="C72" s="11" t="s">
        <v>105</v>
      </c>
      <c r="D72" s="11" t="s">
        <v>112</v>
      </c>
      <c r="E72" s="12">
        <v>128000</v>
      </c>
      <c r="F72" s="11" t="s">
        <v>88</v>
      </c>
      <c r="G72" s="12">
        <v>80000</v>
      </c>
      <c r="H72" s="11" t="s">
        <v>116</v>
      </c>
      <c r="I72" s="11" t="s">
        <v>208</v>
      </c>
      <c r="J72" s="11"/>
      <c r="K72" s="11"/>
      <c r="L72" s="11" t="s">
        <v>196</v>
      </c>
      <c r="M72" s="11" t="s">
        <v>193</v>
      </c>
    </row>
    <row r="73" spans="1:17" s="1" customFormat="1" x14ac:dyDescent="0.2">
      <c r="A73" s="16">
        <v>42901</v>
      </c>
      <c r="B73" s="17" t="s">
        <v>21</v>
      </c>
      <c r="C73" s="17" t="s">
        <v>105</v>
      </c>
      <c r="D73" s="17" t="s">
        <v>110</v>
      </c>
      <c r="E73" s="18">
        <v>121066.66666666667</v>
      </c>
      <c r="F73" s="17" t="s">
        <v>90</v>
      </c>
      <c r="G73" s="18">
        <v>75666.666666666672</v>
      </c>
      <c r="H73" s="17"/>
      <c r="I73" s="17"/>
      <c r="J73" s="17"/>
      <c r="K73" s="17"/>
      <c r="L73" s="17" t="s">
        <v>193</v>
      </c>
      <c r="M73" s="17" t="s">
        <v>193</v>
      </c>
    </row>
    <row r="74" spans="1:17" s="1" customFormat="1" x14ac:dyDescent="0.2">
      <c r="A74" s="13">
        <v>42901</v>
      </c>
      <c r="B74" s="14" t="s">
        <v>15</v>
      </c>
      <c r="C74" s="14" t="s">
        <v>105</v>
      </c>
      <c r="D74" s="14" t="s">
        <v>113</v>
      </c>
      <c r="E74" s="15">
        <v>235200</v>
      </c>
      <c r="F74" s="14" t="s">
        <v>89</v>
      </c>
      <c r="G74" s="15">
        <v>176400</v>
      </c>
      <c r="H74" s="14" t="s">
        <v>117</v>
      </c>
      <c r="I74" s="14" t="s">
        <v>209</v>
      </c>
      <c r="J74" s="14" t="s">
        <v>218</v>
      </c>
      <c r="K74" s="14" t="s">
        <v>115</v>
      </c>
      <c r="L74" s="14" t="s">
        <v>196</v>
      </c>
      <c r="M74" s="14" t="s">
        <v>193</v>
      </c>
    </row>
    <row r="75" spans="1:17" s="1" customFormat="1" x14ac:dyDescent="0.2">
      <c r="A75" s="16">
        <v>42903</v>
      </c>
      <c r="B75" s="17" t="s">
        <v>23</v>
      </c>
      <c r="C75" s="17" t="s">
        <v>105</v>
      </c>
      <c r="D75" s="17" t="s">
        <v>110</v>
      </c>
      <c r="E75" s="18">
        <v>154666.66666666669</v>
      </c>
      <c r="F75" s="17" t="s">
        <v>94</v>
      </c>
      <c r="G75" s="18">
        <v>96666.666666666686</v>
      </c>
      <c r="H75" s="17"/>
      <c r="I75" s="17"/>
      <c r="J75" s="17"/>
      <c r="K75" s="17"/>
      <c r="L75" s="17" t="s">
        <v>193</v>
      </c>
      <c r="M75" s="17" t="s">
        <v>193</v>
      </c>
    </row>
    <row r="76" spans="1:17" s="1" customFormat="1" x14ac:dyDescent="0.2">
      <c r="A76" s="13">
        <v>42903</v>
      </c>
      <c r="B76" s="14" t="s">
        <v>15</v>
      </c>
      <c r="C76" s="14" t="s">
        <v>105</v>
      </c>
      <c r="D76" s="14" t="s">
        <v>113</v>
      </c>
      <c r="E76" s="15">
        <v>104533.33333333333</v>
      </c>
      <c r="F76" s="14" t="s">
        <v>93</v>
      </c>
      <c r="G76" s="15">
        <v>39200</v>
      </c>
      <c r="H76" s="14" t="s">
        <v>120</v>
      </c>
      <c r="I76" s="14"/>
      <c r="J76" s="14" t="s">
        <v>222</v>
      </c>
      <c r="K76" s="14" t="s">
        <v>118</v>
      </c>
      <c r="L76" s="14" t="s">
        <v>196</v>
      </c>
      <c r="M76" s="14" t="s">
        <v>193</v>
      </c>
    </row>
    <row r="77" spans="1:17" s="1" customFormat="1" x14ac:dyDescent="0.2">
      <c r="A77" s="16">
        <v>42903</v>
      </c>
      <c r="B77" s="17" t="s">
        <v>8</v>
      </c>
      <c r="C77" s="17" t="s">
        <v>107</v>
      </c>
      <c r="D77" s="17" t="s">
        <v>110</v>
      </c>
      <c r="E77" s="18">
        <v>356266.66666666663</v>
      </c>
      <c r="F77" s="17" t="s">
        <v>92</v>
      </c>
      <c r="G77" s="18">
        <v>244933.33333333331</v>
      </c>
      <c r="H77" s="17"/>
      <c r="I77" s="17"/>
      <c r="J77" s="17"/>
      <c r="K77" s="17"/>
      <c r="L77" s="17" t="s">
        <v>193</v>
      </c>
      <c r="M77" s="17" t="s">
        <v>193</v>
      </c>
    </row>
    <row r="78" spans="1:17" s="1" customFormat="1" x14ac:dyDescent="0.2">
      <c r="A78" s="10">
        <v>42903</v>
      </c>
      <c r="B78" s="11" t="s">
        <v>39</v>
      </c>
      <c r="C78" s="11" t="s">
        <v>107</v>
      </c>
      <c r="D78" s="11" t="s">
        <v>110</v>
      </c>
      <c r="E78" s="12">
        <v>47466.666666666672</v>
      </c>
      <c r="F78" s="11" t="s">
        <v>91</v>
      </c>
      <c r="G78" s="12">
        <v>16316.666666666672</v>
      </c>
      <c r="H78" s="11" t="s">
        <v>114</v>
      </c>
      <c r="I78" s="11" t="s">
        <v>212</v>
      </c>
      <c r="J78" s="11"/>
      <c r="K78" s="11"/>
      <c r="L78" s="11" t="s">
        <v>196</v>
      </c>
      <c r="M78" s="11" t="s">
        <v>193</v>
      </c>
    </row>
    <row r="79" spans="1:17" s="1" customFormat="1" x14ac:dyDescent="0.2">
      <c r="A79" s="16">
        <v>42905</v>
      </c>
      <c r="B79" s="17" t="s">
        <v>8</v>
      </c>
      <c r="C79" s="17" t="s">
        <v>107</v>
      </c>
      <c r="D79" s="17" t="s">
        <v>110</v>
      </c>
      <c r="E79" s="18">
        <v>165000</v>
      </c>
      <c r="F79" s="17" t="s">
        <v>96</v>
      </c>
      <c r="G79" s="18">
        <v>115000</v>
      </c>
      <c r="H79" s="17"/>
      <c r="I79" s="17"/>
      <c r="J79" s="17"/>
      <c r="K79" s="17"/>
      <c r="L79" s="17" t="s">
        <v>193</v>
      </c>
      <c r="M79" s="17" t="s">
        <v>193</v>
      </c>
    </row>
    <row r="80" spans="1:17" s="1" customFormat="1" x14ac:dyDescent="0.2">
      <c r="A80" s="7">
        <v>42905</v>
      </c>
      <c r="B80" s="8" t="s">
        <v>27</v>
      </c>
      <c r="C80" s="8" t="s">
        <v>107</v>
      </c>
      <c r="D80" s="8" t="s">
        <v>109</v>
      </c>
      <c r="E80" s="9">
        <v>67666.666666666672</v>
      </c>
      <c r="F80" s="8" t="s">
        <v>95</v>
      </c>
      <c r="G80" s="9">
        <v>14210</v>
      </c>
      <c r="H80" s="8"/>
      <c r="I80" s="8"/>
      <c r="J80" s="8"/>
      <c r="K80" s="8"/>
      <c r="L80" s="8" t="s">
        <v>193</v>
      </c>
      <c r="M80" s="8" t="s">
        <v>193</v>
      </c>
    </row>
    <row r="81" spans="1:13" s="1" customFormat="1" x14ac:dyDescent="0.2">
      <c r="A81" s="16">
        <v>42905</v>
      </c>
      <c r="B81" s="17" t="s">
        <v>64</v>
      </c>
      <c r="C81" s="17" t="s">
        <v>108</v>
      </c>
      <c r="D81" s="17" t="s">
        <v>110</v>
      </c>
      <c r="E81" s="18">
        <v>142000</v>
      </c>
      <c r="F81" s="17" t="s">
        <v>97</v>
      </c>
      <c r="G81" s="18">
        <v>82360</v>
      </c>
      <c r="H81" s="17"/>
      <c r="I81" s="17"/>
      <c r="J81" s="17"/>
      <c r="K81" s="17"/>
      <c r="L81" s="17" t="s">
        <v>193</v>
      </c>
      <c r="M81" s="17" t="s">
        <v>193</v>
      </c>
    </row>
    <row r="82" spans="1:13" s="1" customFormat="1" x14ac:dyDescent="0.2">
      <c r="A82" s="13">
        <v>42905</v>
      </c>
      <c r="B82" s="14" t="s">
        <v>11</v>
      </c>
      <c r="C82" s="14" t="s">
        <v>105</v>
      </c>
      <c r="D82" s="14" t="s">
        <v>113</v>
      </c>
      <c r="E82" s="15">
        <v>163200</v>
      </c>
      <c r="F82" s="14" t="s">
        <v>98</v>
      </c>
      <c r="G82" s="15">
        <v>107100</v>
      </c>
      <c r="H82" s="14" t="s">
        <v>117</v>
      </c>
      <c r="I82" s="14" t="s">
        <v>210</v>
      </c>
      <c r="J82" s="14" t="s">
        <v>216</v>
      </c>
      <c r="K82" s="14" t="s">
        <v>115</v>
      </c>
      <c r="L82" s="14" t="s">
        <v>194</v>
      </c>
      <c r="M82" s="14" t="s">
        <v>193</v>
      </c>
    </row>
    <row r="83" spans="1:13" s="1" customFormat="1" x14ac:dyDescent="0.2">
      <c r="A83" s="13">
        <v>42906</v>
      </c>
      <c r="B83" s="14" t="s">
        <v>16</v>
      </c>
      <c r="C83" s="14" t="s">
        <v>106</v>
      </c>
      <c r="D83" s="14" t="s">
        <v>113</v>
      </c>
      <c r="E83" s="15">
        <v>65666.666666666672</v>
      </c>
      <c r="F83" s="14" t="s">
        <v>99</v>
      </c>
      <c r="G83" s="15">
        <v>13133.333333333336</v>
      </c>
      <c r="H83" s="14"/>
      <c r="I83" s="14"/>
      <c r="J83" s="14"/>
      <c r="K83" s="14"/>
      <c r="L83" s="14" t="s">
        <v>193</v>
      </c>
      <c r="M83" s="14" t="s">
        <v>193</v>
      </c>
    </row>
    <row r="84" spans="1:13" s="1" customFormat="1" x14ac:dyDescent="0.2">
      <c r="A84" s="10">
        <v>42910</v>
      </c>
      <c r="B84" s="11" t="s">
        <v>10</v>
      </c>
      <c r="C84" s="11" t="s">
        <v>105</v>
      </c>
      <c r="D84" s="11" t="s">
        <v>112</v>
      </c>
      <c r="E84" s="12">
        <v>95466.666666666657</v>
      </c>
      <c r="F84" s="11" t="s">
        <v>100</v>
      </c>
      <c r="G84" s="12">
        <v>17900</v>
      </c>
      <c r="H84" s="11" t="s">
        <v>119</v>
      </c>
      <c r="I84" s="11"/>
      <c r="J84" s="11" t="s">
        <v>227</v>
      </c>
      <c r="K84" s="11" t="s">
        <v>115</v>
      </c>
      <c r="L84" s="11"/>
      <c r="M84" s="11"/>
    </row>
    <row r="85" spans="1:13" s="1" customFormat="1" x14ac:dyDescent="0.2">
      <c r="A85" s="7">
        <v>42915</v>
      </c>
      <c r="B85" s="8" t="s">
        <v>27</v>
      </c>
      <c r="C85" s="8" t="s">
        <v>107</v>
      </c>
      <c r="D85" s="8" t="s">
        <v>109</v>
      </c>
      <c r="E85" s="9">
        <v>196800</v>
      </c>
      <c r="F85" s="8" t="s">
        <v>101</v>
      </c>
      <c r="G85" s="9">
        <v>123000</v>
      </c>
      <c r="H85" s="8"/>
      <c r="I85" s="8"/>
      <c r="J85" s="8"/>
      <c r="K85" s="8"/>
      <c r="L85" s="8" t="s">
        <v>193</v>
      </c>
      <c r="M85" s="8" t="s">
        <v>193</v>
      </c>
    </row>
    <row r="86" spans="1:13" s="1" customFormat="1" x14ac:dyDescent="0.2">
      <c r="A86" s="7">
        <v>42922</v>
      </c>
      <c r="B86" s="8" t="s">
        <v>9</v>
      </c>
      <c r="C86" s="8" t="s">
        <v>105</v>
      </c>
      <c r="D86" s="8" t="s">
        <v>109</v>
      </c>
      <c r="E86" s="9">
        <v>266666.66666666663</v>
      </c>
      <c r="F86" s="8" t="s">
        <v>102</v>
      </c>
      <c r="G86" s="9">
        <v>66666.666666666628</v>
      </c>
      <c r="H86" s="8"/>
      <c r="I86" s="8"/>
      <c r="J86" s="8"/>
      <c r="K86" s="8"/>
      <c r="L86" s="8" t="s">
        <v>193</v>
      </c>
      <c r="M86" s="8" t="s">
        <v>193</v>
      </c>
    </row>
  </sheetData>
  <sortState xmlns:xlrd2="http://schemas.microsoft.com/office/spreadsheetml/2017/richdata2" ref="A4:M86">
    <sortCondition ref="F4:F86"/>
  </sortState>
  <dataValidations disablePrompts="1" count="1">
    <dataValidation type="list" allowBlank="1" showInputMessage="1" showErrorMessage="1" promptTitle="Treatment Group" sqref="B3:B86" xr:uid="{D7D4B872-5265-3943-891D-C5868DB834CE}">
      <formula1>$B$3:$B$3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D6E95-8C88-F94E-B0B3-F08210A60992}">
  <dimension ref="A1:J616"/>
  <sheetViews>
    <sheetView topLeftCell="A271" workbookViewId="0">
      <selection activeCell="I625" sqref="I625"/>
    </sheetView>
  </sheetViews>
  <sheetFormatPr baseColWidth="10" defaultRowHeight="16" x14ac:dyDescent="0.2"/>
  <sheetData>
    <row r="1" spans="1:10" x14ac:dyDescent="0.2">
      <c r="A1" t="s">
        <v>155</v>
      </c>
      <c r="B1" t="s">
        <v>154</v>
      </c>
      <c r="C1" t="s">
        <v>153</v>
      </c>
      <c r="D1" t="s">
        <v>152</v>
      </c>
      <c r="E1" t="s">
        <v>151</v>
      </c>
      <c r="F1" t="s">
        <v>150</v>
      </c>
      <c r="G1" t="s">
        <v>149</v>
      </c>
      <c r="H1" t="s">
        <v>148</v>
      </c>
      <c r="I1" t="s">
        <v>147</v>
      </c>
      <c r="J1" t="s">
        <v>146</v>
      </c>
    </row>
    <row r="2" spans="1:10" x14ac:dyDescent="0.2">
      <c r="A2" s="25">
        <v>43349</v>
      </c>
      <c r="B2" t="s">
        <v>142</v>
      </c>
      <c r="C2" t="s">
        <v>132</v>
      </c>
      <c r="D2">
        <v>141</v>
      </c>
      <c r="E2" t="s">
        <v>139</v>
      </c>
      <c r="F2">
        <v>20.64</v>
      </c>
      <c r="G2">
        <v>1</v>
      </c>
      <c r="H2" t="s">
        <v>129</v>
      </c>
      <c r="I2" t="s">
        <v>131</v>
      </c>
      <c r="J2" s="26">
        <v>0.47916666666666669</v>
      </c>
    </row>
    <row r="3" spans="1:10" x14ac:dyDescent="0.2">
      <c r="A3" s="25">
        <v>43349</v>
      </c>
      <c r="B3" t="s">
        <v>142</v>
      </c>
      <c r="C3" t="s">
        <v>132</v>
      </c>
      <c r="D3">
        <v>141</v>
      </c>
      <c r="E3" t="s">
        <v>139</v>
      </c>
      <c r="F3">
        <v>26.4</v>
      </c>
      <c r="G3">
        <v>2</v>
      </c>
      <c r="H3" t="s">
        <v>129</v>
      </c>
      <c r="I3" t="s">
        <v>131</v>
      </c>
      <c r="J3" s="26">
        <v>0.47916666666666669</v>
      </c>
    </row>
    <row r="4" spans="1:10" x14ac:dyDescent="0.2">
      <c r="A4" s="25">
        <v>43349</v>
      </c>
      <c r="B4" t="s">
        <v>142</v>
      </c>
      <c r="C4" t="s">
        <v>132</v>
      </c>
      <c r="D4">
        <v>141</v>
      </c>
      <c r="E4" t="s">
        <v>139</v>
      </c>
      <c r="F4">
        <v>25.52</v>
      </c>
      <c r="G4">
        <v>3</v>
      </c>
      <c r="H4" t="s">
        <v>129</v>
      </c>
      <c r="I4" t="s">
        <v>131</v>
      </c>
      <c r="J4" s="26">
        <v>0.47916666666666669</v>
      </c>
    </row>
    <row r="5" spans="1:10" x14ac:dyDescent="0.2">
      <c r="A5" s="25">
        <v>43349</v>
      </c>
      <c r="B5" t="s">
        <v>142</v>
      </c>
      <c r="C5" t="s">
        <v>132</v>
      </c>
      <c r="D5">
        <v>141</v>
      </c>
      <c r="E5" t="s">
        <v>139</v>
      </c>
      <c r="F5">
        <v>20.89</v>
      </c>
      <c r="G5">
        <v>4</v>
      </c>
      <c r="H5" t="s">
        <v>129</v>
      </c>
      <c r="I5" t="s">
        <v>131</v>
      </c>
      <c r="J5" s="26">
        <v>0.47916666666666669</v>
      </c>
    </row>
    <row r="6" spans="1:10" x14ac:dyDescent="0.2">
      <c r="A6" s="25">
        <v>43349</v>
      </c>
      <c r="B6" t="s">
        <v>142</v>
      </c>
      <c r="C6" t="s">
        <v>126</v>
      </c>
      <c r="D6">
        <v>47</v>
      </c>
      <c r="F6">
        <v>27.18</v>
      </c>
      <c r="G6">
        <v>5</v>
      </c>
      <c r="H6" t="s">
        <v>128</v>
      </c>
      <c r="I6" t="s">
        <v>131</v>
      </c>
      <c r="J6" s="26">
        <v>0.51666666666666672</v>
      </c>
    </row>
    <row r="7" spans="1:10" x14ac:dyDescent="0.2">
      <c r="A7" s="25">
        <v>43349</v>
      </c>
      <c r="B7" t="s">
        <v>142</v>
      </c>
      <c r="C7" t="s">
        <v>132</v>
      </c>
      <c r="D7">
        <v>31</v>
      </c>
      <c r="E7" t="s">
        <v>136</v>
      </c>
      <c r="F7">
        <v>25.48</v>
      </c>
      <c r="G7">
        <v>6</v>
      </c>
      <c r="H7" t="s">
        <v>129</v>
      </c>
      <c r="I7" t="s">
        <v>124</v>
      </c>
    </row>
    <row r="8" spans="1:10" x14ac:dyDescent="0.2">
      <c r="A8" s="25">
        <v>43349</v>
      </c>
      <c r="B8" t="s">
        <v>142</v>
      </c>
      <c r="C8" t="s">
        <v>132</v>
      </c>
      <c r="D8">
        <v>31</v>
      </c>
      <c r="E8" t="s">
        <v>136</v>
      </c>
      <c r="F8">
        <v>29.63</v>
      </c>
      <c r="G8">
        <v>7</v>
      </c>
      <c r="H8" t="s">
        <v>129</v>
      </c>
      <c r="I8" t="s">
        <v>124</v>
      </c>
    </row>
    <row r="9" spans="1:10" x14ac:dyDescent="0.2">
      <c r="A9" s="25">
        <v>43349</v>
      </c>
      <c r="B9" t="s">
        <v>142</v>
      </c>
      <c r="C9" t="s">
        <v>126</v>
      </c>
      <c r="D9">
        <v>47</v>
      </c>
      <c r="G9">
        <v>8</v>
      </c>
      <c r="H9" t="s">
        <v>125</v>
      </c>
      <c r="I9" t="s">
        <v>131</v>
      </c>
      <c r="J9" s="26">
        <v>0.51666666666666672</v>
      </c>
    </row>
    <row r="10" spans="1:10" x14ac:dyDescent="0.2">
      <c r="A10" s="25">
        <v>43349</v>
      </c>
      <c r="B10" t="s">
        <v>142</v>
      </c>
      <c r="C10" t="s">
        <v>126</v>
      </c>
      <c r="D10">
        <v>47</v>
      </c>
      <c r="F10">
        <v>25.04</v>
      </c>
      <c r="G10">
        <v>9</v>
      </c>
      <c r="H10" t="s">
        <v>128</v>
      </c>
      <c r="I10" t="s">
        <v>131</v>
      </c>
      <c r="J10" s="26">
        <v>0.51666666666666672</v>
      </c>
    </row>
    <row r="11" spans="1:10" x14ac:dyDescent="0.2">
      <c r="A11" s="25">
        <v>43349</v>
      </c>
      <c r="B11" t="s">
        <v>142</v>
      </c>
      <c r="C11" t="s">
        <v>126</v>
      </c>
      <c r="D11">
        <v>47</v>
      </c>
      <c r="G11">
        <v>10</v>
      </c>
      <c r="H11" t="s">
        <v>125</v>
      </c>
      <c r="I11" t="s">
        <v>131</v>
      </c>
      <c r="J11" s="26">
        <v>0.51666666666666672</v>
      </c>
    </row>
    <row r="12" spans="1:10" x14ac:dyDescent="0.2">
      <c r="A12" s="25">
        <v>43349</v>
      </c>
      <c r="B12" t="s">
        <v>142</v>
      </c>
      <c r="C12" t="s">
        <v>126</v>
      </c>
      <c r="D12">
        <v>47</v>
      </c>
      <c r="F12">
        <v>23.46</v>
      </c>
      <c r="G12">
        <v>11</v>
      </c>
      <c r="H12" t="s">
        <v>125</v>
      </c>
      <c r="I12" t="s">
        <v>131</v>
      </c>
      <c r="J12" s="26">
        <v>0.51666666666666672</v>
      </c>
    </row>
    <row r="13" spans="1:10" x14ac:dyDescent="0.2">
      <c r="A13" s="25">
        <v>43349</v>
      </c>
      <c r="B13" t="s">
        <v>142</v>
      </c>
      <c r="C13" t="s">
        <v>126</v>
      </c>
      <c r="D13">
        <v>47</v>
      </c>
      <c r="G13">
        <v>12</v>
      </c>
      <c r="H13" t="s">
        <v>145</v>
      </c>
      <c r="I13" t="s">
        <v>131</v>
      </c>
      <c r="J13" s="26">
        <v>0.51666666666666672</v>
      </c>
    </row>
    <row r="14" spans="1:10" x14ac:dyDescent="0.2">
      <c r="A14" s="25">
        <v>43349</v>
      </c>
      <c r="B14" t="s">
        <v>142</v>
      </c>
      <c r="C14" t="s">
        <v>126</v>
      </c>
      <c r="D14">
        <v>47</v>
      </c>
      <c r="E14" t="s">
        <v>138</v>
      </c>
      <c r="F14">
        <v>25.08</v>
      </c>
      <c r="G14">
        <v>13</v>
      </c>
      <c r="H14" t="s">
        <v>129</v>
      </c>
      <c r="I14" t="s">
        <v>131</v>
      </c>
      <c r="J14" s="26">
        <v>0.51666666666666672</v>
      </c>
    </row>
    <row r="15" spans="1:10" x14ac:dyDescent="0.2">
      <c r="A15" s="25">
        <v>43349</v>
      </c>
      <c r="B15" t="s">
        <v>142</v>
      </c>
      <c r="C15" t="s">
        <v>126</v>
      </c>
      <c r="D15">
        <v>47</v>
      </c>
      <c r="E15" t="s">
        <v>138</v>
      </c>
      <c r="F15">
        <v>23.14</v>
      </c>
      <c r="G15">
        <v>14</v>
      </c>
      <c r="H15" t="s">
        <v>129</v>
      </c>
      <c r="I15" t="s">
        <v>131</v>
      </c>
      <c r="J15" s="26">
        <v>0.51666666666666672</v>
      </c>
    </row>
    <row r="16" spans="1:10" x14ac:dyDescent="0.2">
      <c r="A16" s="25">
        <v>43349</v>
      </c>
      <c r="B16" t="s">
        <v>142</v>
      </c>
      <c r="C16" t="s">
        <v>126</v>
      </c>
      <c r="D16">
        <v>47</v>
      </c>
      <c r="E16" t="s">
        <v>138</v>
      </c>
      <c r="F16">
        <v>23.7</v>
      </c>
      <c r="G16">
        <v>15</v>
      </c>
      <c r="H16" t="s">
        <v>129</v>
      </c>
      <c r="I16" t="s">
        <v>131</v>
      </c>
      <c r="J16" s="26">
        <v>0.51666666666666672</v>
      </c>
    </row>
    <row r="17" spans="1:10" x14ac:dyDescent="0.2">
      <c r="A17" s="25">
        <v>43349</v>
      </c>
      <c r="B17" t="s">
        <v>142</v>
      </c>
      <c r="C17" t="s">
        <v>126</v>
      </c>
      <c r="D17">
        <v>47</v>
      </c>
      <c r="E17" t="s">
        <v>138</v>
      </c>
      <c r="F17">
        <v>24.24</v>
      </c>
      <c r="G17">
        <v>16</v>
      </c>
      <c r="H17" t="s">
        <v>129</v>
      </c>
      <c r="I17" t="s">
        <v>131</v>
      </c>
      <c r="J17" s="26">
        <v>0.51666666666666672</v>
      </c>
    </row>
    <row r="18" spans="1:10" x14ac:dyDescent="0.2">
      <c r="A18" s="25">
        <v>43349</v>
      </c>
      <c r="B18" t="s">
        <v>142</v>
      </c>
      <c r="C18" t="s">
        <v>126</v>
      </c>
      <c r="D18">
        <v>47</v>
      </c>
      <c r="E18" t="s">
        <v>138</v>
      </c>
      <c r="F18">
        <v>20.77</v>
      </c>
      <c r="G18">
        <v>17</v>
      </c>
      <c r="H18" t="s">
        <v>129</v>
      </c>
      <c r="I18" t="s">
        <v>131</v>
      </c>
      <c r="J18" s="26">
        <v>0.51666666666666672</v>
      </c>
    </row>
    <row r="19" spans="1:10" x14ac:dyDescent="0.2">
      <c r="A19" s="25">
        <v>43349</v>
      </c>
      <c r="B19" t="s">
        <v>142</v>
      </c>
      <c r="C19" t="s">
        <v>126</v>
      </c>
      <c r="D19">
        <v>86</v>
      </c>
      <c r="E19" t="s">
        <v>134</v>
      </c>
      <c r="F19">
        <v>13.57</v>
      </c>
      <c r="G19">
        <v>18</v>
      </c>
      <c r="H19" t="s">
        <v>129</v>
      </c>
      <c r="I19" t="s">
        <v>131</v>
      </c>
      <c r="J19" s="26">
        <v>4.7222222222222221E-2</v>
      </c>
    </row>
    <row r="20" spans="1:10" x14ac:dyDescent="0.2">
      <c r="A20" s="25">
        <v>43349</v>
      </c>
      <c r="B20" t="s">
        <v>142</v>
      </c>
      <c r="C20" t="s">
        <v>132</v>
      </c>
      <c r="D20">
        <v>110</v>
      </c>
      <c r="E20" t="s">
        <v>140</v>
      </c>
      <c r="F20">
        <v>25.34</v>
      </c>
      <c r="G20">
        <v>19</v>
      </c>
      <c r="H20" t="s">
        <v>129</v>
      </c>
      <c r="I20" t="s">
        <v>131</v>
      </c>
      <c r="J20" s="26">
        <v>5.2083333333333336E-2</v>
      </c>
    </row>
    <row r="21" spans="1:10" x14ac:dyDescent="0.2">
      <c r="A21" s="25">
        <v>43349</v>
      </c>
      <c r="B21" t="s">
        <v>142</v>
      </c>
      <c r="C21" t="s">
        <v>132</v>
      </c>
      <c r="D21">
        <v>110</v>
      </c>
      <c r="E21" t="s">
        <v>140</v>
      </c>
      <c r="F21">
        <v>22.39</v>
      </c>
      <c r="G21">
        <v>20</v>
      </c>
      <c r="H21" t="s">
        <v>129</v>
      </c>
      <c r="I21" t="s">
        <v>131</v>
      </c>
      <c r="J21" s="26">
        <v>5.2083333333333336E-2</v>
      </c>
    </row>
    <row r="22" spans="1:10" x14ac:dyDescent="0.2">
      <c r="A22" s="25">
        <v>43349</v>
      </c>
      <c r="B22" t="s">
        <v>142</v>
      </c>
      <c r="C22" t="s">
        <v>132</v>
      </c>
      <c r="D22">
        <v>110</v>
      </c>
      <c r="E22" t="s">
        <v>140</v>
      </c>
      <c r="F22">
        <v>22.96</v>
      </c>
      <c r="G22">
        <v>21</v>
      </c>
      <c r="H22" t="s">
        <v>129</v>
      </c>
      <c r="I22" t="s">
        <v>131</v>
      </c>
      <c r="J22" s="26">
        <v>5.2083333333333336E-2</v>
      </c>
    </row>
    <row r="23" spans="1:10" x14ac:dyDescent="0.2">
      <c r="A23" s="25">
        <v>43349</v>
      </c>
      <c r="B23" t="s">
        <v>142</v>
      </c>
      <c r="C23" t="s">
        <v>132</v>
      </c>
      <c r="D23">
        <v>110</v>
      </c>
      <c r="E23" t="s">
        <v>140</v>
      </c>
      <c r="F23">
        <v>25.97</v>
      </c>
      <c r="G23">
        <v>22</v>
      </c>
      <c r="H23" t="s">
        <v>129</v>
      </c>
      <c r="I23" t="s">
        <v>131</v>
      </c>
      <c r="J23" s="26">
        <v>5.2083333333333336E-2</v>
      </c>
    </row>
    <row r="24" spans="1:10" x14ac:dyDescent="0.2">
      <c r="A24" s="25">
        <v>43349</v>
      </c>
      <c r="B24" t="s">
        <v>142</v>
      </c>
      <c r="C24" t="s">
        <v>126</v>
      </c>
      <c r="D24">
        <v>64</v>
      </c>
      <c r="E24" t="s">
        <v>137</v>
      </c>
      <c r="F24">
        <v>16.18</v>
      </c>
      <c r="G24">
        <v>23</v>
      </c>
      <c r="H24" t="s">
        <v>129</v>
      </c>
      <c r="I24" t="s">
        <v>131</v>
      </c>
      <c r="J24" s="26">
        <v>6.25E-2</v>
      </c>
    </row>
    <row r="25" spans="1:10" x14ac:dyDescent="0.2">
      <c r="A25" s="25">
        <v>43350</v>
      </c>
      <c r="B25" t="s">
        <v>141</v>
      </c>
      <c r="C25" t="s">
        <v>126</v>
      </c>
      <c r="D25">
        <v>117</v>
      </c>
      <c r="F25">
        <v>25.57</v>
      </c>
      <c r="G25">
        <v>24</v>
      </c>
      <c r="H25" t="s">
        <v>129</v>
      </c>
      <c r="I25" t="s">
        <v>131</v>
      </c>
      <c r="J25" s="26">
        <v>0.52083333333333337</v>
      </c>
    </row>
    <row r="26" spans="1:10" x14ac:dyDescent="0.2">
      <c r="A26" s="25">
        <v>43350</v>
      </c>
      <c r="B26" t="s">
        <v>141</v>
      </c>
      <c r="C26" t="s">
        <v>126</v>
      </c>
      <c r="D26">
        <v>117</v>
      </c>
      <c r="F26">
        <v>29.85</v>
      </c>
      <c r="G26">
        <v>25</v>
      </c>
      <c r="H26" t="s">
        <v>129</v>
      </c>
      <c r="I26" t="s">
        <v>131</v>
      </c>
      <c r="J26" s="26">
        <v>0.52083333333333337</v>
      </c>
    </row>
    <row r="27" spans="1:10" x14ac:dyDescent="0.2">
      <c r="A27" s="25">
        <v>43350</v>
      </c>
      <c r="B27" t="s">
        <v>141</v>
      </c>
      <c r="C27" t="s">
        <v>126</v>
      </c>
      <c r="D27">
        <v>65</v>
      </c>
      <c r="F27">
        <v>19.77</v>
      </c>
      <c r="G27">
        <v>26</v>
      </c>
      <c r="H27" t="s">
        <v>129</v>
      </c>
      <c r="I27" t="s">
        <v>131</v>
      </c>
      <c r="J27" s="26">
        <v>4.1666666666666664E-2</v>
      </c>
    </row>
    <row r="28" spans="1:10" x14ac:dyDescent="0.2">
      <c r="A28" s="25">
        <v>43350</v>
      </c>
      <c r="B28" t="s">
        <v>141</v>
      </c>
      <c r="C28" t="s">
        <v>126</v>
      </c>
      <c r="D28">
        <v>65</v>
      </c>
      <c r="F28">
        <v>19.559999999999999</v>
      </c>
      <c r="G28">
        <v>27</v>
      </c>
      <c r="H28" t="s">
        <v>129</v>
      </c>
      <c r="I28" t="s">
        <v>131</v>
      </c>
      <c r="J28" s="26">
        <v>4.1666666666666664E-2</v>
      </c>
    </row>
    <row r="29" spans="1:10" x14ac:dyDescent="0.2">
      <c r="A29" s="25">
        <v>43350</v>
      </c>
      <c r="B29" t="s">
        <v>141</v>
      </c>
      <c r="C29" t="s">
        <v>126</v>
      </c>
      <c r="D29">
        <v>65</v>
      </c>
      <c r="F29">
        <v>22.46</v>
      </c>
      <c r="G29">
        <v>28</v>
      </c>
      <c r="H29" t="s">
        <v>129</v>
      </c>
      <c r="I29" t="s">
        <v>131</v>
      </c>
      <c r="J29" s="26">
        <v>4.1666666666666664E-2</v>
      </c>
    </row>
    <row r="30" spans="1:10" x14ac:dyDescent="0.2">
      <c r="A30" s="25">
        <v>43350</v>
      </c>
      <c r="B30" t="s">
        <v>141</v>
      </c>
      <c r="C30" t="s">
        <v>126</v>
      </c>
      <c r="D30">
        <v>65</v>
      </c>
      <c r="F30">
        <v>19.71</v>
      </c>
      <c r="G30">
        <v>29</v>
      </c>
      <c r="H30" t="s">
        <v>129</v>
      </c>
      <c r="I30" t="s">
        <v>131</v>
      </c>
      <c r="J30" s="26">
        <v>4.1666666666666664E-2</v>
      </c>
    </row>
    <row r="31" spans="1:10" x14ac:dyDescent="0.2">
      <c r="A31" s="25">
        <v>43350</v>
      </c>
      <c r="B31" t="s">
        <v>141</v>
      </c>
      <c r="C31" t="s">
        <v>126</v>
      </c>
      <c r="D31">
        <v>65</v>
      </c>
      <c r="F31">
        <v>20.88</v>
      </c>
      <c r="G31">
        <v>30</v>
      </c>
      <c r="H31" t="s">
        <v>129</v>
      </c>
      <c r="I31" t="s">
        <v>131</v>
      </c>
      <c r="J31" s="26">
        <v>4.1666666666666664E-2</v>
      </c>
    </row>
    <row r="32" spans="1:10" x14ac:dyDescent="0.2">
      <c r="A32" s="25">
        <v>43350</v>
      </c>
      <c r="B32" t="s">
        <v>141</v>
      </c>
      <c r="C32" t="s">
        <v>126</v>
      </c>
      <c r="D32">
        <v>48</v>
      </c>
      <c r="F32">
        <v>26.18</v>
      </c>
      <c r="G32">
        <v>31</v>
      </c>
      <c r="H32" t="s">
        <v>129</v>
      </c>
      <c r="I32" t="s">
        <v>131</v>
      </c>
      <c r="J32" s="26">
        <v>6.25E-2</v>
      </c>
    </row>
    <row r="33" spans="1:10" x14ac:dyDescent="0.2">
      <c r="A33" s="25">
        <v>43350</v>
      </c>
      <c r="B33" t="s">
        <v>141</v>
      </c>
      <c r="C33" t="s">
        <v>126</v>
      </c>
      <c r="D33">
        <v>48</v>
      </c>
      <c r="F33">
        <v>18.760000000000002</v>
      </c>
      <c r="G33">
        <v>32</v>
      </c>
      <c r="H33" t="s">
        <v>129</v>
      </c>
      <c r="I33" t="s">
        <v>131</v>
      </c>
      <c r="J33" s="26">
        <v>6.25E-2</v>
      </c>
    </row>
    <row r="34" spans="1:10" x14ac:dyDescent="0.2">
      <c r="A34" s="25">
        <v>43350</v>
      </c>
      <c r="B34" t="s">
        <v>141</v>
      </c>
      <c r="C34" t="s">
        <v>126</v>
      </c>
      <c r="D34">
        <v>48</v>
      </c>
      <c r="F34">
        <v>31.23</v>
      </c>
      <c r="G34">
        <v>33</v>
      </c>
      <c r="H34" t="s">
        <v>129</v>
      </c>
      <c r="I34" t="s">
        <v>131</v>
      </c>
      <c r="J34" s="26">
        <v>6.25E-2</v>
      </c>
    </row>
    <row r="35" spans="1:10" x14ac:dyDescent="0.2">
      <c r="A35" s="25">
        <v>43350</v>
      </c>
      <c r="B35" t="s">
        <v>141</v>
      </c>
      <c r="C35" t="s">
        <v>126</v>
      </c>
      <c r="D35">
        <v>48</v>
      </c>
      <c r="F35">
        <v>31.66</v>
      </c>
      <c r="G35">
        <v>34</v>
      </c>
      <c r="H35" t="s">
        <v>129</v>
      </c>
      <c r="I35" t="s">
        <v>131</v>
      </c>
      <c r="J35" s="26">
        <v>6.25E-2</v>
      </c>
    </row>
    <row r="36" spans="1:10" x14ac:dyDescent="0.2">
      <c r="A36" s="25">
        <v>43350</v>
      </c>
      <c r="B36" t="s">
        <v>141</v>
      </c>
      <c r="C36" t="s">
        <v>126</v>
      </c>
      <c r="D36">
        <v>48</v>
      </c>
      <c r="F36">
        <v>27.9</v>
      </c>
      <c r="G36">
        <v>35</v>
      </c>
      <c r="H36" t="s">
        <v>129</v>
      </c>
      <c r="I36" t="s">
        <v>131</v>
      </c>
      <c r="J36" s="26">
        <v>6.25E-2</v>
      </c>
    </row>
    <row r="37" spans="1:10" x14ac:dyDescent="0.2">
      <c r="A37" s="25">
        <v>43350</v>
      </c>
      <c r="B37" t="s">
        <v>141</v>
      </c>
      <c r="C37" t="s">
        <v>126</v>
      </c>
      <c r="D37">
        <v>116</v>
      </c>
      <c r="F37">
        <v>22.94</v>
      </c>
      <c r="G37">
        <v>36</v>
      </c>
      <c r="H37" t="s">
        <v>129</v>
      </c>
      <c r="I37" t="s">
        <v>131</v>
      </c>
      <c r="J37" s="26">
        <v>7.9861111111111105E-2</v>
      </c>
    </row>
    <row r="38" spans="1:10" x14ac:dyDescent="0.2">
      <c r="A38" s="25">
        <v>43350</v>
      </c>
      <c r="B38" t="s">
        <v>141</v>
      </c>
      <c r="C38" t="s">
        <v>132</v>
      </c>
      <c r="D38">
        <v>116</v>
      </c>
      <c r="E38" t="s">
        <v>140</v>
      </c>
      <c r="F38">
        <v>29.98</v>
      </c>
      <c r="G38">
        <v>37</v>
      </c>
      <c r="H38" t="s">
        <v>129</v>
      </c>
      <c r="I38" t="s">
        <v>131</v>
      </c>
      <c r="J38" s="26">
        <v>7.9861111111111105E-2</v>
      </c>
    </row>
    <row r="39" spans="1:10" x14ac:dyDescent="0.2">
      <c r="A39" s="25">
        <v>43350</v>
      </c>
      <c r="B39" t="s">
        <v>141</v>
      </c>
      <c r="C39" t="s">
        <v>132</v>
      </c>
      <c r="D39">
        <v>116</v>
      </c>
      <c r="E39" t="s">
        <v>140</v>
      </c>
      <c r="F39">
        <v>29.39</v>
      </c>
      <c r="G39">
        <v>38</v>
      </c>
      <c r="H39" t="s">
        <v>129</v>
      </c>
      <c r="I39" t="s">
        <v>131</v>
      </c>
      <c r="J39" s="26">
        <v>7.9861111111111105E-2</v>
      </c>
    </row>
    <row r="40" spans="1:10" x14ac:dyDescent="0.2">
      <c r="A40" s="25">
        <v>43350</v>
      </c>
      <c r="B40" t="s">
        <v>141</v>
      </c>
      <c r="C40" t="s">
        <v>132</v>
      </c>
      <c r="D40">
        <v>116</v>
      </c>
      <c r="E40" t="s">
        <v>140</v>
      </c>
      <c r="F40">
        <v>23.57</v>
      </c>
      <c r="G40">
        <v>39</v>
      </c>
      <c r="H40" t="s">
        <v>129</v>
      </c>
      <c r="I40" t="s">
        <v>131</v>
      </c>
      <c r="J40" s="26">
        <v>7.9861111111111105E-2</v>
      </c>
    </row>
    <row r="41" spans="1:10" x14ac:dyDescent="0.2">
      <c r="A41" s="25">
        <v>43350</v>
      </c>
      <c r="B41" t="s">
        <v>141</v>
      </c>
      <c r="C41" t="s">
        <v>132</v>
      </c>
      <c r="D41">
        <v>33</v>
      </c>
      <c r="E41" t="s">
        <v>136</v>
      </c>
      <c r="F41">
        <v>23.55</v>
      </c>
      <c r="G41">
        <v>40</v>
      </c>
      <c r="H41" t="s">
        <v>129</v>
      </c>
      <c r="I41" t="s">
        <v>131</v>
      </c>
      <c r="J41" s="26">
        <v>9.375E-2</v>
      </c>
    </row>
    <row r="42" spans="1:10" x14ac:dyDescent="0.2">
      <c r="A42" s="25">
        <v>43350</v>
      </c>
      <c r="B42" t="s">
        <v>141</v>
      </c>
      <c r="C42" t="s">
        <v>132</v>
      </c>
      <c r="D42">
        <v>33</v>
      </c>
      <c r="E42" t="s">
        <v>136</v>
      </c>
      <c r="F42">
        <v>21.02</v>
      </c>
      <c r="G42">
        <v>41</v>
      </c>
      <c r="H42" t="s">
        <v>129</v>
      </c>
      <c r="I42" t="s">
        <v>131</v>
      </c>
      <c r="J42" s="26">
        <v>9.375E-2</v>
      </c>
    </row>
    <row r="43" spans="1:10" x14ac:dyDescent="0.2">
      <c r="A43" s="25">
        <v>43350</v>
      </c>
      <c r="B43" t="s">
        <v>141</v>
      </c>
      <c r="C43" t="s">
        <v>132</v>
      </c>
      <c r="D43">
        <v>33</v>
      </c>
      <c r="E43" t="s">
        <v>136</v>
      </c>
      <c r="F43">
        <v>29.05</v>
      </c>
      <c r="G43">
        <v>42</v>
      </c>
      <c r="H43" t="s">
        <v>129</v>
      </c>
      <c r="I43" t="s">
        <v>131</v>
      </c>
      <c r="J43" s="26">
        <v>9.375E-2</v>
      </c>
    </row>
    <row r="44" spans="1:10" x14ac:dyDescent="0.2">
      <c r="A44" s="25">
        <v>43350</v>
      </c>
      <c r="B44" t="s">
        <v>141</v>
      </c>
      <c r="C44" t="s">
        <v>132</v>
      </c>
      <c r="D44">
        <v>33</v>
      </c>
      <c r="E44" t="s">
        <v>136</v>
      </c>
      <c r="F44">
        <v>24.23</v>
      </c>
      <c r="G44">
        <v>43</v>
      </c>
      <c r="H44" t="s">
        <v>129</v>
      </c>
      <c r="I44" t="s">
        <v>131</v>
      </c>
      <c r="J44" s="26">
        <v>9.375E-2</v>
      </c>
    </row>
    <row r="45" spans="1:10" x14ac:dyDescent="0.2">
      <c r="A45" s="25">
        <v>43350</v>
      </c>
      <c r="B45" t="s">
        <v>141</v>
      </c>
      <c r="C45" t="s">
        <v>132</v>
      </c>
      <c r="D45">
        <v>33</v>
      </c>
      <c r="E45" t="s">
        <v>136</v>
      </c>
      <c r="F45">
        <v>25.88</v>
      </c>
      <c r="G45">
        <v>44</v>
      </c>
      <c r="H45" t="s">
        <v>129</v>
      </c>
      <c r="I45" t="s">
        <v>131</v>
      </c>
      <c r="J45" s="26">
        <v>9.375E-2</v>
      </c>
    </row>
    <row r="46" spans="1:10" x14ac:dyDescent="0.2">
      <c r="A46" s="25">
        <v>43350</v>
      </c>
      <c r="B46" t="s">
        <v>141</v>
      </c>
      <c r="C46" t="s">
        <v>132</v>
      </c>
      <c r="D46">
        <v>43</v>
      </c>
      <c r="E46" t="s">
        <v>138</v>
      </c>
      <c r="F46">
        <v>18.079999999999998</v>
      </c>
      <c r="G46">
        <v>45</v>
      </c>
      <c r="H46" t="s">
        <v>129</v>
      </c>
      <c r="I46" t="s">
        <v>131</v>
      </c>
      <c r="J46" s="26">
        <v>0.1076388888888889</v>
      </c>
    </row>
    <row r="47" spans="1:10" x14ac:dyDescent="0.2">
      <c r="A47" s="25">
        <v>43351</v>
      </c>
      <c r="B47" t="s">
        <v>133</v>
      </c>
      <c r="C47" t="s">
        <v>126</v>
      </c>
      <c r="D47">
        <v>25</v>
      </c>
      <c r="E47" t="s">
        <v>136</v>
      </c>
      <c r="F47">
        <v>28</v>
      </c>
      <c r="G47">
        <v>46</v>
      </c>
      <c r="H47" t="s">
        <v>128</v>
      </c>
      <c r="I47" t="s">
        <v>131</v>
      </c>
      <c r="J47" s="26">
        <v>0.4861111111111111</v>
      </c>
    </row>
    <row r="48" spans="1:10" x14ac:dyDescent="0.2">
      <c r="A48" s="25">
        <v>43351</v>
      </c>
      <c r="B48" t="s">
        <v>133</v>
      </c>
      <c r="C48" t="s">
        <v>126</v>
      </c>
      <c r="D48">
        <v>25</v>
      </c>
      <c r="G48">
        <v>47</v>
      </c>
      <c r="H48" t="s">
        <v>125</v>
      </c>
      <c r="I48" t="s">
        <v>131</v>
      </c>
      <c r="J48" s="26">
        <v>0.4861111111111111</v>
      </c>
    </row>
    <row r="49" spans="1:10" x14ac:dyDescent="0.2">
      <c r="A49" s="25">
        <v>43351</v>
      </c>
      <c r="B49" t="s">
        <v>133</v>
      </c>
      <c r="C49" t="s">
        <v>126</v>
      </c>
      <c r="D49">
        <v>25</v>
      </c>
      <c r="E49" t="s">
        <v>136</v>
      </c>
      <c r="F49">
        <v>31.39</v>
      </c>
      <c r="G49">
        <v>48</v>
      </c>
      <c r="H49" t="s">
        <v>128</v>
      </c>
      <c r="I49" t="s">
        <v>131</v>
      </c>
      <c r="J49" s="26">
        <v>0.4861111111111111</v>
      </c>
    </row>
    <row r="50" spans="1:10" x14ac:dyDescent="0.2">
      <c r="A50" s="25">
        <v>43351</v>
      </c>
      <c r="B50" t="s">
        <v>133</v>
      </c>
      <c r="C50" t="s">
        <v>126</v>
      </c>
      <c r="D50">
        <v>25</v>
      </c>
      <c r="G50">
        <v>49</v>
      </c>
      <c r="H50" t="s">
        <v>125</v>
      </c>
      <c r="I50" t="s">
        <v>131</v>
      </c>
      <c r="J50" s="26">
        <v>0.4861111111111111</v>
      </c>
    </row>
    <row r="51" spans="1:10" x14ac:dyDescent="0.2">
      <c r="A51" s="25">
        <v>43351</v>
      </c>
      <c r="B51" t="s">
        <v>133</v>
      </c>
      <c r="C51" t="s">
        <v>126</v>
      </c>
      <c r="D51">
        <v>25</v>
      </c>
      <c r="E51" t="s">
        <v>136</v>
      </c>
      <c r="F51">
        <v>29.09</v>
      </c>
      <c r="G51">
        <v>50</v>
      </c>
      <c r="H51" t="s">
        <v>128</v>
      </c>
      <c r="I51" t="s">
        <v>131</v>
      </c>
      <c r="J51" s="26">
        <v>0.4861111111111111</v>
      </c>
    </row>
    <row r="52" spans="1:10" x14ac:dyDescent="0.2">
      <c r="A52" s="25">
        <v>43351</v>
      </c>
      <c r="B52" t="s">
        <v>133</v>
      </c>
      <c r="C52" t="s">
        <v>126</v>
      </c>
      <c r="D52">
        <v>25</v>
      </c>
      <c r="G52">
        <v>51</v>
      </c>
      <c r="H52" t="s">
        <v>125</v>
      </c>
      <c r="I52" t="s">
        <v>131</v>
      </c>
      <c r="J52" s="26">
        <v>0.4861111111111111</v>
      </c>
    </row>
    <row r="53" spans="1:10" x14ac:dyDescent="0.2">
      <c r="A53" s="25">
        <v>43351</v>
      </c>
      <c r="B53" t="s">
        <v>133</v>
      </c>
      <c r="C53" t="s">
        <v>126</v>
      </c>
      <c r="D53">
        <v>25</v>
      </c>
      <c r="E53" t="s">
        <v>136</v>
      </c>
      <c r="F53">
        <v>23.59</v>
      </c>
      <c r="G53">
        <v>52</v>
      </c>
      <c r="H53" t="s">
        <v>129</v>
      </c>
      <c r="I53" t="s">
        <v>131</v>
      </c>
      <c r="J53" s="26">
        <v>0.4861111111111111</v>
      </c>
    </row>
    <row r="54" spans="1:10" x14ac:dyDescent="0.2">
      <c r="A54" s="25">
        <v>43351</v>
      </c>
      <c r="B54" t="s">
        <v>133</v>
      </c>
      <c r="C54" t="s">
        <v>126</v>
      </c>
      <c r="D54">
        <v>25</v>
      </c>
      <c r="E54" t="s">
        <v>136</v>
      </c>
      <c r="F54">
        <v>26</v>
      </c>
      <c r="G54">
        <v>53</v>
      </c>
      <c r="H54" t="s">
        <v>129</v>
      </c>
      <c r="I54" t="s">
        <v>131</v>
      </c>
      <c r="J54" s="26">
        <v>0.4861111111111111</v>
      </c>
    </row>
    <row r="55" spans="1:10" x14ac:dyDescent="0.2">
      <c r="A55" s="25">
        <v>43351</v>
      </c>
      <c r="B55" t="s">
        <v>133</v>
      </c>
      <c r="C55" t="s">
        <v>126</v>
      </c>
      <c r="D55">
        <v>25</v>
      </c>
      <c r="E55" t="s">
        <v>136</v>
      </c>
      <c r="F55">
        <v>24.44</v>
      </c>
      <c r="G55">
        <v>54</v>
      </c>
      <c r="H55" t="s">
        <v>129</v>
      </c>
      <c r="I55" t="s">
        <v>131</v>
      </c>
      <c r="J55" s="26">
        <v>0.4861111111111111</v>
      </c>
    </row>
    <row r="56" spans="1:10" x14ac:dyDescent="0.2">
      <c r="A56" s="25">
        <v>43351</v>
      </c>
      <c r="B56" t="s">
        <v>133</v>
      </c>
      <c r="C56" t="s">
        <v>126</v>
      </c>
      <c r="D56">
        <v>25</v>
      </c>
      <c r="E56" t="s">
        <v>136</v>
      </c>
      <c r="F56">
        <v>25.07</v>
      </c>
      <c r="G56">
        <v>55</v>
      </c>
      <c r="H56" t="s">
        <v>129</v>
      </c>
      <c r="I56" t="s">
        <v>131</v>
      </c>
      <c r="J56" s="26">
        <v>0.4861111111111111</v>
      </c>
    </row>
    <row r="57" spans="1:10" x14ac:dyDescent="0.2">
      <c r="A57" s="25">
        <v>43351</v>
      </c>
      <c r="B57" t="s">
        <v>133</v>
      </c>
      <c r="C57" t="s">
        <v>126</v>
      </c>
      <c r="D57">
        <v>25</v>
      </c>
      <c r="E57" t="s">
        <v>136</v>
      </c>
      <c r="F57">
        <v>20.95</v>
      </c>
      <c r="G57">
        <v>56</v>
      </c>
      <c r="H57" t="s">
        <v>129</v>
      </c>
      <c r="I57" t="s">
        <v>131</v>
      </c>
      <c r="J57" s="26">
        <v>0.4861111111111111</v>
      </c>
    </row>
    <row r="58" spans="1:10" x14ac:dyDescent="0.2">
      <c r="A58" s="25">
        <v>43351</v>
      </c>
      <c r="B58" t="s">
        <v>133</v>
      </c>
      <c r="C58" t="s">
        <v>126</v>
      </c>
      <c r="D58">
        <v>152</v>
      </c>
      <c r="E58" t="s">
        <v>139</v>
      </c>
      <c r="F58">
        <v>24.27</v>
      </c>
      <c r="G58">
        <v>57</v>
      </c>
      <c r="H58" t="s">
        <v>129</v>
      </c>
      <c r="I58" t="s">
        <v>131</v>
      </c>
      <c r="J58" s="26">
        <v>0.51041666666666663</v>
      </c>
    </row>
    <row r="59" spans="1:10" x14ac:dyDescent="0.2">
      <c r="A59" s="25">
        <v>43351</v>
      </c>
      <c r="B59" t="s">
        <v>133</v>
      </c>
      <c r="C59" t="s">
        <v>126</v>
      </c>
      <c r="D59">
        <v>152</v>
      </c>
      <c r="E59" t="s">
        <v>139</v>
      </c>
      <c r="F59">
        <v>27.47</v>
      </c>
      <c r="G59">
        <v>58</v>
      </c>
      <c r="H59" t="s">
        <v>129</v>
      </c>
      <c r="I59" t="s">
        <v>131</v>
      </c>
      <c r="J59" s="26">
        <v>0.51041666666666663</v>
      </c>
    </row>
    <row r="60" spans="1:10" x14ac:dyDescent="0.2">
      <c r="A60" s="25">
        <v>43352</v>
      </c>
      <c r="B60" t="s">
        <v>127</v>
      </c>
      <c r="C60" t="s">
        <v>126</v>
      </c>
      <c r="D60">
        <v>45</v>
      </c>
      <c r="G60">
        <v>59</v>
      </c>
      <c r="H60" t="s">
        <v>144</v>
      </c>
    </row>
    <row r="61" spans="1:10" x14ac:dyDescent="0.2">
      <c r="A61" s="25">
        <v>43349</v>
      </c>
      <c r="B61" t="s">
        <v>142</v>
      </c>
      <c r="C61" t="s">
        <v>126</v>
      </c>
      <c r="D61">
        <v>35</v>
      </c>
      <c r="G61">
        <v>60</v>
      </c>
      <c r="H61" t="s">
        <v>143</v>
      </c>
      <c r="I61" t="s">
        <v>124</v>
      </c>
    </row>
    <row r="62" spans="1:10" x14ac:dyDescent="0.2">
      <c r="A62" s="25">
        <v>43349</v>
      </c>
      <c r="B62" t="s">
        <v>142</v>
      </c>
      <c r="C62" t="s">
        <v>132</v>
      </c>
      <c r="D62">
        <v>31</v>
      </c>
      <c r="E62" t="s">
        <v>136</v>
      </c>
      <c r="F62">
        <v>23.44</v>
      </c>
      <c r="G62">
        <v>61</v>
      </c>
      <c r="H62" t="s">
        <v>129</v>
      </c>
      <c r="I62" t="s">
        <v>124</v>
      </c>
    </row>
    <row r="63" spans="1:10" x14ac:dyDescent="0.2">
      <c r="A63" s="25">
        <v>43349</v>
      </c>
      <c r="B63" t="s">
        <v>142</v>
      </c>
      <c r="C63" t="s">
        <v>132</v>
      </c>
      <c r="D63">
        <v>31</v>
      </c>
      <c r="E63" t="s">
        <v>136</v>
      </c>
      <c r="F63">
        <v>23.45</v>
      </c>
      <c r="G63">
        <v>62</v>
      </c>
      <c r="H63" t="s">
        <v>129</v>
      </c>
      <c r="I63" t="s">
        <v>124</v>
      </c>
    </row>
    <row r="64" spans="1:10" x14ac:dyDescent="0.2">
      <c r="A64" s="25">
        <v>43349</v>
      </c>
      <c r="B64" t="s">
        <v>142</v>
      </c>
      <c r="C64" t="s">
        <v>132</v>
      </c>
      <c r="D64">
        <v>31</v>
      </c>
      <c r="F64">
        <v>23.86</v>
      </c>
      <c r="G64">
        <v>63</v>
      </c>
      <c r="H64" t="s">
        <v>128</v>
      </c>
      <c r="I64" t="s">
        <v>124</v>
      </c>
    </row>
    <row r="65" spans="1:9" x14ac:dyDescent="0.2">
      <c r="A65" s="25">
        <v>43349</v>
      </c>
      <c r="B65" t="s">
        <v>142</v>
      </c>
      <c r="C65" t="s">
        <v>132</v>
      </c>
      <c r="D65">
        <v>31</v>
      </c>
      <c r="F65">
        <v>28.69</v>
      </c>
      <c r="G65">
        <v>64</v>
      </c>
      <c r="H65" t="s">
        <v>128</v>
      </c>
      <c r="I65" t="s">
        <v>124</v>
      </c>
    </row>
    <row r="66" spans="1:9" x14ac:dyDescent="0.2">
      <c r="A66" s="25">
        <v>43349</v>
      </c>
      <c r="B66" t="s">
        <v>142</v>
      </c>
      <c r="C66" t="s">
        <v>132</v>
      </c>
      <c r="D66">
        <v>31</v>
      </c>
      <c r="F66">
        <v>25.23</v>
      </c>
      <c r="G66">
        <v>65</v>
      </c>
      <c r="H66" t="s">
        <v>128</v>
      </c>
      <c r="I66" t="s">
        <v>124</v>
      </c>
    </row>
    <row r="67" spans="1:9" x14ac:dyDescent="0.2">
      <c r="A67" s="25">
        <v>43349</v>
      </c>
      <c r="B67" t="s">
        <v>142</v>
      </c>
      <c r="C67" t="s">
        <v>132</v>
      </c>
      <c r="D67">
        <v>31</v>
      </c>
      <c r="F67">
        <v>28.54</v>
      </c>
      <c r="G67">
        <v>66</v>
      </c>
      <c r="H67" t="s">
        <v>125</v>
      </c>
      <c r="I67" t="s">
        <v>124</v>
      </c>
    </row>
    <row r="68" spans="1:9" x14ac:dyDescent="0.2">
      <c r="A68" s="25">
        <v>43349</v>
      </c>
      <c r="B68" t="s">
        <v>142</v>
      </c>
      <c r="C68" t="s">
        <v>132</v>
      </c>
      <c r="D68">
        <v>31</v>
      </c>
      <c r="F68">
        <v>28.69</v>
      </c>
      <c r="G68">
        <v>67</v>
      </c>
      <c r="H68" t="s">
        <v>125</v>
      </c>
      <c r="I68" t="s">
        <v>124</v>
      </c>
    </row>
    <row r="69" spans="1:9" x14ac:dyDescent="0.2">
      <c r="A69" s="25">
        <v>43349</v>
      </c>
      <c r="B69" t="s">
        <v>142</v>
      </c>
      <c r="C69" t="s">
        <v>132</v>
      </c>
      <c r="D69">
        <v>31</v>
      </c>
      <c r="F69">
        <v>25.23</v>
      </c>
      <c r="G69">
        <v>68</v>
      </c>
      <c r="H69" t="s">
        <v>125</v>
      </c>
      <c r="I69" t="s">
        <v>124</v>
      </c>
    </row>
    <row r="70" spans="1:9" x14ac:dyDescent="0.2">
      <c r="A70" s="25">
        <v>43349</v>
      </c>
      <c r="B70" t="s">
        <v>142</v>
      </c>
      <c r="C70" t="s">
        <v>132</v>
      </c>
      <c r="D70">
        <v>31</v>
      </c>
      <c r="E70" t="s">
        <v>136</v>
      </c>
      <c r="F70">
        <v>28.54</v>
      </c>
      <c r="G70">
        <v>69</v>
      </c>
      <c r="H70" t="s">
        <v>129</v>
      </c>
      <c r="I70" t="s">
        <v>124</v>
      </c>
    </row>
    <row r="71" spans="1:9" x14ac:dyDescent="0.2">
      <c r="A71" s="25">
        <v>43349</v>
      </c>
      <c r="B71" t="s">
        <v>142</v>
      </c>
      <c r="C71" t="s">
        <v>126</v>
      </c>
      <c r="D71">
        <v>160</v>
      </c>
      <c r="E71" t="s">
        <v>135</v>
      </c>
      <c r="F71">
        <v>24.33</v>
      </c>
      <c r="G71">
        <v>70</v>
      </c>
      <c r="H71" t="s">
        <v>129</v>
      </c>
      <c r="I71" t="s">
        <v>124</v>
      </c>
    </row>
    <row r="72" spans="1:9" x14ac:dyDescent="0.2">
      <c r="A72" s="25">
        <v>43349</v>
      </c>
      <c r="B72" t="s">
        <v>142</v>
      </c>
      <c r="C72" t="s">
        <v>126</v>
      </c>
      <c r="D72">
        <v>160</v>
      </c>
      <c r="E72" t="s">
        <v>135</v>
      </c>
      <c r="F72">
        <v>28.37</v>
      </c>
      <c r="G72">
        <v>71</v>
      </c>
      <c r="H72" t="s">
        <v>129</v>
      </c>
      <c r="I72" t="s">
        <v>124</v>
      </c>
    </row>
    <row r="73" spans="1:9" x14ac:dyDescent="0.2">
      <c r="A73" s="25">
        <v>43349</v>
      </c>
      <c r="B73" t="s">
        <v>142</v>
      </c>
      <c r="C73" t="s">
        <v>126</v>
      </c>
      <c r="D73">
        <v>160</v>
      </c>
      <c r="E73" t="s">
        <v>135</v>
      </c>
      <c r="F73">
        <v>25.61</v>
      </c>
      <c r="G73">
        <v>72</v>
      </c>
      <c r="H73" t="s">
        <v>129</v>
      </c>
      <c r="I73" t="s">
        <v>124</v>
      </c>
    </row>
    <row r="74" spans="1:9" x14ac:dyDescent="0.2">
      <c r="A74" s="25">
        <v>43349</v>
      </c>
      <c r="B74" t="s">
        <v>142</v>
      </c>
      <c r="C74" t="s">
        <v>126</v>
      </c>
      <c r="D74">
        <v>158</v>
      </c>
      <c r="E74" t="s">
        <v>139</v>
      </c>
      <c r="F74">
        <v>22.35</v>
      </c>
      <c r="G74">
        <v>73</v>
      </c>
      <c r="H74" t="s">
        <v>129</v>
      </c>
      <c r="I74" t="s">
        <v>124</v>
      </c>
    </row>
    <row r="75" spans="1:9" x14ac:dyDescent="0.2">
      <c r="A75" s="25">
        <v>43349</v>
      </c>
      <c r="B75" t="s">
        <v>142</v>
      </c>
      <c r="C75" t="s">
        <v>126</v>
      </c>
      <c r="D75">
        <v>158</v>
      </c>
      <c r="E75" t="s">
        <v>139</v>
      </c>
      <c r="F75">
        <v>22.31</v>
      </c>
      <c r="G75">
        <v>74</v>
      </c>
      <c r="H75" t="s">
        <v>129</v>
      </c>
      <c r="I75" t="s">
        <v>124</v>
      </c>
    </row>
    <row r="76" spans="1:9" x14ac:dyDescent="0.2">
      <c r="A76" s="25">
        <v>43349</v>
      </c>
      <c r="B76" t="s">
        <v>142</v>
      </c>
      <c r="C76" t="s">
        <v>126</v>
      </c>
      <c r="D76">
        <v>158</v>
      </c>
      <c r="E76" t="s">
        <v>139</v>
      </c>
      <c r="F76">
        <v>26.01</v>
      </c>
      <c r="G76">
        <v>75</v>
      </c>
      <c r="H76" t="s">
        <v>129</v>
      </c>
      <c r="I76" t="s">
        <v>124</v>
      </c>
    </row>
    <row r="77" spans="1:9" x14ac:dyDescent="0.2">
      <c r="A77" s="25">
        <v>43349</v>
      </c>
      <c r="B77" t="s">
        <v>142</v>
      </c>
      <c r="C77" t="s">
        <v>126</v>
      </c>
      <c r="D77">
        <v>158</v>
      </c>
      <c r="E77" t="s">
        <v>139</v>
      </c>
      <c r="F77">
        <v>19.28</v>
      </c>
      <c r="G77">
        <v>76</v>
      </c>
      <c r="H77" t="s">
        <v>129</v>
      </c>
      <c r="I77" t="s">
        <v>124</v>
      </c>
    </row>
    <row r="78" spans="1:9" x14ac:dyDescent="0.2">
      <c r="A78" s="25">
        <v>43349</v>
      </c>
      <c r="B78" t="s">
        <v>142</v>
      </c>
      <c r="C78" t="s">
        <v>126</v>
      </c>
      <c r="D78">
        <v>158</v>
      </c>
      <c r="E78" t="s">
        <v>139</v>
      </c>
      <c r="F78">
        <v>27.81</v>
      </c>
      <c r="G78">
        <v>77</v>
      </c>
      <c r="H78" t="s">
        <v>129</v>
      </c>
      <c r="I78" t="s">
        <v>124</v>
      </c>
    </row>
    <row r="79" spans="1:9" x14ac:dyDescent="0.2">
      <c r="A79" s="25">
        <v>43349</v>
      </c>
      <c r="B79" t="s">
        <v>142</v>
      </c>
      <c r="C79" t="s">
        <v>126</v>
      </c>
      <c r="D79">
        <v>35</v>
      </c>
      <c r="E79" t="s">
        <v>136</v>
      </c>
      <c r="F79">
        <v>14.34</v>
      </c>
      <c r="G79">
        <v>78</v>
      </c>
      <c r="H79" t="s">
        <v>129</v>
      </c>
      <c r="I79" t="s">
        <v>124</v>
      </c>
    </row>
    <row r="80" spans="1:9" x14ac:dyDescent="0.2">
      <c r="A80" s="25">
        <v>43349</v>
      </c>
      <c r="B80" t="s">
        <v>142</v>
      </c>
      <c r="C80" t="s">
        <v>126</v>
      </c>
      <c r="D80">
        <v>35</v>
      </c>
      <c r="E80" t="s">
        <v>136</v>
      </c>
      <c r="F80">
        <v>20.96</v>
      </c>
      <c r="G80">
        <v>79</v>
      </c>
      <c r="H80" t="s">
        <v>129</v>
      </c>
      <c r="I80" t="s">
        <v>124</v>
      </c>
    </row>
    <row r="81" spans="1:10" x14ac:dyDescent="0.2">
      <c r="A81" s="25">
        <v>43349</v>
      </c>
      <c r="B81" t="s">
        <v>142</v>
      </c>
      <c r="C81" t="s">
        <v>126</v>
      </c>
      <c r="D81">
        <v>35</v>
      </c>
      <c r="E81" t="s">
        <v>136</v>
      </c>
      <c r="F81">
        <v>27.05</v>
      </c>
      <c r="G81">
        <v>80</v>
      </c>
      <c r="H81" t="s">
        <v>129</v>
      </c>
      <c r="I81" t="s">
        <v>124</v>
      </c>
    </row>
    <row r="82" spans="1:10" x14ac:dyDescent="0.2">
      <c r="A82" s="25">
        <v>43349</v>
      </c>
      <c r="B82" t="s">
        <v>142</v>
      </c>
      <c r="C82" t="s">
        <v>126</v>
      </c>
      <c r="D82">
        <v>35</v>
      </c>
      <c r="E82" t="s">
        <v>136</v>
      </c>
      <c r="F82">
        <v>25.41</v>
      </c>
      <c r="G82">
        <v>81</v>
      </c>
      <c r="H82" t="s">
        <v>129</v>
      </c>
      <c r="I82" t="s">
        <v>124</v>
      </c>
    </row>
    <row r="83" spans="1:10" x14ac:dyDescent="0.2">
      <c r="A83" s="25">
        <v>43349</v>
      </c>
      <c r="B83" t="s">
        <v>142</v>
      </c>
      <c r="C83" t="s">
        <v>126</v>
      </c>
      <c r="D83">
        <v>35</v>
      </c>
      <c r="E83" t="s">
        <v>136</v>
      </c>
      <c r="F83">
        <v>20.59</v>
      </c>
      <c r="G83">
        <v>82</v>
      </c>
      <c r="H83" t="s">
        <v>129</v>
      </c>
      <c r="I83" t="s">
        <v>124</v>
      </c>
    </row>
    <row r="84" spans="1:10" x14ac:dyDescent="0.2">
      <c r="A84" s="25">
        <v>43349</v>
      </c>
      <c r="B84" t="s">
        <v>142</v>
      </c>
      <c r="C84" t="s">
        <v>126</v>
      </c>
      <c r="D84">
        <v>35</v>
      </c>
      <c r="F84">
        <v>26.1</v>
      </c>
      <c r="G84">
        <v>83</v>
      </c>
      <c r="H84" t="s">
        <v>128</v>
      </c>
      <c r="I84" t="s">
        <v>124</v>
      </c>
    </row>
    <row r="85" spans="1:10" x14ac:dyDescent="0.2">
      <c r="A85" s="25">
        <v>43349</v>
      </c>
      <c r="B85" t="s">
        <v>142</v>
      </c>
      <c r="C85" t="s">
        <v>126</v>
      </c>
      <c r="D85">
        <v>35</v>
      </c>
      <c r="G85">
        <v>84</v>
      </c>
      <c r="H85" t="s">
        <v>125</v>
      </c>
      <c r="I85" t="s">
        <v>124</v>
      </c>
    </row>
    <row r="86" spans="1:10" x14ac:dyDescent="0.2">
      <c r="A86" s="25">
        <v>43349</v>
      </c>
      <c r="B86" t="s">
        <v>142</v>
      </c>
      <c r="C86" t="s">
        <v>126</v>
      </c>
      <c r="D86">
        <v>35</v>
      </c>
      <c r="F86">
        <v>20.96</v>
      </c>
      <c r="G86">
        <v>85</v>
      </c>
      <c r="H86" t="s">
        <v>128</v>
      </c>
      <c r="I86" t="s">
        <v>124</v>
      </c>
    </row>
    <row r="87" spans="1:10" x14ac:dyDescent="0.2">
      <c r="A87" s="25">
        <v>43349</v>
      </c>
      <c r="B87" t="s">
        <v>142</v>
      </c>
      <c r="C87" t="s">
        <v>126</v>
      </c>
      <c r="D87">
        <v>35</v>
      </c>
      <c r="G87">
        <v>86</v>
      </c>
      <c r="H87" t="s">
        <v>125</v>
      </c>
      <c r="I87" t="s">
        <v>124</v>
      </c>
    </row>
    <row r="88" spans="1:10" x14ac:dyDescent="0.2">
      <c r="A88" s="25">
        <v>43349</v>
      </c>
      <c r="B88" t="s">
        <v>142</v>
      </c>
      <c r="C88" t="s">
        <v>126</v>
      </c>
      <c r="D88">
        <v>35</v>
      </c>
      <c r="F88">
        <v>26.58</v>
      </c>
      <c r="G88">
        <v>87</v>
      </c>
      <c r="H88" t="s">
        <v>128</v>
      </c>
      <c r="I88" t="s">
        <v>124</v>
      </c>
    </row>
    <row r="89" spans="1:10" x14ac:dyDescent="0.2">
      <c r="A89" s="25">
        <v>43350</v>
      </c>
      <c r="B89" t="s">
        <v>141</v>
      </c>
      <c r="C89" t="s">
        <v>126</v>
      </c>
      <c r="D89">
        <v>96</v>
      </c>
      <c r="F89">
        <v>20.09</v>
      </c>
      <c r="G89">
        <v>88</v>
      </c>
      <c r="H89" t="s">
        <v>129</v>
      </c>
      <c r="I89" t="s">
        <v>124</v>
      </c>
      <c r="J89" s="26">
        <v>0.52430555555555558</v>
      </c>
    </row>
    <row r="90" spans="1:10" x14ac:dyDescent="0.2">
      <c r="A90" s="25">
        <v>43350</v>
      </c>
      <c r="B90" t="s">
        <v>141</v>
      </c>
      <c r="C90" t="s">
        <v>126</v>
      </c>
      <c r="D90">
        <v>96</v>
      </c>
      <c r="F90">
        <v>18.72</v>
      </c>
      <c r="G90">
        <v>89</v>
      </c>
      <c r="H90" t="s">
        <v>129</v>
      </c>
      <c r="I90" t="s">
        <v>124</v>
      </c>
      <c r="J90" s="26">
        <v>0.52430555555555558</v>
      </c>
    </row>
    <row r="91" spans="1:10" x14ac:dyDescent="0.2">
      <c r="A91" s="25">
        <v>43350</v>
      </c>
      <c r="B91" t="s">
        <v>141</v>
      </c>
      <c r="C91" t="s">
        <v>126</v>
      </c>
      <c r="D91">
        <v>96</v>
      </c>
      <c r="F91">
        <v>17.420000000000002</v>
      </c>
      <c r="G91">
        <v>90</v>
      </c>
      <c r="H91" t="s">
        <v>129</v>
      </c>
      <c r="I91" t="s">
        <v>124</v>
      </c>
      <c r="J91" s="26">
        <v>0.52430555555555558</v>
      </c>
    </row>
    <row r="92" spans="1:10" x14ac:dyDescent="0.2">
      <c r="A92" s="25">
        <v>43350</v>
      </c>
      <c r="B92" t="s">
        <v>141</v>
      </c>
      <c r="C92" t="s">
        <v>126</v>
      </c>
      <c r="D92">
        <v>96</v>
      </c>
      <c r="F92">
        <v>10.01</v>
      </c>
      <c r="G92">
        <v>91</v>
      </c>
      <c r="H92" t="s">
        <v>129</v>
      </c>
      <c r="I92" t="s">
        <v>124</v>
      </c>
      <c r="J92" s="26">
        <v>0.52430555555555558</v>
      </c>
    </row>
    <row r="93" spans="1:10" x14ac:dyDescent="0.2">
      <c r="A93" s="25">
        <v>43350</v>
      </c>
      <c r="B93" t="s">
        <v>141</v>
      </c>
      <c r="C93" t="s">
        <v>126</v>
      </c>
      <c r="D93">
        <v>96</v>
      </c>
      <c r="F93">
        <v>18.579999999999998</v>
      </c>
      <c r="G93">
        <v>92</v>
      </c>
      <c r="H93" t="s">
        <v>129</v>
      </c>
      <c r="I93" t="s">
        <v>124</v>
      </c>
      <c r="J93" s="26">
        <v>0.52430555555555558</v>
      </c>
    </row>
    <row r="94" spans="1:10" x14ac:dyDescent="0.2">
      <c r="A94" s="25">
        <v>43350</v>
      </c>
      <c r="B94" t="s">
        <v>141</v>
      </c>
      <c r="C94" t="s">
        <v>126</v>
      </c>
      <c r="D94">
        <v>96</v>
      </c>
      <c r="F94">
        <v>20.89</v>
      </c>
      <c r="G94">
        <v>93</v>
      </c>
      <c r="H94" t="s">
        <v>128</v>
      </c>
      <c r="I94" t="s">
        <v>124</v>
      </c>
      <c r="J94" s="26">
        <v>0.52430555555555558</v>
      </c>
    </row>
    <row r="95" spans="1:10" x14ac:dyDescent="0.2">
      <c r="A95" s="25">
        <v>43350</v>
      </c>
      <c r="B95" t="s">
        <v>141</v>
      </c>
      <c r="C95" t="s">
        <v>126</v>
      </c>
      <c r="D95">
        <v>96</v>
      </c>
      <c r="G95">
        <v>94</v>
      </c>
      <c r="H95" t="s">
        <v>125</v>
      </c>
      <c r="I95" t="s">
        <v>124</v>
      </c>
      <c r="J95" s="26">
        <v>0.52430555555555558</v>
      </c>
    </row>
    <row r="96" spans="1:10" x14ac:dyDescent="0.2">
      <c r="A96" s="25">
        <v>43350</v>
      </c>
      <c r="B96" t="s">
        <v>141</v>
      </c>
      <c r="C96" t="s">
        <v>126</v>
      </c>
      <c r="D96">
        <v>96</v>
      </c>
      <c r="F96">
        <v>15.01</v>
      </c>
      <c r="G96">
        <v>95</v>
      </c>
      <c r="H96" t="s">
        <v>128</v>
      </c>
      <c r="I96" t="s">
        <v>124</v>
      </c>
      <c r="J96" s="26">
        <v>0.52430555555555558</v>
      </c>
    </row>
    <row r="97" spans="1:10" x14ac:dyDescent="0.2">
      <c r="A97" s="25">
        <v>43350</v>
      </c>
      <c r="B97" t="s">
        <v>141</v>
      </c>
      <c r="C97" t="s">
        <v>126</v>
      </c>
      <c r="D97">
        <v>96</v>
      </c>
      <c r="G97">
        <v>96</v>
      </c>
      <c r="H97" t="s">
        <v>125</v>
      </c>
      <c r="I97" t="s">
        <v>124</v>
      </c>
      <c r="J97" s="26">
        <v>0.52430555555555558</v>
      </c>
    </row>
    <row r="98" spans="1:10" x14ac:dyDescent="0.2">
      <c r="A98" s="25">
        <v>43350</v>
      </c>
      <c r="B98" t="s">
        <v>141</v>
      </c>
      <c r="C98" t="s">
        <v>126</v>
      </c>
      <c r="D98">
        <v>96</v>
      </c>
      <c r="F98">
        <v>15.81</v>
      </c>
      <c r="G98">
        <v>97</v>
      </c>
      <c r="H98" t="s">
        <v>128</v>
      </c>
      <c r="I98" t="s">
        <v>124</v>
      </c>
      <c r="J98" s="26">
        <v>0.52430555555555558</v>
      </c>
    </row>
    <row r="99" spans="1:10" x14ac:dyDescent="0.2">
      <c r="A99" s="25">
        <v>43350</v>
      </c>
      <c r="B99" t="s">
        <v>141</v>
      </c>
      <c r="C99" t="s">
        <v>126</v>
      </c>
      <c r="D99">
        <v>96</v>
      </c>
      <c r="G99">
        <v>98</v>
      </c>
      <c r="H99" t="s">
        <v>125</v>
      </c>
      <c r="I99" t="s">
        <v>124</v>
      </c>
      <c r="J99" s="26">
        <v>0.53888888888888886</v>
      </c>
    </row>
    <row r="100" spans="1:10" x14ac:dyDescent="0.2">
      <c r="A100" s="25">
        <v>43350</v>
      </c>
      <c r="B100" t="s">
        <v>141</v>
      </c>
      <c r="C100" t="s">
        <v>126</v>
      </c>
      <c r="D100">
        <v>150</v>
      </c>
      <c r="F100">
        <v>29.11</v>
      </c>
      <c r="G100">
        <v>99</v>
      </c>
      <c r="H100" t="s">
        <v>129</v>
      </c>
      <c r="I100" t="s">
        <v>124</v>
      </c>
      <c r="J100" s="26">
        <v>5.5555555555555552E-2</v>
      </c>
    </row>
    <row r="101" spans="1:10" x14ac:dyDescent="0.2">
      <c r="A101" s="25">
        <v>43350</v>
      </c>
      <c r="B101" t="s">
        <v>141</v>
      </c>
      <c r="C101" t="s">
        <v>126</v>
      </c>
      <c r="D101">
        <v>150</v>
      </c>
      <c r="F101">
        <v>26.56</v>
      </c>
      <c r="G101">
        <v>100</v>
      </c>
      <c r="H101" t="s">
        <v>129</v>
      </c>
      <c r="I101" t="s">
        <v>124</v>
      </c>
      <c r="J101" s="26">
        <v>5.5555555555555552E-2</v>
      </c>
    </row>
    <row r="102" spans="1:10" x14ac:dyDescent="0.2">
      <c r="A102" s="25">
        <v>43350</v>
      </c>
      <c r="B102" t="s">
        <v>141</v>
      </c>
      <c r="C102" t="s">
        <v>126</v>
      </c>
      <c r="D102">
        <v>150</v>
      </c>
      <c r="F102">
        <v>18.670000000000002</v>
      </c>
      <c r="G102">
        <v>101</v>
      </c>
      <c r="H102" t="s">
        <v>129</v>
      </c>
      <c r="I102" t="s">
        <v>124</v>
      </c>
      <c r="J102" s="26">
        <v>5.5555555555555552E-2</v>
      </c>
    </row>
    <row r="103" spans="1:10" x14ac:dyDescent="0.2">
      <c r="A103" s="25">
        <v>43350</v>
      </c>
      <c r="B103" t="s">
        <v>141</v>
      </c>
      <c r="C103" t="s">
        <v>126</v>
      </c>
      <c r="D103">
        <v>150</v>
      </c>
      <c r="F103">
        <v>25.84</v>
      </c>
      <c r="G103">
        <v>102</v>
      </c>
      <c r="H103" t="s">
        <v>129</v>
      </c>
      <c r="I103" t="s">
        <v>124</v>
      </c>
      <c r="J103" s="26">
        <v>5.5555555555555552E-2</v>
      </c>
    </row>
    <row r="104" spans="1:10" x14ac:dyDescent="0.2">
      <c r="A104" s="25">
        <v>43350</v>
      </c>
      <c r="B104" t="s">
        <v>141</v>
      </c>
      <c r="C104" t="s">
        <v>126</v>
      </c>
      <c r="D104">
        <v>22</v>
      </c>
      <c r="F104">
        <v>21.86</v>
      </c>
      <c r="G104">
        <v>103</v>
      </c>
      <c r="H104" t="s">
        <v>129</v>
      </c>
      <c r="I104" t="s">
        <v>124</v>
      </c>
      <c r="J104" s="26">
        <v>7.013888888888889E-2</v>
      </c>
    </row>
    <row r="105" spans="1:10" x14ac:dyDescent="0.2">
      <c r="A105" s="25">
        <v>43350</v>
      </c>
      <c r="B105" t="s">
        <v>141</v>
      </c>
      <c r="C105" t="s">
        <v>126</v>
      </c>
      <c r="D105">
        <v>22</v>
      </c>
      <c r="F105">
        <v>20.07</v>
      </c>
      <c r="G105">
        <v>104</v>
      </c>
      <c r="H105" t="s">
        <v>129</v>
      </c>
      <c r="I105" t="s">
        <v>124</v>
      </c>
      <c r="J105" s="26">
        <v>7.013888888888889E-2</v>
      </c>
    </row>
    <row r="106" spans="1:10" x14ac:dyDescent="0.2">
      <c r="A106" s="25">
        <v>43350</v>
      </c>
      <c r="B106" t="s">
        <v>141</v>
      </c>
      <c r="C106" t="s">
        <v>126</v>
      </c>
      <c r="D106">
        <v>22</v>
      </c>
      <c r="F106">
        <v>28.77</v>
      </c>
      <c r="G106">
        <v>105</v>
      </c>
      <c r="H106" t="s">
        <v>129</v>
      </c>
      <c r="I106" t="s">
        <v>124</v>
      </c>
      <c r="J106" s="26">
        <v>7.013888888888889E-2</v>
      </c>
    </row>
    <row r="107" spans="1:10" x14ac:dyDescent="0.2">
      <c r="A107" s="25">
        <v>43350</v>
      </c>
      <c r="B107" t="s">
        <v>141</v>
      </c>
      <c r="C107" t="s">
        <v>126</v>
      </c>
      <c r="D107">
        <v>22</v>
      </c>
      <c r="F107">
        <v>25.62</v>
      </c>
      <c r="G107">
        <v>106</v>
      </c>
      <c r="H107" t="s">
        <v>129</v>
      </c>
      <c r="I107" t="s">
        <v>124</v>
      </c>
      <c r="J107" s="26">
        <v>7.013888888888889E-2</v>
      </c>
    </row>
    <row r="108" spans="1:10" x14ac:dyDescent="0.2">
      <c r="A108" s="25">
        <v>43350</v>
      </c>
      <c r="B108" t="s">
        <v>141</v>
      </c>
      <c r="C108" t="s">
        <v>126</v>
      </c>
      <c r="D108">
        <v>22</v>
      </c>
      <c r="F108">
        <v>16.04</v>
      </c>
      <c r="G108">
        <v>107</v>
      </c>
      <c r="H108" t="s">
        <v>129</v>
      </c>
      <c r="I108" t="s">
        <v>124</v>
      </c>
      <c r="J108" s="26">
        <v>7.013888888888889E-2</v>
      </c>
    </row>
    <row r="109" spans="1:10" x14ac:dyDescent="0.2">
      <c r="A109" s="25">
        <v>43350</v>
      </c>
      <c r="B109" t="s">
        <v>141</v>
      </c>
      <c r="C109" t="s">
        <v>126</v>
      </c>
      <c r="D109">
        <v>22</v>
      </c>
      <c r="F109">
        <v>29.01</v>
      </c>
      <c r="G109">
        <v>108</v>
      </c>
      <c r="H109" t="s">
        <v>128</v>
      </c>
      <c r="I109" t="s">
        <v>124</v>
      </c>
      <c r="J109" s="26">
        <v>7.013888888888889E-2</v>
      </c>
    </row>
    <row r="110" spans="1:10" x14ac:dyDescent="0.2">
      <c r="A110" s="25">
        <v>43350</v>
      </c>
      <c r="B110" t="s">
        <v>141</v>
      </c>
      <c r="C110" t="s">
        <v>126</v>
      </c>
      <c r="D110">
        <v>22</v>
      </c>
      <c r="F110">
        <v>29.01</v>
      </c>
      <c r="G110">
        <v>109</v>
      </c>
      <c r="H110" t="s">
        <v>125</v>
      </c>
      <c r="I110" t="s">
        <v>124</v>
      </c>
      <c r="J110" s="26">
        <v>7.013888888888889E-2</v>
      </c>
    </row>
    <row r="111" spans="1:10" x14ac:dyDescent="0.2">
      <c r="A111" s="25">
        <v>43350</v>
      </c>
      <c r="B111" t="s">
        <v>141</v>
      </c>
      <c r="C111" t="s">
        <v>126</v>
      </c>
      <c r="D111">
        <v>22</v>
      </c>
      <c r="F111">
        <v>21.94</v>
      </c>
      <c r="G111">
        <v>110</v>
      </c>
      <c r="H111" t="s">
        <v>128</v>
      </c>
      <c r="I111" t="s">
        <v>124</v>
      </c>
      <c r="J111" s="26">
        <v>7.013888888888889E-2</v>
      </c>
    </row>
    <row r="112" spans="1:10" x14ac:dyDescent="0.2">
      <c r="A112" s="25">
        <v>43350</v>
      </c>
      <c r="B112" t="s">
        <v>141</v>
      </c>
      <c r="C112" t="s">
        <v>126</v>
      </c>
      <c r="D112">
        <v>22</v>
      </c>
      <c r="G112">
        <v>111</v>
      </c>
      <c r="H112" t="s">
        <v>125</v>
      </c>
      <c r="I112" t="s">
        <v>124</v>
      </c>
      <c r="J112" s="26">
        <v>7.013888888888889E-2</v>
      </c>
    </row>
    <row r="113" spans="1:10" x14ac:dyDescent="0.2">
      <c r="A113" s="25">
        <v>43350</v>
      </c>
      <c r="B113" t="s">
        <v>141</v>
      </c>
      <c r="C113" t="s">
        <v>126</v>
      </c>
      <c r="D113">
        <v>22</v>
      </c>
      <c r="F113">
        <v>26.31</v>
      </c>
      <c r="G113">
        <v>112</v>
      </c>
      <c r="H113" t="s">
        <v>128</v>
      </c>
      <c r="I113" t="s">
        <v>124</v>
      </c>
      <c r="J113" s="26">
        <v>7.013888888888889E-2</v>
      </c>
    </row>
    <row r="114" spans="1:10" x14ac:dyDescent="0.2">
      <c r="A114" s="25">
        <v>43350</v>
      </c>
      <c r="B114" t="s">
        <v>141</v>
      </c>
      <c r="C114" t="s">
        <v>126</v>
      </c>
      <c r="D114">
        <v>22</v>
      </c>
      <c r="G114">
        <v>113</v>
      </c>
      <c r="H114" t="s">
        <v>125</v>
      </c>
      <c r="I114" t="s">
        <v>124</v>
      </c>
      <c r="J114" s="26">
        <v>8.6805555555555566E-2</v>
      </c>
    </row>
    <row r="115" spans="1:10" x14ac:dyDescent="0.2">
      <c r="A115" s="25">
        <v>43350</v>
      </c>
      <c r="B115" t="s">
        <v>141</v>
      </c>
      <c r="C115" t="s">
        <v>132</v>
      </c>
      <c r="D115">
        <v>159</v>
      </c>
      <c r="E115" t="s">
        <v>135</v>
      </c>
      <c r="F115">
        <v>23.04</v>
      </c>
      <c r="G115">
        <v>114</v>
      </c>
      <c r="H115" t="s">
        <v>129</v>
      </c>
      <c r="I115" t="s">
        <v>124</v>
      </c>
      <c r="J115" s="26">
        <v>9.6527777777777768E-2</v>
      </c>
    </row>
    <row r="116" spans="1:10" x14ac:dyDescent="0.2">
      <c r="A116" s="25">
        <v>43350</v>
      </c>
      <c r="B116" t="s">
        <v>141</v>
      </c>
      <c r="C116" t="s">
        <v>132</v>
      </c>
      <c r="D116">
        <v>159</v>
      </c>
      <c r="E116" t="s">
        <v>135</v>
      </c>
      <c r="F116">
        <v>24.5</v>
      </c>
      <c r="G116">
        <v>115</v>
      </c>
      <c r="H116" t="s">
        <v>129</v>
      </c>
      <c r="I116" t="s">
        <v>124</v>
      </c>
      <c r="J116" s="26">
        <v>9.6527777777777768E-2</v>
      </c>
    </row>
    <row r="117" spans="1:10" x14ac:dyDescent="0.2">
      <c r="A117" s="25">
        <v>43350</v>
      </c>
      <c r="B117" t="s">
        <v>141</v>
      </c>
      <c r="C117" t="s">
        <v>132</v>
      </c>
      <c r="D117">
        <v>159</v>
      </c>
      <c r="E117" t="s">
        <v>135</v>
      </c>
      <c r="F117">
        <v>26.46</v>
      </c>
      <c r="G117">
        <v>116</v>
      </c>
      <c r="H117" t="s">
        <v>129</v>
      </c>
      <c r="I117" t="s">
        <v>124</v>
      </c>
      <c r="J117" s="26">
        <v>9.6527777777777768E-2</v>
      </c>
    </row>
    <row r="118" spans="1:10" x14ac:dyDescent="0.2">
      <c r="A118" s="25">
        <v>43350</v>
      </c>
      <c r="B118" t="s">
        <v>141</v>
      </c>
      <c r="C118" t="s">
        <v>132</v>
      </c>
      <c r="D118">
        <v>159</v>
      </c>
      <c r="E118" t="s">
        <v>135</v>
      </c>
      <c r="F118">
        <v>25.26</v>
      </c>
      <c r="G118">
        <v>117</v>
      </c>
      <c r="H118" t="s">
        <v>129</v>
      </c>
      <c r="I118" t="s">
        <v>124</v>
      </c>
      <c r="J118" s="26">
        <v>0.1076388888888889</v>
      </c>
    </row>
    <row r="119" spans="1:10" x14ac:dyDescent="0.2">
      <c r="A119" s="25">
        <v>43351</v>
      </c>
      <c r="B119" t="s">
        <v>133</v>
      </c>
      <c r="C119" t="s">
        <v>126</v>
      </c>
      <c r="D119">
        <v>168</v>
      </c>
      <c r="E119" t="s">
        <v>135</v>
      </c>
      <c r="F119">
        <v>21.57</v>
      </c>
      <c r="G119">
        <v>118</v>
      </c>
      <c r="H119" t="s">
        <v>129</v>
      </c>
      <c r="I119" t="s">
        <v>124</v>
      </c>
    </row>
    <row r="120" spans="1:10" x14ac:dyDescent="0.2">
      <c r="A120" s="25">
        <v>43351</v>
      </c>
      <c r="B120" t="s">
        <v>133</v>
      </c>
      <c r="C120" t="s">
        <v>126</v>
      </c>
      <c r="D120">
        <v>168</v>
      </c>
      <c r="E120" t="s">
        <v>135</v>
      </c>
      <c r="F120">
        <v>25.24</v>
      </c>
      <c r="G120">
        <v>119</v>
      </c>
      <c r="H120" t="s">
        <v>129</v>
      </c>
      <c r="I120" t="s">
        <v>124</v>
      </c>
    </row>
    <row r="121" spans="1:10" x14ac:dyDescent="0.2">
      <c r="A121" s="25">
        <v>43351</v>
      </c>
      <c r="B121" t="s">
        <v>133</v>
      </c>
      <c r="C121" t="s">
        <v>126</v>
      </c>
      <c r="D121">
        <v>168</v>
      </c>
      <c r="E121" t="s">
        <v>135</v>
      </c>
      <c r="F121">
        <v>24.06</v>
      </c>
      <c r="G121">
        <v>120</v>
      </c>
      <c r="H121" t="s">
        <v>129</v>
      </c>
      <c r="I121" t="s">
        <v>124</v>
      </c>
    </row>
    <row r="122" spans="1:10" x14ac:dyDescent="0.2">
      <c r="A122" s="25">
        <v>43351</v>
      </c>
      <c r="B122" t="s">
        <v>133</v>
      </c>
      <c r="C122" t="s">
        <v>126</v>
      </c>
      <c r="D122">
        <v>89</v>
      </c>
      <c r="E122" t="s">
        <v>134</v>
      </c>
      <c r="F122">
        <v>17.16</v>
      </c>
      <c r="G122">
        <v>121</v>
      </c>
      <c r="H122" t="s">
        <v>129</v>
      </c>
      <c r="I122" t="s">
        <v>124</v>
      </c>
    </row>
    <row r="123" spans="1:10" x14ac:dyDescent="0.2">
      <c r="A123" s="25">
        <v>43351</v>
      </c>
      <c r="B123" t="s">
        <v>133</v>
      </c>
      <c r="C123" t="s">
        <v>126</v>
      </c>
      <c r="D123">
        <v>89</v>
      </c>
      <c r="E123" t="s">
        <v>134</v>
      </c>
      <c r="F123">
        <v>20.239999999999998</v>
      </c>
      <c r="G123">
        <v>122</v>
      </c>
      <c r="H123" t="s">
        <v>129</v>
      </c>
      <c r="I123" t="s">
        <v>124</v>
      </c>
    </row>
    <row r="124" spans="1:10" x14ac:dyDescent="0.2">
      <c r="A124" s="25">
        <v>43351</v>
      </c>
      <c r="B124" t="s">
        <v>133</v>
      </c>
      <c r="C124" t="s">
        <v>126</v>
      </c>
      <c r="D124">
        <v>89</v>
      </c>
      <c r="E124" t="s">
        <v>134</v>
      </c>
      <c r="F124">
        <v>26.29</v>
      </c>
      <c r="G124">
        <v>123</v>
      </c>
      <c r="H124" t="s">
        <v>129</v>
      </c>
      <c r="I124" t="s">
        <v>124</v>
      </c>
    </row>
    <row r="125" spans="1:10" x14ac:dyDescent="0.2">
      <c r="A125" s="25">
        <v>43351</v>
      </c>
      <c r="B125" t="s">
        <v>133</v>
      </c>
      <c r="C125" t="s">
        <v>126</v>
      </c>
      <c r="D125">
        <v>89</v>
      </c>
      <c r="E125" t="s">
        <v>134</v>
      </c>
      <c r="F125">
        <v>24.77</v>
      </c>
      <c r="G125">
        <v>124</v>
      </c>
      <c r="H125" t="s">
        <v>129</v>
      </c>
      <c r="I125" t="s">
        <v>124</v>
      </c>
    </row>
    <row r="126" spans="1:10" x14ac:dyDescent="0.2">
      <c r="A126" s="25">
        <v>43351</v>
      </c>
      <c r="B126" t="s">
        <v>133</v>
      </c>
      <c r="C126" t="s">
        <v>126</v>
      </c>
      <c r="D126">
        <v>89</v>
      </c>
      <c r="E126" t="s">
        <v>134</v>
      </c>
      <c r="F126">
        <v>16.14</v>
      </c>
      <c r="G126">
        <v>125</v>
      </c>
      <c r="H126" t="s">
        <v>129</v>
      </c>
      <c r="I126" t="s">
        <v>124</v>
      </c>
    </row>
    <row r="127" spans="1:10" x14ac:dyDescent="0.2">
      <c r="A127" s="25">
        <v>43351</v>
      </c>
      <c r="B127" t="s">
        <v>133</v>
      </c>
      <c r="C127" t="s">
        <v>126</v>
      </c>
      <c r="D127">
        <v>89</v>
      </c>
      <c r="F127">
        <v>18.75</v>
      </c>
      <c r="G127">
        <v>126</v>
      </c>
      <c r="H127" t="s">
        <v>125</v>
      </c>
      <c r="I127" t="s">
        <v>124</v>
      </c>
    </row>
    <row r="128" spans="1:10" x14ac:dyDescent="0.2">
      <c r="A128" s="25">
        <v>43351</v>
      </c>
      <c r="B128" t="s">
        <v>133</v>
      </c>
      <c r="C128" t="s">
        <v>126</v>
      </c>
      <c r="D128">
        <v>89</v>
      </c>
      <c r="E128" t="s">
        <v>134</v>
      </c>
      <c r="G128">
        <v>127</v>
      </c>
      <c r="H128" t="s">
        <v>128</v>
      </c>
      <c r="I128" t="s">
        <v>124</v>
      </c>
    </row>
    <row r="129" spans="1:9" x14ac:dyDescent="0.2">
      <c r="A129" s="25">
        <v>43351</v>
      </c>
      <c r="B129" t="s">
        <v>133</v>
      </c>
      <c r="C129" t="s">
        <v>126</v>
      </c>
      <c r="D129">
        <v>89</v>
      </c>
      <c r="F129">
        <v>18.89</v>
      </c>
      <c r="G129">
        <v>128</v>
      </c>
      <c r="H129" t="s">
        <v>125</v>
      </c>
      <c r="I129" t="s">
        <v>124</v>
      </c>
    </row>
    <row r="130" spans="1:9" x14ac:dyDescent="0.2">
      <c r="A130" s="25">
        <v>43351</v>
      </c>
      <c r="B130" t="s">
        <v>133</v>
      </c>
      <c r="C130" t="s">
        <v>126</v>
      </c>
      <c r="D130">
        <v>89</v>
      </c>
      <c r="E130" t="s">
        <v>134</v>
      </c>
      <c r="G130">
        <v>129</v>
      </c>
      <c r="H130" t="s">
        <v>128</v>
      </c>
      <c r="I130" t="s">
        <v>124</v>
      </c>
    </row>
    <row r="131" spans="1:9" x14ac:dyDescent="0.2">
      <c r="A131" s="25">
        <v>43351</v>
      </c>
      <c r="B131" t="s">
        <v>133</v>
      </c>
      <c r="C131" t="s">
        <v>126</v>
      </c>
      <c r="D131">
        <v>89</v>
      </c>
      <c r="F131">
        <v>17.149999999999999</v>
      </c>
      <c r="G131">
        <v>130</v>
      </c>
      <c r="H131" t="s">
        <v>125</v>
      </c>
      <c r="I131" t="s">
        <v>124</v>
      </c>
    </row>
    <row r="132" spans="1:9" x14ac:dyDescent="0.2">
      <c r="A132" s="25">
        <v>43351</v>
      </c>
      <c r="B132" t="s">
        <v>133</v>
      </c>
      <c r="C132" t="s">
        <v>126</v>
      </c>
      <c r="D132">
        <v>89</v>
      </c>
      <c r="E132" t="s">
        <v>134</v>
      </c>
      <c r="G132">
        <v>131</v>
      </c>
      <c r="H132" t="s">
        <v>128</v>
      </c>
      <c r="I132" t="s">
        <v>124</v>
      </c>
    </row>
    <row r="133" spans="1:9" x14ac:dyDescent="0.2">
      <c r="A133" s="25">
        <v>43351</v>
      </c>
      <c r="B133" t="s">
        <v>133</v>
      </c>
      <c r="C133" t="s">
        <v>132</v>
      </c>
      <c r="D133">
        <v>111</v>
      </c>
      <c r="E133" t="s">
        <v>140</v>
      </c>
      <c r="F133">
        <v>28.82</v>
      </c>
      <c r="G133">
        <v>132</v>
      </c>
      <c r="H133" t="s">
        <v>129</v>
      </c>
      <c r="I133" t="s">
        <v>124</v>
      </c>
    </row>
    <row r="134" spans="1:9" x14ac:dyDescent="0.2">
      <c r="A134" s="25">
        <v>43351</v>
      </c>
      <c r="B134" t="s">
        <v>133</v>
      </c>
      <c r="C134" t="s">
        <v>132</v>
      </c>
      <c r="D134">
        <v>111</v>
      </c>
      <c r="E134" t="s">
        <v>140</v>
      </c>
      <c r="F134">
        <v>27.29</v>
      </c>
      <c r="G134">
        <v>133</v>
      </c>
      <c r="H134" t="s">
        <v>129</v>
      </c>
      <c r="I134" t="s">
        <v>124</v>
      </c>
    </row>
    <row r="135" spans="1:9" x14ac:dyDescent="0.2">
      <c r="A135" s="25">
        <v>43351</v>
      </c>
      <c r="B135" t="s">
        <v>133</v>
      </c>
      <c r="C135" t="s">
        <v>132</v>
      </c>
      <c r="D135">
        <v>111</v>
      </c>
      <c r="E135" t="s">
        <v>140</v>
      </c>
      <c r="F135">
        <v>33.07</v>
      </c>
      <c r="G135">
        <v>134</v>
      </c>
      <c r="H135" t="s">
        <v>129</v>
      </c>
      <c r="I135" t="s">
        <v>124</v>
      </c>
    </row>
    <row r="136" spans="1:9" x14ac:dyDescent="0.2">
      <c r="A136" s="25">
        <v>43351</v>
      </c>
      <c r="B136" t="s">
        <v>133</v>
      </c>
      <c r="C136" t="s">
        <v>132</v>
      </c>
      <c r="D136">
        <v>111</v>
      </c>
      <c r="E136" t="s">
        <v>140</v>
      </c>
      <c r="F136">
        <v>24.41</v>
      </c>
      <c r="G136">
        <v>135</v>
      </c>
      <c r="H136" t="s">
        <v>129</v>
      </c>
      <c r="I136" t="s">
        <v>124</v>
      </c>
    </row>
    <row r="137" spans="1:9" x14ac:dyDescent="0.2">
      <c r="A137" s="25">
        <v>43351</v>
      </c>
      <c r="B137" t="s">
        <v>133</v>
      </c>
      <c r="C137" t="s">
        <v>132</v>
      </c>
      <c r="D137">
        <v>111</v>
      </c>
      <c r="E137" t="s">
        <v>140</v>
      </c>
      <c r="F137">
        <v>20.420000000000002</v>
      </c>
      <c r="G137">
        <v>136</v>
      </c>
      <c r="H137" t="s">
        <v>129</v>
      </c>
      <c r="I137" t="s">
        <v>124</v>
      </c>
    </row>
    <row r="138" spans="1:9" x14ac:dyDescent="0.2">
      <c r="A138" s="25">
        <v>43351</v>
      </c>
      <c r="B138" t="s">
        <v>133</v>
      </c>
      <c r="C138" t="s">
        <v>132</v>
      </c>
      <c r="D138">
        <v>61</v>
      </c>
      <c r="E138" t="s">
        <v>137</v>
      </c>
      <c r="F138">
        <v>23.33</v>
      </c>
      <c r="G138">
        <v>137</v>
      </c>
      <c r="H138" t="s">
        <v>129</v>
      </c>
      <c r="I138" t="s">
        <v>124</v>
      </c>
    </row>
    <row r="139" spans="1:9" x14ac:dyDescent="0.2">
      <c r="A139" s="25">
        <v>43351</v>
      </c>
      <c r="B139" t="s">
        <v>133</v>
      </c>
      <c r="C139" t="s">
        <v>132</v>
      </c>
      <c r="D139">
        <v>61</v>
      </c>
      <c r="E139" t="s">
        <v>137</v>
      </c>
      <c r="F139">
        <v>16.010000000000002</v>
      </c>
      <c r="G139">
        <v>138</v>
      </c>
      <c r="H139" t="s">
        <v>129</v>
      </c>
      <c r="I139" t="s">
        <v>124</v>
      </c>
    </row>
    <row r="140" spans="1:9" x14ac:dyDescent="0.2">
      <c r="A140" s="25">
        <v>43351</v>
      </c>
      <c r="B140" t="s">
        <v>133</v>
      </c>
      <c r="C140" t="s">
        <v>132</v>
      </c>
      <c r="D140">
        <v>61</v>
      </c>
      <c r="E140" t="s">
        <v>137</v>
      </c>
      <c r="F140">
        <v>23.67</v>
      </c>
      <c r="G140">
        <v>139</v>
      </c>
      <c r="H140" t="s">
        <v>129</v>
      </c>
      <c r="I140" t="s">
        <v>124</v>
      </c>
    </row>
    <row r="141" spans="1:9" x14ac:dyDescent="0.2">
      <c r="A141" s="25">
        <v>43351</v>
      </c>
      <c r="B141" t="s">
        <v>133</v>
      </c>
      <c r="C141" t="s">
        <v>132</v>
      </c>
      <c r="D141">
        <v>61</v>
      </c>
      <c r="E141" t="s">
        <v>137</v>
      </c>
      <c r="F141">
        <v>22.22</v>
      </c>
      <c r="G141">
        <v>140</v>
      </c>
      <c r="H141" t="s">
        <v>129</v>
      </c>
      <c r="I141" t="s">
        <v>124</v>
      </c>
    </row>
    <row r="142" spans="1:9" x14ac:dyDescent="0.2">
      <c r="A142" s="25">
        <v>43351</v>
      </c>
      <c r="B142" t="s">
        <v>133</v>
      </c>
      <c r="C142" t="s">
        <v>132</v>
      </c>
      <c r="D142">
        <v>61</v>
      </c>
      <c r="E142" t="s">
        <v>137</v>
      </c>
      <c r="F142">
        <v>21.63</v>
      </c>
      <c r="G142">
        <v>141</v>
      </c>
      <c r="H142" t="s">
        <v>129</v>
      </c>
      <c r="I142" t="s">
        <v>124</v>
      </c>
    </row>
    <row r="143" spans="1:9" x14ac:dyDescent="0.2">
      <c r="A143" s="25">
        <v>43351</v>
      </c>
      <c r="B143" t="s">
        <v>133</v>
      </c>
      <c r="C143" t="s">
        <v>132</v>
      </c>
      <c r="D143">
        <v>61</v>
      </c>
      <c r="E143" t="s">
        <v>137</v>
      </c>
      <c r="F143">
        <v>20.03</v>
      </c>
      <c r="G143">
        <v>142</v>
      </c>
      <c r="H143" t="s">
        <v>128</v>
      </c>
      <c r="I143" t="s">
        <v>124</v>
      </c>
    </row>
    <row r="144" spans="1:9" x14ac:dyDescent="0.2">
      <c r="A144" s="25">
        <v>43351</v>
      </c>
      <c r="B144" t="s">
        <v>133</v>
      </c>
      <c r="C144" t="s">
        <v>132</v>
      </c>
      <c r="D144">
        <v>61</v>
      </c>
      <c r="G144">
        <v>143</v>
      </c>
      <c r="H144" t="s">
        <v>125</v>
      </c>
      <c r="I144" t="s">
        <v>124</v>
      </c>
    </row>
    <row r="145" spans="1:10" x14ac:dyDescent="0.2">
      <c r="A145" s="25">
        <v>43351</v>
      </c>
      <c r="B145" t="s">
        <v>133</v>
      </c>
      <c r="C145" t="s">
        <v>132</v>
      </c>
      <c r="D145">
        <v>61</v>
      </c>
      <c r="E145" t="s">
        <v>137</v>
      </c>
      <c r="F145">
        <v>21.1</v>
      </c>
      <c r="G145">
        <v>144</v>
      </c>
      <c r="H145" t="s">
        <v>128</v>
      </c>
      <c r="I145" t="s">
        <v>124</v>
      </c>
    </row>
    <row r="146" spans="1:10" x14ac:dyDescent="0.2">
      <c r="A146" s="25">
        <v>43351</v>
      </c>
      <c r="B146" t="s">
        <v>133</v>
      </c>
      <c r="C146" t="s">
        <v>132</v>
      </c>
      <c r="D146">
        <v>61</v>
      </c>
      <c r="G146">
        <v>145</v>
      </c>
      <c r="H146" t="s">
        <v>125</v>
      </c>
      <c r="I146" t="s">
        <v>124</v>
      </c>
    </row>
    <row r="147" spans="1:10" x14ac:dyDescent="0.2">
      <c r="A147" s="25">
        <v>43351</v>
      </c>
      <c r="B147" t="s">
        <v>133</v>
      </c>
      <c r="C147" t="s">
        <v>126</v>
      </c>
      <c r="D147">
        <v>152</v>
      </c>
      <c r="E147" t="s">
        <v>139</v>
      </c>
      <c r="F147">
        <v>19.829999999999998</v>
      </c>
      <c r="G147">
        <v>146</v>
      </c>
      <c r="H147" t="s">
        <v>129</v>
      </c>
      <c r="I147" t="s">
        <v>131</v>
      </c>
    </row>
    <row r="148" spans="1:10" x14ac:dyDescent="0.2">
      <c r="A148" s="25">
        <v>43351</v>
      </c>
      <c r="B148" t="s">
        <v>133</v>
      </c>
      <c r="C148" t="s">
        <v>126</v>
      </c>
      <c r="D148">
        <v>152</v>
      </c>
      <c r="E148" t="s">
        <v>139</v>
      </c>
      <c r="F148">
        <v>27.01</v>
      </c>
      <c r="G148">
        <v>147</v>
      </c>
      <c r="H148" t="s">
        <v>129</v>
      </c>
      <c r="I148" t="s">
        <v>131</v>
      </c>
    </row>
    <row r="149" spans="1:10" x14ac:dyDescent="0.2">
      <c r="A149" s="25">
        <v>43351</v>
      </c>
      <c r="B149" t="s">
        <v>133</v>
      </c>
      <c r="C149" t="s">
        <v>126</v>
      </c>
      <c r="D149">
        <v>63</v>
      </c>
      <c r="E149" t="s">
        <v>137</v>
      </c>
      <c r="F149">
        <v>17.48</v>
      </c>
      <c r="G149">
        <v>148</v>
      </c>
      <c r="H149" t="s">
        <v>129</v>
      </c>
      <c r="I149" t="s">
        <v>131</v>
      </c>
      <c r="J149" s="26">
        <v>0.52569444444444446</v>
      </c>
    </row>
    <row r="150" spans="1:10" x14ac:dyDescent="0.2">
      <c r="A150" s="25">
        <v>43351</v>
      </c>
      <c r="B150" t="s">
        <v>133</v>
      </c>
      <c r="C150" t="s">
        <v>126</v>
      </c>
      <c r="D150">
        <v>63</v>
      </c>
      <c r="E150" t="s">
        <v>137</v>
      </c>
      <c r="F150">
        <v>25.54</v>
      </c>
      <c r="G150">
        <v>149</v>
      </c>
      <c r="H150" t="s">
        <v>129</v>
      </c>
      <c r="I150" t="s">
        <v>131</v>
      </c>
      <c r="J150" s="26">
        <v>0.52569444444444446</v>
      </c>
    </row>
    <row r="151" spans="1:10" x14ac:dyDescent="0.2">
      <c r="A151" s="25">
        <v>43351</v>
      </c>
      <c r="B151" t="s">
        <v>133</v>
      </c>
      <c r="C151" t="s">
        <v>126</v>
      </c>
      <c r="D151">
        <v>63</v>
      </c>
      <c r="E151" t="s">
        <v>137</v>
      </c>
      <c r="F151">
        <v>19.170000000000002</v>
      </c>
      <c r="G151">
        <v>150</v>
      </c>
      <c r="H151" t="s">
        <v>129</v>
      </c>
      <c r="I151" t="s">
        <v>131</v>
      </c>
      <c r="J151" s="26">
        <v>0.52569444444444446</v>
      </c>
    </row>
    <row r="152" spans="1:10" x14ac:dyDescent="0.2">
      <c r="A152" s="25">
        <v>43351</v>
      </c>
      <c r="B152" t="s">
        <v>133</v>
      </c>
      <c r="C152" t="s">
        <v>126</v>
      </c>
      <c r="D152">
        <v>63</v>
      </c>
      <c r="E152" t="s">
        <v>137</v>
      </c>
      <c r="F152">
        <v>20.32</v>
      </c>
      <c r="G152">
        <v>151</v>
      </c>
      <c r="H152" t="s">
        <v>129</v>
      </c>
      <c r="I152" t="s">
        <v>131</v>
      </c>
      <c r="J152" s="26">
        <v>0.52569444444444446</v>
      </c>
    </row>
    <row r="153" spans="1:10" x14ac:dyDescent="0.2">
      <c r="A153" s="25">
        <v>43351</v>
      </c>
      <c r="B153" t="s">
        <v>133</v>
      </c>
      <c r="C153" t="s">
        <v>132</v>
      </c>
      <c r="D153">
        <v>3</v>
      </c>
      <c r="F153">
        <v>29.19</v>
      </c>
      <c r="G153">
        <v>152</v>
      </c>
      <c r="H153" t="s">
        <v>125</v>
      </c>
      <c r="I153" t="s">
        <v>131</v>
      </c>
    </row>
    <row r="154" spans="1:10" x14ac:dyDescent="0.2">
      <c r="A154" s="25">
        <v>43351</v>
      </c>
      <c r="B154" t="s">
        <v>133</v>
      </c>
      <c r="C154" t="s">
        <v>132</v>
      </c>
      <c r="D154">
        <v>3</v>
      </c>
      <c r="E154" t="s">
        <v>138</v>
      </c>
      <c r="G154">
        <v>153</v>
      </c>
      <c r="H154" t="s">
        <v>128</v>
      </c>
      <c r="I154" t="s">
        <v>131</v>
      </c>
    </row>
    <row r="155" spans="1:10" x14ac:dyDescent="0.2">
      <c r="A155" s="25">
        <v>43351</v>
      </c>
      <c r="B155" t="s">
        <v>133</v>
      </c>
      <c r="C155" t="s">
        <v>132</v>
      </c>
      <c r="D155">
        <v>3</v>
      </c>
      <c r="F155">
        <v>28.05</v>
      </c>
      <c r="G155">
        <v>154</v>
      </c>
      <c r="H155" t="s">
        <v>125</v>
      </c>
      <c r="I155" t="s">
        <v>131</v>
      </c>
    </row>
    <row r="156" spans="1:10" x14ac:dyDescent="0.2">
      <c r="A156" s="25">
        <v>43351</v>
      </c>
      <c r="B156" t="s">
        <v>133</v>
      </c>
      <c r="C156" t="s">
        <v>132</v>
      </c>
      <c r="D156">
        <v>3</v>
      </c>
      <c r="E156" t="s">
        <v>138</v>
      </c>
      <c r="G156">
        <v>155</v>
      </c>
      <c r="H156" t="s">
        <v>128</v>
      </c>
      <c r="I156" t="s">
        <v>131</v>
      </c>
    </row>
    <row r="157" spans="1:10" x14ac:dyDescent="0.2">
      <c r="A157" s="25">
        <v>43351</v>
      </c>
      <c r="B157" t="s">
        <v>133</v>
      </c>
      <c r="C157" t="s">
        <v>132</v>
      </c>
      <c r="D157">
        <v>3</v>
      </c>
      <c r="E157" t="s">
        <v>138</v>
      </c>
      <c r="F157">
        <v>24.72</v>
      </c>
      <c r="G157">
        <v>156</v>
      </c>
      <c r="H157" t="s">
        <v>129</v>
      </c>
      <c r="I157" t="s">
        <v>131</v>
      </c>
    </row>
    <row r="158" spans="1:10" x14ac:dyDescent="0.2">
      <c r="A158" s="25">
        <v>43351</v>
      </c>
      <c r="B158" t="s">
        <v>133</v>
      </c>
      <c r="C158" t="s">
        <v>132</v>
      </c>
      <c r="D158">
        <v>3</v>
      </c>
      <c r="E158" t="s">
        <v>138</v>
      </c>
      <c r="F158">
        <v>26.1</v>
      </c>
      <c r="G158">
        <v>157</v>
      </c>
      <c r="H158" t="s">
        <v>128</v>
      </c>
      <c r="I158" t="s">
        <v>131</v>
      </c>
    </row>
    <row r="159" spans="1:10" x14ac:dyDescent="0.2">
      <c r="A159" s="25">
        <v>43351</v>
      </c>
      <c r="B159" t="s">
        <v>133</v>
      </c>
      <c r="C159" t="s">
        <v>132</v>
      </c>
      <c r="D159">
        <v>3</v>
      </c>
      <c r="G159">
        <v>158</v>
      </c>
      <c r="H159" t="s">
        <v>125</v>
      </c>
      <c r="I159" t="s">
        <v>131</v>
      </c>
    </row>
    <row r="160" spans="1:10" x14ac:dyDescent="0.2">
      <c r="A160" s="25">
        <v>43351</v>
      </c>
      <c r="B160" t="s">
        <v>133</v>
      </c>
      <c r="C160" t="s">
        <v>132</v>
      </c>
      <c r="D160">
        <v>3</v>
      </c>
      <c r="E160" t="s">
        <v>138</v>
      </c>
      <c r="F160">
        <v>27.25</v>
      </c>
      <c r="G160">
        <v>159</v>
      </c>
      <c r="H160" t="s">
        <v>129</v>
      </c>
      <c r="I160" t="s">
        <v>131</v>
      </c>
    </row>
    <row r="161" spans="1:10" x14ac:dyDescent="0.2">
      <c r="A161" s="25">
        <v>43351</v>
      </c>
      <c r="B161" t="s">
        <v>133</v>
      </c>
      <c r="C161" t="s">
        <v>132</v>
      </c>
      <c r="D161">
        <v>3</v>
      </c>
      <c r="E161" t="s">
        <v>138</v>
      </c>
      <c r="F161">
        <v>38.909999999999997</v>
      </c>
      <c r="G161">
        <v>160</v>
      </c>
      <c r="H161" t="s">
        <v>129</v>
      </c>
      <c r="I161" t="s">
        <v>131</v>
      </c>
    </row>
    <row r="162" spans="1:10" x14ac:dyDescent="0.2">
      <c r="A162" s="25">
        <v>43351</v>
      </c>
      <c r="B162" t="s">
        <v>133</v>
      </c>
      <c r="C162" t="s">
        <v>132</v>
      </c>
      <c r="D162">
        <v>3</v>
      </c>
      <c r="E162" t="s">
        <v>138</v>
      </c>
      <c r="F162">
        <v>19.989999999999998</v>
      </c>
      <c r="G162">
        <v>161</v>
      </c>
      <c r="H162" t="s">
        <v>129</v>
      </c>
      <c r="I162" t="s">
        <v>131</v>
      </c>
    </row>
    <row r="163" spans="1:10" x14ac:dyDescent="0.2">
      <c r="A163" s="25">
        <v>43351</v>
      </c>
      <c r="B163" t="s">
        <v>133</v>
      </c>
      <c r="C163" t="s">
        <v>132</v>
      </c>
      <c r="D163">
        <v>3</v>
      </c>
      <c r="E163" t="s">
        <v>138</v>
      </c>
      <c r="F163">
        <v>23.84</v>
      </c>
      <c r="G163">
        <v>162</v>
      </c>
      <c r="H163" t="s">
        <v>129</v>
      </c>
      <c r="I163" t="s">
        <v>131</v>
      </c>
    </row>
    <row r="164" spans="1:10" x14ac:dyDescent="0.2">
      <c r="A164" s="25">
        <v>43351</v>
      </c>
      <c r="B164" t="s">
        <v>133</v>
      </c>
      <c r="C164" t="s">
        <v>132</v>
      </c>
      <c r="D164">
        <v>164</v>
      </c>
      <c r="E164" t="s">
        <v>135</v>
      </c>
      <c r="F164">
        <v>28.71</v>
      </c>
      <c r="G164">
        <v>163</v>
      </c>
      <c r="H164" t="s">
        <v>129</v>
      </c>
      <c r="I164" t="s">
        <v>131</v>
      </c>
      <c r="J164" s="26">
        <v>5.9027777777777783E-2</v>
      </c>
    </row>
    <row r="165" spans="1:10" x14ac:dyDescent="0.2">
      <c r="A165" s="25">
        <v>43351</v>
      </c>
      <c r="B165" t="s">
        <v>133</v>
      </c>
      <c r="C165" t="s">
        <v>132</v>
      </c>
      <c r="D165">
        <v>164</v>
      </c>
      <c r="E165" t="s">
        <v>135</v>
      </c>
      <c r="F165">
        <v>16.420000000000002</v>
      </c>
      <c r="G165">
        <v>164</v>
      </c>
      <c r="H165" t="s">
        <v>129</v>
      </c>
      <c r="I165" t="s">
        <v>131</v>
      </c>
      <c r="J165" s="26">
        <v>5.9027777777777783E-2</v>
      </c>
    </row>
    <row r="166" spans="1:10" x14ac:dyDescent="0.2">
      <c r="A166" s="25">
        <v>43351</v>
      </c>
      <c r="B166" t="s">
        <v>133</v>
      </c>
      <c r="C166" t="s">
        <v>132</v>
      </c>
      <c r="D166">
        <v>164</v>
      </c>
      <c r="E166" t="s">
        <v>135</v>
      </c>
      <c r="F166">
        <v>23.18</v>
      </c>
      <c r="G166">
        <v>165</v>
      </c>
      <c r="H166" t="s">
        <v>129</v>
      </c>
      <c r="I166" t="s">
        <v>131</v>
      </c>
      <c r="J166" s="26">
        <v>5.9027777777777783E-2</v>
      </c>
    </row>
    <row r="167" spans="1:10" x14ac:dyDescent="0.2">
      <c r="A167" s="25">
        <v>43351</v>
      </c>
      <c r="B167" t="s">
        <v>133</v>
      </c>
      <c r="C167" t="s">
        <v>132</v>
      </c>
      <c r="D167">
        <v>61</v>
      </c>
      <c r="E167" t="s">
        <v>137</v>
      </c>
      <c r="F167">
        <v>20.03</v>
      </c>
      <c r="G167">
        <v>166</v>
      </c>
      <c r="H167" t="s">
        <v>128</v>
      </c>
      <c r="I167" t="s">
        <v>124</v>
      </c>
    </row>
    <row r="168" spans="1:10" x14ac:dyDescent="0.2">
      <c r="A168" s="25">
        <v>43351</v>
      </c>
      <c r="B168" t="s">
        <v>133</v>
      </c>
      <c r="C168" t="s">
        <v>132</v>
      </c>
      <c r="D168">
        <v>61</v>
      </c>
      <c r="G168">
        <v>167</v>
      </c>
      <c r="H168" t="s">
        <v>125</v>
      </c>
      <c r="I168" t="s">
        <v>124</v>
      </c>
    </row>
    <row r="169" spans="1:10" x14ac:dyDescent="0.2">
      <c r="A169" s="25">
        <v>43351</v>
      </c>
      <c r="B169" t="s">
        <v>133</v>
      </c>
      <c r="C169" t="s">
        <v>132</v>
      </c>
      <c r="D169">
        <v>94</v>
      </c>
      <c r="E169" t="s">
        <v>134</v>
      </c>
      <c r="F169">
        <v>22.06</v>
      </c>
      <c r="G169">
        <v>168</v>
      </c>
      <c r="H169" t="s">
        <v>129</v>
      </c>
      <c r="I169" t="s">
        <v>124</v>
      </c>
    </row>
    <row r="170" spans="1:10" x14ac:dyDescent="0.2">
      <c r="A170" s="25">
        <v>43351</v>
      </c>
      <c r="B170" t="s">
        <v>133</v>
      </c>
      <c r="C170" t="s">
        <v>132</v>
      </c>
      <c r="D170">
        <v>94</v>
      </c>
      <c r="E170" t="s">
        <v>134</v>
      </c>
      <c r="F170">
        <v>17.649999999999999</v>
      </c>
      <c r="G170">
        <v>169</v>
      </c>
      <c r="H170" t="s">
        <v>129</v>
      </c>
      <c r="I170" t="s">
        <v>124</v>
      </c>
    </row>
    <row r="171" spans="1:10" x14ac:dyDescent="0.2">
      <c r="A171" s="25">
        <v>43351</v>
      </c>
      <c r="B171" t="s">
        <v>133</v>
      </c>
      <c r="C171" t="s">
        <v>132</v>
      </c>
      <c r="D171">
        <v>94</v>
      </c>
      <c r="E171" t="s">
        <v>134</v>
      </c>
      <c r="F171">
        <v>17.57</v>
      </c>
      <c r="G171">
        <v>170</v>
      </c>
      <c r="H171" t="s">
        <v>129</v>
      </c>
      <c r="I171" t="s">
        <v>124</v>
      </c>
    </row>
    <row r="172" spans="1:10" x14ac:dyDescent="0.2">
      <c r="A172" s="25">
        <v>43351</v>
      </c>
      <c r="B172" t="s">
        <v>133</v>
      </c>
      <c r="C172" t="s">
        <v>132</v>
      </c>
      <c r="D172">
        <v>94</v>
      </c>
      <c r="E172" t="s">
        <v>134</v>
      </c>
      <c r="F172">
        <v>19.18</v>
      </c>
      <c r="G172">
        <v>171</v>
      </c>
      <c r="H172" t="s">
        <v>129</v>
      </c>
      <c r="I172" t="s">
        <v>124</v>
      </c>
    </row>
    <row r="173" spans="1:10" x14ac:dyDescent="0.2">
      <c r="A173" s="25">
        <v>43351</v>
      </c>
      <c r="B173" t="s">
        <v>133</v>
      </c>
      <c r="C173" t="s">
        <v>132</v>
      </c>
      <c r="D173">
        <v>94</v>
      </c>
      <c r="E173" t="s">
        <v>134</v>
      </c>
      <c r="F173">
        <v>20.350000000000001</v>
      </c>
      <c r="G173">
        <v>172</v>
      </c>
      <c r="H173" t="s">
        <v>129</v>
      </c>
      <c r="I173" t="s">
        <v>124</v>
      </c>
    </row>
    <row r="174" spans="1:10" x14ac:dyDescent="0.2">
      <c r="A174" s="25">
        <v>43351</v>
      </c>
      <c r="B174" t="s">
        <v>133</v>
      </c>
      <c r="C174" t="s">
        <v>132</v>
      </c>
      <c r="D174">
        <v>94</v>
      </c>
      <c r="E174" t="s">
        <v>134</v>
      </c>
      <c r="F174">
        <v>17.91</v>
      </c>
      <c r="G174">
        <v>173</v>
      </c>
      <c r="H174" t="s">
        <v>128</v>
      </c>
      <c r="I174" t="s">
        <v>124</v>
      </c>
    </row>
    <row r="175" spans="1:10" x14ac:dyDescent="0.2">
      <c r="A175" s="25">
        <v>43351</v>
      </c>
      <c r="B175" t="s">
        <v>133</v>
      </c>
      <c r="C175" t="s">
        <v>132</v>
      </c>
      <c r="D175">
        <v>94</v>
      </c>
      <c r="G175">
        <v>174</v>
      </c>
      <c r="H175" t="s">
        <v>125</v>
      </c>
      <c r="I175" t="s">
        <v>124</v>
      </c>
    </row>
    <row r="176" spans="1:10" x14ac:dyDescent="0.2">
      <c r="A176" s="25">
        <v>43351</v>
      </c>
      <c r="B176" t="s">
        <v>133</v>
      </c>
      <c r="C176" t="s">
        <v>132</v>
      </c>
      <c r="D176">
        <v>32</v>
      </c>
      <c r="F176">
        <v>27.45</v>
      </c>
      <c r="G176">
        <v>175</v>
      </c>
      <c r="H176" t="s">
        <v>125</v>
      </c>
      <c r="I176" t="s">
        <v>131</v>
      </c>
    </row>
    <row r="177" spans="1:10" x14ac:dyDescent="0.2">
      <c r="A177" s="25">
        <v>43351</v>
      </c>
      <c r="B177" t="s">
        <v>133</v>
      </c>
      <c r="C177" t="s">
        <v>132</v>
      </c>
      <c r="D177">
        <v>32</v>
      </c>
      <c r="E177" t="s">
        <v>136</v>
      </c>
      <c r="G177">
        <v>176</v>
      </c>
      <c r="H177" t="s">
        <v>128</v>
      </c>
      <c r="I177" t="s">
        <v>131</v>
      </c>
    </row>
    <row r="178" spans="1:10" x14ac:dyDescent="0.2">
      <c r="A178" s="25">
        <v>43351</v>
      </c>
      <c r="B178" t="s">
        <v>133</v>
      </c>
      <c r="C178" t="s">
        <v>132</v>
      </c>
      <c r="D178">
        <v>32</v>
      </c>
      <c r="F178">
        <v>32.1</v>
      </c>
      <c r="G178">
        <v>177</v>
      </c>
      <c r="H178" t="s">
        <v>125</v>
      </c>
      <c r="I178" t="s">
        <v>131</v>
      </c>
    </row>
    <row r="179" spans="1:10" x14ac:dyDescent="0.2">
      <c r="A179" s="25">
        <v>43351</v>
      </c>
      <c r="B179" t="s">
        <v>133</v>
      </c>
      <c r="C179" t="s">
        <v>132</v>
      </c>
      <c r="D179">
        <v>32</v>
      </c>
      <c r="E179" t="s">
        <v>136</v>
      </c>
      <c r="G179">
        <v>178</v>
      </c>
      <c r="H179" t="s">
        <v>128</v>
      </c>
      <c r="I179" t="s">
        <v>131</v>
      </c>
    </row>
    <row r="180" spans="1:10" x14ac:dyDescent="0.2">
      <c r="A180" s="25">
        <v>43351</v>
      </c>
      <c r="B180" t="s">
        <v>133</v>
      </c>
      <c r="C180" t="s">
        <v>132</v>
      </c>
      <c r="D180">
        <v>32</v>
      </c>
      <c r="F180">
        <v>27.22</v>
      </c>
      <c r="G180">
        <v>179</v>
      </c>
      <c r="H180" t="s">
        <v>125</v>
      </c>
      <c r="I180" t="s">
        <v>131</v>
      </c>
    </row>
    <row r="181" spans="1:10" x14ac:dyDescent="0.2">
      <c r="A181" s="25">
        <v>43351</v>
      </c>
      <c r="B181" t="s">
        <v>133</v>
      </c>
      <c r="C181" t="s">
        <v>132</v>
      </c>
      <c r="D181">
        <v>32</v>
      </c>
      <c r="E181" t="s">
        <v>136</v>
      </c>
      <c r="G181">
        <v>180</v>
      </c>
      <c r="H181" t="s">
        <v>128</v>
      </c>
      <c r="I181" t="s">
        <v>131</v>
      </c>
    </row>
    <row r="182" spans="1:10" x14ac:dyDescent="0.2">
      <c r="A182" s="25">
        <v>43351</v>
      </c>
      <c r="B182" t="s">
        <v>133</v>
      </c>
      <c r="C182" t="s">
        <v>132</v>
      </c>
      <c r="D182">
        <v>32</v>
      </c>
      <c r="E182" t="s">
        <v>136</v>
      </c>
      <c r="F182">
        <v>22.65</v>
      </c>
      <c r="G182">
        <v>181</v>
      </c>
      <c r="H182" t="s">
        <v>129</v>
      </c>
      <c r="I182" t="s">
        <v>131</v>
      </c>
    </row>
    <row r="183" spans="1:10" x14ac:dyDescent="0.2">
      <c r="A183" s="25">
        <v>43351</v>
      </c>
      <c r="B183" t="s">
        <v>133</v>
      </c>
      <c r="C183" t="s">
        <v>132</v>
      </c>
      <c r="D183">
        <v>32</v>
      </c>
      <c r="E183" t="s">
        <v>136</v>
      </c>
      <c r="F183">
        <v>31.07</v>
      </c>
      <c r="G183">
        <v>182</v>
      </c>
      <c r="H183" t="s">
        <v>129</v>
      </c>
      <c r="I183" t="s">
        <v>131</v>
      </c>
    </row>
    <row r="184" spans="1:10" x14ac:dyDescent="0.2">
      <c r="A184" s="25">
        <v>43351</v>
      </c>
      <c r="B184" t="s">
        <v>133</v>
      </c>
      <c r="C184" t="s">
        <v>132</v>
      </c>
      <c r="D184">
        <v>32</v>
      </c>
      <c r="E184" t="s">
        <v>136</v>
      </c>
      <c r="F184">
        <v>26.06</v>
      </c>
      <c r="G184">
        <v>183</v>
      </c>
      <c r="H184" t="s">
        <v>129</v>
      </c>
      <c r="I184" t="s">
        <v>131</v>
      </c>
    </row>
    <row r="185" spans="1:10" x14ac:dyDescent="0.2">
      <c r="A185" s="25">
        <v>43351</v>
      </c>
      <c r="B185" t="s">
        <v>133</v>
      </c>
      <c r="C185" t="s">
        <v>132</v>
      </c>
      <c r="D185">
        <v>32</v>
      </c>
      <c r="E185" t="s">
        <v>136</v>
      </c>
      <c r="F185">
        <v>27.71</v>
      </c>
      <c r="G185">
        <v>184</v>
      </c>
      <c r="H185" t="s">
        <v>129</v>
      </c>
      <c r="I185" t="s">
        <v>131</v>
      </c>
    </row>
    <row r="186" spans="1:10" x14ac:dyDescent="0.2">
      <c r="A186" s="25">
        <v>43351</v>
      </c>
      <c r="B186" t="s">
        <v>133</v>
      </c>
      <c r="C186" t="s">
        <v>132</v>
      </c>
      <c r="D186">
        <v>32</v>
      </c>
      <c r="E186" t="s">
        <v>136</v>
      </c>
      <c r="F186">
        <v>26.14</v>
      </c>
      <c r="G186">
        <v>185</v>
      </c>
      <c r="H186" t="s">
        <v>129</v>
      </c>
      <c r="I186" t="s">
        <v>131</v>
      </c>
    </row>
    <row r="187" spans="1:10" x14ac:dyDescent="0.2">
      <c r="A187" s="25">
        <v>43351</v>
      </c>
      <c r="B187" t="s">
        <v>133</v>
      </c>
      <c r="C187" t="s">
        <v>132</v>
      </c>
      <c r="D187">
        <v>167</v>
      </c>
      <c r="E187" t="s">
        <v>135</v>
      </c>
      <c r="F187">
        <v>23.03</v>
      </c>
      <c r="G187">
        <v>186</v>
      </c>
      <c r="H187" t="s">
        <v>129</v>
      </c>
      <c r="I187" t="s">
        <v>131</v>
      </c>
      <c r="J187" s="26">
        <v>8.3333333333333329E-2</v>
      </c>
    </row>
    <row r="188" spans="1:10" x14ac:dyDescent="0.2">
      <c r="A188" s="25">
        <v>43351</v>
      </c>
      <c r="B188" t="s">
        <v>133</v>
      </c>
      <c r="C188" t="s">
        <v>132</v>
      </c>
      <c r="D188">
        <v>167</v>
      </c>
      <c r="E188" t="s">
        <v>135</v>
      </c>
      <c r="F188">
        <v>35.08</v>
      </c>
      <c r="G188">
        <v>187</v>
      </c>
      <c r="H188" t="s">
        <v>129</v>
      </c>
      <c r="I188" t="s">
        <v>131</v>
      </c>
      <c r="J188" s="26">
        <v>8.3333333333333329E-2</v>
      </c>
    </row>
    <row r="189" spans="1:10" x14ac:dyDescent="0.2">
      <c r="A189" s="25">
        <v>43351</v>
      </c>
      <c r="B189" t="s">
        <v>133</v>
      </c>
      <c r="C189" t="s">
        <v>132</v>
      </c>
      <c r="D189">
        <v>167</v>
      </c>
      <c r="E189" t="s">
        <v>135</v>
      </c>
      <c r="F189">
        <v>26.55</v>
      </c>
      <c r="G189">
        <v>188</v>
      </c>
      <c r="H189" t="s">
        <v>129</v>
      </c>
      <c r="I189" t="s">
        <v>131</v>
      </c>
      <c r="J189" s="26">
        <v>8.3333333333333329E-2</v>
      </c>
    </row>
    <row r="190" spans="1:10" x14ac:dyDescent="0.2">
      <c r="A190" s="25">
        <v>43351</v>
      </c>
      <c r="B190" t="s">
        <v>133</v>
      </c>
      <c r="C190" t="s">
        <v>132</v>
      </c>
      <c r="D190">
        <v>167</v>
      </c>
      <c r="E190" t="s">
        <v>135</v>
      </c>
      <c r="F190">
        <v>20.18</v>
      </c>
      <c r="G190">
        <v>189</v>
      </c>
      <c r="H190" t="s">
        <v>129</v>
      </c>
      <c r="I190" t="s">
        <v>131</v>
      </c>
      <c r="J190" s="26">
        <v>8.3333333333333329E-2</v>
      </c>
    </row>
    <row r="191" spans="1:10" x14ac:dyDescent="0.2">
      <c r="A191" s="25">
        <v>43351</v>
      </c>
      <c r="B191" t="s">
        <v>133</v>
      </c>
      <c r="C191" t="s">
        <v>132</v>
      </c>
      <c r="D191">
        <v>167</v>
      </c>
      <c r="E191" t="s">
        <v>135</v>
      </c>
      <c r="F191">
        <v>19.28</v>
      </c>
      <c r="G191">
        <v>190</v>
      </c>
      <c r="H191" t="s">
        <v>129</v>
      </c>
      <c r="I191" t="s">
        <v>131</v>
      </c>
      <c r="J191" s="26">
        <v>8.3333333333333329E-2</v>
      </c>
    </row>
    <row r="192" spans="1:10" x14ac:dyDescent="0.2">
      <c r="A192" s="25">
        <v>43352</v>
      </c>
      <c r="B192" t="s">
        <v>127</v>
      </c>
      <c r="C192" t="s">
        <v>132</v>
      </c>
      <c r="D192">
        <v>4</v>
      </c>
      <c r="F192">
        <v>20.62</v>
      </c>
      <c r="G192">
        <v>191</v>
      </c>
      <c r="H192" t="s">
        <v>129</v>
      </c>
      <c r="I192" t="s">
        <v>131</v>
      </c>
      <c r="J192" s="26">
        <v>8.3333333333333329E-2</v>
      </c>
    </row>
    <row r="193" spans="1:10" x14ac:dyDescent="0.2">
      <c r="A193" s="25">
        <v>43352</v>
      </c>
      <c r="B193" t="s">
        <v>127</v>
      </c>
      <c r="C193" t="s">
        <v>132</v>
      </c>
      <c r="D193">
        <v>4</v>
      </c>
      <c r="F193">
        <v>19.809999999999999</v>
      </c>
      <c r="G193">
        <v>192</v>
      </c>
      <c r="H193" t="s">
        <v>129</v>
      </c>
      <c r="I193" t="s">
        <v>131</v>
      </c>
      <c r="J193" s="26">
        <v>8.3333333333333329E-2</v>
      </c>
    </row>
    <row r="194" spans="1:10" x14ac:dyDescent="0.2">
      <c r="A194" s="25">
        <v>43352</v>
      </c>
      <c r="B194" t="s">
        <v>127</v>
      </c>
      <c r="C194" t="s">
        <v>132</v>
      </c>
      <c r="D194">
        <v>4</v>
      </c>
      <c r="F194">
        <v>22.38</v>
      </c>
      <c r="G194">
        <v>193</v>
      </c>
      <c r="H194" t="s">
        <v>129</v>
      </c>
      <c r="I194" t="s">
        <v>131</v>
      </c>
      <c r="J194" s="26">
        <v>8.3333333333333329E-2</v>
      </c>
    </row>
    <row r="195" spans="1:10" x14ac:dyDescent="0.2">
      <c r="A195" s="25">
        <v>43352</v>
      </c>
      <c r="B195" t="s">
        <v>127</v>
      </c>
      <c r="C195" t="s">
        <v>132</v>
      </c>
      <c r="D195">
        <v>4</v>
      </c>
      <c r="F195">
        <v>17.64</v>
      </c>
      <c r="G195">
        <v>194</v>
      </c>
      <c r="H195" t="s">
        <v>129</v>
      </c>
      <c r="I195" t="s">
        <v>131</v>
      </c>
      <c r="J195" s="26">
        <v>8.3333333333333329E-2</v>
      </c>
    </row>
    <row r="196" spans="1:10" x14ac:dyDescent="0.2">
      <c r="A196" s="25">
        <v>43352</v>
      </c>
      <c r="B196" t="s">
        <v>127</v>
      </c>
      <c r="C196" t="s">
        <v>132</v>
      </c>
      <c r="D196">
        <v>4</v>
      </c>
      <c r="F196">
        <v>18.149999999999999</v>
      </c>
      <c r="G196">
        <v>195</v>
      </c>
      <c r="H196" t="s">
        <v>129</v>
      </c>
      <c r="I196" t="s">
        <v>131</v>
      </c>
      <c r="J196" s="26">
        <v>8.3333333333333329E-2</v>
      </c>
    </row>
    <row r="197" spans="1:10" x14ac:dyDescent="0.2">
      <c r="A197" s="25">
        <v>43352</v>
      </c>
      <c r="B197" t="s">
        <v>127</v>
      </c>
      <c r="C197" t="s">
        <v>132</v>
      </c>
      <c r="D197">
        <v>4</v>
      </c>
      <c r="F197">
        <v>20.78</v>
      </c>
      <c r="G197">
        <v>196</v>
      </c>
      <c r="H197" t="s">
        <v>128</v>
      </c>
      <c r="I197" t="s">
        <v>131</v>
      </c>
      <c r="J197" s="26">
        <v>8.3333333333333329E-2</v>
      </c>
    </row>
    <row r="198" spans="1:10" x14ac:dyDescent="0.2">
      <c r="A198" s="25">
        <v>43352</v>
      </c>
      <c r="B198" t="s">
        <v>127</v>
      </c>
      <c r="C198" t="s">
        <v>132</v>
      </c>
      <c r="D198">
        <v>4</v>
      </c>
      <c r="G198">
        <v>197</v>
      </c>
      <c r="H198" t="s">
        <v>125</v>
      </c>
      <c r="I198" t="s">
        <v>131</v>
      </c>
      <c r="J198" s="26">
        <v>8.3333333333333329E-2</v>
      </c>
    </row>
    <row r="199" spans="1:10" x14ac:dyDescent="0.2">
      <c r="A199" s="25">
        <v>43352</v>
      </c>
      <c r="B199" t="s">
        <v>127</v>
      </c>
      <c r="C199" t="s">
        <v>132</v>
      </c>
      <c r="D199">
        <v>165</v>
      </c>
      <c r="F199">
        <v>28.43</v>
      </c>
      <c r="G199">
        <v>198</v>
      </c>
      <c r="H199" t="s">
        <v>129</v>
      </c>
      <c r="I199" t="s">
        <v>131</v>
      </c>
      <c r="J199" s="26">
        <v>0.10069444444444443</v>
      </c>
    </row>
    <row r="200" spans="1:10" x14ac:dyDescent="0.2">
      <c r="A200" s="25">
        <v>43352</v>
      </c>
      <c r="B200" t="s">
        <v>127</v>
      </c>
      <c r="C200" t="s">
        <v>132</v>
      </c>
      <c r="D200">
        <v>165</v>
      </c>
      <c r="F200">
        <v>24.48</v>
      </c>
      <c r="G200">
        <v>199</v>
      </c>
      <c r="H200" t="s">
        <v>129</v>
      </c>
      <c r="I200" t="s">
        <v>131</v>
      </c>
      <c r="J200" s="26">
        <v>0.10069444444444443</v>
      </c>
    </row>
    <row r="201" spans="1:10" x14ac:dyDescent="0.2">
      <c r="A201" s="25">
        <v>43352</v>
      </c>
      <c r="B201" t="s">
        <v>127</v>
      </c>
      <c r="C201" t="s">
        <v>132</v>
      </c>
      <c r="D201">
        <v>148</v>
      </c>
      <c r="F201">
        <v>19.920000000000002</v>
      </c>
      <c r="G201">
        <v>200</v>
      </c>
      <c r="H201" t="s">
        <v>129</v>
      </c>
      <c r="I201" t="s">
        <v>131</v>
      </c>
      <c r="J201" s="26">
        <v>0.10416666666666667</v>
      </c>
    </row>
    <row r="202" spans="1:10" x14ac:dyDescent="0.2">
      <c r="A202" s="25">
        <v>43352</v>
      </c>
      <c r="B202" t="s">
        <v>127</v>
      </c>
      <c r="C202" t="s">
        <v>132</v>
      </c>
      <c r="D202">
        <v>148</v>
      </c>
      <c r="F202">
        <v>18.920000000000002</v>
      </c>
      <c r="G202">
        <v>201</v>
      </c>
      <c r="H202" t="s">
        <v>129</v>
      </c>
      <c r="I202" t="s">
        <v>131</v>
      </c>
      <c r="J202" s="26">
        <v>0.10416666666666667</v>
      </c>
    </row>
    <row r="203" spans="1:10" x14ac:dyDescent="0.2">
      <c r="A203" s="25">
        <v>43352</v>
      </c>
      <c r="B203" t="s">
        <v>127</v>
      </c>
      <c r="C203" t="s">
        <v>132</v>
      </c>
      <c r="D203">
        <v>148</v>
      </c>
      <c r="F203">
        <v>21.12</v>
      </c>
      <c r="G203">
        <v>202</v>
      </c>
      <c r="H203" t="s">
        <v>129</v>
      </c>
      <c r="I203" t="s">
        <v>131</v>
      </c>
      <c r="J203" s="26">
        <v>0.10416666666666667</v>
      </c>
    </row>
    <row r="204" spans="1:10" x14ac:dyDescent="0.2">
      <c r="A204" s="25">
        <v>43352</v>
      </c>
      <c r="B204" t="s">
        <v>127</v>
      </c>
      <c r="C204" t="s">
        <v>132</v>
      </c>
      <c r="D204">
        <v>70</v>
      </c>
      <c r="F204">
        <v>16.420000000000002</v>
      </c>
      <c r="G204">
        <v>203</v>
      </c>
      <c r="H204" t="s">
        <v>129</v>
      </c>
      <c r="I204" t="s">
        <v>131</v>
      </c>
      <c r="J204" s="26">
        <v>0.11805555555555557</v>
      </c>
    </row>
    <row r="205" spans="1:10" x14ac:dyDescent="0.2">
      <c r="A205" s="25">
        <v>43351</v>
      </c>
      <c r="B205" t="s">
        <v>133</v>
      </c>
      <c r="C205" t="s">
        <v>132</v>
      </c>
      <c r="D205">
        <v>94</v>
      </c>
      <c r="E205" t="s">
        <v>134</v>
      </c>
      <c r="F205">
        <v>15.78</v>
      </c>
      <c r="G205">
        <v>204</v>
      </c>
      <c r="H205" t="s">
        <v>128</v>
      </c>
      <c r="I205" t="s">
        <v>124</v>
      </c>
    </row>
    <row r="206" spans="1:10" x14ac:dyDescent="0.2">
      <c r="A206" s="25">
        <v>43351</v>
      </c>
      <c r="B206" t="s">
        <v>133</v>
      </c>
      <c r="C206" t="s">
        <v>132</v>
      </c>
      <c r="D206">
        <v>94</v>
      </c>
      <c r="G206">
        <v>205</v>
      </c>
      <c r="H206" t="s">
        <v>125</v>
      </c>
      <c r="I206" t="s">
        <v>124</v>
      </c>
    </row>
    <row r="207" spans="1:10" x14ac:dyDescent="0.2">
      <c r="A207" s="25">
        <v>43351</v>
      </c>
      <c r="B207" t="s">
        <v>133</v>
      </c>
      <c r="C207" t="s">
        <v>132</v>
      </c>
      <c r="D207">
        <v>94</v>
      </c>
      <c r="E207" t="s">
        <v>134</v>
      </c>
      <c r="F207">
        <v>15.62</v>
      </c>
      <c r="G207">
        <v>206</v>
      </c>
      <c r="H207" t="s">
        <v>128</v>
      </c>
      <c r="I207" t="s">
        <v>124</v>
      </c>
    </row>
    <row r="208" spans="1:10" x14ac:dyDescent="0.2">
      <c r="A208" s="25">
        <v>43351</v>
      </c>
      <c r="B208" t="s">
        <v>133</v>
      </c>
      <c r="C208" t="s">
        <v>132</v>
      </c>
      <c r="D208">
        <v>94</v>
      </c>
      <c r="G208">
        <v>207</v>
      </c>
      <c r="H208" t="s">
        <v>125</v>
      </c>
      <c r="I208" t="s">
        <v>124</v>
      </c>
    </row>
    <row r="209" spans="1:9" x14ac:dyDescent="0.2">
      <c r="A209" s="25">
        <v>43352</v>
      </c>
      <c r="B209" t="s">
        <v>127</v>
      </c>
      <c r="C209" t="s">
        <v>132</v>
      </c>
      <c r="D209">
        <v>21</v>
      </c>
      <c r="F209">
        <v>21.14</v>
      </c>
      <c r="G209">
        <v>208</v>
      </c>
      <c r="H209" t="s">
        <v>129</v>
      </c>
      <c r="I209" t="s">
        <v>124</v>
      </c>
    </row>
    <row r="210" spans="1:9" x14ac:dyDescent="0.2">
      <c r="A210" s="25">
        <v>43352</v>
      </c>
      <c r="B210" t="s">
        <v>127</v>
      </c>
      <c r="C210" t="s">
        <v>132</v>
      </c>
      <c r="D210">
        <v>21</v>
      </c>
      <c r="F210">
        <v>12.56</v>
      </c>
      <c r="G210">
        <v>209</v>
      </c>
      <c r="H210" t="s">
        <v>129</v>
      </c>
      <c r="I210" t="s">
        <v>124</v>
      </c>
    </row>
    <row r="211" spans="1:9" x14ac:dyDescent="0.2">
      <c r="A211" s="25">
        <v>43352</v>
      </c>
      <c r="B211" t="s">
        <v>127</v>
      </c>
      <c r="C211" t="s">
        <v>132</v>
      </c>
      <c r="D211">
        <v>21</v>
      </c>
      <c r="F211">
        <v>19.89</v>
      </c>
      <c r="G211">
        <v>210</v>
      </c>
      <c r="H211" t="s">
        <v>129</v>
      </c>
      <c r="I211" t="s">
        <v>124</v>
      </c>
    </row>
    <row r="212" spans="1:9" x14ac:dyDescent="0.2">
      <c r="A212" s="25">
        <v>43352</v>
      </c>
      <c r="B212" t="s">
        <v>127</v>
      </c>
      <c r="C212" t="s">
        <v>132</v>
      </c>
      <c r="D212">
        <v>21</v>
      </c>
      <c r="F212">
        <v>21.59</v>
      </c>
      <c r="G212">
        <v>211</v>
      </c>
      <c r="H212" t="s">
        <v>129</v>
      </c>
      <c r="I212" t="s">
        <v>124</v>
      </c>
    </row>
    <row r="213" spans="1:9" x14ac:dyDescent="0.2">
      <c r="A213" s="25">
        <v>43352</v>
      </c>
      <c r="B213" t="s">
        <v>127</v>
      </c>
      <c r="C213" t="s">
        <v>132</v>
      </c>
      <c r="D213">
        <v>21</v>
      </c>
      <c r="F213">
        <v>19.13</v>
      </c>
      <c r="G213">
        <v>212</v>
      </c>
      <c r="H213" t="s">
        <v>129</v>
      </c>
      <c r="I213" t="s">
        <v>124</v>
      </c>
    </row>
    <row r="214" spans="1:9" x14ac:dyDescent="0.2">
      <c r="A214" s="25">
        <v>43352</v>
      </c>
      <c r="B214" t="s">
        <v>127</v>
      </c>
      <c r="C214" t="s">
        <v>132</v>
      </c>
      <c r="D214">
        <v>21</v>
      </c>
      <c r="F214">
        <v>20.54</v>
      </c>
      <c r="G214">
        <v>213</v>
      </c>
      <c r="H214" t="s">
        <v>128</v>
      </c>
      <c r="I214" t="s">
        <v>124</v>
      </c>
    </row>
    <row r="215" spans="1:9" x14ac:dyDescent="0.2">
      <c r="A215" s="25">
        <v>43352</v>
      </c>
      <c r="B215" t="s">
        <v>127</v>
      </c>
      <c r="C215" t="s">
        <v>132</v>
      </c>
      <c r="D215">
        <v>21</v>
      </c>
      <c r="G215">
        <v>214</v>
      </c>
      <c r="H215" t="s">
        <v>125</v>
      </c>
      <c r="I215" t="s">
        <v>124</v>
      </c>
    </row>
    <row r="216" spans="1:9" x14ac:dyDescent="0.2">
      <c r="A216" s="25">
        <v>43352</v>
      </c>
      <c r="B216" t="s">
        <v>127</v>
      </c>
      <c r="C216" t="s">
        <v>132</v>
      </c>
      <c r="D216">
        <v>21</v>
      </c>
      <c r="F216">
        <v>21.63</v>
      </c>
      <c r="G216">
        <v>215</v>
      </c>
      <c r="H216" t="s">
        <v>128</v>
      </c>
      <c r="I216" t="s">
        <v>124</v>
      </c>
    </row>
    <row r="217" spans="1:9" x14ac:dyDescent="0.2">
      <c r="A217" s="25">
        <v>43352</v>
      </c>
      <c r="B217" t="s">
        <v>127</v>
      </c>
      <c r="C217" t="s">
        <v>132</v>
      </c>
      <c r="D217">
        <v>21</v>
      </c>
      <c r="G217">
        <v>216</v>
      </c>
      <c r="H217" t="s">
        <v>125</v>
      </c>
      <c r="I217" t="s">
        <v>124</v>
      </c>
    </row>
    <row r="218" spans="1:9" x14ac:dyDescent="0.2">
      <c r="A218" s="25">
        <v>43352</v>
      </c>
      <c r="B218" t="s">
        <v>127</v>
      </c>
      <c r="C218" t="s">
        <v>132</v>
      </c>
      <c r="D218">
        <v>21</v>
      </c>
      <c r="F218">
        <v>24.14</v>
      </c>
      <c r="G218">
        <v>217</v>
      </c>
      <c r="H218" t="s">
        <v>128</v>
      </c>
      <c r="I218" t="s">
        <v>124</v>
      </c>
    </row>
    <row r="219" spans="1:9" x14ac:dyDescent="0.2">
      <c r="A219" s="25">
        <v>43352</v>
      </c>
      <c r="B219" t="s">
        <v>127</v>
      </c>
      <c r="C219" t="s">
        <v>132</v>
      </c>
      <c r="D219">
        <v>21</v>
      </c>
      <c r="G219">
        <v>218</v>
      </c>
      <c r="H219" t="s">
        <v>125</v>
      </c>
      <c r="I219" t="s">
        <v>124</v>
      </c>
    </row>
    <row r="220" spans="1:9" x14ac:dyDescent="0.2">
      <c r="A220" s="25">
        <v>43352</v>
      </c>
      <c r="B220" t="s">
        <v>127</v>
      </c>
      <c r="C220" t="s">
        <v>132</v>
      </c>
      <c r="D220">
        <v>115</v>
      </c>
      <c r="F220">
        <v>23.08</v>
      </c>
      <c r="G220">
        <v>219</v>
      </c>
      <c r="H220" t="s">
        <v>129</v>
      </c>
      <c r="I220" t="s">
        <v>124</v>
      </c>
    </row>
    <row r="221" spans="1:9" x14ac:dyDescent="0.2">
      <c r="A221" s="25">
        <v>43352</v>
      </c>
      <c r="B221" t="s">
        <v>127</v>
      </c>
      <c r="C221" t="s">
        <v>132</v>
      </c>
      <c r="D221">
        <v>92</v>
      </c>
      <c r="F221">
        <v>7.6</v>
      </c>
      <c r="G221">
        <v>220</v>
      </c>
      <c r="H221" t="s">
        <v>129</v>
      </c>
      <c r="I221" t="s">
        <v>124</v>
      </c>
    </row>
    <row r="222" spans="1:9" x14ac:dyDescent="0.2">
      <c r="A222" s="25">
        <v>43352</v>
      </c>
      <c r="B222" t="s">
        <v>127</v>
      </c>
      <c r="C222" t="s">
        <v>132</v>
      </c>
      <c r="D222">
        <v>92</v>
      </c>
      <c r="F222">
        <v>16.18</v>
      </c>
      <c r="G222">
        <v>221</v>
      </c>
      <c r="H222" t="s">
        <v>129</v>
      </c>
      <c r="I222" t="s">
        <v>124</v>
      </c>
    </row>
    <row r="223" spans="1:9" x14ac:dyDescent="0.2">
      <c r="A223" s="25">
        <v>43352</v>
      </c>
      <c r="B223" t="s">
        <v>127</v>
      </c>
      <c r="C223" t="s">
        <v>132</v>
      </c>
      <c r="D223">
        <v>92</v>
      </c>
      <c r="F223">
        <v>15.02</v>
      </c>
      <c r="G223">
        <v>222</v>
      </c>
      <c r="H223" t="s">
        <v>129</v>
      </c>
      <c r="I223" t="s">
        <v>124</v>
      </c>
    </row>
    <row r="224" spans="1:9" x14ac:dyDescent="0.2">
      <c r="A224" s="25">
        <v>43352</v>
      </c>
      <c r="B224" t="s">
        <v>127</v>
      </c>
      <c r="C224" t="s">
        <v>126</v>
      </c>
      <c r="D224">
        <v>91</v>
      </c>
      <c r="F224">
        <v>11</v>
      </c>
      <c r="G224">
        <v>223</v>
      </c>
      <c r="H224" t="s">
        <v>129</v>
      </c>
      <c r="I224" t="s">
        <v>124</v>
      </c>
    </row>
    <row r="225" spans="1:10" x14ac:dyDescent="0.2">
      <c r="A225" s="25">
        <v>43352</v>
      </c>
      <c r="B225" t="s">
        <v>127</v>
      </c>
      <c r="C225" t="s">
        <v>126</v>
      </c>
      <c r="D225">
        <v>91</v>
      </c>
      <c r="F225">
        <v>17.78</v>
      </c>
      <c r="G225">
        <v>224</v>
      </c>
      <c r="H225" t="s">
        <v>129</v>
      </c>
      <c r="I225" t="s">
        <v>124</v>
      </c>
    </row>
    <row r="226" spans="1:10" x14ac:dyDescent="0.2">
      <c r="A226" s="25">
        <v>43352</v>
      </c>
      <c r="B226" t="s">
        <v>127</v>
      </c>
      <c r="C226" t="s">
        <v>126</v>
      </c>
      <c r="D226">
        <v>91</v>
      </c>
      <c r="F226">
        <v>13.17</v>
      </c>
      <c r="G226">
        <v>225</v>
      </c>
      <c r="H226" t="s">
        <v>129</v>
      </c>
      <c r="I226" t="s">
        <v>124</v>
      </c>
    </row>
    <row r="227" spans="1:10" x14ac:dyDescent="0.2">
      <c r="A227" s="25">
        <v>43352</v>
      </c>
      <c r="B227" t="s">
        <v>127</v>
      </c>
      <c r="C227" t="s">
        <v>126</v>
      </c>
      <c r="D227">
        <v>91</v>
      </c>
      <c r="F227">
        <v>15.81</v>
      </c>
      <c r="G227">
        <v>226</v>
      </c>
      <c r="H227" t="s">
        <v>129</v>
      </c>
      <c r="I227" t="s">
        <v>124</v>
      </c>
    </row>
    <row r="228" spans="1:10" x14ac:dyDescent="0.2">
      <c r="A228" s="25">
        <v>43352</v>
      </c>
      <c r="B228" t="s">
        <v>127</v>
      </c>
      <c r="C228" t="s">
        <v>126</v>
      </c>
      <c r="D228">
        <v>45</v>
      </c>
      <c r="F228">
        <v>19.39</v>
      </c>
      <c r="G228">
        <v>227</v>
      </c>
      <c r="H228" t="s">
        <v>129</v>
      </c>
      <c r="I228" t="s">
        <v>124</v>
      </c>
    </row>
    <row r="229" spans="1:10" x14ac:dyDescent="0.2">
      <c r="A229" s="25">
        <v>43352</v>
      </c>
      <c r="B229" t="s">
        <v>127</v>
      </c>
      <c r="C229" t="s">
        <v>126</v>
      </c>
      <c r="D229">
        <v>45</v>
      </c>
      <c r="F229">
        <v>23.45</v>
      </c>
      <c r="G229">
        <v>228</v>
      </c>
      <c r="H229" t="s">
        <v>129</v>
      </c>
      <c r="I229" t="s">
        <v>124</v>
      </c>
    </row>
    <row r="230" spans="1:10" x14ac:dyDescent="0.2">
      <c r="A230" s="25">
        <v>43352</v>
      </c>
      <c r="B230" t="s">
        <v>127</v>
      </c>
      <c r="C230" t="s">
        <v>126</v>
      </c>
      <c r="D230">
        <v>45</v>
      </c>
      <c r="F230">
        <v>19.21</v>
      </c>
      <c r="G230">
        <v>229</v>
      </c>
      <c r="H230" t="s">
        <v>129</v>
      </c>
      <c r="I230" t="s">
        <v>124</v>
      </c>
    </row>
    <row r="231" spans="1:10" x14ac:dyDescent="0.2">
      <c r="A231" s="25">
        <v>43352</v>
      </c>
      <c r="B231" t="s">
        <v>127</v>
      </c>
      <c r="C231" t="s">
        <v>126</v>
      </c>
      <c r="D231">
        <v>45</v>
      </c>
      <c r="F231">
        <v>19.399999999999999</v>
      </c>
      <c r="G231">
        <v>230</v>
      </c>
      <c r="H231" t="s">
        <v>129</v>
      </c>
      <c r="I231" t="s">
        <v>124</v>
      </c>
    </row>
    <row r="232" spans="1:10" x14ac:dyDescent="0.2">
      <c r="A232" s="25">
        <v>43352</v>
      </c>
      <c r="B232" t="s">
        <v>127</v>
      </c>
      <c r="C232" t="s">
        <v>126</v>
      </c>
      <c r="D232">
        <v>45</v>
      </c>
      <c r="F232">
        <v>17.57</v>
      </c>
      <c r="G232">
        <v>231</v>
      </c>
      <c r="H232" t="s">
        <v>129</v>
      </c>
      <c r="I232" t="s">
        <v>124</v>
      </c>
    </row>
    <row r="233" spans="1:10" x14ac:dyDescent="0.2">
      <c r="A233" s="25">
        <v>43352</v>
      </c>
      <c r="B233" t="s">
        <v>127</v>
      </c>
      <c r="C233" t="s">
        <v>126</v>
      </c>
      <c r="D233">
        <v>45</v>
      </c>
      <c r="F233">
        <v>29.26</v>
      </c>
      <c r="G233">
        <v>232</v>
      </c>
      <c r="H233" t="s">
        <v>128</v>
      </c>
      <c r="I233" t="s">
        <v>124</v>
      </c>
    </row>
    <row r="234" spans="1:10" x14ac:dyDescent="0.2">
      <c r="A234" s="25">
        <v>43352</v>
      </c>
      <c r="B234" t="s">
        <v>127</v>
      </c>
      <c r="C234" t="s">
        <v>132</v>
      </c>
      <c r="D234">
        <v>70</v>
      </c>
      <c r="F234">
        <v>15.86</v>
      </c>
      <c r="G234">
        <v>233</v>
      </c>
      <c r="H234" t="s">
        <v>129</v>
      </c>
      <c r="I234" t="s">
        <v>131</v>
      </c>
      <c r="J234" s="26">
        <v>0.11805555555555557</v>
      </c>
    </row>
    <row r="235" spans="1:10" x14ac:dyDescent="0.2">
      <c r="A235" s="25">
        <v>43352</v>
      </c>
      <c r="B235" t="s">
        <v>127</v>
      </c>
      <c r="C235" t="s">
        <v>132</v>
      </c>
      <c r="D235">
        <v>70</v>
      </c>
      <c r="F235">
        <v>12.18</v>
      </c>
      <c r="G235">
        <v>234</v>
      </c>
      <c r="H235" t="s">
        <v>129</v>
      </c>
      <c r="I235" t="s">
        <v>131</v>
      </c>
      <c r="J235" s="26">
        <v>0.11805555555555557</v>
      </c>
    </row>
    <row r="236" spans="1:10" x14ac:dyDescent="0.2">
      <c r="A236" s="25">
        <v>43352</v>
      </c>
      <c r="B236" t="s">
        <v>127</v>
      </c>
      <c r="C236" t="s">
        <v>132</v>
      </c>
      <c r="D236">
        <v>70</v>
      </c>
      <c r="F236">
        <v>13.63</v>
      </c>
      <c r="G236">
        <v>235</v>
      </c>
      <c r="H236" t="s">
        <v>129</v>
      </c>
      <c r="I236" t="s">
        <v>131</v>
      </c>
      <c r="J236" s="26">
        <v>0.11805555555555557</v>
      </c>
    </row>
    <row r="237" spans="1:10" x14ac:dyDescent="0.2">
      <c r="A237" s="25">
        <v>43352</v>
      </c>
      <c r="B237" t="s">
        <v>127</v>
      </c>
      <c r="C237" t="s">
        <v>132</v>
      </c>
      <c r="D237">
        <v>70</v>
      </c>
      <c r="F237">
        <v>14.84</v>
      </c>
      <c r="G237">
        <v>236</v>
      </c>
      <c r="H237" t="s">
        <v>129</v>
      </c>
      <c r="I237" t="s">
        <v>131</v>
      </c>
      <c r="J237" s="26">
        <v>0.11805555555555557</v>
      </c>
    </row>
    <row r="238" spans="1:10" x14ac:dyDescent="0.2">
      <c r="A238" s="25">
        <v>43352</v>
      </c>
      <c r="B238" t="s">
        <v>127</v>
      </c>
      <c r="C238" t="s">
        <v>132</v>
      </c>
      <c r="D238">
        <v>70</v>
      </c>
      <c r="F238">
        <v>14.2</v>
      </c>
      <c r="G238">
        <v>237</v>
      </c>
      <c r="H238" t="s">
        <v>125</v>
      </c>
      <c r="I238" t="s">
        <v>131</v>
      </c>
      <c r="J238" s="26">
        <v>0.11805555555555557</v>
      </c>
    </row>
    <row r="239" spans="1:10" x14ac:dyDescent="0.2">
      <c r="A239" s="25">
        <v>43352</v>
      </c>
      <c r="B239" t="s">
        <v>127</v>
      </c>
      <c r="C239" t="s">
        <v>132</v>
      </c>
      <c r="D239">
        <v>70</v>
      </c>
      <c r="G239">
        <v>238</v>
      </c>
      <c r="H239" t="s">
        <v>128</v>
      </c>
      <c r="I239" t="s">
        <v>131</v>
      </c>
      <c r="J239" s="26">
        <v>0.11805555555555557</v>
      </c>
    </row>
    <row r="240" spans="1:10" x14ac:dyDescent="0.2">
      <c r="A240" s="25">
        <v>43352</v>
      </c>
      <c r="B240" t="s">
        <v>127</v>
      </c>
      <c r="C240" t="s">
        <v>126</v>
      </c>
      <c r="D240">
        <v>166</v>
      </c>
      <c r="F240">
        <v>17.510000000000002</v>
      </c>
      <c r="G240">
        <v>239</v>
      </c>
      <c r="H240" t="s">
        <v>129</v>
      </c>
      <c r="I240" t="s">
        <v>131</v>
      </c>
      <c r="J240" s="26">
        <v>0.13541666666666666</v>
      </c>
    </row>
    <row r="241" spans="1:10" x14ac:dyDescent="0.2">
      <c r="A241" s="25">
        <v>43352</v>
      </c>
      <c r="B241" t="s">
        <v>127</v>
      </c>
      <c r="C241" t="s">
        <v>126</v>
      </c>
      <c r="D241">
        <v>166</v>
      </c>
      <c r="F241">
        <v>21.76</v>
      </c>
      <c r="G241">
        <v>240</v>
      </c>
      <c r="H241" t="s">
        <v>129</v>
      </c>
      <c r="I241" t="s">
        <v>131</v>
      </c>
      <c r="J241" s="26">
        <v>0.13541666666666666</v>
      </c>
    </row>
    <row r="242" spans="1:10" x14ac:dyDescent="0.2">
      <c r="A242" s="25">
        <v>43352</v>
      </c>
      <c r="B242" t="s">
        <v>127</v>
      </c>
      <c r="C242" t="s">
        <v>126</v>
      </c>
      <c r="D242">
        <v>166</v>
      </c>
      <c r="F242">
        <v>24.26</v>
      </c>
      <c r="G242">
        <v>241</v>
      </c>
      <c r="H242" t="s">
        <v>129</v>
      </c>
      <c r="I242" t="s">
        <v>131</v>
      </c>
      <c r="J242" s="26">
        <v>0.13541666666666666</v>
      </c>
    </row>
    <row r="243" spans="1:10" x14ac:dyDescent="0.2">
      <c r="A243" s="25">
        <v>43352</v>
      </c>
      <c r="B243" t="s">
        <v>127</v>
      </c>
      <c r="C243" t="s">
        <v>126</v>
      </c>
      <c r="D243">
        <v>166</v>
      </c>
      <c r="F243">
        <v>22.27</v>
      </c>
      <c r="G243">
        <v>242</v>
      </c>
      <c r="H243" t="s">
        <v>129</v>
      </c>
      <c r="I243" t="s">
        <v>131</v>
      </c>
      <c r="J243" s="26">
        <v>0.13541666666666666</v>
      </c>
    </row>
    <row r="244" spans="1:10" x14ac:dyDescent="0.2">
      <c r="A244" s="25">
        <v>43352</v>
      </c>
      <c r="B244" t="s">
        <v>127</v>
      </c>
      <c r="C244" t="s">
        <v>126</v>
      </c>
      <c r="D244">
        <v>166</v>
      </c>
      <c r="F244">
        <v>21.32</v>
      </c>
      <c r="G244">
        <v>243</v>
      </c>
      <c r="H244" t="s">
        <v>129</v>
      </c>
      <c r="I244" t="s">
        <v>131</v>
      </c>
      <c r="J244" s="26">
        <v>0.13541666666666666</v>
      </c>
    </row>
    <row r="245" spans="1:10" x14ac:dyDescent="0.2">
      <c r="A245" s="25">
        <v>43352</v>
      </c>
      <c r="B245" t="s">
        <v>127</v>
      </c>
      <c r="C245" t="s">
        <v>126</v>
      </c>
      <c r="D245">
        <v>166</v>
      </c>
      <c r="F245">
        <v>23.33</v>
      </c>
      <c r="G245">
        <v>244</v>
      </c>
      <c r="H245" t="s">
        <v>128</v>
      </c>
      <c r="I245" t="s">
        <v>131</v>
      </c>
      <c r="J245" s="26">
        <v>0.13541666666666666</v>
      </c>
    </row>
    <row r="246" spans="1:10" x14ac:dyDescent="0.2">
      <c r="A246" s="25">
        <v>43352</v>
      </c>
      <c r="B246" t="s">
        <v>127</v>
      </c>
      <c r="C246" t="s">
        <v>126</v>
      </c>
      <c r="D246">
        <v>166</v>
      </c>
      <c r="G246">
        <v>245</v>
      </c>
      <c r="H246" t="s">
        <v>125</v>
      </c>
      <c r="I246" t="s">
        <v>131</v>
      </c>
      <c r="J246" s="26">
        <v>0.13541666666666666</v>
      </c>
    </row>
    <row r="247" spans="1:10" x14ac:dyDescent="0.2">
      <c r="A247" s="25">
        <v>43352</v>
      </c>
      <c r="B247" t="s">
        <v>127</v>
      </c>
      <c r="C247" t="s">
        <v>126</v>
      </c>
      <c r="D247">
        <v>166</v>
      </c>
      <c r="F247">
        <v>20.54</v>
      </c>
      <c r="G247">
        <v>246</v>
      </c>
      <c r="H247" t="s">
        <v>128</v>
      </c>
      <c r="I247" t="s">
        <v>131</v>
      </c>
      <c r="J247" s="26">
        <v>0.13541666666666666</v>
      </c>
    </row>
    <row r="248" spans="1:10" x14ac:dyDescent="0.2">
      <c r="A248" s="25">
        <v>43352</v>
      </c>
      <c r="B248" t="s">
        <v>127</v>
      </c>
      <c r="C248" t="s">
        <v>126</v>
      </c>
      <c r="D248">
        <v>166</v>
      </c>
      <c r="G248">
        <v>247</v>
      </c>
      <c r="H248" t="s">
        <v>125</v>
      </c>
      <c r="I248" t="s">
        <v>131</v>
      </c>
      <c r="J248" s="26">
        <v>0.13541666666666666</v>
      </c>
    </row>
    <row r="249" spans="1:10" x14ac:dyDescent="0.2">
      <c r="A249" s="25">
        <v>43352</v>
      </c>
      <c r="B249" t="s">
        <v>127</v>
      </c>
      <c r="C249" t="s">
        <v>126</v>
      </c>
      <c r="D249">
        <v>36</v>
      </c>
      <c r="F249">
        <v>21.06</v>
      </c>
      <c r="G249">
        <v>248</v>
      </c>
      <c r="H249" t="s">
        <v>129</v>
      </c>
      <c r="I249" t="s">
        <v>131</v>
      </c>
      <c r="J249" s="26">
        <v>0.15138888888888888</v>
      </c>
    </row>
    <row r="250" spans="1:10" x14ac:dyDescent="0.2">
      <c r="A250" s="25">
        <v>43352</v>
      </c>
      <c r="B250" t="s">
        <v>127</v>
      </c>
      <c r="C250" t="s">
        <v>126</v>
      </c>
      <c r="D250">
        <v>36</v>
      </c>
      <c r="F250">
        <v>21.85</v>
      </c>
      <c r="G250">
        <v>249</v>
      </c>
      <c r="H250" t="s">
        <v>129</v>
      </c>
      <c r="I250" t="s">
        <v>131</v>
      </c>
      <c r="J250" s="26">
        <v>0.15138888888888888</v>
      </c>
    </row>
    <row r="251" spans="1:10" x14ac:dyDescent="0.2">
      <c r="A251" s="25">
        <v>43352</v>
      </c>
      <c r="B251" t="s">
        <v>127</v>
      </c>
      <c r="C251" t="s">
        <v>126</v>
      </c>
      <c r="D251">
        <v>36</v>
      </c>
      <c r="F251">
        <v>19.04</v>
      </c>
      <c r="G251">
        <v>250</v>
      </c>
      <c r="H251" t="s">
        <v>129</v>
      </c>
      <c r="I251" t="s">
        <v>131</v>
      </c>
      <c r="J251" s="26">
        <v>0.15138888888888888</v>
      </c>
    </row>
    <row r="252" spans="1:10" x14ac:dyDescent="0.2">
      <c r="A252" s="25">
        <v>43352</v>
      </c>
      <c r="B252" t="s">
        <v>127</v>
      </c>
      <c r="C252" t="s">
        <v>126</v>
      </c>
      <c r="D252">
        <v>36</v>
      </c>
      <c r="F252">
        <v>18.75</v>
      </c>
      <c r="G252">
        <v>251</v>
      </c>
      <c r="H252" t="s">
        <v>129</v>
      </c>
      <c r="I252" t="s">
        <v>131</v>
      </c>
      <c r="J252" s="26">
        <v>0.15138888888888888</v>
      </c>
    </row>
    <row r="253" spans="1:10" x14ac:dyDescent="0.2">
      <c r="A253" s="25">
        <v>43352</v>
      </c>
      <c r="B253" t="s">
        <v>127</v>
      </c>
      <c r="C253" t="s">
        <v>126</v>
      </c>
      <c r="D253">
        <v>36</v>
      </c>
      <c r="F253">
        <v>19.489999999999998</v>
      </c>
      <c r="G253">
        <v>252</v>
      </c>
      <c r="H253" t="s">
        <v>129</v>
      </c>
      <c r="I253" t="s">
        <v>131</v>
      </c>
      <c r="J253" s="26">
        <v>0.15138888888888888</v>
      </c>
    </row>
    <row r="254" spans="1:10" x14ac:dyDescent="0.2">
      <c r="A254" s="25">
        <v>43352</v>
      </c>
      <c r="B254" t="s">
        <v>127</v>
      </c>
      <c r="C254" t="s">
        <v>126</v>
      </c>
      <c r="D254">
        <v>36</v>
      </c>
      <c r="F254">
        <v>24.81</v>
      </c>
      <c r="G254">
        <v>253</v>
      </c>
      <c r="H254" t="s">
        <v>128</v>
      </c>
      <c r="I254" t="s">
        <v>131</v>
      </c>
      <c r="J254" s="26">
        <v>0.15138888888888888</v>
      </c>
    </row>
    <row r="255" spans="1:10" x14ac:dyDescent="0.2">
      <c r="A255" s="25">
        <v>43352</v>
      </c>
      <c r="B255" t="s">
        <v>127</v>
      </c>
      <c r="C255" t="s">
        <v>126</v>
      </c>
      <c r="D255">
        <v>36</v>
      </c>
      <c r="G255">
        <v>254</v>
      </c>
      <c r="H255" t="s">
        <v>125</v>
      </c>
      <c r="I255" t="s">
        <v>131</v>
      </c>
      <c r="J255" s="26">
        <v>0.15138888888888888</v>
      </c>
    </row>
    <row r="256" spans="1:10" x14ac:dyDescent="0.2">
      <c r="A256" s="25">
        <v>43352</v>
      </c>
      <c r="B256" t="s">
        <v>127</v>
      </c>
      <c r="C256" t="s">
        <v>126</v>
      </c>
      <c r="D256">
        <v>36</v>
      </c>
      <c r="F256">
        <v>24.35</v>
      </c>
      <c r="G256">
        <v>255</v>
      </c>
      <c r="H256" t="s">
        <v>128</v>
      </c>
      <c r="I256" t="s">
        <v>131</v>
      </c>
      <c r="J256" s="26">
        <v>0.15138888888888888</v>
      </c>
    </row>
    <row r="257" spans="1:10" x14ac:dyDescent="0.2">
      <c r="A257" s="25">
        <v>43352</v>
      </c>
      <c r="B257" t="s">
        <v>127</v>
      </c>
      <c r="C257" t="s">
        <v>126</v>
      </c>
      <c r="D257">
        <v>36</v>
      </c>
      <c r="G257">
        <v>256</v>
      </c>
      <c r="H257" t="s">
        <v>125</v>
      </c>
      <c r="I257" t="s">
        <v>131</v>
      </c>
      <c r="J257" s="26">
        <v>0.15138888888888888</v>
      </c>
    </row>
    <row r="258" spans="1:10" x14ac:dyDescent="0.2">
      <c r="A258" s="25">
        <v>43352</v>
      </c>
      <c r="B258" t="s">
        <v>127</v>
      </c>
      <c r="C258" t="s">
        <v>126</v>
      </c>
      <c r="D258">
        <v>36</v>
      </c>
      <c r="F258">
        <v>20.16</v>
      </c>
      <c r="G258">
        <v>257</v>
      </c>
      <c r="H258" t="s">
        <v>128</v>
      </c>
      <c r="I258" t="s">
        <v>131</v>
      </c>
      <c r="J258" s="26">
        <v>0.15138888888888888</v>
      </c>
    </row>
    <row r="259" spans="1:10" x14ac:dyDescent="0.2">
      <c r="A259" s="25">
        <v>43352</v>
      </c>
      <c r="B259" t="s">
        <v>127</v>
      </c>
      <c r="C259" t="s">
        <v>126</v>
      </c>
      <c r="D259">
        <v>36</v>
      </c>
      <c r="G259">
        <v>258</v>
      </c>
      <c r="H259" t="s">
        <v>125</v>
      </c>
      <c r="I259" t="s">
        <v>131</v>
      </c>
      <c r="J259" s="26">
        <v>0.15138888888888888</v>
      </c>
    </row>
    <row r="260" spans="1:10" x14ac:dyDescent="0.2">
      <c r="G260">
        <v>259</v>
      </c>
    </row>
    <row r="261" spans="1:10" x14ac:dyDescent="0.2">
      <c r="G261">
        <v>260</v>
      </c>
    </row>
    <row r="262" spans="1:10" x14ac:dyDescent="0.2">
      <c r="G262">
        <v>261</v>
      </c>
    </row>
    <row r="263" spans="1:10" x14ac:dyDescent="0.2">
      <c r="A263" s="25">
        <v>43352</v>
      </c>
      <c r="B263" t="s">
        <v>127</v>
      </c>
      <c r="C263" t="s">
        <v>126</v>
      </c>
      <c r="D263">
        <v>34</v>
      </c>
      <c r="F263">
        <v>14.64</v>
      </c>
      <c r="G263">
        <v>262</v>
      </c>
      <c r="H263" t="s">
        <v>129</v>
      </c>
      <c r="I263" t="s">
        <v>124</v>
      </c>
    </row>
    <row r="264" spans="1:10" x14ac:dyDescent="0.2">
      <c r="A264" s="25">
        <v>43352</v>
      </c>
      <c r="B264" t="s">
        <v>127</v>
      </c>
      <c r="C264" t="s">
        <v>126</v>
      </c>
      <c r="D264">
        <v>34</v>
      </c>
      <c r="F264">
        <v>21.36</v>
      </c>
      <c r="G264">
        <v>263</v>
      </c>
      <c r="H264" t="s">
        <v>129</v>
      </c>
      <c r="I264" t="s">
        <v>124</v>
      </c>
    </row>
    <row r="265" spans="1:10" x14ac:dyDescent="0.2">
      <c r="A265" s="25">
        <v>43352</v>
      </c>
      <c r="B265" t="s">
        <v>127</v>
      </c>
      <c r="C265" t="s">
        <v>126</v>
      </c>
      <c r="D265">
        <v>34</v>
      </c>
      <c r="F265">
        <v>16.93</v>
      </c>
      <c r="G265">
        <v>264</v>
      </c>
      <c r="H265" t="s">
        <v>129</v>
      </c>
      <c r="I265" t="s">
        <v>124</v>
      </c>
    </row>
    <row r="266" spans="1:10" x14ac:dyDescent="0.2">
      <c r="A266" s="25">
        <v>43352</v>
      </c>
      <c r="B266" t="s">
        <v>127</v>
      </c>
      <c r="C266" t="s">
        <v>126</v>
      </c>
      <c r="D266">
        <v>34</v>
      </c>
      <c r="F266">
        <v>22.68</v>
      </c>
      <c r="G266">
        <v>265</v>
      </c>
      <c r="H266" t="s">
        <v>129</v>
      </c>
      <c r="I266" t="s">
        <v>124</v>
      </c>
    </row>
    <row r="267" spans="1:10" x14ac:dyDescent="0.2">
      <c r="A267" s="25">
        <v>43352</v>
      </c>
      <c r="B267" t="s">
        <v>127</v>
      </c>
      <c r="C267" t="s">
        <v>126</v>
      </c>
      <c r="D267">
        <v>34</v>
      </c>
      <c r="F267">
        <v>19</v>
      </c>
      <c r="G267">
        <v>266</v>
      </c>
      <c r="H267" t="s">
        <v>129</v>
      </c>
      <c r="I267" t="s">
        <v>124</v>
      </c>
    </row>
    <row r="268" spans="1:10" x14ac:dyDescent="0.2">
      <c r="A268" s="25">
        <v>43352</v>
      </c>
      <c r="B268" t="s">
        <v>127</v>
      </c>
      <c r="C268" t="s">
        <v>126</v>
      </c>
      <c r="D268">
        <v>34</v>
      </c>
      <c r="F268">
        <v>24.48</v>
      </c>
      <c r="G268">
        <v>267</v>
      </c>
      <c r="H268" t="s">
        <v>128</v>
      </c>
      <c r="I268" t="s">
        <v>124</v>
      </c>
    </row>
    <row r="269" spans="1:10" x14ac:dyDescent="0.2">
      <c r="A269" s="25">
        <v>43352</v>
      </c>
      <c r="B269" t="s">
        <v>127</v>
      </c>
      <c r="C269" t="s">
        <v>126</v>
      </c>
      <c r="D269">
        <v>34</v>
      </c>
      <c r="G269">
        <v>268</v>
      </c>
      <c r="H269" t="s">
        <v>125</v>
      </c>
      <c r="I269" t="s">
        <v>124</v>
      </c>
    </row>
    <row r="270" spans="1:10" x14ac:dyDescent="0.2">
      <c r="A270" s="25">
        <v>43352</v>
      </c>
      <c r="B270" t="s">
        <v>127</v>
      </c>
      <c r="C270" t="s">
        <v>126</v>
      </c>
      <c r="D270">
        <v>34</v>
      </c>
      <c r="F270">
        <v>20.56</v>
      </c>
      <c r="G270">
        <v>269</v>
      </c>
      <c r="H270" t="s">
        <v>128</v>
      </c>
      <c r="I270" t="s">
        <v>124</v>
      </c>
    </row>
    <row r="271" spans="1:10" x14ac:dyDescent="0.2">
      <c r="A271" s="25">
        <v>43352</v>
      </c>
      <c r="B271" t="s">
        <v>127</v>
      </c>
      <c r="C271" t="s">
        <v>126</v>
      </c>
      <c r="D271">
        <v>34</v>
      </c>
      <c r="G271">
        <v>270</v>
      </c>
      <c r="H271" t="s">
        <v>125</v>
      </c>
      <c r="I271" t="s">
        <v>124</v>
      </c>
    </row>
    <row r="272" spans="1:10" x14ac:dyDescent="0.2">
      <c r="A272" s="25">
        <v>43352</v>
      </c>
      <c r="B272" t="s">
        <v>127</v>
      </c>
      <c r="C272" t="s">
        <v>126</v>
      </c>
      <c r="D272">
        <v>34</v>
      </c>
      <c r="F272">
        <v>21.9</v>
      </c>
      <c r="G272">
        <v>271</v>
      </c>
      <c r="H272" t="s">
        <v>128</v>
      </c>
      <c r="I272" t="s">
        <v>124</v>
      </c>
    </row>
    <row r="273" spans="1:9" x14ac:dyDescent="0.2">
      <c r="A273" s="25">
        <v>43352</v>
      </c>
      <c r="B273" t="s">
        <v>127</v>
      </c>
      <c r="C273" t="s">
        <v>126</v>
      </c>
      <c r="D273">
        <v>34</v>
      </c>
      <c r="G273">
        <v>272</v>
      </c>
      <c r="H273" t="s">
        <v>130</v>
      </c>
      <c r="I273" t="s">
        <v>124</v>
      </c>
    </row>
    <row r="274" spans="1:9" x14ac:dyDescent="0.2">
      <c r="A274" s="25">
        <v>43352</v>
      </c>
      <c r="B274" t="s">
        <v>127</v>
      </c>
      <c r="C274" t="s">
        <v>126</v>
      </c>
      <c r="D274">
        <v>67</v>
      </c>
      <c r="F274">
        <v>17.149999999999999</v>
      </c>
      <c r="G274">
        <v>273</v>
      </c>
      <c r="H274" t="s">
        <v>129</v>
      </c>
      <c r="I274" t="s">
        <v>124</v>
      </c>
    </row>
    <row r="275" spans="1:9" x14ac:dyDescent="0.2">
      <c r="A275" s="25">
        <v>43352</v>
      </c>
      <c r="B275" t="s">
        <v>127</v>
      </c>
      <c r="C275" t="s">
        <v>126</v>
      </c>
      <c r="D275">
        <v>67</v>
      </c>
      <c r="F275">
        <v>18.04</v>
      </c>
      <c r="G275">
        <v>274</v>
      </c>
      <c r="H275" t="s">
        <v>129</v>
      </c>
      <c r="I275" t="s">
        <v>124</v>
      </c>
    </row>
    <row r="276" spans="1:9" x14ac:dyDescent="0.2">
      <c r="A276" s="25">
        <v>43352</v>
      </c>
      <c r="B276" t="s">
        <v>127</v>
      </c>
      <c r="C276" t="s">
        <v>126</v>
      </c>
      <c r="D276">
        <v>67</v>
      </c>
      <c r="F276">
        <v>18.96</v>
      </c>
      <c r="G276">
        <v>275</v>
      </c>
      <c r="H276" t="s">
        <v>129</v>
      </c>
      <c r="I276" t="s">
        <v>124</v>
      </c>
    </row>
    <row r="277" spans="1:9" x14ac:dyDescent="0.2">
      <c r="A277" s="25">
        <v>43352</v>
      </c>
      <c r="B277" t="s">
        <v>127</v>
      </c>
      <c r="C277" t="s">
        <v>126</v>
      </c>
      <c r="D277">
        <v>67</v>
      </c>
      <c r="F277">
        <v>14.45</v>
      </c>
      <c r="G277">
        <v>276</v>
      </c>
      <c r="H277" t="s">
        <v>129</v>
      </c>
      <c r="I277" t="s">
        <v>124</v>
      </c>
    </row>
    <row r="278" spans="1:9" x14ac:dyDescent="0.2">
      <c r="A278" s="25">
        <v>43352</v>
      </c>
      <c r="B278" t="s">
        <v>127</v>
      </c>
      <c r="C278" t="s">
        <v>126</v>
      </c>
      <c r="D278">
        <v>67</v>
      </c>
      <c r="F278">
        <v>25.6</v>
      </c>
      <c r="G278">
        <v>277</v>
      </c>
      <c r="H278" t="s">
        <v>129</v>
      </c>
      <c r="I278" t="s">
        <v>124</v>
      </c>
    </row>
    <row r="279" spans="1:9" x14ac:dyDescent="0.2">
      <c r="A279" s="25">
        <v>43352</v>
      </c>
      <c r="B279" t="s">
        <v>127</v>
      </c>
      <c r="C279" t="s">
        <v>126</v>
      </c>
      <c r="D279">
        <v>67</v>
      </c>
      <c r="F279">
        <v>18.37</v>
      </c>
      <c r="G279">
        <v>278</v>
      </c>
      <c r="H279" t="s">
        <v>128</v>
      </c>
      <c r="I279" t="s">
        <v>124</v>
      </c>
    </row>
    <row r="280" spans="1:9" x14ac:dyDescent="0.2">
      <c r="A280" s="25">
        <v>43352</v>
      </c>
      <c r="B280" t="s">
        <v>127</v>
      </c>
      <c r="C280" t="s">
        <v>126</v>
      </c>
      <c r="D280">
        <v>67</v>
      </c>
      <c r="G280">
        <v>279</v>
      </c>
      <c r="H280" t="s">
        <v>125</v>
      </c>
      <c r="I280" t="s">
        <v>124</v>
      </c>
    </row>
    <row r="281" spans="1:9" x14ac:dyDescent="0.2">
      <c r="G281">
        <v>280</v>
      </c>
    </row>
    <row r="282" spans="1:9" x14ac:dyDescent="0.2">
      <c r="G282">
        <v>281</v>
      </c>
    </row>
    <row r="283" spans="1:9" x14ac:dyDescent="0.2">
      <c r="G283">
        <v>282</v>
      </c>
    </row>
    <row r="284" spans="1:9" x14ac:dyDescent="0.2">
      <c r="G284">
        <v>283</v>
      </c>
    </row>
    <row r="285" spans="1:9" x14ac:dyDescent="0.2">
      <c r="G285">
        <v>284</v>
      </c>
    </row>
    <row r="286" spans="1:9" x14ac:dyDescent="0.2">
      <c r="G286">
        <v>285</v>
      </c>
    </row>
    <row r="287" spans="1:9" x14ac:dyDescent="0.2">
      <c r="G287">
        <v>286</v>
      </c>
    </row>
    <row r="288" spans="1:9" x14ac:dyDescent="0.2">
      <c r="G288">
        <v>287</v>
      </c>
    </row>
    <row r="289" spans="7:7" x14ac:dyDescent="0.2">
      <c r="G289">
        <v>288</v>
      </c>
    </row>
    <row r="290" spans="7:7" x14ac:dyDescent="0.2">
      <c r="G290">
        <v>289</v>
      </c>
    </row>
    <row r="291" spans="7:7" x14ac:dyDescent="0.2">
      <c r="G291">
        <v>290</v>
      </c>
    </row>
    <row r="292" spans="7:7" x14ac:dyDescent="0.2">
      <c r="G292">
        <v>291</v>
      </c>
    </row>
    <row r="293" spans="7:7" x14ac:dyDescent="0.2">
      <c r="G293">
        <v>292</v>
      </c>
    </row>
    <row r="294" spans="7:7" x14ac:dyDescent="0.2">
      <c r="G294">
        <v>293</v>
      </c>
    </row>
    <row r="295" spans="7:7" x14ac:dyDescent="0.2">
      <c r="G295">
        <v>294</v>
      </c>
    </row>
    <row r="296" spans="7:7" x14ac:dyDescent="0.2">
      <c r="G296">
        <v>295</v>
      </c>
    </row>
    <row r="297" spans="7:7" x14ac:dyDescent="0.2">
      <c r="G297">
        <v>296</v>
      </c>
    </row>
    <row r="298" spans="7:7" x14ac:dyDescent="0.2">
      <c r="G298">
        <v>297</v>
      </c>
    </row>
    <row r="299" spans="7:7" x14ac:dyDescent="0.2">
      <c r="G299">
        <v>298</v>
      </c>
    </row>
    <row r="300" spans="7:7" x14ac:dyDescent="0.2">
      <c r="G300">
        <v>299</v>
      </c>
    </row>
    <row r="301" spans="7:7" x14ac:dyDescent="0.2">
      <c r="G301">
        <v>300</v>
      </c>
    </row>
    <row r="302" spans="7:7" x14ac:dyDescent="0.2">
      <c r="G302">
        <v>301</v>
      </c>
    </row>
    <row r="303" spans="7:7" x14ac:dyDescent="0.2">
      <c r="G303">
        <v>302</v>
      </c>
    </row>
    <row r="304" spans="7:7" x14ac:dyDescent="0.2">
      <c r="G304">
        <v>303</v>
      </c>
    </row>
    <row r="305" spans="7:7" x14ac:dyDescent="0.2">
      <c r="G305">
        <v>304</v>
      </c>
    </row>
    <row r="306" spans="7:7" x14ac:dyDescent="0.2">
      <c r="G306">
        <v>305</v>
      </c>
    </row>
    <row r="307" spans="7:7" x14ac:dyDescent="0.2">
      <c r="G307">
        <v>306</v>
      </c>
    </row>
    <row r="308" spans="7:7" x14ac:dyDescent="0.2">
      <c r="G308">
        <v>307</v>
      </c>
    </row>
    <row r="309" spans="7:7" x14ac:dyDescent="0.2">
      <c r="G309">
        <v>308</v>
      </c>
    </row>
    <row r="310" spans="7:7" x14ac:dyDescent="0.2">
      <c r="G310">
        <v>309</v>
      </c>
    </row>
    <row r="311" spans="7:7" x14ac:dyDescent="0.2">
      <c r="G311">
        <v>310</v>
      </c>
    </row>
    <row r="312" spans="7:7" x14ac:dyDescent="0.2">
      <c r="G312">
        <v>311</v>
      </c>
    </row>
    <row r="313" spans="7:7" x14ac:dyDescent="0.2">
      <c r="G313">
        <v>312</v>
      </c>
    </row>
    <row r="314" spans="7:7" x14ac:dyDescent="0.2">
      <c r="G314">
        <v>313</v>
      </c>
    </row>
    <row r="315" spans="7:7" x14ac:dyDescent="0.2">
      <c r="G315">
        <v>314</v>
      </c>
    </row>
    <row r="316" spans="7:7" x14ac:dyDescent="0.2">
      <c r="G316">
        <v>315</v>
      </c>
    </row>
    <row r="317" spans="7:7" x14ac:dyDescent="0.2">
      <c r="G317">
        <v>316</v>
      </c>
    </row>
    <row r="318" spans="7:7" x14ac:dyDescent="0.2">
      <c r="G318">
        <v>317</v>
      </c>
    </row>
    <row r="319" spans="7:7" x14ac:dyDescent="0.2">
      <c r="G319">
        <v>318</v>
      </c>
    </row>
    <row r="320" spans="7:7" x14ac:dyDescent="0.2">
      <c r="G320">
        <v>319</v>
      </c>
    </row>
    <row r="321" spans="7:7" x14ac:dyDescent="0.2">
      <c r="G321">
        <v>320</v>
      </c>
    </row>
    <row r="322" spans="7:7" x14ac:dyDescent="0.2">
      <c r="G322">
        <v>321</v>
      </c>
    </row>
    <row r="323" spans="7:7" x14ac:dyDescent="0.2">
      <c r="G323">
        <v>322</v>
      </c>
    </row>
    <row r="324" spans="7:7" x14ac:dyDescent="0.2">
      <c r="G324">
        <v>323</v>
      </c>
    </row>
    <row r="325" spans="7:7" x14ac:dyDescent="0.2">
      <c r="G325">
        <v>324</v>
      </c>
    </row>
    <row r="326" spans="7:7" x14ac:dyDescent="0.2">
      <c r="G326">
        <v>325</v>
      </c>
    </row>
    <row r="327" spans="7:7" x14ac:dyDescent="0.2">
      <c r="G327">
        <v>326</v>
      </c>
    </row>
    <row r="328" spans="7:7" x14ac:dyDescent="0.2">
      <c r="G328">
        <v>327</v>
      </c>
    </row>
    <row r="329" spans="7:7" x14ac:dyDescent="0.2">
      <c r="G329">
        <v>328</v>
      </c>
    </row>
    <row r="330" spans="7:7" x14ac:dyDescent="0.2">
      <c r="G330">
        <v>329</v>
      </c>
    </row>
    <row r="331" spans="7:7" x14ac:dyDescent="0.2">
      <c r="G331">
        <v>330</v>
      </c>
    </row>
    <row r="332" spans="7:7" x14ac:dyDescent="0.2">
      <c r="G332">
        <v>331</v>
      </c>
    </row>
    <row r="333" spans="7:7" x14ac:dyDescent="0.2">
      <c r="G333">
        <v>332</v>
      </c>
    </row>
    <row r="334" spans="7:7" x14ac:dyDescent="0.2">
      <c r="G334">
        <v>333</v>
      </c>
    </row>
    <row r="335" spans="7:7" x14ac:dyDescent="0.2">
      <c r="G335">
        <v>334</v>
      </c>
    </row>
    <row r="336" spans="7:7" x14ac:dyDescent="0.2">
      <c r="G336">
        <v>335</v>
      </c>
    </row>
    <row r="337" spans="7:7" x14ac:dyDescent="0.2">
      <c r="G337">
        <v>336</v>
      </c>
    </row>
    <row r="338" spans="7:7" x14ac:dyDescent="0.2">
      <c r="G338">
        <v>337</v>
      </c>
    </row>
    <row r="339" spans="7:7" x14ac:dyDescent="0.2">
      <c r="G339">
        <v>338</v>
      </c>
    </row>
    <row r="340" spans="7:7" x14ac:dyDescent="0.2">
      <c r="G340">
        <v>339</v>
      </c>
    </row>
    <row r="341" spans="7:7" x14ac:dyDescent="0.2">
      <c r="G341">
        <v>340</v>
      </c>
    </row>
    <row r="342" spans="7:7" x14ac:dyDescent="0.2">
      <c r="G342">
        <v>341</v>
      </c>
    </row>
    <row r="343" spans="7:7" x14ac:dyDescent="0.2">
      <c r="G343">
        <v>342</v>
      </c>
    </row>
    <row r="344" spans="7:7" x14ac:dyDescent="0.2">
      <c r="G344">
        <v>343</v>
      </c>
    </row>
    <row r="345" spans="7:7" x14ac:dyDescent="0.2">
      <c r="G345">
        <v>344</v>
      </c>
    </row>
    <row r="346" spans="7:7" x14ac:dyDescent="0.2">
      <c r="G346">
        <v>345</v>
      </c>
    </row>
    <row r="347" spans="7:7" x14ac:dyDescent="0.2">
      <c r="G347">
        <v>346</v>
      </c>
    </row>
    <row r="348" spans="7:7" x14ac:dyDescent="0.2">
      <c r="G348">
        <v>347</v>
      </c>
    </row>
    <row r="349" spans="7:7" x14ac:dyDescent="0.2">
      <c r="G349">
        <v>348</v>
      </c>
    </row>
    <row r="350" spans="7:7" x14ac:dyDescent="0.2">
      <c r="G350">
        <v>349</v>
      </c>
    </row>
    <row r="351" spans="7:7" x14ac:dyDescent="0.2">
      <c r="G351">
        <v>350</v>
      </c>
    </row>
    <row r="352" spans="7:7" x14ac:dyDescent="0.2">
      <c r="G352">
        <v>351</v>
      </c>
    </row>
    <row r="353" spans="7:7" x14ac:dyDescent="0.2">
      <c r="G353">
        <v>352</v>
      </c>
    </row>
    <row r="354" spans="7:7" x14ac:dyDescent="0.2">
      <c r="G354">
        <v>353</v>
      </c>
    </row>
    <row r="355" spans="7:7" x14ac:dyDescent="0.2">
      <c r="G355">
        <v>354</v>
      </c>
    </row>
    <row r="356" spans="7:7" x14ac:dyDescent="0.2">
      <c r="G356">
        <v>355</v>
      </c>
    </row>
    <row r="357" spans="7:7" x14ac:dyDescent="0.2">
      <c r="G357">
        <v>356</v>
      </c>
    </row>
    <row r="358" spans="7:7" x14ac:dyDescent="0.2">
      <c r="G358">
        <v>357</v>
      </c>
    </row>
    <row r="359" spans="7:7" x14ac:dyDescent="0.2">
      <c r="G359">
        <v>358</v>
      </c>
    </row>
    <row r="360" spans="7:7" x14ac:dyDescent="0.2">
      <c r="G360">
        <v>359</v>
      </c>
    </row>
    <row r="361" spans="7:7" x14ac:dyDescent="0.2">
      <c r="G361">
        <v>360</v>
      </c>
    </row>
    <row r="362" spans="7:7" x14ac:dyDescent="0.2">
      <c r="G362">
        <v>361</v>
      </c>
    </row>
    <row r="363" spans="7:7" x14ac:dyDescent="0.2">
      <c r="G363">
        <v>362</v>
      </c>
    </row>
    <row r="364" spans="7:7" x14ac:dyDescent="0.2">
      <c r="G364">
        <v>363</v>
      </c>
    </row>
    <row r="365" spans="7:7" x14ac:dyDescent="0.2">
      <c r="G365">
        <v>364</v>
      </c>
    </row>
    <row r="366" spans="7:7" x14ac:dyDescent="0.2">
      <c r="G366">
        <v>365</v>
      </c>
    </row>
    <row r="367" spans="7:7" x14ac:dyDescent="0.2">
      <c r="G367">
        <v>366</v>
      </c>
    </row>
    <row r="368" spans="7:7" x14ac:dyDescent="0.2">
      <c r="G368">
        <v>367</v>
      </c>
    </row>
    <row r="369" spans="7:7" x14ac:dyDescent="0.2">
      <c r="G369">
        <v>368</v>
      </c>
    </row>
    <row r="370" spans="7:7" x14ac:dyDescent="0.2">
      <c r="G370">
        <v>369</v>
      </c>
    </row>
    <row r="371" spans="7:7" x14ac:dyDescent="0.2">
      <c r="G371">
        <v>370</v>
      </c>
    </row>
    <row r="372" spans="7:7" x14ac:dyDescent="0.2">
      <c r="G372">
        <v>371</v>
      </c>
    </row>
    <row r="373" spans="7:7" x14ac:dyDescent="0.2">
      <c r="G373">
        <v>372</v>
      </c>
    </row>
    <row r="374" spans="7:7" x14ac:dyDescent="0.2">
      <c r="G374">
        <v>373</v>
      </c>
    </row>
    <row r="375" spans="7:7" x14ac:dyDescent="0.2">
      <c r="G375">
        <v>374</v>
      </c>
    </row>
    <row r="376" spans="7:7" x14ac:dyDescent="0.2">
      <c r="G376">
        <v>375</v>
      </c>
    </row>
    <row r="377" spans="7:7" x14ac:dyDescent="0.2">
      <c r="G377">
        <v>376</v>
      </c>
    </row>
    <row r="378" spans="7:7" x14ac:dyDescent="0.2">
      <c r="G378">
        <v>377</v>
      </c>
    </row>
    <row r="379" spans="7:7" x14ac:dyDescent="0.2">
      <c r="G379">
        <v>378</v>
      </c>
    </row>
    <row r="380" spans="7:7" x14ac:dyDescent="0.2">
      <c r="G380">
        <v>379</v>
      </c>
    </row>
    <row r="381" spans="7:7" x14ac:dyDescent="0.2">
      <c r="G381">
        <v>380</v>
      </c>
    </row>
    <row r="382" spans="7:7" x14ac:dyDescent="0.2">
      <c r="G382">
        <v>381</v>
      </c>
    </row>
    <row r="383" spans="7:7" x14ac:dyDescent="0.2">
      <c r="G383">
        <v>382</v>
      </c>
    </row>
    <row r="384" spans="7:7" x14ac:dyDescent="0.2">
      <c r="G384">
        <v>383</v>
      </c>
    </row>
    <row r="385" spans="7:7" x14ac:dyDescent="0.2">
      <c r="G385">
        <v>384</v>
      </c>
    </row>
    <row r="386" spans="7:7" x14ac:dyDescent="0.2">
      <c r="G386">
        <v>385</v>
      </c>
    </row>
    <row r="387" spans="7:7" x14ac:dyDescent="0.2">
      <c r="G387">
        <v>386</v>
      </c>
    </row>
    <row r="388" spans="7:7" x14ac:dyDescent="0.2">
      <c r="G388">
        <v>387</v>
      </c>
    </row>
    <row r="389" spans="7:7" x14ac:dyDescent="0.2">
      <c r="G389">
        <v>388</v>
      </c>
    </row>
    <row r="390" spans="7:7" x14ac:dyDescent="0.2">
      <c r="G390">
        <v>389</v>
      </c>
    </row>
    <row r="391" spans="7:7" x14ac:dyDescent="0.2">
      <c r="G391">
        <v>390</v>
      </c>
    </row>
    <row r="392" spans="7:7" x14ac:dyDescent="0.2">
      <c r="G392">
        <v>391</v>
      </c>
    </row>
    <row r="393" spans="7:7" x14ac:dyDescent="0.2">
      <c r="G393">
        <v>392</v>
      </c>
    </row>
    <row r="394" spans="7:7" x14ac:dyDescent="0.2">
      <c r="G394">
        <v>393</v>
      </c>
    </row>
    <row r="395" spans="7:7" x14ac:dyDescent="0.2">
      <c r="G395">
        <v>394</v>
      </c>
    </row>
    <row r="396" spans="7:7" x14ac:dyDescent="0.2">
      <c r="G396">
        <v>395</v>
      </c>
    </row>
    <row r="397" spans="7:7" x14ac:dyDescent="0.2">
      <c r="G397">
        <v>396</v>
      </c>
    </row>
    <row r="398" spans="7:7" x14ac:dyDescent="0.2">
      <c r="G398">
        <v>397</v>
      </c>
    </row>
    <row r="399" spans="7:7" x14ac:dyDescent="0.2">
      <c r="G399">
        <v>398</v>
      </c>
    </row>
    <row r="400" spans="7:7" x14ac:dyDescent="0.2">
      <c r="G400">
        <v>399</v>
      </c>
    </row>
    <row r="401" spans="7:7" x14ac:dyDescent="0.2">
      <c r="G401">
        <v>400</v>
      </c>
    </row>
    <row r="402" spans="7:7" x14ac:dyDescent="0.2">
      <c r="G402">
        <v>401</v>
      </c>
    </row>
    <row r="403" spans="7:7" x14ac:dyDescent="0.2">
      <c r="G403">
        <v>402</v>
      </c>
    </row>
    <row r="404" spans="7:7" x14ac:dyDescent="0.2">
      <c r="G404">
        <v>403</v>
      </c>
    </row>
    <row r="405" spans="7:7" x14ac:dyDescent="0.2">
      <c r="G405">
        <v>404</v>
      </c>
    </row>
    <row r="406" spans="7:7" x14ac:dyDescent="0.2">
      <c r="G406">
        <v>405</v>
      </c>
    </row>
    <row r="407" spans="7:7" x14ac:dyDescent="0.2">
      <c r="G407">
        <v>406</v>
      </c>
    </row>
    <row r="408" spans="7:7" x14ac:dyDescent="0.2">
      <c r="G408">
        <v>407</v>
      </c>
    </row>
    <row r="409" spans="7:7" x14ac:dyDescent="0.2">
      <c r="G409">
        <v>408</v>
      </c>
    </row>
    <row r="410" spans="7:7" x14ac:dyDescent="0.2">
      <c r="G410">
        <v>409</v>
      </c>
    </row>
    <row r="411" spans="7:7" x14ac:dyDescent="0.2">
      <c r="G411">
        <v>410</v>
      </c>
    </row>
    <row r="412" spans="7:7" x14ac:dyDescent="0.2">
      <c r="G412">
        <v>411</v>
      </c>
    </row>
    <row r="413" spans="7:7" x14ac:dyDescent="0.2">
      <c r="G413">
        <v>412</v>
      </c>
    </row>
    <row r="414" spans="7:7" x14ac:dyDescent="0.2">
      <c r="G414">
        <v>413</v>
      </c>
    </row>
    <row r="415" spans="7:7" x14ac:dyDescent="0.2">
      <c r="G415">
        <v>414</v>
      </c>
    </row>
    <row r="416" spans="7:7" x14ac:dyDescent="0.2">
      <c r="G416">
        <v>415</v>
      </c>
    </row>
    <row r="417" spans="7:7" x14ac:dyDescent="0.2">
      <c r="G417">
        <v>416</v>
      </c>
    </row>
    <row r="418" spans="7:7" x14ac:dyDescent="0.2">
      <c r="G418">
        <v>417</v>
      </c>
    </row>
    <row r="419" spans="7:7" x14ac:dyDescent="0.2">
      <c r="G419">
        <v>418</v>
      </c>
    </row>
    <row r="420" spans="7:7" x14ac:dyDescent="0.2">
      <c r="G420">
        <v>419</v>
      </c>
    </row>
    <row r="421" spans="7:7" x14ac:dyDescent="0.2">
      <c r="G421">
        <v>420</v>
      </c>
    </row>
    <row r="422" spans="7:7" x14ac:dyDescent="0.2">
      <c r="G422">
        <v>421</v>
      </c>
    </row>
    <row r="423" spans="7:7" x14ac:dyDescent="0.2">
      <c r="G423">
        <v>422</v>
      </c>
    </row>
    <row r="424" spans="7:7" x14ac:dyDescent="0.2">
      <c r="G424">
        <v>423</v>
      </c>
    </row>
    <row r="425" spans="7:7" x14ac:dyDescent="0.2">
      <c r="G425">
        <v>424</v>
      </c>
    </row>
    <row r="426" spans="7:7" x14ac:dyDescent="0.2">
      <c r="G426">
        <v>425</v>
      </c>
    </row>
    <row r="427" spans="7:7" x14ac:dyDescent="0.2">
      <c r="G427">
        <v>426</v>
      </c>
    </row>
    <row r="428" spans="7:7" x14ac:dyDescent="0.2">
      <c r="G428">
        <v>427</v>
      </c>
    </row>
    <row r="429" spans="7:7" x14ac:dyDescent="0.2">
      <c r="G429">
        <v>428</v>
      </c>
    </row>
    <row r="430" spans="7:7" x14ac:dyDescent="0.2">
      <c r="G430">
        <v>429</v>
      </c>
    </row>
    <row r="431" spans="7:7" x14ac:dyDescent="0.2">
      <c r="G431">
        <v>430</v>
      </c>
    </row>
    <row r="432" spans="7:7" x14ac:dyDescent="0.2">
      <c r="G432">
        <v>431</v>
      </c>
    </row>
    <row r="433" spans="7:7" x14ac:dyDescent="0.2">
      <c r="G433">
        <v>432</v>
      </c>
    </row>
    <row r="434" spans="7:7" x14ac:dyDescent="0.2">
      <c r="G434">
        <v>433</v>
      </c>
    </row>
    <row r="435" spans="7:7" x14ac:dyDescent="0.2">
      <c r="G435">
        <v>434</v>
      </c>
    </row>
    <row r="436" spans="7:7" x14ac:dyDescent="0.2">
      <c r="G436">
        <v>435</v>
      </c>
    </row>
    <row r="437" spans="7:7" x14ac:dyDescent="0.2">
      <c r="G437">
        <v>436</v>
      </c>
    </row>
    <row r="438" spans="7:7" x14ac:dyDescent="0.2">
      <c r="G438">
        <v>437</v>
      </c>
    </row>
    <row r="439" spans="7:7" x14ac:dyDescent="0.2">
      <c r="G439">
        <v>438</v>
      </c>
    </row>
    <row r="440" spans="7:7" x14ac:dyDescent="0.2">
      <c r="G440">
        <v>439</v>
      </c>
    </row>
    <row r="441" spans="7:7" x14ac:dyDescent="0.2">
      <c r="G441">
        <v>440</v>
      </c>
    </row>
    <row r="442" spans="7:7" x14ac:dyDescent="0.2">
      <c r="G442">
        <v>441</v>
      </c>
    </row>
    <row r="443" spans="7:7" x14ac:dyDescent="0.2">
      <c r="G443">
        <v>442</v>
      </c>
    </row>
    <row r="444" spans="7:7" x14ac:dyDescent="0.2">
      <c r="G444">
        <v>443</v>
      </c>
    </row>
    <row r="445" spans="7:7" x14ac:dyDescent="0.2">
      <c r="G445">
        <v>444</v>
      </c>
    </row>
    <row r="446" spans="7:7" x14ac:dyDescent="0.2">
      <c r="G446">
        <v>445</v>
      </c>
    </row>
    <row r="447" spans="7:7" x14ac:dyDescent="0.2">
      <c r="G447">
        <v>446</v>
      </c>
    </row>
    <row r="448" spans="7:7" x14ac:dyDescent="0.2">
      <c r="G448">
        <v>447</v>
      </c>
    </row>
    <row r="449" spans="7:7" x14ac:dyDescent="0.2">
      <c r="G449">
        <v>448</v>
      </c>
    </row>
    <row r="450" spans="7:7" x14ac:dyDescent="0.2">
      <c r="G450">
        <v>449</v>
      </c>
    </row>
    <row r="451" spans="7:7" x14ac:dyDescent="0.2">
      <c r="G451">
        <v>450</v>
      </c>
    </row>
    <row r="452" spans="7:7" x14ac:dyDescent="0.2">
      <c r="G452">
        <v>451</v>
      </c>
    </row>
    <row r="453" spans="7:7" x14ac:dyDescent="0.2">
      <c r="G453">
        <v>452</v>
      </c>
    </row>
    <row r="454" spans="7:7" x14ac:dyDescent="0.2">
      <c r="G454">
        <v>453</v>
      </c>
    </row>
    <row r="455" spans="7:7" x14ac:dyDescent="0.2">
      <c r="G455">
        <v>454</v>
      </c>
    </row>
    <row r="456" spans="7:7" x14ac:dyDescent="0.2">
      <c r="G456">
        <v>455</v>
      </c>
    </row>
    <row r="457" spans="7:7" x14ac:dyDescent="0.2">
      <c r="G457">
        <v>456</v>
      </c>
    </row>
    <row r="458" spans="7:7" x14ac:dyDescent="0.2">
      <c r="G458">
        <v>457</v>
      </c>
    </row>
    <row r="459" spans="7:7" x14ac:dyDescent="0.2">
      <c r="G459">
        <v>458</v>
      </c>
    </row>
    <row r="460" spans="7:7" x14ac:dyDescent="0.2">
      <c r="G460">
        <v>459</v>
      </c>
    </row>
    <row r="461" spans="7:7" x14ac:dyDescent="0.2">
      <c r="G461">
        <v>460</v>
      </c>
    </row>
    <row r="462" spans="7:7" x14ac:dyDescent="0.2">
      <c r="G462">
        <v>461</v>
      </c>
    </row>
    <row r="463" spans="7:7" x14ac:dyDescent="0.2">
      <c r="G463">
        <v>462</v>
      </c>
    </row>
    <row r="464" spans="7:7" x14ac:dyDescent="0.2">
      <c r="G464">
        <v>463</v>
      </c>
    </row>
    <row r="465" spans="7:7" x14ac:dyDescent="0.2">
      <c r="G465">
        <v>464</v>
      </c>
    </row>
    <row r="466" spans="7:7" x14ac:dyDescent="0.2">
      <c r="G466">
        <v>465</v>
      </c>
    </row>
    <row r="467" spans="7:7" x14ac:dyDescent="0.2">
      <c r="G467">
        <v>466</v>
      </c>
    </row>
    <row r="468" spans="7:7" x14ac:dyDescent="0.2">
      <c r="G468">
        <v>467</v>
      </c>
    </row>
    <row r="469" spans="7:7" x14ac:dyDescent="0.2">
      <c r="G469">
        <v>468</v>
      </c>
    </row>
    <row r="470" spans="7:7" x14ac:dyDescent="0.2">
      <c r="G470">
        <v>469</v>
      </c>
    </row>
    <row r="471" spans="7:7" x14ac:dyDescent="0.2">
      <c r="G471">
        <v>470</v>
      </c>
    </row>
    <row r="472" spans="7:7" x14ac:dyDescent="0.2">
      <c r="G472">
        <v>471</v>
      </c>
    </row>
    <row r="473" spans="7:7" x14ac:dyDescent="0.2">
      <c r="G473">
        <v>472</v>
      </c>
    </row>
    <row r="474" spans="7:7" x14ac:dyDescent="0.2">
      <c r="G474">
        <v>473</v>
      </c>
    </row>
    <row r="475" spans="7:7" x14ac:dyDescent="0.2">
      <c r="G475">
        <v>474</v>
      </c>
    </row>
    <row r="476" spans="7:7" x14ac:dyDescent="0.2">
      <c r="G476">
        <v>475</v>
      </c>
    </row>
    <row r="477" spans="7:7" x14ac:dyDescent="0.2">
      <c r="G477">
        <v>476</v>
      </c>
    </row>
    <row r="478" spans="7:7" x14ac:dyDescent="0.2">
      <c r="G478">
        <v>477</v>
      </c>
    </row>
    <row r="479" spans="7:7" x14ac:dyDescent="0.2">
      <c r="G479">
        <v>478</v>
      </c>
    </row>
    <row r="480" spans="7:7" x14ac:dyDescent="0.2">
      <c r="G480">
        <v>479</v>
      </c>
    </row>
    <row r="481" spans="7:7" x14ac:dyDescent="0.2">
      <c r="G481">
        <v>480</v>
      </c>
    </row>
    <row r="482" spans="7:7" x14ac:dyDescent="0.2">
      <c r="G482">
        <v>481</v>
      </c>
    </row>
    <row r="483" spans="7:7" x14ac:dyDescent="0.2">
      <c r="G483">
        <v>482</v>
      </c>
    </row>
    <row r="484" spans="7:7" x14ac:dyDescent="0.2">
      <c r="G484">
        <v>483</v>
      </c>
    </row>
    <row r="485" spans="7:7" x14ac:dyDescent="0.2">
      <c r="G485">
        <v>484</v>
      </c>
    </row>
    <row r="486" spans="7:7" x14ac:dyDescent="0.2">
      <c r="G486">
        <v>485</v>
      </c>
    </row>
    <row r="487" spans="7:7" x14ac:dyDescent="0.2">
      <c r="G487">
        <v>486</v>
      </c>
    </row>
    <row r="488" spans="7:7" x14ac:dyDescent="0.2">
      <c r="G488">
        <v>487</v>
      </c>
    </row>
    <row r="489" spans="7:7" x14ac:dyDescent="0.2">
      <c r="G489">
        <v>488</v>
      </c>
    </row>
    <row r="490" spans="7:7" x14ac:dyDescent="0.2">
      <c r="G490">
        <v>489</v>
      </c>
    </row>
    <row r="491" spans="7:7" x14ac:dyDescent="0.2">
      <c r="G491">
        <v>490</v>
      </c>
    </row>
    <row r="492" spans="7:7" x14ac:dyDescent="0.2">
      <c r="G492">
        <v>491</v>
      </c>
    </row>
    <row r="493" spans="7:7" x14ac:dyDescent="0.2">
      <c r="G493">
        <v>492</v>
      </c>
    </row>
    <row r="494" spans="7:7" x14ac:dyDescent="0.2">
      <c r="G494">
        <v>493</v>
      </c>
    </row>
    <row r="495" spans="7:7" x14ac:dyDescent="0.2">
      <c r="G495">
        <v>494</v>
      </c>
    </row>
    <row r="496" spans="7:7" x14ac:dyDescent="0.2">
      <c r="G496">
        <v>495</v>
      </c>
    </row>
    <row r="497" spans="7:7" x14ac:dyDescent="0.2">
      <c r="G497">
        <v>496</v>
      </c>
    </row>
    <row r="498" spans="7:7" x14ac:dyDescent="0.2">
      <c r="G498">
        <v>497</v>
      </c>
    </row>
    <row r="499" spans="7:7" x14ac:dyDescent="0.2">
      <c r="G499">
        <v>498</v>
      </c>
    </row>
    <row r="500" spans="7:7" x14ac:dyDescent="0.2">
      <c r="G500">
        <v>499</v>
      </c>
    </row>
    <row r="501" spans="7:7" x14ac:dyDescent="0.2">
      <c r="G501">
        <v>500</v>
      </c>
    </row>
    <row r="502" spans="7:7" x14ac:dyDescent="0.2">
      <c r="G502">
        <v>501</v>
      </c>
    </row>
    <row r="503" spans="7:7" x14ac:dyDescent="0.2">
      <c r="G503">
        <v>502</v>
      </c>
    </row>
    <row r="504" spans="7:7" x14ac:dyDescent="0.2">
      <c r="G504">
        <v>503</v>
      </c>
    </row>
    <row r="505" spans="7:7" x14ac:dyDescent="0.2">
      <c r="G505">
        <v>504</v>
      </c>
    </row>
    <row r="506" spans="7:7" x14ac:dyDescent="0.2">
      <c r="G506">
        <v>505</v>
      </c>
    </row>
    <row r="507" spans="7:7" x14ac:dyDescent="0.2">
      <c r="G507">
        <v>506</v>
      </c>
    </row>
    <row r="508" spans="7:7" x14ac:dyDescent="0.2">
      <c r="G508">
        <v>507</v>
      </c>
    </row>
    <row r="509" spans="7:7" x14ac:dyDescent="0.2">
      <c r="G509">
        <v>508</v>
      </c>
    </row>
    <row r="510" spans="7:7" x14ac:dyDescent="0.2">
      <c r="G510">
        <v>509</v>
      </c>
    </row>
    <row r="511" spans="7:7" x14ac:dyDescent="0.2">
      <c r="G511">
        <v>510</v>
      </c>
    </row>
    <row r="512" spans="7:7" x14ac:dyDescent="0.2">
      <c r="G512">
        <v>511</v>
      </c>
    </row>
    <row r="513" spans="7:7" x14ac:dyDescent="0.2">
      <c r="G513">
        <v>512</v>
      </c>
    </row>
    <row r="514" spans="7:7" x14ac:dyDescent="0.2">
      <c r="G514">
        <v>513</v>
      </c>
    </row>
    <row r="515" spans="7:7" x14ac:dyDescent="0.2">
      <c r="G515">
        <v>514</v>
      </c>
    </row>
    <row r="516" spans="7:7" x14ac:dyDescent="0.2">
      <c r="G516">
        <v>515</v>
      </c>
    </row>
    <row r="517" spans="7:7" x14ac:dyDescent="0.2">
      <c r="G517">
        <v>516</v>
      </c>
    </row>
    <row r="518" spans="7:7" x14ac:dyDescent="0.2">
      <c r="G518">
        <v>517</v>
      </c>
    </row>
    <row r="519" spans="7:7" x14ac:dyDescent="0.2">
      <c r="G519">
        <v>518</v>
      </c>
    </row>
    <row r="520" spans="7:7" x14ac:dyDescent="0.2">
      <c r="G520">
        <v>519</v>
      </c>
    </row>
    <row r="521" spans="7:7" x14ac:dyDescent="0.2">
      <c r="G521">
        <v>520</v>
      </c>
    </row>
    <row r="522" spans="7:7" x14ac:dyDescent="0.2">
      <c r="G522">
        <v>521</v>
      </c>
    </row>
    <row r="523" spans="7:7" x14ac:dyDescent="0.2">
      <c r="G523">
        <v>522</v>
      </c>
    </row>
    <row r="524" spans="7:7" x14ac:dyDescent="0.2">
      <c r="G524">
        <v>523</v>
      </c>
    </row>
    <row r="525" spans="7:7" x14ac:dyDescent="0.2">
      <c r="G525">
        <v>524</v>
      </c>
    </row>
    <row r="526" spans="7:7" x14ac:dyDescent="0.2">
      <c r="G526">
        <v>525</v>
      </c>
    </row>
    <row r="527" spans="7:7" x14ac:dyDescent="0.2">
      <c r="G527">
        <v>526</v>
      </c>
    </row>
    <row r="528" spans="7:7" x14ac:dyDescent="0.2">
      <c r="G528">
        <v>527</v>
      </c>
    </row>
    <row r="529" spans="7:7" x14ac:dyDescent="0.2">
      <c r="G529">
        <v>528</v>
      </c>
    </row>
    <row r="530" spans="7:7" x14ac:dyDescent="0.2">
      <c r="G530">
        <v>529</v>
      </c>
    </row>
    <row r="531" spans="7:7" x14ac:dyDescent="0.2">
      <c r="G531">
        <v>530</v>
      </c>
    </row>
    <row r="532" spans="7:7" x14ac:dyDescent="0.2">
      <c r="G532">
        <v>531</v>
      </c>
    </row>
    <row r="533" spans="7:7" x14ac:dyDescent="0.2">
      <c r="G533">
        <v>532</v>
      </c>
    </row>
    <row r="534" spans="7:7" x14ac:dyDescent="0.2">
      <c r="G534">
        <v>533</v>
      </c>
    </row>
    <row r="535" spans="7:7" x14ac:dyDescent="0.2">
      <c r="G535">
        <v>534</v>
      </c>
    </row>
    <row r="536" spans="7:7" x14ac:dyDescent="0.2">
      <c r="G536">
        <v>535</v>
      </c>
    </row>
    <row r="537" spans="7:7" x14ac:dyDescent="0.2">
      <c r="G537">
        <v>536</v>
      </c>
    </row>
    <row r="538" spans="7:7" x14ac:dyDescent="0.2">
      <c r="G538">
        <v>537</v>
      </c>
    </row>
    <row r="539" spans="7:7" x14ac:dyDescent="0.2">
      <c r="G539">
        <v>538</v>
      </c>
    </row>
    <row r="540" spans="7:7" x14ac:dyDescent="0.2">
      <c r="G540">
        <v>539</v>
      </c>
    </row>
    <row r="541" spans="7:7" x14ac:dyDescent="0.2">
      <c r="G541">
        <v>540</v>
      </c>
    </row>
    <row r="542" spans="7:7" x14ac:dyDescent="0.2">
      <c r="G542">
        <v>541</v>
      </c>
    </row>
    <row r="543" spans="7:7" x14ac:dyDescent="0.2">
      <c r="G543">
        <v>542</v>
      </c>
    </row>
    <row r="544" spans="7:7" x14ac:dyDescent="0.2">
      <c r="G544">
        <v>543</v>
      </c>
    </row>
    <row r="545" spans="7:7" x14ac:dyDescent="0.2">
      <c r="G545">
        <v>544</v>
      </c>
    </row>
    <row r="546" spans="7:7" x14ac:dyDescent="0.2">
      <c r="G546">
        <v>545</v>
      </c>
    </row>
    <row r="547" spans="7:7" x14ac:dyDescent="0.2">
      <c r="G547">
        <v>546</v>
      </c>
    </row>
    <row r="548" spans="7:7" x14ac:dyDescent="0.2">
      <c r="G548">
        <v>547</v>
      </c>
    </row>
    <row r="549" spans="7:7" x14ac:dyDescent="0.2">
      <c r="G549">
        <v>548</v>
      </c>
    </row>
    <row r="550" spans="7:7" x14ac:dyDescent="0.2">
      <c r="G550">
        <v>549</v>
      </c>
    </row>
    <row r="551" spans="7:7" x14ac:dyDescent="0.2">
      <c r="G551">
        <v>550</v>
      </c>
    </row>
    <row r="552" spans="7:7" x14ac:dyDescent="0.2">
      <c r="G552">
        <v>551</v>
      </c>
    </row>
    <row r="553" spans="7:7" x14ac:dyDescent="0.2">
      <c r="G553">
        <v>552</v>
      </c>
    </row>
    <row r="554" spans="7:7" x14ac:dyDescent="0.2">
      <c r="G554">
        <v>553</v>
      </c>
    </row>
    <row r="555" spans="7:7" x14ac:dyDescent="0.2">
      <c r="G555">
        <v>554</v>
      </c>
    </row>
    <row r="556" spans="7:7" x14ac:dyDescent="0.2">
      <c r="G556">
        <v>555</v>
      </c>
    </row>
    <row r="557" spans="7:7" x14ac:dyDescent="0.2">
      <c r="G557">
        <v>556</v>
      </c>
    </row>
    <row r="558" spans="7:7" x14ac:dyDescent="0.2">
      <c r="G558">
        <v>557</v>
      </c>
    </row>
    <row r="559" spans="7:7" x14ac:dyDescent="0.2">
      <c r="G559">
        <v>558</v>
      </c>
    </row>
    <row r="560" spans="7:7" x14ac:dyDescent="0.2">
      <c r="G560">
        <v>559</v>
      </c>
    </row>
    <row r="561" spans="7:7" x14ac:dyDescent="0.2">
      <c r="G561">
        <v>560</v>
      </c>
    </row>
    <row r="562" spans="7:7" x14ac:dyDescent="0.2">
      <c r="G562">
        <v>561</v>
      </c>
    </row>
    <row r="563" spans="7:7" x14ac:dyDescent="0.2">
      <c r="G563">
        <v>562</v>
      </c>
    </row>
    <row r="564" spans="7:7" x14ac:dyDescent="0.2">
      <c r="G564">
        <v>563</v>
      </c>
    </row>
    <row r="565" spans="7:7" x14ac:dyDescent="0.2">
      <c r="G565">
        <v>564</v>
      </c>
    </row>
    <row r="566" spans="7:7" x14ac:dyDescent="0.2">
      <c r="G566">
        <v>565</v>
      </c>
    </row>
    <row r="567" spans="7:7" x14ac:dyDescent="0.2">
      <c r="G567">
        <v>566</v>
      </c>
    </row>
    <row r="568" spans="7:7" x14ac:dyDescent="0.2">
      <c r="G568">
        <v>567</v>
      </c>
    </row>
    <row r="569" spans="7:7" x14ac:dyDescent="0.2">
      <c r="G569">
        <v>568</v>
      </c>
    </row>
    <row r="570" spans="7:7" x14ac:dyDescent="0.2">
      <c r="G570">
        <v>569</v>
      </c>
    </row>
    <row r="571" spans="7:7" x14ac:dyDescent="0.2">
      <c r="G571">
        <v>570</v>
      </c>
    </row>
    <row r="572" spans="7:7" x14ac:dyDescent="0.2">
      <c r="G572">
        <v>571</v>
      </c>
    </row>
    <row r="573" spans="7:7" x14ac:dyDescent="0.2">
      <c r="G573">
        <v>572</v>
      </c>
    </row>
    <row r="574" spans="7:7" x14ac:dyDescent="0.2">
      <c r="G574">
        <v>573</v>
      </c>
    </row>
    <row r="575" spans="7:7" x14ac:dyDescent="0.2">
      <c r="G575">
        <v>574</v>
      </c>
    </row>
    <row r="576" spans="7:7" x14ac:dyDescent="0.2">
      <c r="G576">
        <v>575</v>
      </c>
    </row>
    <row r="577" spans="7:7" x14ac:dyDescent="0.2">
      <c r="G577">
        <v>576</v>
      </c>
    </row>
    <row r="578" spans="7:7" x14ac:dyDescent="0.2">
      <c r="G578">
        <v>577</v>
      </c>
    </row>
    <row r="579" spans="7:7" x14ac:dyDescent="0.2">
      <c r="G579">
        <v>578</v>
      </c>
    </row>
    <row r="580" spans="7:7" x14ac:dyDescent="0.2">
      <c r="G580">
        <v>579</v>
      </c>
    </row>
    <row r="581" spans="7:7" x14ac:dyDescent="0.2">
      <c r="G581">
        <v>580</v>
      </c>
    </row>
    <row r="582" spans="7:7" x14ac:dyDescent="0.2">
      <c r="G582">
        <v>581</v>
      </c>
    </row>
    <row r="583" spans="7:7" x14ac:dyDescent="0.2">
      <c r="G583">
        <v>582</v>
      </c>
    </row>
    <row r="584" spans="7:7" x14ac:dyDescent="0.2">
      <c r="G584">
        <v>583</v>
      </c>
    </row>
    <row r="585" spans="7:7" x14ac:dyDescent="0.2">
      <c r="G585">
        <v>584</v>
      </c>
    </row>
    <row r="586" spans="7:7" x14ac:dyDescent="0.2">
      <c r="G586">
        <v>585</v>
      </c>
    </row>
    <row r="587" spans="7:7" x14ac:dyDescent="0.2">
      <c r="G587">
        <v>586</v>
      </c>
    </row>
    <row r="588" spans="7:7" x14ac:dyDescent="0.2">
      <c r="G588">
        <v>587</v>
      </c>
    </row>
    <row r="589" spans="7:7" x14ac:dyDescent="0.2">
      <c r="G589">
        <v>588</v>
      </c>
    </row>
    <row r="590" spans="7:7" x14ac:dyDescent="0.2">
      <c r="G590">
        <v>589</v>
      </c>
    </row>
    <row r="591" spans="7:7" x14ac:dyDescent="0.2">
      <c r="G591">
        <v>590</v>
      </c>
    </row>
    <row r="592" spans="7:7" x14ac:dyDescent="0.2">
      <c r="G592">
        <v>591</v>
      </c>
    </row>
    <row r="593" spans="7:7" x14ac:dyDescent="0.2">
      <c r="G593">
        <v>592</v>
      </c>
    </row>
    <row r="594" spans="7:7" x14ac:dyDescent="0.2">
      <c r="G594">
        <v>593</v>
      </c>
    </row>
    <row r="595" spans="7:7" x14ac:dyDescent="0.2">
      <c r="G595">
        <v>594</v>
      </c>
    </row>
    <row r="596" spans="7:7" x14ac:dyDescent="0.2">
      <c r="G596">
        <v>595</v>
      </c>
    </row>
    <row r="597" spans="7:7" x14ac:dyDescent="0.2">
      <c r="G597">
        <v>596</v>
      </c>
    </row>
    <row r="598" spans="7:7" x14ac:dyDescent="0.2">
      <c r="G598">
        <v>597</v>
      </c>
    </row>
    <row r="599" spans="7:7" x14ac:dyDescent="0.2">
      <c r="G599">
        <v>598</v>
      </c>
    </row>
    <row r="600" spans="7:7" x14ac:dyDescent="0.2">
      <c r="G600">
        <v>599</v>
      </c>
    </row>
    <row r="601" spans="7:7" x14ac:dyDescent="0.2">
      <c r="G601">
        <v>600</v>
      </c>
    </row>
    <row r="602" spans="7:7" x14ac:dyDescent="0.2">
      <c r="G602">
        <v>601</v>
      </c>
    </row>
    <row r="603" spans="7:7" x14ac:dyDescent="0.2">
      <c r="G603">
        <v>602</v>
      </c>
    </row>
    <row r="604" spans="7:7" x14ac:dyDescent="0.2">
      <c r="G604">
        <v>603</v>
      </c>
    </row>
    <row r="605" spans="7:7" x14ac:dyDescent="0.2">
      <c r="G605">
        <v>604</v>
      </c>
    </row>
    <row r="606" spans="7:7" x14ac:dyDescent="0.2">
      <c r="G606">
        <v>605</v>
      </c>
    </row>
    <row r="607" spans="7:7" x14ac:dyDescent="0.2">
      <c r="G607">
        <v>606</v>
      </c>
    </row>
    <row r="608" spans="7:7" x14ac:dyDescent="0.2">
      <c r="G608">
        <v>607</v>
      </c>
    </row>
    <row r="609" spans="7:7" x14ac:dyDescent="0.2">
      <c r="G609">
        <v>608</v>
      </c>
    </row>
    <row r="610" spans="7:7" x14ac:dyDescent="0.2">
      <c r="G610">
        <v>609</v>
      </c>
    </row>
    <row r="611" spans="7:7" x14ac:dyDescent="0.2">
      <c r="G611">
        <v>610</v>
      </c>
    </row>
    <row r="612" spans="7:7" x14ac:dyDescent="0.2">
      <c r="G612">
        <v>611</v>
      </c>
    </row>
    <row r="613" spans="7:7" x14ac:dyDescent="0.2">
      <c r="G613">
        <v>612</v>
      </c>
    </row>
    <row r="614" spans="7:7" x14ac:dyDescent="0.2">
      <c r="G614">
        <v>613</v>
      </c>
    </row>
    <row r="615" spans="7:7" x14ac:dyDescent="0.2">
      <c r="G615">
        <v>614</v>
      </c>
    </row>
    <row r="616" spans="7:7" x14ac:dyDescent="0.2">
      <c r="G616">
        <v>615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FE4F2-3B9A-D04A-8ED1-C8E3E4D4A170}">
  <dimension ref="A1:R1048576"/>
  <sheetViews>
    <sheetView tabSelected="1" workbookViewId="0">
      <selection activeCell="G3" sqref="G3:N9"/>
    </sheetView>
  </sheetViews>
  <sheetFormatPr baseColWidth="10" defaultRowHeight="16" x14ac:dyDescent="0.2"/>
  <cols>
    <col min="1" max="1" width="19.5" customWidth="1"/>
    <col min="2" max="2" width="15.1640625" customWidth="1"/>
    <col min="3" max="3" width="12.83203125" customWidth="1"/>
    <col min="4" max="4" width="12.33203125" customWidth="1"/>
    <col min="6" max="6" width="18.6640625" customWidth="1"/>
    <col min="11" max="11" width="14.1640625" customWidth="1"/>
    <col min="13" max="13" width="15.33203125" customWidth="1"/>
  </cols>
  <sheetData>
    <row r="1" spans="1:18" s="28" customFormat="1" ht="21" x14ac:dyDescent="0.25">
      <c r="A1" s="28" t="s">
        <v>166</v>
      </c>
      <c r="G1" s="28" t="s">
        <v>165</v>
      </c>
    </row>
    <row r="2" spans="1:18" s="31" customFormat="1" ht="34" x14ac:dyDescent="0.2">
      <c r="A2" s="29" t="s">
        <v>104</v>
      </c>
      <c r="B2" s="29" t="s">
        <v>111</v>
      </c>
      <c r="C2" s="29" t="s">
        <v>122</v>
      </c>
      <c r="D2" s="30" t="s">
        <v>123</v>
      </c>
      <c r="G2" s="27" t="s">
        <v>154</v>
      </c>
      <c r="H2" s="27" t="s">
        <v>153</v>
      </c>
      <c r="I2" s="27" t="s">
        <v>156</v>
      </c>
      <c r="J2" s="27" t="s">
        <v>167</v>
      </c>
      <c r="K2" s="27" t="s">
        <v>157</v>
      </c>
      <c r="L2" s="27" t="s">
        <v>158</v>
      </c>
      <c r="M2" s="27" t="s">
        <v>169</v>
      </c>
      <c r="N2" s="31" t="s">
        <v>170</v>
      </c>
      <c r="P2" s="31" t="s">
        <v>178</v>
      </c>
      <c r="Q2" s="31" t="s">
        <v>177</v>
      </c>
      <c r="R2" s="31" t="s">
        <v>179</v>
      </c>
    </row>
    <row r="3" spans="1:18" s="24" customFormat="1" x14ac:dyDescent="0.2">
      <c r="A3" s="23" t="s">
        <v>107</v>
      </c>
      <c r="B3" s="23" t="s">
        <v>109</v>
      </c>
      <c r="C3" s="24">
        <v>4</v>
      </c>
      <c r="D3" s="24">
        <v>4</v>
      </c>
      <c r="G3" s="56" t="s">
        <v>159</v>
      </c>
      <c r="H3" s="56" t="s">
        <v>164</v>
      </c>
      <c r="I3" s="57">
        <v>3</v>
      </c>
      <c r="J3" s="58">
        <v>61</v>
      </c>
      <c r="K3" s="56" t="s">
        <v>107</v>
      </c>
      <c r="L3" s="56" t="s">
        <v>163</v>
      </c>
      <c r="M3" s="56" t="s">
        <v>128</v>
      </c>
      <c r="N3" s="59">
        <v>0.87</v>
      </c>
      <c r="P3" s="24" t="s">
        <v>159</v>
      </c>
      <c r="Q3" s="24">
        <f>SUM(I9:I10,I15:I16)</f>
        <v>18</v>
      </c>
      <c r="R3" s="24">
        <f>SUM(I11,I13:I14)</f>
        <v>15</v>
      </c>
    </row>
    <row r="4" spans="1:18" s="24" customFormat="1" x14ac:dyDescent="0.2">
      <c r="A4" s="23" t="s">
        <v>107</v>
      </c>
      <c r="B4" s="23" t="s">
        <v>112</v>
      </c>
      <c r="C4" s="24">
        <v>5</v>
      </c>
      <c r="D4" s="24">
        <v>2</v>
      </c>
      <c r="G4" s="56" t="s">
        <v>159</v>
      </c>
      <c r="H4" s="56" t="s">
        <v>164</v>
      </c>
      <c r="I4" s="57">
        <v>3</v>
      </c>
      <c r="J4" s="58">
        <v>3</v>
      </c>
      <c r="K4" s="56" t="s">
        <v>108</v>
      </c>
      <c r="L4" s="56" t="s">
        <v>163</v>
      </c>
      <c r="M4" s="56" t="s">
        <v>128</v>
      </c>
      <c r="N4" s="59">
        <v>0.4</v>
      </c>
      <c r="P4" s="24" t="s">
        <v>108</v>
      </c>
      <c r="Q4" s="24">
        <f>SUM(I24:I25)</f>
        <v>7</v>
      </c>
      <c r="R4" s="24">
        <v>0</v>
      </c>
    </row>
    <row r="5" spans="1:18" s="24" customFormat="1" x14ac:dyDescent="0.2">
      <c r="A5" s="23" t="s">
        <v>107</v>
      </c>
      <c r="B5" s="23" t="s">
        <v>113</v>
      </c>
      <c r="C5" s="24">
        <v>1</v>
      </c>
      <c r="D5" s="24">
        <v>0</v>
      </c>
      <c r="G5" s="33" t="s">
        <v>159</v>
      </c>
      <c r="H5" s="33" t="s">
        <v>160</v>
      </c>
      <c r="I5" s="48">
        <v>3</v>
      </c>
      <c r="J5" s="48">
        <v>89</v>
      </c>
      <c r="K5" s="33" t="s">
        <v>107</v>
      </c>
      <c r="L5" s="33" t="s">
        <v>161</v>
      </c>
      <c r="M5" s="33" t="s">
        <v>128</v>
      </c>
      <c r="N5" s="35">
        <v>0.8</v>
      </c>
      <c r="P5" s="24" t="s">
        <v>175</v>
      </c>
      <c r="Q5" s="24">
        <f>SUM(I40:I43,I46:I49)</f>
        <v>37</v>
      </c>
      <c r="R5" s="24">
        <f>I44</f>
        <v>5</v>
      </c>
    </row>
    <row r="6" spans="1:18" s="24" customFormat="1" x14ac:dyDescent="0.2">
      <c r="A6" s="23" t="s">
        <v>107</v>
      </c>
      <c r="B6" s="23" t="s">
        <v>110</v>
      </c>
      <c r="C6" s="24">
        <v>3</v>
      </c>
      <c r="D6" s="24">
        <v>3</v>
      </c>
      <c r="G6" s="56" t="s">
        <v>159</v>
      </c>
      <c r="H6" s="56" t="s">
        <v>164</v>
      </c>
      <c r="I6" s="57">
        <v>3</v>
      </c>
      <c r="J6" s="58">
        <v>94</v>
      </c>
      <c r="K6" s="56" t="s">
        <v>107</v>
      </c>
      <c r="L6" s="56" t="s">
        <v>161</v>
      </c>
      <c r="M6" s="56" t="s">
        <v>128</v>
      </c>
      <c r="N6" s="59">
        <v>0.67</v>
      </c>
      <c r="P6" s="24" t="s">
        <v>176</v>
      </c>
      <c r="Q6" s="24">
        <f>SUM(I56:I59)</f>
        <v>20</v>
      </c>
      <c r="R6" s="24">
        <v>0</v>
      </c>
    </row>
    <row r="7" spans="1:18" s="24" customFormat="1" x14ac:dyDescent="0.2">
      <c r="A7" s="23" t="s">
        <v>108</v>
      </c>
      <c r="B7" s="23" t="s">
        <v>109</v>
      </c>
      <c r="C7" s="24">
        <v>5</v>
      </c>
      <c r="D7" s="24">
        <v>5</v>
      </c>
      <c r="F7" s="34" t="s">
        <v>168</v>
      </c>
      <c r="G7" s="33" t="s">
        <v>159</v>
      </c>
      <c r="H7" s="33" t="s">
        <v>160</v>
      </c>
      <c r="I7" s="48">
        <v>3</v>
      </c>
      <c r="J7" s="48">
        <v>25</v>
      </c>
      <c r="K7" s="33" t="s">
        <v>108</v>
      </c>
      <c r="L7" s="33" t="s">
        <v>161</v>
      </c>
      <c r="M7" s="33" t="s">
        <v>128</v>
      </c>
      <c r="N7" s="35">
        <v>0.94</v>
      </c>
      <c r="P7" s="24" t="s">
        <v>171</v>
      </c>
      <c r="Q7" s="24">
        <f>SUM(Q3:Q6)</f>
        <v>82</v>
      </c>
      <c r="R7" s="24">
        <f>SUM(R3:R6)</f>
        <v>20</v>
      </c>
    </row>
    <row r="8" spans="1:18" s="24" customFormat="1" x14ac:dyDescent="0.2">
      <c r="A8" s="23" t="s">
        <v>108</v>
      </c>
      <c r="B8" s="23" t="s">
        <v>112</v>
      </c>
      <c r="C8" s="24">
        <v>3</v>
      </c>
      <c r="D8" s="24">
        <v>3</v>
      </c>
      <c r="G8" s="56" t="s">
        <v>159</v>
      </c>
      <c r="H8" s="56" t="s">
        <v>164</v>
      </c>
      <c r="I8" s="57">
        <v>3</v>
      </c>
      <c r="J8" s="58">
        <v>32</v>
      </c>
      <c r="K8" s="56" t="s">
        <v>108</v>
      </c>
      <c r="L8" s="56" t="s">
        <v>161</v>
      </c>
      <c r="M8" s="56" t="s">
        <v>128</v>
      </c>
      <c r="N8" s="59">
        <v>0.8</v>
      </c>
    </row>
    <row r="9" spans="1:18" s="24" customFormat="1" x14ac:dyDescent="0.2">
      <c r="A9" s="23" t="s">
        <v>108</v>
      </c>
      <c r="B9" s="23" t="s">
        <v>113</v>
      </c>
      <c r="C9" s="24">
        <v>2</v>
      </c>
      <c r="D9" s="24">
        <v>2</v>
      </c>
      <c r="G9" s="60" t="s">
        <v>159</v>
      </c>
      <c r="H9" s="60" t="s">
        <v>160</v>
      </c>
      <c r="I9" s="61">
        <v>4</v>
      </c>
      <c r="J9" s="62">
        <v>63</v>
      </c>
      <c r="K9" s="60" t="s">
        <v>107</v>
      </c>
      <c r="L9" s="60" t="s">
        <v>163</v>
      </c>
      <c r="M9" s="60" t="s">
        <v>162</v>
      </c>
      <c r="N9" s="55">
        <v>0.27</v>
      </c>
    </row>
    <row r="10" spans="1:18" s="24" customFormat="1" x14ac:dyDescent="0.2">
      <c r="A10" s="23" t="s">
        <v>108</v>
      </c>
      <c r="B10" s="23" t="s">
        <v>110</v>
      </c>
      <c r="C10" s="24">
        <v>7</v>
      </c>
      <c r="D10" s="24">
        <v>7</v>
      </c>
      <c r="G10" s="69" t="s">
        <v>159</v>
      </c>
      <c r="H10" s="69" t="s">
        <v>164</v>
      </c>
      <c r="I10" s="70">
        <v>5</v>
      </c>
      <c r="J10" s="71">
        <v>61</v>
      </c>
      <c r="K10" s="69" t="s">
        <v>107</v>
      </c>
      <c r="L10" s="69" t="s">
        <v>163</v>
      </c>
      <c r="M10" s="69" t="s">
        <v>162</v>
      </c>
      <c r="N10" s="72">
        <v>0.87</v>
      </c>
    </row>
    <row r="11" spans="1:18" s="24" customFormat="1" x14ac:dyDescent="0.2">
      <c r="A11" s="23" t="s">
        <v>105</v>
      </c>
      <c r="B11" s="23" t="s">
        <v>109</v>
      </c>
      <c r="C11" s="24">
        <v>13</v>
      </c>
      <c r="D11" s="24">
        <v>13</v>
      </c>
      <c r="G11" s="69" t="s">
        <v>159</v>
      </c>
      <c r="H11" s="69" t="s">
        <v>164</v>
      </c>
      <c r="I11" s="70">
        <v>5</v>
      </c>
      <c r="J11" s="71">
        <v>3</v>
      </c>
      <c r="K11" s="69" t="s">
        <v>108</v>
      </c>
      <c r="L11" s="69" t="s">
        <v>163</v>
      </c>
      <c r="M11" s="69" t="s">
        <v>162</v>
      </c>
      <c r="N11" s="72">
        <v>0.6</v>
      </c>
    </row>
    <row r="12" spans="1:18" s="24" customFormat="1" x14ac:dyDescent="0.2">
      <c r="A12" s="23" t="s">
        <v>105</v>
      </c>
      <c r="B12" s="23" t="s">
        <v>112</v>
      </c>
      <c r="C12" s="36">
        <v>8</v>
      </c>
      <c r="D12" s="36">
        <v>0</v>
      </c>
      <c r="G12" s="24" t="s">
        <v>159</v>
      </c>
      <c r="H12" s="24" t="s">
        <v>164</v>
      </c>
      <c r="I12" s="54">
        <v>5</v>
      </c>
      <c r="J12" s="54">
        <v>111</v>
      </c>
      <c r="K12" s="24" t="s">
        <v>105</v>
      </c>
      <c r="L12" s="24" t="s">
        <v>163</v>
      </c>
      <c r="M12" s="24" t="s">
        <v>162</v>
      </c>
      <c r="N12" s="35">
        <v>1</v>
      </c>
    </row>
    <row r="13" spans="1:18" s="24" customFormat="1" x14ac:dyDescent="0.2">
      <c r="A13" s="23" t="s">
        <v>105</v>
      </c>
      <c r="B13" s="23" t="s">
        <v>113</v>
      </c>
      <c r="C13" s="36">
        <v>7</v>
      </c>
      <c r="D13" s="36">
        <v>0</v>
      </c>
      <c r="G13" s="60" t="s">
        <v>159</v>
      </c>
      <c r="H13" s="60" t="s">
        <v>160</v>
      </c>
      <c r="I13" s="61">
        <v>5</v>
      </c>
      <c r="J13" s="62">
        <v>89</v>
      </c>
      <c r="K13" s="60" t="s">
        <v>107</v>
      </c>
      <c r="L13" s="60" t="s">
        <v>161</v>
      </c>
      <c r="M13" s="60" t="s">
        <v>162</v>
      </c>
      <c r="N13" s="55">
        <v>0.8</v>
      </c>
    </row>
    <row r="14" spans="1:18" s="24" customFormat="1" x14ac:dyDescent="0.2">
      <c r="A14" s="23" t="s">
        <v>105</v>
      </c>
      <c r="B14" s="23" t="s">
        <v>110</v>
      </c>
      <c r="C14" s="24">
        <v>10</v>
      </c>
      <c r="D14" s="24">
        <v>10</v>
      </c>
      <c r="G14" s="60" t="s">
        <v>159</v>
      </c>
      <c r="H14" s="60" t="s">
        <v>160</v>
      </c>
      <c r="I14" s="62">
        <v>5</v>
      </c>
      <c r="J14" s="62">
        <v>25</v>
      </c>
      <c r="K14" s="60" t="s">
        <v>108</v>
      </c>
      <c r="L14" s="60" t="s">
        <v>161</v>
      </c>
      <c r="M14" s="60" t="s">
        <v>162</v>
      </c>
      <c r="N14" s="55">
        <v>0.94</v>
      </c>
    </row>
    <row r="15" spans="1:18" s="24" customFormat="1" x14ac:dyDescent="0.2">
      <c r="A15" s="23" t="s">
        <v>106</v>
      </c>
      <c r="B15" s="23" t="s">
        <v>109</v>
      </c>
      <c r="C15" s="24">
        <v>3</v>
      </c>
      <c r="D15" s="24">
        <v>3</v>
      </c>
      <c r="G15" s="24" t="s">
        <v>159</v>
      </c>
      <c r="H15" s="24" t="s">
        <v>160</v>
      </c>
      <c r="I15" s="54">
        <v>4</v>
      </c>
      <c r="J15" s="54">
        <v>152</v>
      </c>
      <c r="K15" s="24" t="s">
        <v>105</v>
      </c>
      <c r="L15" s="24" t="s">
        <v>161</v>
      </c>
      <c r="M15" s="24" t="s">
        <v>162</v>
      </c>
      <c r="N15" s="35">
        <v>1</v>
      </c>
    </row>
    <row r="16" spans="1:18" s="24" customFormat="1" x14ac:dyDescent="0.2">
      <c r="A16" s="23" t="s">
        <v>106</v>
      </c>
      <c r="B16" s="23" t="s">
        <v>112</v>
      </c>
      <c r="C16" s="24">
        <v>3</v>
      </c>
      <c r="D16" s="24">
        <v>3</v>
      </c>
      <c r="G16" s="69" t="s">
        <v>159</v>
      </c>
      <c r="H16" s="69" t="s">
        <v>164</v>
      </c>
      <c r="I16" s="70">
        <v>5</v>
      </c>
      <c r="J16" s="71">
        <v>94</v>
      </c>
      <c r="K16" s="69" t="s">
        <v>107</v>
      </c>
      <c r="L16" s="69" t="s">
        <v>161</v>
      </c>
      <c r="M16" s="69" t="s">
        <v>162</v>
      </c>
      <c r="N16" s="72">
        <v>0.67</v>
      </c>
    </row>
    <row r="17" spans="1:16" s="24" customFormat="1" x14ac:dyDescent="0.2">
      <c r="A17" s="23" t="s">
        <v>106</v>
      </c>
      <c r="B17" s="23" t="s">
        <v>113</v>
      </c>
      <c r="C17" s="24">
        <v>4</v>
      </c>
      <c r="D17" s="24">
        <v>4</v>
      </c>
      <c r="G17" s="69" t="s">
        <v>159</v>
      </c>
      <c r="H17" s="69" t="s">
        <v>164</v>
      </c>
      <c r="I17" s="70">
        <v>5</v>
      </c>
      <c r="J17" s="71">
        <v>32</v>
      </c>
      <c r="K17" s="69" t="s">
        <v>108</v>
      </c>
      <c r="L17" s="69" t="s">
        <v>161</v>
      </c>
      <c r="M17" s="69" t="s">
        <v>162</v>
      </c>
      <c r="N17" s="72">
        <v>0.8</v>
      </c>
    </row>
    <row r="18" spans="1:16" x14ac:dyDescent="0.2">
      <c r="A18" s="23" t="s">
        <v>106</v>
      </c>
      <c r="B18" s="23" t="s">
        <v>110</v>
      </c>
      <c r="C18" s="24">
        <v>5</v>
      </c>
      <c r="D18" s="24">
        <v>5</v>
      </c>
      <c r="F18" s="52"/>
      <c r="G18" s="24"/>
      <c r="H18" s="24"/>
      <c r="I18" s="24"/>
      <c r="J18" s="24"/>
      <c r="K18" s="24"/>
      <c r="L18" s="24"/>
      <c r="M18" s="24"/>
      <c r="N18" s="24"/>
      <c r="O18" s="52"/>
      <c r="P18" s="52"/>
    </row>
    <row r="19" spans="1:16" x14ac:dyDescent="0.2">
      <c r="F19" s="52"/>
      <c r="G19" s="64" t="s">
        <v>108</v>
      </c>
      <c r="H19" s="63" t="s">
        <v>160</v>
      </c>
      <c r="I19" s="64">
        <v>3</v>
      </c>
      <c r="J19" s="64">
        <v>47</v>
      </c>
      <c r="K19" s="64" t="s">
        <v>108</v>
      </c>
      <c r="L19" s="64" t="s">
        <v>174</v>
      </c>
      <c r="M19" s="64" t="s">
        <v>128</v>
      </c>
      <c r="N19" s="65">
        <v>0.33</v>
      </c>
      <c r="O19" s="52"/>
      <c r="P19" s="52"/>
    </row>
    <row r="20" spans="1:16" x14ac:dyDescent="0.2">
      <c r="B20" s="37" t="s">
        <v>171</v>
      </c>
      <c r="C20" s="27">
        <f>SUM(C3:C18)-8</f>
        <v>75</v>
      </c>
      <c r="F20" s="52"/>
      <c r="G20" s="64" t="s">
        <v>108</v>
      </c>
      <c r="H20" s="63" t="s">
        <v>160</v>
      </c>
      <c r="I20" s="64">
        <v>3</v>
      </c>
      <c r="J20" s="64">
        <v>35</v>
      </c>
      <c r="K20" s="64" t="s">
        <v>108</v>
      </c>
      <c r="L20" s="64" t="s">
        <v>173</v>
      </c>
      <c r="M20" s="64" t="s">
        <v>128</v>
      </c>
      <c r="N20" s="65">
        <v>0.66</v>
      </c>
      <c r="O20" s="52"/>
      <c r="P20" s="52"/>
    </row>
    <row r="21" spans="1:16" x14ac:dyDescent="0.2">
      <c r="F21" s="52"/>
      <c r="G21" s="64" t="s">
        <v>108</v>
      </c>
      <c r="H21" s="63" t="s">
        <v>164</v>
      </c>
      <c r="I21" s="24">
        <v>3</v>
      </c>
      <c r="J21" s="24">
        <v>31</v>
      </c>
      <c r="K21" s="24" t="s">
        <v>108</v>
      </c>
      <c r="L21" s="24" t="s">
        <v>173</v>
      </c>
      <c r="M21" s="24" t="s">
        <v>128</v>
      </c>
      <c r="N21" s="66">
        <v>0.93300000000000005</v>
      </c>
      <c r="O21" s="52"/>
      <c r="P21" s="52"/>
    </row>
    <row r="22" spans="1:16" x14ac:dyDescent="0.2">
      <c r="A22" s="38" t="s">
        <v>172</v>
      </c>
      <c r="F22" s="52"/>
      <c r="G22" s="64" t="s">
        <v>108</v>
      </c>
      <c r="H22" s="63" t="s">
        <v>160</v>
      </c>
      <c r="I22" s="24">
        <v>1</v>
      </c>
      <c r="J22" s="24">
        <v>64</v>
      </c>
      <c r="K22" s="24" t="s">
        <v>107</v>
      </c>
      <c r="L22" s="24" t="s">
        <v>174</v>
      </c>
      <c r="M22" s="24" t="s">
        <v>162</v>
      </c>
      <c r="N22" s="66">
        <v>6.6600000000000006E-2</v>
      </c>
      <c r="O22" s="52"/>
      <c r="P22" s="52"/>
    </row>
    <row r="23" spans="1:16" x14ac:dyDescent="0.2">
      <c r="F23" s="52"/>
      <c r="G23" s="60" t="s">
        <v>108</v>
      </c>
      <c r="H23" s="37" t="s">
        <v>160</v>
      </c>
      <c r="I23" s="60">
        <v>5</v>
      </c>
      <c r="J23" s="60">
        <v>47</v>
      </c>
      <c r="K23" s="60" t="s">
        <v>108</v>
      </c>
      <c r="L23" s="60" t="s">
        <v>174</v>
      </c>
      <c r="M23" s="60" t="s">
        <v>162</v>
      </c>
      <c r="N23" s="67">
        <v>0.66</v>
      </c>
      <c r="O23" s="52"/>
      <c r="P23" s="52"/>
    </row>
    <row r="24" spans="1:16" x14ac:dyDescent="0.2">
      <c r="F24" s="52"/>
      <c r="G24" s="64" t="s">
        <v>108</v>
      </c>
      <c r="H24" s="63" t="s">
        <v>164</v>
      </c>
      <c r="I24" s="24">
        <v>4</v>
      </c>
      <c r="J24" s="24">
        <v>110</v>
      </c>
      <c r="K24" s="24" t="s">
        <v>105</v>
      </c>
      <c r="L24" s="24" t="s">
        <v>174</v>
      </c>
      <c r="M24" s="24" t="s">
        <v>162</v>
      </c>
      <c r="N24" s="66">
        <v>0.8</v>
      </c>
      <c r="O24" s="52"/>
      <c r="P24" s="52"/>
    </row>
    <row r="25" spans="1:16" x14ac:dyDescent="0.2">
      <c r="A25" t="s">
        <v>180</v>
      </c>
      <c r="F25" s="52"/>
      <c r="G25" s="64" t="s">
        <v>108</v>
      </c>
      <c r="H25" s="63" t="s">
        <v>160</v>
      </c>
      <c r="I25" s="24">
        <v>3</v>
      </c>
      <c r="J25" s="24">
        <v>160</v>
      </c>
      <c r="K25" s="24" t="s">
        <v>106</v>
      </c>
      <c r="L25" s="24" t="s">
        <v>174</v>
      </c>
      <c r="M25" s="24" t="s">
        <v>162</v>
      </c>
      <c r="N25" s="66">
        <v>0.214</v>
      </c>
      <c r="O25" s="52"/>
      <c r="P25" s="52"/>
    </row>
    <row r="26" spans="1:16" x14ac:dyDescent="0.2">
      <c r="A26" t="s">
        <v>181</v>
      </c>
      <c r="F26" s="52"/>
      <c r="G26" s="64" t="s">
        <v>108</v>
      </c>
      <c r="H26" s="63" t="s">
        <v>160</v>
      </c>
      <c r="I26" s="24">
        <v>1</v>
      </c>
      <c r="J26" s="24">
        <v>86</v>
      </c>
      <c r="K26" s="24" t="s">
        <v>107</v>
      </c>
      <c r="L26" s="24" t="s">
        <v>173</v>
      </c>
      <c r="M26" s="24" t="s">
        <v>162</v>
      </c>
      <c r="N26" s="66">
        <v>6.6600000000000006E-2</v>
      </c>
      <c r="O26" s="52"/>
      <c r="P26" s="52"/>
    </row>
    <row r="27" spans="1:16" x14ac:dyDescent="0.2">
      <c r="F27" s="52"/>
      <c r="G27" s="60" t="s">
        <v>108</v>
      </c>
      <c r="H27" s="37" t="s">
        <v>160</v>
      </c>
      <c r="I27" s="60">
        <v>5</v>
      </c>
      <c r="J27" s="60">
        <v>35</v>
      </c>
      <c r="K27" s="60" t="s">
        <v>108</v>
      </c>
      <c r="L27" s="60" t="s">
        <v>173</v>
      </c>
      <c r="M27" s="60" t="s">
        <v>162</v>
      </c>
      <c r="N27" s="67">
        <v>0.93</v>
      </c>
      <c r="O27" s="52"/>
      <c r="P27" s="52"/>
    </row>
    <row r="28" spans="1:16" x14ac:dyDescent="0.2">
      <c r="F28" s="52"/>
      <c r="G28" s="64" t="s">
        <v>108</v>
      </c>
      <c r="H28" s="63" t="s">
        <v>164</v>
      </c>
      <c r="I28" s="24">
        <v>5</v>
      </c>
      <c r="J28" s="24">
        <v>31</v>
      </c>
      <c r="K28" s="24" t="s">
        <v>108</v>
      </c>
      <c r="L28" s="24" t="s">
        <v>173</v>
      </c>
      <c r="M28" s="24" t="s">
        <v>162</v>
      </c>
      <c r="N28" s="66">
        <v>0.93300000000000005</v>
      </c>
      <c r="O28" s="52"/>
      <c r="P28" s="52"/>
    </row>
    <row r="29" spans="1:16" x14ac:dyDescent="0.2">
      <c r="F29" s="52"/>
      <c r="G29" s="64" t="s">
        <v>108</v>
      </c>
      <c r="H29" s="63" t="s">
        <v>160</v>
      </c>
      <c r="I29" s="24">
        <v>5</v>
      </c>
      <c r="J29" s="24">
        <v>158</v>
      </c>
      <c r="K29" s="24" t="s">
        <v>105</v>
      </c>
      <c r="L29" s="24" t="s">
        <v>173</v>
      </c>
      <c r="M29" s="24" t="s">
        <v>162</v>
      </c>
      <c r="N29" s="66">
        <v>1</v>
      </c>
      <c r="O29" s="52"/>
      <c r="P29" s="52"/>
    </row>
    <row r="30" spans="1:16" x14ac:dyDescent="0.2">
      <c r="F30" s="52"/>
      <c r="G30" s="64" t="s">
        <v>108</v>
      </c>
      <c r="H30" s="63" t="s">
        <v>164</v>
      </c>
      <c r="I30" s="24">
        <v>4</v>
      </c>
      <c r="J30" s="24">
        <v>141</v>
      </c>
      <c r="K30" s="24" t="s">
        <v>105</v>
      </c>
      <c r="L30" s="24" t="s">
        <v>173</v>
      </c>
      <c r="M30" s="24" t="s">
        <v>162</v>
      </c>
      <c r="N30" s="66">
        <v>0.66</v>
      </c>
      <c r="O30" s="52"/>
      <c r="P30" s="52"/>
    </row>
    <row r="31" spans="1:16" x14ac:dyDescent="0.2"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</row>
    <row r="32" spans="1:16" x14ac:dyDescent="0.2">
      <c r="F32" s="52"/>
      <c r="G32" s="52" t="s">
        <v>175</v>
      </c>
      <c r="H32" s="53" t="s">
        <v>160</v>
      </c>
      <c r="I32" s="52">
        <v>1</v>
      </c>
      <c r="J32" s="52">
        <v>67</v>
      </c>
      <c r="K32" s="52" t="s">
        <v>107</v>
      </c>
      <c r="L32" s="52" t="s">
        <v>174</v>
      </c>
      <c r="M32" s="52" t="s">
        <v>128</v>
      </c>
      <c r="N32" s="68">
        <v>0.46600000000000003</v>
      </c>
      <c r="O32" s="52"/>
      <c r="P32" s="52"/>
    </row>
    <row r="33" spans="7:14" x14ac:dyDescent="0.2">
      <c r="G33" s="39" t="s">
        <v>175</v>
      </c>
      <c r="H33" s="40" t="s">
        <v>160</v>
      </c>
      <c r="I33" s="39">
        <v>1</v>
      </c>
      <c r="J33" s="39">
        <v>45</v>
      </c>
      <c r="K33" s="39" t="s">
        <v>108</v>
      </c>
      <c r="L33" s="39" t="s">
        <v>174</v>
      </c>
      <c r="M33" s="39" t="s">
        <v>128</v>
      </c>
      <c r="N33" s="43">
        <v>0.4</v>
      </c>
    </row>
    <row r="34" spans="7:14" x14ac:dyDescent="0.2">
      <c r="G34" s="39" t="s">
        <v>175</v>
      </c>
      <c r="H34" s="40" t="s">
        <v>160</v>
      </c>
      <c r="I34" s="39">
        <v>3</v>
      </c>
      <c r="J34" s="39">
        <v>36</v>
      </c>
      <c r="K34" s="39" t="s">
        <v>108</v>
      </c>
      <c r="L34" s="39" t="s">
        <v>173</v>
      </c>
      <c r="M34" s="39" t="s">
        <v>128</v>
      </c>
      <c r="N34" s="43">
        <v>0.66700000000000004</v>
      </c>
    </row>
    <row r="35" spans="7:14" x14ac:dyDescent="0.2">
      <c r="G35" s="39" t="s">
        <v>175</v>
      </c>
      <c r="H35" s="40" t="s">
        <v>160</v>
      </c>
      <c r="I35" s="39">
        <v>3</v>
      </c>
      <c r="J35" s="39">
        <v>34</v>
      </c>
      <c r="K35" s="39" t="s">
        <v>108</v>
      </c>
      <c r="L35" s="39" t="s">
        <v>173</v>
      </c>
      <c r="M35" s="39" t="s">
        <v>128</v>
      </c>
      <c r="N35" s="43">
        <v>0.66700000000000004</v>
      </c>
    </row>
    <row r="36" spans="7:14" x14ac:dyDescent="0.2">
      <c r="G36" t="s">
        <v>175</v>
      </c>
      <c r="H36" s="40" t="s">
        <v>160</v>
      </c>
      <c r="I36">
        <v>2</v>
      </c>
      <c r="J36">
        <v>166</v>
      </c>
      <c r="K36" t="s">
        <v>106</v>
      </c>
      <c r="L36" t="s">
        <v>174</v>
      </c>
      <c r="M36" t="s">
        <v>128</v>
      </c>
      <c r="N36" s="42">
        <v>0.5</v>
      </c>
    </row>
    <row r="37" spans="7:14" x14ac:dyDescent="0.2">
      <c r="G37" t="s">
        <v>175</v>
      </c>
      <c r="H37" s="40" t="s">
        <v>164</v>
      </c>
      <c r="I37">
        <v>1</v>
      </c>
      <c r="J37">
        <v>70</v>
      </c>
      <c r="K37" t="s">
        <v>107</v>
      </c>
      <c r="L37" t="s">
        <v>174</v>
      </c>
      <c r="M37" t="s">
        <v>128</v>
      </c>
      <c r="N37" s="42">
        <v>0.4</v>
      </c>
    </row>
    <row r="38" spans="7:14" x14ac:dyDescent="0.2">
      <c r="G38" t="s">
        <v>175</v>
      </c>
      <c r="H38" s="40" t="s">
        <v>164</v>
      </c>
      <c r="I38">
        <v>1</v>
      </c>
      <c r="J38">
        <v>4</v>
      </c>
      <c r="K38" t="s">
        <v>108</v>
      </c>
      <c r="L38" t="s">
        <v>174</v>
      </c>
      <c r="M38" t="s">
        <v>128</v>
      </c>
      <c r="N38" s="42">
        <v>0.4</v>
      </c>
    </row>
    <row r="39" spans="7:14" x14ac:dyDescent="0.2">
      <c r="G39" t="s">
        <v>175</v>
      </c>
      <c r="H39" s="40" t="s">
        <v>164</v>
      </c>
      <c r="I39">
        <v>3</v>
      </c>
      <c r="J39">
        <v>21</v>
      </c>
      <c r="K39" t="s">
        <v>108</v>
      </c>
      <c r="L39" t="s">
        <v>173</v>
      </c>
      <c r="M39" t="s">
        <v>128</v>
      </c>
      <c r="N39" s="42">
        <v>0.86660000000000004</v>
      </c>
    </row>
    <row r="40" spans="7:14" x14ac:dyDescent="0.2">
      <c r="G40" s="44" t="s">
        <v>175</v>
      </c>
      <c r="H40" s="45" t="s">
        <v>160</v>
      </c>
      <c r="I40" s="44">
        <v>4</v>
      </c>
      <c r="J40" s="44">
        <v>91</v>
      </c>
      <c r="K40" s="44" t="s">
        <v>107</v>
      </c>
      <c r="L40" s="44" t="s">
        <v>173</v>
      </c>
      <c r="M40" s="44" t="s">
        <v>162</v>
      </c>
      <c r="N40" s="46">
        <v>0.2666</v>
      </c>
    </row>
    <row r="41" spans="7:14" x14ac:dyDescent="0.2">
      <c r="G41" s="44" t="s">
        <v>175</v>
      </c>
      <c r="H41" s="45" t="s">
        <v>160</v>
      </c>
      <c r="I41" s="44">
        <v>5</v>
      </c>
      <c r="J41" s="44">
        <v>67</v>
      </c>
      <c r="K41" s="44" t="s">
        <v>107</v>
      </c>
      <c r="L41" s="44" t="s">
        <v>174</v>
      </c>
      <c r="M41" s="44" t="s">
        <v>162</v>
      </c>
      <c r="N41" s="46">
        <v>0.46600000000000003</v>
      </c>
    </row>
    <row r="42" spans="7:14" x14ac:dyDescent="0.2">
      <c r="G42" s="44" t="s">
        <v>175</v>
      </c>
      <c r="H42" s="45" t="s">
        <v>160</v>
      </c>
      <c r="I42" s="44">
        <v>5</v>
      </c>
      <c r="J42" s="44">
        <v>45</v>
      </c>
      <c r="K42" s="44" t="s">
        <v>108</v>
      </c>
      <c r="L42" s="44" t="s">
        <v>174</v>
      </c>
      <c r="M42" s="44" t="s">
        <v>162</v>
      </c>
      <c r="N42" s="46">
        <v>0.4</v>
      </c>
    </row>
    <row r="43" spans="7:14" x14ac:dyDescent="0.2">
      <c r="G43" s="44" t="s">
        <v>175</v>
      </c>
      <c r="H43" s="45" t="s">
        <v>160</v>
      </c>
      <c r="I43" s="44">
        <v>5</v>
      </c>
      <c r="J43" s="44">
        <v>36</v>
      </c>
      <c r="K43" s="44" t="s">
        <v>108</v>
      </c>
      <c r="L43" s="44" t="s">
        <v>173</v>
      </c>
      <c r="M43" s="44" t="s">
        <v>162</v>
      </c>
      <c r="N43" s="46">
        <v>0.66700000000000004</v>
      </c>
    </row>
    <row r="44" spans="7:14" x14ac:dyDescent="0.2">
      <c r="G44" s="32" t="s">
        <v>175</v>
      </c>
      <c r="H44" s="49" t="s">
        <v>160</v>
      </c>
      <c r="I44" s="32">
        <v>5</v>
      </c>
      <c r="J44" s="32">
        <v>34</v>
      </c>
      <c r="K44" s="32" t="s">
        <v>108</v>
      </c>
      <c r="L44" s="32" t="s">
        <v>173</v>
      </c>
      <c r="M44" s="32" t="s">
        <v>162</v>
      </c>
      <c r="N44" s="50">
        <v>0.66700000000000004</v>
      </c>
    </row>
    <row r="45" spans="7:14" x14ac:dyDescent="0.2">
      <c r="G45" t="s">
        <v>175</v>
      </c>
      <c r="H45" s="40" t="s">
        <v>160</v>
      </c>
      <c r="I45">
        <v>5</v>
      </c>
      <c r="J45">
        <v>166</v>
      </c>
      <c r="K45" t="s">
        <v>106</v>
      </c>
      <c r="L45" t="s">
        <v>174</v>
      </c>
      <c r="M45" t="s">
        <v>162</v>
      </c>
      <c r="N45" s="42">
        <v>0.5</v>
      </c>
    </row>
    <row r="46" spans="7:14" x14ac:dyDescent="0.2">
      <c r="G46" s="44" t="s">
        <v>175</v>
      </c>
      <c r="H46" s="45" t="s">
        <v>164</v>
      </c>
      <c r="I46" s="44">
        <v>5</v>
      </c>
      <c r="J46" s="44">
        <v>70</v>
      </c>
      <c r="K46" s="44" t="s">
        <v>107</v>
      </c>
      <c r="L46" s="44" t="s">
        <v>174</v>
      </c>
      <c r="M46" s="44" t="s">
        <v>162</v>
      </c>
      <c r="N46" s="46">
        <v>0.4</v>
      </c>
    </row>
    <row r="47" spans="7:14" x14ac:dyDescent="0.2">
      <c r="G47" s="44" t="s">
        <v>175</v>
      </c>
      <c r="H47" s="45" t="s">
        <v>164</v>
      </c>
      <c r="I47" s="44">
        <v>3</v>
      </c>
      <c r="J47" s="44">
        <v>92</v>
      </c>
      <c r="K47" s="44" t="s">
        <v>107</v>
      </c>
      <c r="L47" s="44" t="s">
        <v>173</v>
      </c>
      <c r="M47" s="44" t="s">
        <v>162</v>
      </c>
      <c r="N47" s="46">
        <v>0.2</v>
      </c>
    </row>
    <row r="48" spans="7:14" x14ac:dyDescent="0.2">
      <c r="G48" s="44" t="s">
        <v>175</v>
      </c>
      <c r="H48" s="45" t="s">
        <v>164</v>
      </c>
      <c r="I48" s="44">
        <v>5</v>
      </c>
      <c r="J48" s="44">
        <v>4</v>
      </c>
      <c r="K48" s="44" t="s">
        <v>108</v>
      </c>
      <c r="L48" s="44" t="s">
        <v>174</v>
      </c>
      <c r="M48" s="44" t="s">
        <v>162</v>
      </c>
      <c r="N48" s="46">
        <v>0.4</v>
      </c>
    </row>
    <row r="49" spans="7:14" x14ac:dyDescent="0.2">
      <c r="G49" s="44" t="s">
        <v>175</v>
      </c>
      <c r="H49" s="45" t="s">
        <v>164</v>
      </c>
      <c r="I49" s="44">
        <v>5</v>
      </c>
      <c r="J49" s="44">
        <v>21</v>
      </c>
      <c r="K49" s="44" t="s">
        <v>108</v>
      </c>
      <c r="L49" s="44" t="s">
        <v>173</v>
      </c>
      <c r="M49" s="44" t="s">
        <v>162</v>
      </c>
      <c r="N49" s="46">
        <v>0.86660000000000004</v>
      </c>
    </row>
    <row r="50" spans="7:14" x14ac:dyDescent="0.2">
      <c r="G50" t="s">
        <v>175</v>
      </c>
      <c r="H50" s="40" t="s">
        <v>164</v>
      </c>
      <c r="I50">
        <v>3</v>
      </c>
      <c r="J50">
        <v>148</v>
      </c>
      <c r="K50" t="s">
        <v>105</v>
      </c>
      <c r="L50" t="s">
        <v>173</v>
      </c>
      <c r="M50" t="s">
        <v>162</v>
      </c>
      <c r="N50" s="42">
        <v>0.6</v>
      </c>
    </row>
    <row r="51" spans="7:14" x14ac:dyDescent="0.2">
      <c r="G51" t="s">
        <v>175</v>
      </c>
      <c r="H51" s="40" t="s">
        <v>164</v>
      </c>
      <c r="I51">
        <v>1</v>
      </c>
      <c r="J51">
        <v>115</v>
      </c>
      <c r="K51" t="s">
        <v>105</v>
      </c>
      <c r="L51" t="s">
        <v>174</v>
      </c>
      <c r="M51" t="s">
        <v>162</v>
      </c>
      <c r="N51" s="42">
        <v>0.2</v>
      </c>
    </row>
    <row r="52" spans="7:14" x14ac:dyDescent="0.2">
      <c r="G52" t="s">
        <v>175</v>
      </c>
      <c r="H52" s="40" t="s">
        <v>164</v>
      </c>
      <c r="I52">
        <v>2</v>
      </c>
      <c r="J52">
        <v>165</v>
      </c>
      <c r="K52" s="41" t="s">
        <v>106</v>
      </c>
      <c r="L52" t="s">
        <v>174</v>
      </c>
      <c r="M52" t="s">
        <v>162</v>
      </c>
      <c r="N52" s="42">
        <v>0.154</v>
      </c>
    </row>
    <row r="54" spans="7:14" x14ac:dyDescent="0.2">
      <c r="G54" t="s">
        <v>176</v>
      </c>
      <c r="H54" s="40" t="s">
        <v>160</v>
      </c>
      <c r="I54">
        <v>3</v>
      </c>
      <c r="J54">
        <v>96</v>
      </c>
      <c r="K54" t="s">
        <v>107</v>
      </c>
      <c r="L54" t="s">
        <v>173</v>
      </c>
      <c r="M54" t="s">
        <v>128</v>
      </c>
      <c r="N54" s="42">
        <v>0.53300000000000003</v>
      </c>
    </row>
    <row r="55" spans="7:14" x14ac:dyDescent="0.2">
      <c r="G55" t="s">
        <v>176</v>
      </c>
      <c r="H55" s="40" t="s">
        <v>160</v>
      </c>
      <c r="I55">
        <v>3</v>
      </c>
      <c r="J55">
        <v>22</v>
      </c>
      <c r="K55" t="s">
        <v>108</v>
      </c>
      <c r="L55" t="s">
        <v>173</v>
      </c>
      <c r="M55" t="s">
        <v>128</v>
      </c>
      <c r="N55" s="42">
        <v>0.8</v>
      </c>
    </row>
    <row r="56" spans="7:14" x14ac:dyDescent="0.2">
      <c r="G56" s="44" t="s">
        <v>176</v>
      </c>
      <c r="H56" s="45" t="s">
        <v>160</v>
      </c>
      <c r="I56" s="44">
        <v>5</v>
      </c>
      <c r="J56" s="44">
        <v>65</v>
      </c>
      <c r="K56" s="44" t="s">
        <v>107</v>
      </c>
      <c r="L56" s="44" t="s">
        <v>174</v>
      </c>
      <c r="M56" s="44" t="s">
        <v>162</v>
      </c>
      <c r="N56" s="46">
        <v>0.33</v>
      </c>
    </row>
    <row r="57" spans="7:14" x14ac:dyDescent="0.2">
      <c r="G57" s="44" t="s">
        <v>176</v>
      </c>
      <c r="H57" s="45" t="s">
        <v>160</v>
      </c>
      <c r="I57" s="44">
        <v>5</v>
      </c>
      <c r="J57" s="44">
        <v>96</v>
      </c>
      <c r="K57" s="44" t="s">
        <v>107</v>
      </c>
      <c r="L57" s="44" t="s">
        <v>173</v>
      </c>
      <c r="M57" s="44" t="s">
        <v>162</v>
      </c>
      <c r="N57" s="46">
        <v>0.53300000000000003</v>
      </c>
    </row>
    <row r="58" spans="7:14" x14ac:dyDescent="0.2">
      <c r="G58" s="44" t="s">
        <v>176</v>
      </c>
      <c r="H58" s="45" t="s">
        <v>160</v>
      </c>
      <c r="I58" s="44">
        <v>5</v>
      </c>
      <c r="J58" s="44">
        <v>48</v>
      </c>
      <c r="K58" s="47" t="s">
        <v>108</v>
      </c>
      <c r="L58" s="44" t="s">
        <v>174</v>
      </c>
      <c r="M58" s="44" t="s">
        <v>162</v>
      </c>
      <c r="N58" s="46">
        <v>0.33</v>
      </c>
    </row>
    <row r="59" spans="7:14" x14ac:dyDescent="0.2">
      <c r="G59" s="44" t="s">
        <v>176</v>
      </c>
      <c r="H59" s="45" t="s">
        <v>160</v>
      </c>
      <c r="I59" s="44">
        <v>5</v>
      </c>
      <c r="J59" s="44">
        <v>22</v>
      </c>
      <c r="K59" s="44" t="s">
        <v>108</v>
      </c>
      <c r="L59" s="44" t="s">
        <v>173</v>
      </c>
      <c r="M59" s="44" t="s">
        <v>162</v>
      </c>
      <c r="N59" s="46">
        <v>0.8</v>
      </c>
    </row>
    <row r="60" spans="7:14" x14ac:dyDescent="0.2">
      <c r="G60" t="s">
        <v>176</v>
      </c>
      <c r="H60" s="40" t="s">
        <v>160</v>
      </c>
      <c r="I60">
        <v>2</v>
      </c>
      <c r="J60">
        <v>117</v>
      </c>
      <c r="K60" t="s">
        <v>105</v>
      </c>
      <c r="L60" t="s">
        <v>174</v>
      </c>
      <c r="M60" t="s">
        <v>162</v>
      </c>
      <c r="N60" s="42">
        <v>0.4</v>
      </c>
    </row>
    <row r="61" spans="7:14" x14ac:dyDescent="0.2">
      <c r="G61" t="s">
        <v>176</v>
      </c>
      <c r="H61" s="40" t="s">
        <v>160</v>
      </c>
      <c r="I61">
        <v>1</v>
      </c>
      <c r="J61">
        <v>116</v>
      </c>
      <c r="K61" t="s">
        <v>105</v>
      </c>
      <c r="L61" t="s">
        <v>174</v>
      </c>
      <c r="M61" t="s">
        <v>162</v>
      </c>
      <c r="N61" s="42">
        <v>0.8</v>
      </c>
    </row>
    <row r="62" spans="7:14" x14ac:dyDescent="0.2">
      <c r="G62" t="s">
        <v>176</v>
      </c>
      <c r="H62" s="40" t="s">
        <v>160</v>
      </c>
      <c r="I62">
        <v>4</v>
      </c>
      <c r="J62">
        <v>150</v>
      </c>
      <c r="K62" t="s">
        <v>105</v>
      </c>
      <c r="L62" t="s">
        <v>173</v>
      </c>
      <c r="M62" t="s">
        <v>162</v>
      </c>
      <c r="N62" s="42">
        <v>0.8</v>
      </c>
    </row>
    <row r="63" spans="7:14" x14ac:dyDescent="0.2">
      <c r="G63" t="s">
        <v>176</v>
      </c>
      <c r="H63" s="40" t="s">
        <v>164</v>
      </c>
      <c r="I63">
        <v>5</v>
      </c>
      <c r="J63">
        <v>33</v>
      </c>
      <c r="K63" t="s">
        <v>108</v>
      </c>
      <c r="L63" t="s">
        <v>173</v>
      </c>
      <c r="M63" t="s">
        <v>162</v>
      </c>
      <c r="N63" s="42">
        <v>0.33</v>
      </c>
    </row>
    <row r="64" spans="7:14" x14ac:dyDescent="0.2">
      <c r="G64" t="s">
        <v>176</v>
      </c>
      <c r="H64" s="40" t="s">
        <v>164</v>
      </c>
      <c r="I64">
        <v>1</v>
      </c>
      <c r="J64">
        <v>43</v>
      </c>
      <c r="K64" s="41" t="s">
        <v>108</v>
      </c>
      <c r="L64" t="s">
        <v>174</v>
      </c>
      <c r="M64" t="s">
        <v>162</v>
      </c>
      <c r="N64" s="42">
        <v>6.6600000000000006E-2</v>
      </c>
    </row>
    <row r="65" spans="7:14" x14ac:dyDescent="0.2">
      <c r="G65" t="s">
        <v>176</v>
      </c>
      <c r="H65" s="40" t="s">
        <v>164</v>
      </c>
      <c r="I65">
        <v>3</v>
      </c>
      <c r="J65">
        <v>116</v>
      </c>
      <c r="K65" t="s">
        <v>105</v>
      </c>
      <c r="L65" t="s">
        <v>174</v>
      </c>
      <c r="M65" t="s">
        <v>162</v>
      </c>
      <c r="N65" s="42">
        <v>0.8</v>
      </c>
    </row>
    <row r="66" spans="7:14" x14ac:dyDescent="0.2">
      <c r="G66" t="s">
        <v>176</v>
      </c>
      <c r="H66" s="40" t="s">
        <v>164</v>
      </c>
      <c r="I66">
        <v>4</v>
      </c>
      <c r="J66">
        <v>159</v>
      </c>
      <c r="K66" t="s">
        <v>106</v>
      </c>
      <c r="L66" t="s">
        <v>174</v>
      </c>
      <c r="M66" t="s">
        <v>162</v>
      </c>
      <c r="N66" s="42">
        <v>0.28570000000000001</v>
      </c>
    </row>
    <row r="1048576" spans="7:8" x14ac:dyDescent="0.2">
      <c r="G1048576" s="39"/>
      <c r="H1048576" s="40"/>
    </row>
  </sheetData>
  <sortState xmlns:xlrd2="http://schemas.microsoft.com/office/spreadsheetml/2017/richdata2" ref="G9:N17">
    <sortCondition ref="L9:L17"/>
    <sortCondition ref="H9:H17"/>
    <sortCondition ref="K9:K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Larval samples</vt:lpstr>
      <vt:lpstr>Deployment samples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H Spencer</dc:creator>
  <cp:lastModifiedBy>Laura H Spencer</cp:lastModifiedBy>
  <cp:lastPrinted>2019-07-17T20:43:51Z</cp:lastPrinted>
  <dcterms:created xsi:type="dcterms:W3CDTF">2019-06-17T21:15:09Z</dcterms:created>
  <dcterms:modified xsi:type="dcterms:W3CDTF">2020-04-20T17:36:14Z</dcterms:modified>
</cp:coreProperties>
</file>