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320" yWindow="0" windowWidth="24720" windowHeight="14580" tabRatio="500"/>
  </bookViews>
  <sheets>
    <sheet name="2018-05-04_SIZ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D83" i="1"/>
  <c r="AG82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D58" i="1"/>
  <c r="AG57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F5" i="1"/>
  <c r="E5" i="1"/>
  <c r="C5" i="1"/>
  <c r="F4" i="1"/>
  <c r="E4" i="1"/>
  <c r="C4" i="1"/>
  <c r="F3" i="1"/>
  <c r="E3" i="1"/>
  <c r="C3" i="1"/>
  <c r="F2" i="1"/>
  <c r="E2" i="1"/>
  <c r="C2" i="1"/>
</calcChain>
</file>

<file path=xl/sharedStrings.xml><?xml version="1.0" encoding="utf-8"?>
<sst xmlns="http://schemas.openxmlformats.org/spreadsheetml/2006/main" count="382" uniqueCount="50">
  <si>
    <t>GROUP</t>
  </si>
  <si>
    <t>COUNT</t>
  </si>
  <si>
    <t>AVERAGE</t>
  </si>
  <si>
    <t>SD</t>
  </si>
  <si>
    <t>NOTES:</t>
  </si>
  <si>
    <t>hl6-ambient: 14 oysters &lt;2400um</t>
  </si>
  <si>
    <t xml:space="preserve">NF6-AMB </t>
  </si>
  <si>
    <t>hl6-low: 169 oysters &lt;2400</t>
  </si>
  <si>
    <t>NF6-LOW</t>
  </si>
  <si>
    <t>HL6-AMB</t>
  </si>
  <si>
    <t>HL6-LOW</t>
  </si>
  <si>
    <t>BAG</t>
  </si>
  <si>
    <t>SIZE-CLASS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</si>
  <si>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</si>
  <si>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</si>
  <si>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</si>
  <si>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</si>
  <si>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</si>
  <si>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</si>
  <si>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</si>
  <si>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</si>
  <si>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</si>
  <si>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</si>
  <si>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</si>
  <si>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</si>
  <si>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</si>
  <si>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</si>
  <si>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</si>
  <si>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</si>
  <si>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</si>
  <si>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</si>
  <si>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</si>
  <si>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</si>
  <si>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</si>
  <si>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</si>
  <si>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</si>
  <si>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</si>
  <si>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</si>
  <si>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</si>
  <si>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</si>
  <si>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</si>
  <si>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&lt;3</t>
  </si>
  <si>
    <t>LARGE</t>
  </si>
  <si>
    <t>SMALL</t>
  </si>
  <si>
    <t>?</t>
  </si>
  <si>
    <t>s</t>
  </si>
  <si>
    <t>SN6-AMB</t>
  </si>
  <si>
    <t>LARGE/SMALL</t>
  </si>
  <si>
    <t>SN6-LOW</t>
  </si>
  <si>
    <t>2 ATTACHED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</si>
</sst>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43" fontId="2" fillId="0" borderId="0" xfId="0" applyNumberFormat="1" applyFont="1"/>
    <xf numFmtId="0" fontId="0" fillId="0" borderId="0" xfId="0" applyFon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1"/>
  <sheetViews>
    <sheetView tabSelected="1" topLeftCell="A120" zoomScale="90" zoomScaleNormal="90" zoomScalePageLayoutView="90" workbookViewId="0">
      <selection activeCell="J152" sqref="J152"/>
    </sheetView>
  </sheetViews>
  <sheetFormatPr baseColWidth="10" defaultRowHeight="15" x14ac:dyDescent="0"/>
  <cols>
    <col min="2" max="4" width="10.83203125" customWidth="1"/>
  </cols>
  <sheetData>
    <row r="1" spans="1:33">
      <c r="B1" s="1" t="s">
        <v>0</v>
      </c>
      <c r="C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</row>
    <row r="2" spans="1:33">
      <c r="B2" t="s">
        <v>6</v>
      </c>
      <c r="C2">
        <f>COUNTA(E8:AD8,E10:S21,E46:S57)</f>
        <v>386</v>
      </c>
      <c r="E2" s="2">
        <f>AVERAGE(E8:AD8,E10:S21,E46:S57)</f>
        <v>9.0547135416666702</v>
      </c>
      <c r="F2" s="3">
        <f>STDEV(E8:AD8,E10:S21,E46:S57)</f>
        <v>2.7923231989207999</v>
      </c>
      <c r="I2" s="1" t="s">
        <v>7</v>
      </c>
    </row>
    <row r="3" spans="1:33">
      <c r="B3" t="s">
        <v>8</v>
      </c>
      <c r="C3">
        <f>COUNTA(E9:AE9,E22:S45,T32,T35,U35)</f>
        <v>390</v>
      </c>
      <c r="E3" s="2">
        <f>AVERAGE(E9:AE9,E22:S45,T32,T35,U35)</f>
        <v>8.3223393316195295</v>
      </c>
      <c r="F3" s="3">
        <f>STDEV(E9:AE9,E22:S45,T32,T35,U35)</f>
        <v>3.5435542510194806</v>
      </c>
    </row>
    <row r="4" spans="1:33">
      <c r="B4" t="s">
        <v>9</v>
      </c>
      <c r="C4">
        <f>COUNTA(E58:AD82)</f>
        <v>387</v>
      </c>
      <c r="E4" s="2">
        <f>AVERAGE(E58:AD82)</f>
        <v>7.0095854922279823</v>
      </c>
      <c r="F4" s="3">
        <f>STDEV(E58:AD82)</f>
        <v>1.7182965996475605</v>
      </c>
    </row>
    <row r="5" spans="1:33">
      <c r="B5" t="s">
        <v>10</v>
      </c>
      <c r="C5">
        <f>COUNTA(E83:AD107)</f>
        <v>386</v>
      </c>
      <c r="E5" s="3">
        <f>AVERAGE(E83:AD107)</f>
        <v>6.3179459740259709</v>
      </c>
      <c r="F5" s="3">
        <f>STDEV(E83:AD107)</f>
        <v>1.6665774718187039</v>
      </c>
    </row>
    <row r="7" spans="1:33">
      <c r="A7" s="1" t="s">
        <v>11</v>
      </c>
      <c r="B7" s="1" t="s">
        <v>0</v>
      </c>
      <c r="C7" s="1" t="s">
        <v>12</v>
      </c>
      <c r="D7" s="1" t="s">
        <v>13</v>
      </c>
      <c r="E7" s="1" t="s">
        <v>14</v>
      </c>
      <c r="F7" s="1" t="s">
        <v>15</v>
      </c>
      <c r="G7" t="s">
        <v>16</v>
      </c>
      <c r="H7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  <c r="AE7" s="1" t="s">
        <v>40</v>
      </c>
      <c r="AG7" t="s">
        <v>2</v>
      </c>
    </row>
    <row r="8" spans="1:33">
      <c r="A8" t="s">
        <v>2</v>
      </c>
      <c r="B8" t="s">
        <v>6</v>
      </c>
      <c r="C8" t="s">
        <v>2</v>
      </c>
      <c r="E8">
        <v>18.329999999999998</v>
      </c>
      <c r="F8">
        <v>5.17</v>
      </c>
      <c r="G8">
        <v>9.06</v>
      </c>
      <c r="H8">
        <v>11.26</v>
      </c>
      <c r="I8">
        <v>6.85</v>
      </c>
      <c r="J8">
        <v>13</v>
      </c>
      <c r="K8">
        <v>10.07</v>
      </c>
      <c r="L8" t="s">
        <v>41</v>
      </c>
      <c r="M8">
        <v>12.6</v>
      </c>
      <c r="N8">
        <v>8.3699999999999992</v>
      </c>
      <c r="O8">
        <v>9.3699999999999992</v>
      </c>
      <c r="P8">
        <v>8.9</v>
      </c>
      <c r="Q8">
        <v>5.27</v>
      </c>
      <c r="R8">
        <v>8.1199999999999992</v>
      </c>
      <c r="S8">
        <v>11.16</v>
      </c>
      <c r="T8">
        <v>11.24</v>
      </c>
      <c r="U8">
        <v>10.43</v>
      </c>
      <c r="V8">
        <v>9.86</v>
      </c>
      <c r="W8">
        <v>7</v>
      </c>
      <c r="X8">
        <v>6.46</v>
      </c>
      <c r="Y8">
        <v>5.88</v>
      </c>
      <c r="Z8">
        <v>7.72</v>
      </c>
      <c r="AA8">
        <v>4.05</v>
      </c>
      <c r="AB8">
        <v>4.55</v>
      </c>
      <c r="AC8" t="s">
        <v>41</v>
      </c>
      <c r="AD8">
        <v>3.52</v>
      </c>
      <c r="AG8" s="3">
        <f>AVERAGE(E8:AD8)</f>
        <v>8.6766666666666712</v>
      </c>
    </row>
    <row r="9" spans="1:33">
      <c r="A9" t="s">
        <v>2</v>
      </c>
      <c r="B9" t="s">
        <v>8</v>
      </c>
      <c r="C9" t="s">
        <v>2</v>
      </c>
      <c r="E9">
        <v>17.37</v>
      </c>
      <c r="F9">
        <v>12.1</v>
      </c>
      <c r="G9">
        <v>4.4800000000000004</v>
      </c>
      <c r="H9">
        <v>3.85</v>
      </c>
      <c r="I9">
        <v>6.46</v>
      </c>
      <c r="J9">
        <v>3.82</v>
      </c>
      <c r="K9">
        <v>10.47</v>
      </c>
      <c r="L9">
        <v>14.41</v>
      </c>
      <c r="M9">
        <v>9.36</v>
      </c>
      <c r="N9">
        <v>6.64</v>
      </c>
      <c r="O9">
        <v>5.54</v>
      </c>
      <c r="P9">
        <v>10.44</v>
      </c>
      <c r="Q9">
        <v>9</v>
      </c>
      <c r="R9">
        <v>9.75</v>
      </c>
      <c r="S9">
        <v>4.2300000000000004</v>
      </c>
      <c r="T9">
        <v>3.4</v>
      </c>
      <c r="U9">
        <v>5.3</v>
      </c>
      <c r="V9">
        <v>10.91</v>
      </c>
      <c r="W9">
        <v>4.6900000000000004</v>
      </c>
      <c r="X9">
        <v>3.94</v>
      </c>
      <c r="Y9">
        <v>3.2</v>
      </c>
      <c r="Z9" t="s">
        <v>41</v>
      </c>
      <c r="AA9">
        <v>6.66</v>
      </c>
      <c r="AB9">
        <v>6.32</v>
      </c>
      <c r="AC9">
        <v>6.22</v>
      </c>
      <c r="AD9">
        <v>3.73</v>
      </c>
      <c r="AE9">
        <v>4.5199999999999996</v>
      </c>
      <c r="AG9" s="3">
        <f>AVERAGE(E9:AD9)</f>
        <v>7.2915999999999999</v>
      </c>
    </row>
    <row r="10" spans="1:33">
      <c r="A10">
        <v>1</v>
      </c>
      <c r="B10" t="s">
        <v>6</v>
      </c>
      <c r="C10" t="s">
        <v>42</v>
      </c>
      <c r="D10">
        <v>3.4</v>
      </c>
      <c r="E10" s="3">
        <v>9.56</v>
      </c>
      <c r="F10" s="3">
        <v>10.01</v>
      </c>
      <c r="G10" s="3">
        <v>9.15</v>
      </c>
      <c r="H10" s="3">
        <v>12.91</v>
      </c>
      <c r="I10" s="3">
        <v>9.75</v>
      </c>
      <c r="J10" s="3">
        <v>9.56</v>
      </c>
      <c r="K10" s="3">
        <v>10.68</v>
      </c>
      <c r="L10" s="3">
        <v>11.2</v>
      </c>
      <c r="M10" s="3">
        <v>9.01</v>
      </c>
      <c r="N10" s="3">
        <v>16.34</v>
      </c>
      <c r="O10" s="3">
        <v>9.98</v>
      </c>
      <c r="P10" s="3">
        <v>14.22</v>
      </c>
      <c r="Q10" s="3">
        <v>17.23</v>
      </c>
      <c r="R10" s="3">
        <v>10.61</v>
      </c>
      <c r="S10" s="3">
        <v>13.51</v>
      </c>
      <c r="AG10" s="2">
        <f>AVERAGE(E10:S10)</f>
        <v>11.581333333333335</v>
      </c>
    </row>
    <row r="11" spans="1:33">
      <c r="A11">
        <f>1+A10</f>
        <v>2</v>
      </c>
      <c r="B11" t="s">
        <v>6</v>
      </c>
      <c r="C11" t="s">
        <v>42</v>
      </c>
      <c r="D11">
        <v>2.7</v>
      </c>
      <c r="E11" s="3">
        <v>13</v>
      </c>
      <c r="F11" s="3">
        <v>13.36</v>
      </c>
      <c r="G11" s="3">
        <v>9.76</v>
      </c>
      <c r="H11" s="3">
        <v>9.3000000000000007</v>
      </c>
      <c r="I11" s="3">
        <v>11.32</v>
      </c>
      <c r="J11" s="3">
        <v>11.52</v>
      </c>
      <c r="K11" s="3">
        <v>9.8000000000000007</v>
      </c>
      <c r="L11" s="3">
        <v>11.31</v>
      </c>
      <c r="M11" s="3">
        <v>9.68</v>
      </c>
      <c r="N11" s="3">
        <v>11.05</v>
      </c>
      <c r="O11" s="3">
        <v>10.27</v>
      </c>
      <c r="P11" s="3">
        <v>8.89</v>
      </c>
      <c r="Q11" s="3">
        <v>11.99</v>
      </c>
      <c r="R11" s="3">
        <v>14.63</v>
      </c>
      <c r="S11" s="3">
        <v>11.51</v>
      </c>
      <c r="AG11" s="2">
        <f>AVERAGE(E11:S11)</f>
        <v>11.159333333333333</v>
      </c>
    </row>
    <row r="12" spans="1:33">
      <c r="A12">
        <f t="shared" ref="A12:A57" si="0">1+A11</f>
        <v>3</v>
      </c>
      <c r="B12" t="s">
        <v>6</v>
      </c>
      <c r="C12" t="s">
        <v>42</v>
      </c>
      <c r="D12">
        <v>2.7</v>
      </c>
      <c r="E12" s="3">
        <v>13</v>
      </c>
      <c r="F12" s="3">
        <v>12.17</v>
      </c>
      <c r="G12" s="3">
        <v>11.43</v>
      </c>
      <c r="H12" s="3">
        <v>11.52</v>
      </c>
      <c r="I12" s="3">
        <v>11.95</v>
      </c>
      <c r="J12" s="3">
        <v>9.19</v>
      </c>
      <c r="K12" s="3">
        <v>9.2200000000000006</v>
      </c>
      <c r="L12" s="3">
        <v>10.96</v>
      </c>
      <c r="M12" s="3">
        <v>9.83</v>
      </c>
      <c r="N12" s="3">
        <v>9.5299999999999994</v>
      </c>
      <c r="O12" s="3">
        <v>9.89</v>
      </c>
      <c r="P12" s="3">
        <v>9.5399999999999991</v>
      </c>
      <c r="Q12" s="3">
        <v>12.7</v>
      </c>
      <c r="R12" s="3">
        <v>12.83</v>
      </c>
      <c r="S12" s="3">
        <v>14</v>
      </c>
      <c r="AG12" s="2">
        <f t="shared" ref="AG12:AG75" si="1">AVERAGE(E12:S12)</f>
        <v>11.183999999999999</v>
      </c>
    </row>
    <row r="13" spans="1:33">
      <c r="A13">
        <f t="shared" si="0"/>
        <v>4</v>
      </c>
      <c r="B13" t="s">
        <v>6</v>
      </c>
      <c r="C13" t="s">
        <v>42</v>
      </c>
      <c r="D13">
        <v>3.1</v>
      </c>
      <c r="E13" s="3">
        <v>12.83</v>
      </c>
      <c r="F13" s="3">
        <v>14.45</v>
      </c>
      <c r="G13" s="3">
        <v>12.57</v>
      </c>
      <c r="H13" s="3">
        <v>14.2</v>
      </c>
      <c r="I13" s="3">
        <v>12.49</v>
      </c>
      <c r="J13" s="3">
        <v>10.15</v>
      </c>
      <c r="K13" s="3">
        <v>11.82</v>
      </c>
      <c r="L13" s="3">
        <v>9.24</v>
      </c>
      <c r="M13" s="3">
        <v>9.23</v>
      </c>
      <c r="N13" s="3">
        <v>9.14</v>
      </c>
      <c r="O13" s="3">
        <v>8.9499999999999993</v>
      </c>
      <c r="P13" s="3">
        <v>13.85</v>
      </c>
      <c r="Q13" s="3">
        <v>12.54</v>
      </c>
      <c r="R13" s="3">
        <v>13.5</v>
      </c>
      <c r="S13" s="3">
        <v>15.53</v>
      </c>
      <c r="AG13" s="2">
        <f t="shared" si="1"/>
        <v>12.032666666666666</v>
      </c>
    </row>
    <row r="14" spans="1:33">
      <c r="A14">
        <f t="shared" si="0"/>
        <v>5</v>
      </c>
      <c r="B14" t="s">
        <v>6</v>
      </c>
      <c r="C14" t="s">
        <v>42</v>
      </c>
      <c r="D14">
        <v>3</v>
      </c>
      <c r="E14" s="3">
        <v>11.71</v>
      </c>
      <c r="F14" s="3">
        <v>14.01</v>
      </c>
      <c r="G14" s="3">
        <v>12.74</v>
      </c>
      <c r="H14" s="3">
        <v>10.81</v>
      </c>
      <c r="I14" s="3">
        <v>13.23</v>
      </c>
      <c r="J14" s="3">
        <v>12.99</v>
      </c>
      <c r="K14" s="3">
        <v>9.92</v>
      </c>
      <c r="L14" s="3">
        <v>9.92</v>
      </c>
      <c r="M14" s="3">
        <v>10.28</v>
      </c>
      <c r="N14" s="3">
        <v>12.92</v>
      </c>
      <c r="O14" s="3">
        <v>10.24</v>
      </c>
      <c r="P14" s="3">
        <v>9.2200000000000006</v>
      </c>
      <c r="Q14" s="3">
        <v>9.1999999999999993</v>
      </c>
      <c r="R14" s="3">
        <v>15.15</v>
      </c>
      <c r="S14" s="3">
        <v>12.28</v>
      </c>
      <c r="AG14" s="2">
        <f t="shared" si="1"/>
        <v>11.641333333333334</v>
      </c>
    </row>
    <row r="15" spans="1:33">
      <c r="A15">
        <f t="shared" si="0"/>
        <v>6</v>
      </c>
      <c r="B15" t="s">
        <v>6</v>
      </c>
      <c r="C15" t="s">
        <v>42</v>
      </c>
      <c r="D15">
        <v>2.7</v>
      </c>
      <c r="E15" s="3">
        <v>13.63</v>
      </c>
      <c r="F15" s="3">
        <v>15.21</v>
      </c>
      <c r="G15" s="3">
        <v>12.48</v>
      </c>
      <c r="H15" s="3">
        <v>9.91</v>
      </c>
      <c r="I15" s="3">
        <v>11.21</v>
      </c>
      <c r="J15" s="3">
        <v>10.66</v>
      </c>
      <c r="K15" s="3">
        <v>9.0399999999999991</v>
      </c>
      <c r="L15" s="3">
        <v>9.58</v>
      </c>
      <c r="M15" s="3">
        <v>9.1999999999999993</v>
      </c>
      <c r="N15" s="3">
        <v>9.0500000000000007</v>
      </c>
      <c r="O15" s="3">
        <v>12.83</v>
      </c>
      <c r="P15" s="3">
        <v>10.73</v>
      </c>
      <c r="Q15" s="3">
        <v>10.75</v>
      </c>
      <c r="R15" s="3">
        <v>9.5399999999999991</v>
      </c>
      <c r="S15" s="3">
        <v>9</v>
      </c>
      <c r="AG15" s="2">
        <f t="shared" si="1"/>
        <v>10.854666666666667</v>
      </c>
    </row>
    <row r="16" spans="1:33">
      <c r="A16">
        <f t="shared" si="0"/>
        <v>7</v>
      </c>
      <c r="B16" t="s">
        <v>6</v>
      </c>
      <c r="C16" t="s">
        <v>43</v>
      </c>
      <c r="D16">
        <v>0.7</v>
      </c>
      <c r="E16" s="3">
        <v>7.18</v>
      </c>
      <c r="F16" s="3">
        <v>6.87</v>
      </c>
      <c r="G16" s="3">
        <v>5.72</v>
      </c>
      <c r="H16" s="3">
        <v>4.7699999999999996</v>
      </c>
      <c r="I16" s="3">
        <v>4.34</v>
      </c>
      <c r="J16" s="3">
        <v>5.12</v>
      </c>
      <c r="K16" s="3">
        <v>7.34</v>
      </c>
      <c r="L16" s="3">
        <v>5.69</v>
      </c>
      <c r="M16" s="3">
        <v>7.81</v>
      </c>
      <c r="N16" s="3">
        <v>7.14</v>
      </c>
      <c r="O16" s="3">
        <v>7.45</v>
      </c>
      <c r="P16" s="3">
        <v>8.17</v>
      </c>
      <c r="Q16" s="3">
        <v>7.71</v>
      </c>
      <c r="R16" s="3">
        <v>6.17</v>
      </c>
      <c r="S16" s="3">
        <v>6.68</v>
      </c>
      <c r="AG16" s="2">
        <f t="shared" si="1"/>
        <v>6.5439999999999996</v>
      </c>
    </row>
    <row r="17" spans="1:33">
      <c r="A17">
        <f t="shared" si="0"/>
        <v>8</v>
      </c>
      <c r="B17" t="s">
        <v>6</v>
      </c>
      <c r="C17" t="s">
        <v>43</v>
      </c>
      <c r="D17">
        <v>0.6</v>
      </c>
      <c r="E17" s="3">
        <v>6.38</v>
      </c>
      <c r="F17" s="3">
        <v>6.04</v>
      </c>
      <c r="G17" s="3">
        <v>6.16</v>
      </c>
      <c r="H17" s="3">
        <v>5.59</v>
      </c>
      <c r="I17" s="3">
        <v>5.46</v>
      </c>
      <c r="J17" s="3">
        <v>4.78</v>
      </c>
      <c r="K17" s="3">
        <v>4.58</v>
      </c>
      <c r="L17" s="3">
        <v>5.46</v>
      </c>
      <c r="M17" s="3">
        <v>6.63</v>
      </c>
      <c r="N17" s="3">
        <v>7.29</v>
      </c>
      <c r="O17" s="3">
        <v>7.37</v>
      </c>
      <c r="P17" s="3">
        <v>8.09</v>
      </c>
      <c r="Q17" s="3">
        <v>7.5</v>
      </c>
      <c r="R17" s="3">
        <v>5.41</v>
      </c>
      <c r="S17" s="3">
        <v>7.99</v>
      </c>
      <c r="AG17" s="2">
        <f t="shared" si="1"/>
        <v>6.3153333333333324</v>
      </c>
    </row>
    <row r="18" spans="1:33">
      <c r="A18">
        <f t="shared" si="0"/>
        <v>9</v>
      </c>
      <c r="B18" t="s">
        <v>6</v>
      </c>
      <c r="C18" t="s">
        <v>43</v>
      </c>
      <c r="D18">
        <v>0.7</v>
      </c>
      <c r="E18" s="3">
        <v>6.74</v>
      </c>
      <c r="F18" s="3">
        <v>8.02</v>
      </c>
      <c r="G18" s="3">
        <v>7.78</v>
      </c>
      <c r="H18" s="3">
        <v>7.45</v>
      </c>
      <c r="I18" s="3">
        <v>5.85</v>
      </c>
      <c r="J18" s="3">
        <v>7.61</v>
      </c>
      <c r="K18" s="3">
        <v>4.9000000000000004</v>
      </c>
      <c r="L18" s="3">
        <v>4.1900000000000004</v>
      </c>
      <c r="M18" s="3">
        <v>7.32</v>
      </c>
      <c r="N18" s="3">
        <v>6.82</v>
      </c>
      <c r="O18" s="3">
        <v>7.38</v>
      </c>
      <c r="P18" s="3">
        <v>6.17</v>
      </c>
      <c r="Q18" s="3">
        <v>4.25</v>
      </c>
      <c r="R18" s="3">
        <v>6.78</v>
      </c>
      <c r="S18" s="3">
        <v>7</v>
      </c>
      <c r="AG18" s="2">
        <f t="shared" si="1"/>
        <v>6.5506666666666664</v>
      </c>
    </row>
    <row r="19" spans="1:33">
      <c r="A19">
        <f t="shared" si="0"/>
        <v>10</v>
      </c>
      <c r="B19" t="s">
        <v>6</v>
      </c>
      <c r="C19" t="s">
        <v>43</v>
      </c>
      <c r="D19">
        <v>0.8</v>
      </c>
      <c r="E19" s="3">
        <v>6.67</v>
      </c>
      <c r="F19" s="3">
        <v>8.1300000000000008</v>
      </c>
      <c r="G19" s="3">
        <v>7.73</v>
      </c>
      <c r="H19" s="3">
        <v>8.41</v>
      </c>
      <c r="I19" s="3">
        <v>8.36</v>
      </c>
      <c r="J19" s="3">
        <v>5.32</v>
      </c>
      <c r="K19" s="3">
        <v>5.71</v>
      </c>
      <c r="L19" s="3">
        <v>7.32</v>
      </c>
      <c r="M19" s="3">
        <v>4.42</v>
      </c>
      <c r="N19" s="3">
        <v>5.15</v>
      </c>
      <c r="O19" s="3">
        <v>7.14</v>
      </c>
      <c r="P19" s="3">
        <v>7.6</v>
      </c>
      <c r="Q19" s="3">
        <v>8.35</v>
      </c>
      <c r="R19" s="3">
        <v>7.9</v>
      </c>
      <c r="S19" s="3">
        <v>7.88</v>
      </c>
      <c r="AG19" s="2">
        <f t="shared" si="1"/>
        <v>7.0726666666666658</v>
      </c>
    </row>
    <row r="20" spans="1:33">
      <c r="A20">
        <f t="shared" si="0"/>
        <v>11</v>
      </c>
      <c r="B20" t="s">
        <v>6</v>
      </c>
      <c r="C20" t="s">
        <v>43</v>
      </c>
      <c r="D20">
        <v>0.7</v>
      </c>
      <c r="E20" s="3">
        <v>6.13</v>
      </c>
      <c r="F20" s="3">
        <v>8.51</v>
      </c>
      <c r="G20" s="3">
        <v>8.5399999999999991</v>
      </c>
      <c r="H20" s="3">
        <v>8.19</v>
      </c>
      <c r="I20" s="3">
        <v>5.58</v>
      </c>
      <c r="J20" s="3">
        <v>6.59</v>
      </c>
      <c r="K20" s="3">
        <v>5.46</v>
      </c>
      <c r="L20" s="3">
        <v>4.87</v>
      </c>
      <c r="M20" s="3">
        <v>8.5399999999999991</v>
      </c>
      <c r="N20" s="3">
        <v>8.17</v>
      </c>
      <c r="O20" s="3">
        <v>7.93</v>
      </c>
      <c r="P20" s="3">
        <v>6.17</v>
      </c>
      <c r="Q20" s="3">
        <v>7.34</v>
      </c>
      <c r="R20" s="3">
        <v>5.46</v>
      </c>
      <c r="S20" s="3">
        <v>5.78</v>
      </c>
      <c r="AG20" s="2">
        <f t="shared" si="1"/>
        <v>6.8839999999999995</v>
      </c>
    </row>
    <row r="21" spans="1:33">
      <c r="A21">
        <f t="shared" si="0"/>
        <v>12</v>
      </c>
      <c r="B21" t="s">
        <v>6</v>
      </c>
      <c r="C21" t="s">
        <v>43</v>
      </c>
      <c r="D21" s="4"/>
      <c r="E21" s="3">
        <v>7.9</v>
      </c>
      <c r="F21" s="3">
        <v>7.18</v>
      </c>
      <c r="G21" s="3">
        <v>7.4</v>
      </c>
      <c r="H21" s="3">
        <v>8.14</v>
      </c>
      <c r="I21" s="3">
        <v>8.32</v>
      </c>
      <c r="J21" s="3">
        <v>8.09</v>
      </c>
      <c r="K21" s="3">
        <v>8.2100000000000009</v>
      </c>
      <c r="L21" s="3">
        <v>8.6</v>
      </c>
      <c r="M21" s="3">
        <v>6.76</v>
      </c>
      <c r="N21" s="3">
        <v>3.97</v>
      </c>
      <c r="O21" s="3">
        <v>5.84</v>
      </c>
      <c r="P21" s="3">
        <v>4.99</v>
      </c>
      <c r="Q21" s="3">
        <v>6.99</v>
      </c>
      <c r="R21" s="3">
        <v>5.37</v>
      </c>
      <c r="S21" s="3">
        <v>7.75</v>
      </c>
      <c r="AG21" s="2">
        <f t="shared" si="1"/>
        <v>7.0340000000000007</v>
      </c>
    </row>
    <row r="22" spans="1:33">
      <c r="A22">
        <f t="shared" si="0"/>
        <v>13</v>
      </c>
      <c r="B22" t="s">
        <v>8</v>
      </c>
      <c r="C22" t="s">
        <v>43</v>
      </c>
      <c r="D22">
        <v>0.5</v>
      </c>
      <c r="E22" s="3">
        <v>4.01</v>
      </c>
      <c r="F22" s="3">
        <v>3.69</v>
      </c>
      <c r="G22" s="3">
        <v>6.26</v>
      </c>
      <c r="H22" s="3">
        <v>5.13</v>
      </c>
      <c r="I22" s="3">
        <v>6.37</v>
      </c>
      <c r="J22" s="3">
        <v>5.27</v>
      </c>
      <c r="K22" s="3">
        <v>3.44</v>
      </c>
      <c r="L22" s="3">
        <v>4.72</v>
      </c>
      <c r="M22" s="3">
        <v>6.79</v>
      </c>
      <c r="N22" s="3">
        <v>6.31</v>
      </c>
      <c r="O22" s="3">
        <v>4.5599999999999996</v>
      </c>
      <c r="P22" s="3">
        <v>5.42</v>
      </c>
      <c r="Q22" s="3">
        <v>5.3</v>
      </c>
      <c r="R22" s="3">
        <v>5.43</v>
      </c>
      <c r="S22" s="3">
        <v>4.34</v>
      </c>
      <c r="AG22" s="2">
        <f t="shared" si="1"/>
        <v>5.136000000000001</v>
      </c>
    </row>
    <row r="23" spans="1:33">
      <c r="A23">
        <f t="shared" si="0"/>
        <v>14</v>
      </c>
      <c r="B23" t="s">
        <v>8</v>
      </c>
      <c r="C23" t="s">
        <v>43</v>
      </c>
      <c r="D23">
        <v>0.4</v>
      </c>
      <c r="E23" s="3">
        <v>5.32</v>
      </c>
      <c r="F23" s="3">
        <v>6.41</v>
      </c>
      <c r="G23" s="3">
        <v>5.74</v>
      </c>
      <c r="H23" s="3">
        <v>6.45</v>
      </c>
      <c r="I23" s="3">
        <v>5.48</v>
      </c>
      <c r="J23" s="3">
        <v>5.72</v>
      </c>
      <c r="K23" s="3">
        <v>5.19</v>
      </c>
      <c r="L23" s="3">
        <v>5.36</v>
      </c>
      <c r="M23" s="3">
        <v>5.31</v>
      </c>
      <c r="N23" s="3">
        <v>4.3899999999999997</v>
      </c>
      <c r="O23" s="3">
        <v>4.9000000000000004</v>
      </c>
      <c r="P23" s="3">
        <v>3.71</v>
      </c>
      <c r="Q23" s="3">
        <v>6.35</v>
      </c>
      <c r="R23" s="3">
        <v>4.21</v>
      </c>
      <c r="S23" s="3">
        <v>5.27</v>
      </c>
      <c r="AG23" s="2">
        <f t="shared" si="1"/>
        <v>5.320666666666666</v>
      </c>
    </row>
    <row r="24" spans="1:33">
      <c r="A24">
        <f t="shared" si="0"/>
        <v>15</v>
      </c>
      <c r="B24" t="s">
        <v>8</v>
      </c>
      <c r="C24" t="s">
        <v>43</v>
      </c>
      <c r="D24">
        <v>0.4</v>
      </c>
      <c r="E24" s="3">
        <v>6.47</v>
      </c>
      <c r="F24" s="3">
        <v>5.42</v>
      </c>
      <c r="G24" s="3">
        <v>7.04</v>
      </c>
      <c r="H24" s="3">
        <v>5.57</v>
      </c>
      <c r="I24" s="3">
        <v>6.38</v>
      </c>
      <c r="J24" s="3">
        <v>6.52</v>
      </c>
      <c r="K24" s="3">
        <v>5.13</v>
      </c>
      <c r="L24" s="3">
        <v>5.12</v>
      </c>
      <c r="M24" s="3">
        <v>5.5</v>
      </c>
      <c r="N24" s="3">
        <v>5.14</v>
      </c>
      <c r="O24" s="3">
        <v>5.13</v>
      </c>
      <c r="P24" s="3">
        <v>4.72</v>
      </c>
      <c r="Q24" s="3">
        <v>6.7</v>
      </c>
      <c r="R24" s="3">
        <v>5.54</v>
      </c>
      <c r="S24" s="3">
        <v>6.75</v>
      </c>
      <c r="AG24" s="2">
        <f t="shared" si="1"/>
        <v>5.8086666666666673</v>
      </c>
    </row>
    <row r="25" spans="1:33">
      <c r="A25">
        <f t="shared" si="0"/>
        <v>16</v>
      </c>
      <c r="B25" t="s">
        <v>8</v>
      </c>
      <c r="C25" t="s">
        <v>43</v>
      </c>
      <c r="D25">
        <v>0.4</v>
      </c>
      <c r="E25" s="3">
        <v>5.66</v>
      </c>
      <c r="F25" s="3">
        <v>4.8899999999999997</v>
      </c>
      <c r="G25" s="3">
        <v>6.85</v>
      </c>
      <c r="H25" s="3">
        <v>4.9800000000000004</v>
      </c>
      <c r="I25" s="3">
        <v>5.53</v>
      </c>
      <c r="J25" s="3">
        <v>5.67</v>
      </c>
      <c r="K25" s="3">
        <v>5.21</v>
      </c>
      <c r="L25" s="3">
        <v>4.04</v>
      </c>
      <c r="M25" s="3">
        <v>4.55</v>
      </c>
      <c r="N25" s="3">
        <v>6.88</v>
      </c>
      <c r="O25" s="3">
        <v>6.58</v>
      </c>
      <c r="P25" s="3">
        <v>5.37</v>
      </c>
      <c r="Q25" s="3">
        <v>7</v>
      </c>
      <c r="R25" s="3">
        <v>4.8</v>
      </c>
      <c r="S25" s="3">
        <v>4.2300000000000004</v>
      </c>
      <c r="AG25" s="2">
        <f t="shared" si="1"/>
        <v>5.4826666666666659</v>
      </c>
    </row>
    <row r="26" spans="1:33">
      <c r="A26">
        <f t="shared" si="0"/>
        <v>17</v>
      </c>
      <c r="B26" t="s">
        <v>8</v>
      </c>
      <c r="C26" t="s">
        <v>43</v>
      </c>
      <c r="D26">
        <v>0.4</v>
      </c>
      <c r="E26" s="3">
        <v>4.3</v>
      </c>
      <c r="F26" s="3">
        <v>6.8</v>
      </c>
      <c r="G26" s="3">
        <v>5.23</v>
      </c>
      <c r="H26" s="3">
        <v>5.75</v>
      </c>
      <c r="I26" s="3">
        <v>4.5</v>
      </c>
      <c r="J26" s="3">
        <v>4.09</v>
      </c>
      <c r="K26" s="3">
        <v>5.08</v>
      </c>
      <c r="L26" s="3">
        <v>5.2</v>
      </c>
      <c r="M26" s="3">
        <v>4.42</v>
      </c>
      <c r="N26" s="3">
        <v>5.82</v>
      </c>
      <c r="O26" s="3">
        <v>6.06</v>
      </c>
      <c r="P26" s="3">
        <v>5.76</v>
      </c>
      <c r="Q26" s="3">
        <v>6.34</v>
      </c>
      <c r="R26" s="3">
        <v>4.3499999999999996</v>
      </c>
      <c r="S26" s="3">
        <v>5.01</v>
      </c>
      <c r="AG26" s="2">
        <f t="shared" si="1"/>
        <v>5.2473333333333336</v>
      </c>
    </row>
    <row r="27" spans="1:33">
      <c r="A27">
        <f t="shared" si="0"/>
        <v>18</v>
      </c>
      <c r="B27" t="s">
        <v>8</v>
      </c>
      <c r="C27" t="s">
        <v>43</v>
      </c>
      <c r="D27">
        <v>0.4</v>
      </c>
      <c r="E27" s="3">
        <v>5.42</v>
      </c>
      <c r="F27" s="3">
        <v>4.08</v>
      </c>
      <c r="G27" s="3">
        <v>4.26</v>
      </c>
      <c r="H27" s="3">
        <v>5.99</v>
      </c>
      <c r="I27" s="3">
        <v>5.19</v>
      </c>
      <c r="J27" s="3">
        <v>6.95</v>
      </c>
      <c r="K27" s="3">
        <v>5.28</v>
      </c>
      <c r="L27" s="3">
        <v>6.95</v>
      </c>
      <c r="M27" s="3">
        <v>6.31</v>
      </c>
      <c r="N27" s="3">
        <v>5.0599999999999996</v>
      </c>
      <c r="O27" s="3">
        <v>6.06</v>
      </c>
      <c r="P27" s="3">
        <v>4.3099999999999996</v>
      </c>
      <c r="Q27" s="3">
        <v>5.0999999999999996</v>
      </c>
      <c r="R27" s="3">
        <v>6.37</v>
      </c>
      <c r="S27" s="3">
        <v>6.17</v>
      </c>
      <c r="AG27" s="2">
        <f t="shared" si="1"/>
        <v>5.5666666666666673</v>
      </c>
    </row>
    <row r="28" spans="1:33">
      <c r="A28">
        <f t="shared" si="0"/>
        <v>19</v>
      </c>
      <c r="B28" t="s">
        <v>8</v>
      </c>
      <c r="C28" t="s">
        <v>42</v>
      </c>
      <c r="D28">
        <v>2.7</v>
      </c>
      <c r="E28" s="3">
        <v>17</v>
      </c>
      <c r="F28" s="3">
        <v>15.79</v>
      </c>
      <c r="G28" s="3">
        <v>11.55</v>
      </c>
      <c r="H28" s="3">
        <v>11.52</v>
      </c>
      <c r="I28" s="3">
        <v>10.54</v>
      </c>
      <c r="J28" s="3">
        <v>9.23</v>
      </c>
      <c r="K28" s="3">
        <v>9.61</v>
      </c>
      <c r="L28" s="3">
        <v>9.3800000000000008</v>
      </c>
      <c r="M28" s="3">
        <v>8.64</v>
      </c>
      <c r="N28" s="3">
        <v>10.130000000000001</v>
      </c>
      <c r="O28" s="3">
        <v>7.75</v>
      </c>
      <c r="P28" s="3">
        <v>9.2200000000000006</v>
      </c>
      <c r="Q28" s="3">
        <v>7.47</v>
      </c>
      <c r="R28" s="3">
        <v>7.75</v>
      </c>
      <c r="S28" s="3">
        <v>10.96</v>
      </c>
      <c r="AG28" s="2">
        <f t="shared" si="1"/>
        <v>10.436000000000002</v>
      </c>
    </row>
    <row r="29" spans="1:33">
      <c r="A29">
        <f t="shared" si="0"/>
        <v>20</v>
      </c>
      <c r="B29" t="s">
        <v>8</v>
      </c>
      <c r="C29" t="s">
        <v>42</v>
      </c>
      <c r="D29">
        <v>3.6</v>
      </c>
      <c r="E29" s="3">
        <v>13.45</v>
      </c>
      <c r="F29" s="3">
        <v>12.05</v>
      </c>
      <c r="G29" s="3">
        <v>9.06</v>
      </c>
      <c r="H29" s="3">
        <v>10.01</v>
      </c>
      <c r="I29" s="3">
        <v>8.2899999999999991</v>
      </c>
      <c r="J29" s="3">
        <v>9.91</v>
      </c>
      <c r="K29" s="3">
        <v>10.119999999999999</v>
      </c>
      <c r="L29" s="3">
        <v>9.1300000000000008</v>
      </c>
      <c r="M29" s="3">
        <v>11.34</v>
      </c>
      <c r="N29" s="3">
        <v>16.7</v>
      </c>
      <c r="O29" s="3">
        <v>19.04</v>
      </c>
      <c r="P29" s="3">
        <v>10.59</v>
      </c>
      <c r="Q29" s="3">
        <v>13.46</v>
      </c>
      <c r="R29" s="3">
        <v>11.89</v>
      </c>
      <c r="S29" s="3">
        <v>9.5</v>
      </c>
      <c r="AG29" s="2">
        <f t="shared" si="1"/>
        <v>11.636000000000001</v>
      </c>
    </row>
    <row r="30" spans="1:33">
      <c r="A30">
        <f t="shared" si="0"/>
        <v>21</v>
      </c>
      <c r="B30" t="s">
        <v>8</v>
      </c>
      <c r="C30" t="s">
        <v>42</v>
      </c>
      <c r="D30">
        <v>4.4000000000000004</v>
      </c>
      <c r="E30" s="3">
        <v>9.24</v>
      </c>
      <c r="F30" s="3">
        <v>8.75</v>
      </c>
      <c r="G30" s="3">
        <v>7.88</v>
      </c>
      <c r="H30" s="3">
        <v>15.09</v>
      </c>
      <c r="I30" s="3">
        <v>10.63</v>
      </c>
      <c r="J30" s="3">
        <v>13.92</v>
      </c>
      <c r="K30" s="3">
        <v>12.59</v>
      </c>
      <c r="L30" s="3">
        <v>9.5399999999999991</v>
      </c>
      <c r="M30" s="3">
        <v>9.19</v>
      </c>
      <c r="N30" s="3">
        <v>18.7</v>
      </c>
      <c r="O30" s="3">
        <v>11.56</v>
      </c>
      <c r="P30" s="3">
        <v>16.559999999999999</v>
      </c>
      <c r="Q30" s="3">
        <v>12.16</v>
      </c>
      <c r="R30" s="3">
        <v>15.75</v>
      </c>
      <c r="S30" s="3">
        <v>16.04</v>
      </c>
      <c r="AG30" s="2">
        <f>AVERAGE(E30:S30)</f>
        <v>12.506666666666666</v>
      </c>
    </row>
    <row r="31" spans="1:33">
      <c r="A31">
        <f t="shared" si="0"/>
        <v>22</v>
      </c>
      <c r="B31" t="s">
        <v>8</v>
      </c>
      <c r="C31" t="s">
        <v>42</v>
      </c>
      <c r="D31">
        <v>3.2</v>
      </c>
      <c r="E31" s="3">
        <v>9.7100000000000009</v>
      </c>
      <c r="F31" s="3">
        <v>10.16</v>
      </c>
      <c r="G31" s="3">
        <v>16.59</v>
      </c>
      <c r="H31" s="3">
        <v>16.04</v>
      </c>
      <c r="I31" s="3">
        <v>9.41</v>
      </c>
      <c r="J31" s="3">
        <v>8.4</v>
      </c>
      <c r="K31" s="3">
        <v>10.59</v>
      </c>
      <c r="L31" s="3">
        <v>8.7799999999999994</v>
      </c>
      <c r="M31" s="3">
        <v>7.45</v>
      </c>
      <c r="N31" s="3">
        <v>12.29</v>
      </c>
      <c r="O31" s="3">
        <v>14.76</v>
      </c>
      <c r="P31" s="3">
        <v>11.45</v>
      </c>
      <c r="Q31" s="3">
        <v>11.51</v>
      </c>
      <c r="R31" s="3">
        <v>10.1</v>
      </c>
      <c r="S31" s="3">
        <v>8.86</v>
      </c>
      <c r="AG31" s="2">
        <f>AVERAGE(E31:S31)</f>
        <v>11.073333333333334</v>
      </c>
    </row>
    <row r="32" spans="1:33">
      <c r="A32">
        <f t="shared" si="0"/>
        <v>23</v>
      </c>
      <c r="B32" t="s">
        <v>8</v>
      </c>
      <c r="C32" t="s">
        <v>42</v>
      </c>
      <c r="D32">
        <v>3.4</v>
      </c>
      <c r="E32" s="3">
        <v>7.31</v>
      </c>
      <c r="F32" s="3">
        <v>7.68</v>
      </c>
      <c r="G32" s="3">
        <v>11.32</v>
      </c>
      <c r="H32" s="3">
        <v>13.07</v>
      </c>
      <c r="I32" s="3">
        <v>11.91</v>
      </c>
      <c r="J32" s="3">
        <v>8.76</v>
      </c>
      <c r="K32" s="3">
        <v>7.48</v>
      </c>
      <c r="L32" s="3">
        <v>7.68</v>
      </c>
      <c r="M32" s="3">
        <v>12.07</v>
      </c>
      <c r="N32" s="3">
        <v>8.83</v>
      </c>
      <c r="O32" s="3">
        <v>9.31</v>
      </c>
      <c r="P32" s="3">
        <v>12.53</v>
      </c>
      <c r="Q32" s="3">
        <v>14.02</v>
      </c>
      <c r="R32" s="3">
        <v>11.44</v>
      </c>
      <c r="S32" s="3">
        <v>13.26</v>
      </c>
      <c r="T32" s="3">
        <v>8.0299999999999994</v>
      </c>
      <c r="AG32" s="2">
        <f>AVERAGE(E32:T32)</f>
        <v>10.293749999999998</v>
      </c>
    </row>
    <row r="33" spans="1:34">
      <c r="A33">
        <f t="shared" si="0"/>
        <v>24</v>
      </c>
      <c r="B33" t="s">
        <v>8</v>
      </c>
      <c r="C33" t="s">
        <v>42</v>
      </c>
      <c r="D33">
        <v>3.3</v>
      </c>
      <c r="E33" s="3">
        <v>10.51</v>
      </c>
      <c r="F33" s="3">
        <v>8.5500000000000007</v>
      </c>
      <c r="G33" s="3">
        <v>8.94</v>
      </c>
      <c r="H33" s="3">
        <v>8.5299999999999994</v>
      </c>
      <c r="I33" s="3">
        <v>17.93</v>
      </c>
      <c r="J33" s="3">
        <v>10.49</v>
      </c>
      <c r="K33" s="3">
        <v>7.26</v>
      </c>
      <c r="L33" s="3">
        <v>11.36</v>
      </c>
      <c r="M33" s="3">
        <v>8.16</v>
      </c>
      <c r="N33" s="3">
        <v>12.51</v>
      </c>
      <c r="O33" s="3">
        <v>9.07</v>
      </c>
      <c r="P33" s="3">
        <v>8.74</v>
      </c>
      <c r="Q33" s="3">
        <v>9.83</v>
      </c>
      <c r="R33" s="3">
        <v>12.04</v>
      </c>
      <c r="S33" s="3">
        <v>12.11</v>
      </c>
      <c r="AG33" s="2">
        <f t="shared" si="1"/>
        <v>10.401999999999997</v>
      </c>
    </row>
    <row r="34" spans="1:34">
      <c r="A34">
        <f t="shared" si="0"/>
        <v>25</v>
      </c>
      <c r="B34" t="s">
        <v>8</v>
      </c>
      <c r="C34" t="s">
        <v>43</v>
      </c>
      <c r="D34">
        <v>0.4</v>
      </c>
      <c r="E34" s="3">
        <v>6.37</v>
      </c>
      <c r="F34" s="3">
        <v>5.47</v>
      </c>
      <c r="G34" s="3">
        <v>7.14</v>
      </c>
      <c r="H34" s="3">
        <v>6.04</v>
      </c>
      <c r="I34" s="3">
        <v>4.54</v>
      </c>
      <c r="J34" s="3">
        <v>4.2</v>
      </c>
      <c r="K34" s="3">
        <v>5.13</v>
      </c>
      <c r="L34" s="3">
        <v>5.44</v>
      </c>
      <c r="M34" s="3">
        <v>4.8499999999999996</v>
      </c>
      <c r="N34" s="3">
        <v>4.49</v>
      </c>
      <c r="O34" s="3">
        <v>4.1900000000000004</v>
      </c>
      <c r="P34" s="3">
        <v>4.6399999999999997</v>
      </c>
      <c r="Q34" s="3">
        <v>6.88</v>
      </c>
      <c r="R34" s="3">
        <v>6.03</v>
      </c>
      <c r="S34" s="3">
        <v>5.68</v>
      </c>
      <c r="AG34" s="2">
        <f t="shared" si="1"/>
        <v>5.4060000000000006</v>
      </c>
    </row>
    <row r="35" spans="1:34">
      <c r="A35">
        <f t="shared" si="0"/>
        <v>26</v>
      </c>
      <c r="B35" t="s">
        <v>8</v>
      </c>
      <c r="C35" t="s">
        <v>43</v>
      </c>
      <c r="D35">
        <v>0.4</v>
      </c>
      <c r="E35" s="3">
        <v>5.96</v>
      </c>
      <c r="F35" s="3">
        <v>5.0599999999999996</v>
      </c>
      <c r="G35" s="3">
        <v>5.86</v>
      </c>
      <c r="H35" s="3">
        <v>7.13</v>
      </c>
      <c r="I35" s="3">
        <v>6.57</v>
      </c>
      <c r="J35" s="3">
        <v>5.9</v>
      </c>
      <c r="K35" s="3">
        <v>5.34</v>
      </c>
      <c r="L35" s="3">
        <v>4.87</v>
      </c>
      <c r="M35" s="3">
        <v>6.24</v>
      </c>
      <c r="N35" s="3">
        <v>4.9000000000000004</v>
      </c>
      <c r="O35" s="3">
        <v>6.24</v>
      </c>
      <c r="P35" s="3">
        <v>5.1100000000000003</v>
      </c>
      <c r="Q35" s="3">
        <v>5.36</v>
      </c>
      <c r="R35" s="3">
        <v>4.7</v>
      </c>
      <c r="S35" s="3">
        <v>5.73</v>
      </c>
      <c r="T35" s="3">
        <v>5.4</v>
      </c>
      <c r="U35" s="3">
        <v>6.35</v>
      </c>
      <c r="V35" s="3"/>
      <c r="AG35" s="2">
        <f>AVERAGE(E35:V35)</f>
        <v>5.6894117647058824</v>
      </c>
    </row>
    <row r="36" spans="1:34">
      <c r="A36">
        <f t="shared" si="0"/>
        <v>27</v>
      </c>
      <c r="B36" t="s">
        <v>8</v>
      </c>
      <c r="C36" t="s">
        <v>43</v>
      </c>
      <c r="D36">
        <v>0.4</v>
      </c>
      <c r="E36" s="3">
        <v>6.21</v>
      </c>
      <c r="F36" s="3">
        <v>5.4</v>
      </c>
      <c r="G36" s="3">
        <v>5.38</v>
      </c>
      <c r="H36" s="3">
        <v>5.23</v>
      </c>
      <c r="I36" s="3">
        <v>4.92</v>
      </c>
      <c r="J36" s="3">
        <v>5.43</v>
      </c>
      <c r="K36" s="3">
        <v>5.54</v>
      </c>
      <c r="L36" s="3">
        <v>5.4</v>
      </c>
      <c r="M36" s="3">
        <v>6.63</v>
      </c>
      <c r="N36" s="3">
        <v>6.34</v>
      </c>
      <c r="O36" s="3">
        <v>5.83</v>
      </c>
      <c r="P36" s="3">
        <v>5.57</v>
      </c>
      <c r="Q36" s="3">
        <v>4.2699999999999996</v>
      </c>
      <c r="R36" s="3">
        <v>4.3</v>
      </c>
      <c r="S36" s="3">
        <v>5.48</v>
      </c>
      <c r="AG36" s="2">
        <f t="shared" si="1"/>
        <v>5.4619999999999997</v>
      </c>
    </row>
    <row r="37" spans="1:34">
      <c r="A37">
        <f t="shared" si="0"/>
        <v>28</v>
      </c>
      <c r="B37" t="s">
        <v>8</v>
      </c>
      <c r="C37" t="s">
        <v>43</v>
      </c>
      <c r="D37">
        <v>0.6</v>
      </c>
      <c r="E37" s="3">
        <v>6.26</v>
      </c>
      <c r="F37" s="3">
        <v>6.34</v>
      </c>
      <c r="G37" s="3">
        <v>6.3</v>
      </c>
      <c r="H37" s="3">
        <v>6.92</v>
      </c>
      <c r="I37" s="3">
        <v>6.57</v>
      </c>
      <c r="J37" s="3">
        <v>6.86</v>
      </c>
      <c r="K37" s="3">
        <v>5.7</v>
      </c>
      <c r="L37" s="3">
        <v>5.57</v>
      </c>
      <c r="M37" s="3">
        <v>5.74</v>
      </c>
      <c r="N37" s="3">
        <v>6.33</v>
      </c>
      <c r="O37" s="3">
        <v>6.06</v>
      </c>
      <c r="P37" s="3">
        <v>7.04</v>
      </c>
      <c r="Q37" s="3">
        <v>5.73</v>
      </c>
      <c r="R37" s="3">
        <v>5.98</v>
      </c>
      <c r="S37" s="3">
        <v>6.45</v>
      </c>
      <c r="AF37" s="2"/>
      <c r="AG37" s="2">
        <f t="shared" si="1"/>
        <v>6.2566666666666686</v>
      </c>
    </row>
    <row r="38" spans="1:34">
      <c r="A38">
        <f t="shared" si="0"/>
        <v>29</v>
      </c>
      <c r="B38" t="s">
        <v>8</v>
      </c>
      <c r="C38" t="s">
        <v>43</v>
      </c>
      <c r="D38">
        <v>0.5</v>
      </c>
      <c r="E38" s="3">
        <v>6.58</v>
      </c>
      <c r="F38" s="3">
        <v>6.11</v>
      </c>
      <c r="G38" s="3">
        <v>5.95</v>
      </c>
      <c r="H38" s="3">
        <v>5.38</v>
      </c>
      <c r="I38" s="3">
        <v>7.12</v>
      </c>
      <c r="J38" s="3">
        <v>5.3</v>
      </c>
      <c r="K38" s="3">
        <v>6.71</v>
      </c>
      <c r="L38" s="3">
        <v>5.6</v>
      </c>
      <c r="M38" s="3">
        <v>5.2</v>
      </c>
      <c r="N38" s="3">
        <v>6.57</v>
      </c>
      <c r="O38" s="3">
        <v>4.91</v>
      </c>
      <c r="P38" s="3">
        <v>4.74</v>
      </c>
      <c r="Q38" s="3">
        <v>5.93</v>
      </c>
      <c r="R38" s="3">
        <v>5.23</v>
      </c>
      <c r="S38" s="3">
        <v>5.33</v>
      </c>
      <c r="AG38" s="2">
        <f t="shared" si="1"/>
        <v>5.777333333333333</v>
      </c>
    </row>
    <row r="39" spans="1:34">
      <c r="A39">
        <f t="shared" si="0"/>
        <v>30</v>
      </c>
      <c r="B39" t="s">
        <v>8</v>
      </c>
      <c r="C39" t="s">
        <v>43</v>
      </c>
      <c r="D39">
        <v>0.7</v>
      </c>
      <c r="E39">
        <v>7.03</v>
      </c>
      <c r="F39" s="3">
        <v>5.26</v>
      </c>
      <c r="G39" s="3">
        <v>6.02</v>
      </c>
      <c r="H39" s="3">
        <v>6.14</v>
      </c>
      <c r="I39" s="3">
        <v>6.3</v>
      </c>
      <c r="J39" s="3">
        <v>6.97</v>
      </c>
      <c r="K39" s="3">
        <v>5.78</v>
      </c>
      <c r="L39" s="3">
        <v>6.55</v>
      </c>
      <c r="M39" s="3">
        <v>5.21</v>
      </c>
      <c r="N39" s="3">
        <v>6.39</v>
      </c>
      <c r="O39" s="3">
        <v>6.67</v>
      </c>
      <c r="P39" s="3">
        <v>6.72</v>
      </c>
      <c r="Q39" s="3">
        <v>5.82</v>
      </c>
      <c r="R39" s="3">
        <v>5.62</v>
      </c>
      <c r="S39" s="3">
        <v>6.89</v>
      </c>
      <c r="AG39" s="2">
        <f t="shared" si="1"/>
        <v>6.2246666666666659</v>
      </c>
      <c r="AH39" s="2"/>
    </row>
    <row r="40" spans="1:34">
      <c r="A40">
        <f t="shared" si="0"/>
        <v>31</v>
      </c>
      <c r="B40" t="s">
        <v>8</v>
      </c>
      <c r="C40" t="s">
        <v>42</v>
      </c>
      <c r="D40">
        <v>3.7</v>
      </c>
      <c r="E40" s="3">
        <v>14.26</v>
      </c>
      <c r="F40" s="3">
        <v>13.18</v>
      </c>
      <c r="G40" s="3">
        <v>15.07</v>
      </c>
      <c r="H40" s="3">
        <v>12.68</v>
      </c>
      <c r="I40" s="3">
        <v>9.5</v>
      </c>
      <c r="J40" s="3">
        <v>9.08</v>
      </c>
      <c r="K40" s="3">
        <v>10.8</v>
      </c>
      <c r="L40" s="3">
        <v>7.35</v>
      </c>
      <c r="M40" s="3">
        <v>11.54</v>
      </c>
      <c r="N40" s="3">
        <v>10.199999999999999</v>
      </c>
      <c r="O40" s="3">
        <v>8.65</v>
      </c>
      <c r="P40" s="3">
        <v>11.27</v>
      </c>
      <c r="Q40" s="3">
        <v>16.059999999999999</v>
      </c>
      <c r="R40" s="3">
        <v>14.96</v>
      </c>
      <c r="S40" s="3">
        <v>10.79</v>
      </c>
      <c r="AG40" s="2">
        <f t="shared" si="1"/>
        <v>11.692666666666666</v>
      </c>
    </row>
    <row r="41" spans="1:34">
      <c r="A41">
        <f t="shared" si="0"/>
        <v>32</v>
      </c>
      <c r="B41" t="s">
        <v>8</v>
      </c>
      <c r="C41" t="s">
        <v>42</v>
      </c>
      <c r="D41">
        <v>2.7</v>
      </c>
      <c r="E41" s="3">
        <v>8.58</v>
      </c>
      <c r="F41" s="3">
        <v>9.5399999999999991</v>
      </c>
      <c r="G41" s="3">
        <v>14</v>
      </c>
      <c r="H41" s="3">
        <v>9.3699999999999992</v>
      </c>
      <c r="I41" s="3">
        <v>7.49</v>
      </c>
      <c r="J41" s="3">
        <v>8.5</v>
      </c>
      <c r="K41" s="3">
        <v>10.1</v>
      </c>
      <c r="L41" s="3">
        <v>7.49</v>
      </c>
      <c r="M41" s="3">
        <v>16.690000000000001</v>
      </c>
      <c r="N41" s="3">
        <v>7.27</v>
      </c>
      <c r="O41" s="3">
        <v>12.7</v>
      </c>
      <c r="P41" s="3">
        <v>7.54</v>
      </c>
      <c r="Q41" s="3">
        <v>9.68</v>
      </c>
      <c r="R41" s="3">
        <v>15.98</v>
      </c>
      <c r="S41" s="3">
        <v>10.28</v>
      </c>
      <c r="AG41" s="2">
        <f t="shared" si="1"/>
        <v>10.347333333333331</v>
      </c>
    </row>
    <row r="42" spans="1:34">
      <c r="A42">
        <f t="shared" si="0"/>
        <v>33</v>
      </c>
      <c r="B42" t="s">
        <v>8</v>
      </c>
      <c r="C42" t="s">
        <v>42</v>
      </c>
      <c r="D42">
        <v>3</v>
      </c>
      <c r="E42" s="3">
        <v>10.14</v>
      </c>
      <c r="F42" s="3">
        <v>9.77</v>
      </c>
      <c r="G42" s="3">
        <v>11.32</v>
      </c>
      <c r="H42" s="3">
        <v>10.69</v>
      </c>
      <c r="I42" s="3">
        <v>8.99</v>
      </c>
      <c r="J42" s="3">
        <v>18.62</v>
      </c>
      <c r="K42" s="3">
        <v>7.39</v>
      </c>
      <c r="L42" s="3">
        <v>13.92</v>
      </c>
      <c r="M42" s="3">
        <v>11.53</v>
      </c>
      <c r="N42" s="3">
        <v>11.27</v>
      </c>
      <c r="O42" s="3">
        <v>9.9</v>
      </c>
      <c r="P42" s="3">
        <v>7.96</v>
      </c>
      <c r="Q42" s="3">
        <v>9.07</v>
      </c>
      <c r="R42" s="3">
        <v>8.81</v>
      </c>
      <c r="S42" s="3">
        <v>9.8000000000000007</v>
      </c>
      <c r="AG42" s="2">
        <f t="shared" si="1"/>
        <v>10.612</v>
      </c>
    </row>
    <row r="43" spans="1:34">
      <c r="A43">
        <f t="shared" si="0"/>
        <v>34</v>
      </c>
      <c r="B43" t="s">
        <v>8</v>
      </c>
      <c r="C43" t="s">
        <v>42</v>
      </c>
      <c r="D43">
        <v>3.9</v>
      </c>
      <c r="E43" s="3">
        <v>7.84</v>
      </c>
      <c r="F43" s="3">
        <v>7.44</v>
      </c>
      <c r="G43" s="3">
        <v>18.14</v>
      </c>
      <c r="H43" s="3">
        <v>15.06</v>
      </c>
      <c r="I43" s="3">
        <v>11.99</v>
      </c>
      <c r="J43" s="3">
        <v>11.62</v>
      </c>
      <c r="K43" s="3">
        <v>16.66</v>
      </c>
      <c r="L43" s="3">
        <v>9.16</v>
      </c>
      <c r="M43" s="3">
        <v>10.85</v>
      </c>
      <c r="N43" s="3">
        <v>14.88</v>
      </c>
      <c r="O43" s="3">
        <v>13.85</v>
      </c>
      <c r="P43" s="3">
        <v>8.41</v>
      </c>
      <c r="Q43" s="3">
        <v>14.12</v>
      </c>
      <c r="R43" s="3">
        <v>11.54</v>
      </c>
      <c r="S43" s="3">
        <v>9.5399999999999991</v>
      </c>
      <c r="AG43" s="2">
        <f t="shared" si="1"/>
        <v>12.073333333333331</v>
      </c>
    </row>
    <row r="44" spans="1:34">
      <c r="A44">
        <f t="shared" si="0"/>
        <v>35</v>
      </c>
      <c r="B44" t="s">
        <v>8</v>
      </c>
      <c r="C44" t="s">
        <v>42</v>
      </c>
      <c r="D44">
        <v>5.2</v>
      </c>
      <c r="E44" s="3">
        <v>16.03</v>
      </c>
      <c r="F44" s="3">
        <v>15.3</v>
      </c>
      <c r="G44" s="3">
        <v>10.61</v>
      </c>
      <c r="H44" s="3">
        <v>10.039999999999999</v>
      </c>
      <c r="I44" s="3">
        <v>8.83</v>
      </c>
      <c r="J44" s="3">
        <v>8.36</v>
      </c>
      <c r="K44" s="3">
        <v>12.48</v>
      </c>
      <c r="L44" s="3">
        <v>16.64</v>
      </c>
      <c r="M44" s="3">
        <v>18.41</v>
      </c>
      <c r="N44" s="3">
        <v>16.47</v>
      </c>
      <c r="O44" s="3">
        <v>13</v>
      </c>
      <c r="P44" s="3">
        <v>12.74</v>
      </c>
      <c r="Q44" s="3">
        <v>15.71</v>
      </c>
      <c r="R44" s="3">
        <v>10.84</v>
      </c>
      <c r="S44" s="3">
        <v>9.7200000000000006</v>
      </c>
      <c r="AG44" s="2">
        <f t="shared" si="1"/>
        <v>13.012</v>
      </c>
    </row>
    <row r="45" spans="1:34">
      <c r="A45">
        <f t="shared" si="0"/>
        <v>36</v>
      </c>
      <c r="B45" t="s">
        <v>8</v>
      </c>
      <c r="C45" t="s">
        <v>42</v>
      </c>
      <c r="D45">
        <v>2.4</v>
      </c>
      <c r="E45" s="3">
        <v>10.9</v>
      </c>
      <c r="F45" s="3">
        <v>14.33</v>
      </c>
      <c r="G45" s="3">
        <v>14.77</v>
      </c>
      <c r="H45" s="3">
        <v>9.85</v>
      </c>
      <c r="I45" s="3">
        <v>10.26</v>
      </c>
      <c r="J45" s="3">
        <v>11.93</v>
      </c>
      <c r="K45" s="3">
        <v>7.24</v>
      </c>
      <c r="L45" s="3">
        <v>7.66</v>
      </c>
      <c r="M45" s="3">
        <v>10.210000000000001</v>
      </c>
      <c r="N45" s="3">
        <v>8.3000000000000007</v>
      </c>
      <c r="O45" s="3">
        <v>7.7</v>
      </c>
      <c r="P45" s="3">
        <v>9.17</v>
      </c>
      <c r="Q45" s="3">
        <v>11.11</v>
      </c>
      <c r="R45" s="3">
        <v>12.08</v>
      </c>
      <c r="S45" s="3">
        <v>11.45</v>
      </c>
      <c r="T45" s="2"/>
      <c r="AG45" s="2">
        <f t="shared" si="1"/>
        <v>10.463999999999999</v>
      </c>
    </row>
    <row r="46" spans="1:34">
      <c r="A46">
        <f t="shared" si="0"/>
        <v>37</v>
      </c>
      <c r="B46" t="s">
        <v>6</v>
      </c>
      <c r="C46" t="s">
        <v>43</v>
      </c>
      <c r="D46">
        <v>1</v>
      </c>
      <c r="E46" s="3">
        <v>7.82</v>
      </c>
      <c r="F46" s="3">
        <v>8.49</v>
      </c>
      <c r="G46" s="3">
        <v>8.31</v>
      </c>
      <c r="H46" s="3">
        <v>6.6</v>
      </c>
      <c r="I46" s="3">
        <v>8.2100000000000009</v>
      </c>
      <c r="J46" s="3">
        <v>7.89</v>
      </c>
      <c r="K46" s="3">
        <v>5.83</v>
      </c>
      <c r="L46" s="3">
        <v>7.63</v>
      </c>
      <c r="M46" s="3">
        <v>8.58</v>
      </c>
      <c r="N46" s="3">
        <v>7.03</v>
      </c>
      <c r="O46" s="3">
        <v>8.61</v>
      </c>
      <c r="P46" s="3">
        <v>6.2</v>
      </c>
      <c r="Q46" s="3">
        <v>6.08</v>
      </c>
      <c r="R46" s="3">
        <v>5.0999999999999996</v>
      </c>
      <c r="S46" s="3">
        <v>7.53</v>
      </c>
      <c r="AG46" s="2">
        <f t="shared" si="1"/>
        <v>7.3273333333333337</v>
      </c>
    </row>
    <row r="47" spans="1:34">
      <c r="A47">
        <f t="shared" si="0"/>
        <v>38</v>
      </c>
      <c r="B47" t="s">
        <v>6</v>
      </c>
      <c r="C47" t="s">
        <v>43</v>
      </c>
      <c r="D47">
        <v>0.8</v>
      </c>
      <c r="E47" s="3">
        <v>8.48</v>
      </c>
      <c r="F47" s="3">
        <v>7.12</v>
      </c>
      <c r="G47" s="3">
        <v>7.51</v>
      </c>
      <c r="H47" s="3">
        <v>6.83</v>
      </c>
      <c r="I47" s="3">
        <v>5.62</v>
      </c>
      <c r="J47" s="3">
        <v>4.21</v>
      </c>
      <c r="K47" s="3">
        <v>6.7</v>
      </c>
      <c r="L47" s="3">
        <v>5.79</v>
      </c>
      <c r="M47" s="3">
        <v>6.95</v>
      </c>
      <c r="N47" s="3">
        <v>5.87</v>
      </c>
      <c r="O47" s="3">
        <v>6.37</v>
      </c>
      <c r="P47" s="3">
        <v>7.72</v>
      </c>
      <c r="Q47" s="3">
        <v>6.24</v>
      </c>
      <c r="R47" s="3">
        <v>8.59</v>
      </c>
      <c r="S47" s="3">
        <v>8.11</v>
      </c>
      <c r="AG47" s="2">
        <f t="shared" si="1"/>
        <v>6.8073333333333332</v>
      </c>
    </row>
    <row r="48" spans="1:34">
      <c r="A48">
        <f t="shared" si="0"/>
        <v>39</v>
      </c>
      <c r="B48" t="s">
        <v>6</v>
      </c>
      <c r="C48" t="s">
        <v>43</v>
      </c>
      <c r="D48">
        <v>0.7</v>
      </c>
      <c r="E48" s="3">
        <v>7.12</v>
      </c>
      <c r="F48" s="3">
        <v>7.87</v>
      </c>
      <c r="G48" s="3">
        <v>6.16</v>
      </c>
      <c r="H48" s="3">
        <v>4.21</v>
      </c>
      <c r="I48" s="3">
        <v>7.71</v>
      </c>
      <c r="J48" s="3">
        <v>7.02</v>
      </c>
      <c r="K48" s="3">
        <v>5.9</v>
      </c>
      <c r="L48" s="3">
        <v>6.82</v>
      </c>
      <c r="M48" s="3">
        <v>8.2200000000000006</v>
      </c>
      <c r="N48" s="3">
        <v>7.43</v>
      </c>
      <c r="O48" s="3">
        <v>7.4</v>
      </c>
      <c r="P48" s="3">
        <v>7.17</v>
      </c>
      <c r="Q48" s="3">
        <v>6.2</v>
      </c>
      <c r="R48" s="3">
        <v>5.36</v>
      </c>
      <c r="S48" s="3">
        <v>7.92</v>
      </c>
      <c r="AG48" s="2">
        <f t="shared" si="1"/>
        <v>6.8340000000000014</v>
      </c>
    </row>
    <row r="49" spans="1:33">
      <c r="A49">
        <f t="shared" si="0"/>
        <v>40</v>
      </c>
      <c r="B49" t="s">
        <v>6</v>
      </c>
      <c r="C49" t="s">
        <v>43</v>
      </c>
      <c r="D49">
        <v>0.7</v>
      </c>
      <c r="E49" s="3">
        <v>7.58</v>
      </c>
      <c r="F49" s="3">
        <v>7.41</v>
      </c>
      <c r="G49" s="3">
        <v>7.61</v>
      </c>
      <c r="H49" s="3">
        <v>6.32</v>
      </c>
      <c r="I49" s="3">
        <v>7.48</v>
      </c>
      <c r="J49" s="3">
        <v>7.13</v>
      </c>
      <c r="K49" s="3">
        <v>7.91</v>
      </c>
      <c r="L49" s="3">
        <v>5.73</v>
      </c>
      <c r="M49" s="3">
        <v>6.53</v>
      </c>
      <c r="N49" s="3">
        <v>6.61</v>
      </c>
      <c r="O49" s="3">
        <v>5.48</v>
      </c>
      <c r="P49" s="3">
        <v>6.72</v>
      </c>
      <c r="Q49" s="3">
        <v>7.19</v>
      </c>
      <c r="R49" s="3">
        <v>8.4700000000000006</v>
      </c>
      <c r="S49" s="3">
        <v>7.88</v>
      </c>
      <c r="AG49" s="2">
        <f t="shared" si="1"/>
        <v>7.0700000000000012</v>
      </c>
    </row>
    <row r="50" spans="1:33">
      <c r="A50">
        <f t="shared" si="0"/>
        <v>41</v>
      </c>
      <c r="B50" t="s">
        <v>6</v>
      </c>
      <c r="C50" t="s">
        <v>43</v>
      </c>
      <c r="D50">
        <v>0.7</v>
      </c>
      <c r="E50" s="3">
        <v>5.42</v>
      </c>
      <c r="F50" s="3">
        <v>6.69</v>
      </c>
      <c r="G50" s="3">
        <v>8.36</v>
      </c>
      <c r="H50" s="3">
        <v>4.8600000000000003</v>
      </c>
      <c r="I50" s="3">
        <v>8.2899999999999991</v>
      </c>
      <c r="J50" s="3">
        <v>8.26</v>
      </c>
      <c r="K50" s="3">
        <v>8.1999999999999993</v>
      </c>
      <c r="L50" s="3">
        <v>6.48</v>
      </c>
      <c r="M50" s="3">
        <v>7.36</v>
      </c>
      <c r="N50" s="3">
        <v>7.09</v>
      </c>
      <c r="O50" s="3">
        <v>8.3800000000000008</v>
      </c>
      <c r="P50" s="3">
        <v>5.93</v>
      </c>
      <c r="Q50" s="3">
        <v>8.14</v>
      </c>
      <c r="R50" s="3">
        <v>5.5</v>
      </c>
      <c r="S50" s="3">
        <v>6.56</v>
      </c>
      <c r="AG50" s="2">
        <f t="shared" si="1"/>
        <v>7.0346666666666664</v>
      </c>
    </row>
    <row r="51" spans="1:33">
      <c r="A51">
        <f t="shared" si="0"/>
        <v>42</v>
      </c>
      <c r="B51" t="s">
        <v>6</v>
      </c>
      <c r="C51" t="s">
        <v>43</v>
      </c>
      <c r="D51">
        <v>0.7</v>
      </c>
      <c r="E51" s="3">
        <v>6.06</v>
      </c>
      <c r="F51" s="3">
        <v>7.27</v>
      </c>
      <c r="G51" s="3">
        <v>7.38</v>
      </c>
      <c r="H51" s="3">
        <v>7.19</v>
      </c>
      <c r="I51" s="3">
        <v>6.25</v>
      </c>
      <c r="J51" s="3">
        <v>6.9</v>
      </c>
      <c r="K51" s="3">
        <v>6.35</v>
      </c>
      <c r="L51" s="3">
        <v>6.48</v>
      </c>
      <c r="M51" s="3">
        <v>7.36</v>
      </c>
      <c r="N51" s="3">
        <v>7.09</v>
      </c>
      <c r="O51" s="3">
        <v>8.3800000000000008</v>
      </c>
      <c r="P51" s="3">
        <v>5.93</v>
      </c>
      <c r="Q51" s="3">
        <v>8.14</v>
      </c>
      <c r="R51" s="3">
        <v>5.5</v>
      </c>
      <c r="S51" s="3">
        <v>6.56</v>
      </c>
      <c r="AG51" s="2">
        <f t="shared" si="1"/>
        <v>6.855999999999999</v>
      </c>
    </row>
    <row r="52" spans="1:33">
      <c r="A52">
        <f t="shared" si="0"/>
        <v>43</v>
      </c>
      <c r="B52" t="s">
        <v>6</v>
      </c>
      <c r="C52" t="s">
        <v>42</v>
      </c>
      <c r="D52">
        <v>3.3</v>
      </c>
      <c r="E52" s="3">
        <v>9.1</v>
      </c>
      <c r="F52" s="3">
        <v>9.83</v>
      </c>
      <c r="G52" s="3">
        <v>12.3</v>
      </c>
      <c r="H52" s="3">
        <v>17.12</v>
      </c>
      <c r="I52" s="3">
        <v>11.67</v>
      </c>
      <c r="J52" s="3">
        <v>10.89</v>
      </c>
      <c r="K52" s="3">
        <v>10.43</v>
      </c>
      <c r="L52" s="3">
        <v>12.07</v>
      </c>
      <c r="M52" s="3">
        <v>8.84</v>
      </c>
      <c r="N52" s="3">
        <v>10.28</v>
      </c>
      <c r="O52" s="3">
        <v>10.53</v>
      </c>
      <c r="P52" s="3">
        <v>15.01</v>
      </c>
      <c r="Q52" s="3">
        <v>12.31</v>
      </c>
      <c r="R52" s="3">
        <v>11.81</v>
      </c>
      <c r="S52" s="3">
        <v>10.58</v>
      </c>
      <c r="AG52" s="2">
        <f t="shared" si="1"/>
        <v>11.518000000000001</v>
      </c>
    </row>
    <row r="53" spans="1:33">
      <c r="A53">
        <f t="shared" si="0"/>
        <v>44</v>
      </c>
      <c r="B53" t="s">
        <v>6</v>
      </c>
      <c r="C53" t="s">
        <v>42</v>
      </c>
      <c r="D53">
        <v>2.2000000000000002</v>
      </c>
      <c r="E53" s="3">
        <v>9.06</v>
      </c>
      <c r="F53" s="3">
        <v>11.2</v>
      </c>
      <c r="G53" s="3">
        <v>10.51</v>
      </c>
      <c r="H53" s="3">
        <v>9.98</v>
      </c>
      <c r="I53" s="3">
        <v>12.37</v>
      </c>
      <c r="J53" s="3">
        <v>10.54</v>
      </c>
      <c r="K53" s="3">
        <v>9.65</v>
      </c>
      <c r="L53" s="3">
        <v>10</v>
      </c>
      <c r="M53" s="3">
        <v>8.82</v>
      </c>
      <c r="N53" s="3">
        <v>10.9</v>
      </c>
      <c r="O53" s="3">
        <v>10.73</v>
      </c>
      <c r="P53" s="3">
        <v>9</v>
      </c>
      <c r="Q53" s="3">
        <v>9.08</v>
      </c>
      <c r="R53" s="3">
        <v>13.04</v>
      </c>
      <c r="S53" s="3">
        <v>12.46</v>
      </c>
      <c r="AG53" s="2">
        <f t="shared" si="1"/>
        <v>10.489333333333333</v>
      </c>
    </row>
    <row r="54" spans="1:33">
      <c r="A54">
        <f t="shared" si="0"/>
        <v>45</v>
      </c>
      <c r="B54" t="s">
        <v>6</v>
      </c>
      <c r="C54" t="s">
        <v>42</v>
      </c>
      <c r="D54">
        <v>3</v>
      </c>
      <c r="E54" s="3">
        <v>12.12</v>
      </c>
      <c r="F54" s="3">
        <v>12.15</v>
      </c>
      <c r="G54" s="3">
        <v>11.72</v>
      </c>
      <c r="H54" s="3">
        <v>10.11</v>
      </c>
      <c r="I54" s="3">
        <v>9.67</v>
      </c>
      <c r="J54" s="3">
        <v>9.65</v>
      </c>
      <c r="K54" s="3">
        <v>13.68</v>
      </c>
      <c r="L54" s="3">
        <v>14.93</v>
      </c>
      <c r="M54" s="3">
        <v>13.68</v>
      </c>
      <c r="N54" s="3">
        <v>11</v>
      </c>
      <c r="O54" s="3">
        <v>15.59</v>
      </c>
      <c r="P54" s="3">
        <v>10.61</v>
      </c>
      <c r="Q54" s="3">
        <v>11.14</v>
      </c>
      <c r="R54" s="3">
        <v>9.26</v>
      </c>
      <c r="S54" s="3">
        <v>13.19</v>
      </c>
      <c r="AG54" s="2">
        <f t="shared" si="1"/>
        <v>11.9</v>
      </c>
    </row>
    <row r="55" spans="1:33">
      <c r="A55">
        <f t="shared" si="0"/>
        <v>46</v>
      </c>
      <c r="B55" t="s">
        <v>6</v>
      </c>
      <c r="C55" t="s">
        <v>42</v>
      </c>
      <c r="D55">
        <v>2.6</v>
      </c>
      <c r="E55" s="3">
        <v>8.77</v>
      </c>
      <c r="F55" s="3">
        <v>13.71</v>
      </c>
      <c r="G55" s="3">
        <v>9.5399999999999991</v>
      </c>
      <c r="H55" s="3">
        <v>9.82</v>
      </c>
      <c r="I55" s="3">
        <v>14.5</v>
      </c>
      <c r="J55" s="3">
        <v>13.37</v>
      </c>
      <c r="K55" s="3">
        <v>9.8000000000000007</v>
      </c>
      <c r="L55" s="3">
        <v>9.82</v>
      </c>
      <c r="M55" s="3">
        <v>10.35</v>
      </c>
      <c r="N55" s="3">
        <v>10.91</v>
      </c>
      <c r="O55" s="3">
        <v>9.65</v>
      </c>
      <c r="P55" s="3">
        <v>11.65</v>
      </c>
      <c r="Q55" s="3">
        <v>8.9600000000000009</v>
      </c>
      <c r="R55" s="3">
        <v>10.8</v>
      </c>
      <c r="S55" s="3">
        <v>10.9</v>
      </c>
      <c r="AG55" s="2">
        <f t="shared" si="1"/>
        <v>10.836666666666668</v>
      </c>
    </row>
    <row r="56" spans="1:33">
      <c r="A56">
        <f t="shared" si="0"/>
        <v>47</v>
      </c>
      <c r="B56" t="s">
        <v>6</v>
      </c>
      <c r="C56" t="s">
        <v>42</v>
      </c>
      <c r="D56">
        <v>2.6</v>
      </c>
      <c r="E56" s="3">
        <v>13.87</v>
      </c>
      <c r="F56" s="3">
        <v>9.35</v>
      </c>
      <c r="G56" s="3">
        <v>11.42</v>
      </c>
      <c r="H56" s="3">
        <v>12.85</v>
      </c>
      <c r="I56" s="3">
        <v>10.42</v>
      </c>
      <c r="J56" s="3">
        <v>12.95</v>
      </c>
      <c r="K56" s="3">
        <v>13.85</v>
      </c>
      <c r="L56" s="3">
        <v>9.0399999999999991</v>
      </c>
      <c r="M56" s="3">
        <v>10.34</v>
      </c>
      <c r="N56" s="3">
        <v>12.94</v>
      </c>
      <c r="O56" s="3">
        <v>9</v>
      </c>
      <c r="P56" s="3">
        <v>9.15</v>
      </c>
      <c r="Q56" s="3">
        <v>10.84</v>
      </c>
      <c r="R56" s="3">
        <v>12.86</v>
      </c>
      <c r="S56" s="3">
        <v>12.11</v>
      </c>
      <c r="AG56" s="2">
        <f t="shared" si="1"/>
        <v>11.399333333333335</v>
      </c>
    </row>
    <row r="57" spans="1:33">
      <c r="A57">
        <f t="shared" si="0"/>
        <v>48</v>
      </c>
      <c r="B57" t="s">
        <v>6</v>
      </c>
      <c r="C57" t="s">
        <v>42</v>
      </c>
      <c r="D57">
        <v>2.8</v>
      </c>
      <c r="E57" s="3">
        <v>14.51</v>
      </c>
      <c r="F57" s="3">
        <v>8.83</v>
      </c>
      <c r="G57" s="3">
        <v>8.6999999999999993</v>
      </c>
      <c r="H57" s="3">
        <v>9.39</v>
      </c>
      <c r="I57" s="3">
        <v>9.98</v>
      </c>
      <c r="J57" s="3">
        <v>9.7100000000000009</v>
      </c>
      <c r="K57" s="3">
        <v>10.18</v>
      </c>
      <c r="L57" s="3">
        <v>16.05</v>
      </c>
      <c r="M57" s="3">
        <v>17.2</v>
      </c>
      <c r="N57" s="3">
        <v>10.31</v>
      </c>
      <c r="O57" s="3">
        <v>9.9499999999999993</v>
      </c>
      <c r="P57" s="3">
        <v>9.57</v>
      </c>
      <c r="Q57" s="3">
        <v>8.93</v>
      </c>
      <c r="R57" s="3">
        <v>11.96</v>
      </c>
      <c r="S57" s="3">
        <v>9.6</v>
      </c>
      <c r="AG57" s="2">
        <f t="shared" si="1"/>
        <v>10.991333333333333</v>
      </c>
    </row>
    <row r="58" spans="1:33">
      <c r="A58" t="s">
        <v>2</v>
      </c>
      <c r="B58" t="s">
        <v>9</v>
      </c>
      <c r="C58" t="s">
        <v>2</v>
      </c>
      <c r="E58" s="3">
        <v>10.69</v>
      </c>
      <c r="F58" s="3">
        <v>9.33</v>
      </c>
      <c r="G58" s="3">
        <v>7.94</v>
      </c>
      <c r="H58" s="3">
        <v>7.04</v>
      </c>
      <c r="I58" s="3">
        <v>7.35</v>
      </c>
      <c r="J58" s="3">
        <v>5.52</v>
      </c>
      <c r="K58" s="3">
        <v>9.77</v>
      </c>
      <c r="L58" s="3">
        <v>7.49</v>
      </c>
      <c r="M58" s="3">
        <v>5.69</v>
      </c>
      <c r="N58" s="3">
        <v>8.52</v>
      </c>
      <c r="O58" s="3">
        <v>4.0199999999999996</v>
      </c>
      <c r="P58" s="3">
        <v>7.5</v>
      </c>
      <c r="Q58" s="3">
        <v>5.9</v>
      </c>
      <c r="R58" s="3">
        <v>5.82</v>
      </c>
      <c r="S58" s="3">
        <v>8.18</v>
      </c>
      <c r="T58" s="3">
        <v>6.16</v>
      </c>
      <c r="U58" s="3">
        <v>4.6100000000000003</v>
      </c>
      <c r="V58" s="3">
        <v>4.07</v>
      </c>
      <c r="W58" s="3">
        <v>7.73</v>
      </c>
      <c r="X58" s="3">
        <v>9.5</v>
      </c>
      <c r="Y58" s="3">
        <v>6.54</v>
      </c>
      <c r="Z58" s="3">
        <v>7.89</v>
      </c>
      <c r="AA58" s="3">
        <v>4</v>
      </c>
      <c r="AB58" s="3">
        <v>4.3</v>
      </c>
      <c r="AC58" s="3">
        <v>7.69</v>
      </c>
      <c r="AD58" s="2">
        <f>AVERAGE(E58:AC58)</f>
        <v>6.9299999999999988</v>
      </c>
      <c r="AG58" s="2">
        <f t="shared" si="1"/>
        <v>7.3839999999999995</v>
      </c>
    </row>
    <row r="59" spans="1:33" s="1" customFormat="1">
      <c r="A59" s="1">
        <v>49</v>
      </c>
      <c r="B59" t="s">
        <v>9</v>
      </c>
      <c r="C59" s="1" t="s">
        <v>43</v>
      </c>
      <c r="D59" s="1">
        <v>0.4</v>
      </c>
      <c r="E59" s="1">
        <v>6.37</v>
      </c>
      <c r="F59" s="1">
        <v>6.59</v>
      </c>
      <c r="G59" s="1">
        <v>3.9</v>
      </c>
      <c r="H59" s="1">
        <v>4.74</v>
      </c>
      <c r="I59" s="1">
        <v>3.56</v>
      </c>
      <c r="J59" s="1">
        <v>5.58</v>
      </c>
      <c r="K59" s="1">
        <v>6.69</v>
      </c>
      <c r="L59" s="1">
        <v>5.7</v>
      </c>
      <c r="M59" s="1">
        <v>6.52</v>
      </c>
      <c r="N59" s="1">
        <v>5.41</v>
      </c>
      <c r="O59" s="1">
        <v>6.6</v>
      </c>
      <c r="P59" s="1">
        <v>6.16</v>
      </c>
      <c r="Q59" s="1">
        <v>4.96</v>
      </c>
      <c r="R59" s="1">
        <v>6.84</v>
      </c>
      <c r="S59" s="1">
        <v>4.6100000000000003</v>
      </c>
      <c r="AG59" s="2">
        <f t="shared" si="1"/>
        <v>5.615333333333334</v>
      </c>
    </row>
    <row r="60" spans="1:33">
      <c r="A60">
        <f>1+A59</f>
        <v>50</v>
      </c>
      <c r="B60" t="s">
        <v>9</v>
      </c>
      <c r="C60" t="s">
        <v>43</v>
      </c>
      <c r="D60">
        <v>0.4</v>
      </c>
      <c r="E60" s="3">
        <v>4.95</v>
      </c>
      <c r="F60" s="3">
        <v>6.93</v>
      </c>
      <c r="G60" s="3">
        <v>5.58</v>
      </c>
      <c r="H60" s="3">
        <v>6.63</v>
      </c>
      <c r="I60" s="3">
        <v>5.59</v>
      </c>
      <c r="J60" s="3">
        <v>4.09</v>
      </c>
      <c r="K60" s="3">
        <v>5.3</v>
      </c>
      <c r="L60" s="3">
        <v>4.88</v>
      </c>
      <c r="M60" s="3">
        <v>5.53</v>
      </c>
      <c r="N60" s="3">
        <v>4.72</v>
      </c>
      <c r="O60" s="3">
        <v>5.0999999999999996</v>
      </c>
      <c r="P60" s="3">
        <v>6.03</v>
      </c>
      <c r="Q60" s="3">
        <v>6.56</v>
      </c>
      <c r="R60" s="3">
        <v>5.0199999999999996</v>
      </c>
      <c r="S60" s="3">
        <v>6.77</v>
      </c>
      <c r="AG60" s="2">
        <f t="shared" si="1"/>
        <v>5.578666666666666</v>
      </c>
    </row>
    <row r="61" spans="1:33">
      <c r="A61">
        <f t="shared" ref="A61:A82" si="2">1+A60</f>
        <v>51</v>
      </c>
      <c r="B61" t="s">
        <v>9</v>
      </c>
      <c r="C61" t="s">
        <v>43</v>
      </c>
      <c r="D61">
        <v>0.4</v>
      </c>
      <c r="E61" s="3">
        <v>6.22</v>
      </c>
      <c r="F61" s="3">
        <v>5.22</v>
      </c>
      <c r="G61" s="3">
        <v>6.3</v>
      </c>
      <c r="H61" s="3">
        <v>6.61</v>
      </c>
      <c r="I61" s="3">
        <v>6.13</v>
      </c>
      <c r="J61" s="3">
        <v>6.9</v>
      </c>
      <c r="K61" s="3">
        <v>4.63</v>
      </c>
      <c r="L61" s="3">
        <v>6.21</v>
      </c>
      <c r="M61" s="3">
        <v>6.72</v>
      </c>
      <c r="N61" s="3">
        <v>6.8</v>
      </c>
      <c r="O61" s="3">
        <v>5.56</v>
      </c>
      <c r="P61" s="3">
        <v>6.92</v>
      </c>
      <c r="Q61" s="3">
        <v>6.55</v>
      </c>
      <c r="R61" s="3">
        <v>6</v>
      </c>
      <c r="S61" s="3">
        <v>4.26</v>
      </c>
      <c r="AG61" s="2">
        <f t="shared" si="1"/>
        <v>6.0686666666666671</v>
      </c>
    </row>
    <row r="62" spans="1:33">
      <c r="A62">
        <f t="shared" si="2"/>
        <v>52</v>
      </c>
      <c r="B62" t="s">
        <v>9</v>
      </c>
      <c r="C62" t="s">
        <v>43</v>
      </c>
      <c r="D62">
        <v>0.3</v>
      </c>
      <c r="E62" s="3">
        <v>5.91</v>
      </c>
      <c r="F62" s="3">
        <v>6.05</v>
      </c>
      <c r="G62" s="3">
        <v>4.37</v>
      </c>
      <c r="H62" s="3">
        <v>4.68</v>
      </c>
      <c r="I62" s="3">
        <v>6.9</v>
      </c>
      <c r="J62" s="3">
        <v>6.88</v>
      </c>
      <c r="K62" s="3">
        <v>5.45</v>
      </c>
      <c r="L62" s="3">
        <v>4.58</v>
      </c>
      <c r="M62" s="3">
        <v>5.0199999999999996</v>
      </c>
      <c r="N62" s="3">
        <v>4.75</v>
      </c>
      <c r="O62" s="3">
        <v>6.04</v>
      </c>
      <c r="P62" s="3">
        <v>5.09</v>
      </c>
      <c r="Q62" s="3">
        <v>4.8899999999999997</v>
      </c>
      <c r="R62" s="3">
        <v>4.6500000000000004</v>
      </c>
      <c r="S62" s="3">
        <v>6.59</v>
      </c>
      <c r="AG62" s="2">
        <f t="shared" si="1"/>
        <v>5.456666666666667</v>
      </c>
    </row>
    <row r="63" spans="1:33">
      <c r="A63">
        <f t="shared" si="2"/>
        <v>53</v>
      </c>
      <c r="B63" t="s">
        <v>9</v>
      </c>
      <c r="C63" t="s">
        <v>43</v>
      </c>
      <c r="D63">
        <v>0.4</v>
      </c>
      <c r="E63" s="3">
        <v>6.54</v>
      </c>
      <c r="F63" s="3">
        <v>4.46</v>
      </c>
      <c r="G63" s="3">
        <v>6.76</v>
      </c>
      <c r="H63" s="3">
        <v>6.36</v>
      </c>
      <c r="I63" s="3">
        <v>3.82</v>
      </c>
      <c r="J63" s="3">
        <v>5.81</v>
      </c>
      <c r="K63" s="3">
        <v>6.85</v>
      </c>
      <c r="L63" s="3">
        <v>6.67</v>
      </c>
      <c r="M63" s="3">
        <v>5.31</v>
      </c>
      <c r="N63" s="3">
        <v>3.86</v>
      </c>
      <c r="O63" s="3">
        <v>5.55</v>
      </c>
      <c r="P63" s="3">
        <v>5.9</v>
      </c>
      <c r="Q63" s="3">
        <v>5.45</v>
      </c>
      <c r="R63" s="3">
        <v>5.74</v>
      </c>
      <c r="S63" s="3">
        <v>4.8</v>
      </c>
      <c r="AG63" s="2">
        <f t="shared" si="1"/>
        <v>5.5919999999999996</v>
      </c>
    </row>
    <row r="64" spans="1:33">
      <c r="A64">
        <f t="shared" si="2"/>
        <v>54</v>
      </c>
      <c r="B64" t="s">
        <v>9</v>
      </c>
      <c r="C64" t="s">
        <v>43</v>
      </c>
      <c r="D64">
        <v>0.4</v>
      </c>
      <c r="E64" s="3">
        <v>5.55</v>
      </c>
      <c r="F64" s="3">
        <v>6.46</v>
      </c>
      <c r="G64" s="3">
        <v>4.1500000000000004</v>
      </c>
      <c r="H64" s="3">
        <v>4.59</v>
      </c>
      <c r="I64" s="3">
        <v>6.66</v>
      </c>
      <c r="J64" s="3">
        <v>3.76</v>
      </c>
      <c r="K64" s="3">
        <v>4.5599999999999996</v>
      </c>
      <c r="L64" s="3">
        <v>5.23</v>
      </c>
      <c r="M64" s="3">
        <v>5.82</v>
      </c>
      <c r="N64" s="3">
        <v>5.81</v>
      </c>
      <c r="O64" s="3">
        <v>5.45</v>
      </c>
      <c r="P64" s="3">
        <v>6.32</v>
      </c>
      <c r="Q64" s="3">
        <v>6.34</v>
      </c>
      <c r="R64" s="3">
        <v>4.66</v>
      </c>
      <c r="S64" s="3">
        <v>6.87</v>
      </c>
      <c r="AG64" s="2">
        <f t="shared" si="1"/>
        <v>5.4820000000000011</v>
      </c>
    </row>
    <row r="65" spans="1:33">
      <c r="A65">
        <f t="shared" si="2"/>
        <v>55</v>
      </c>
      <c r="B65" t="s">
        <v>9</v>
      </c>
      <c r="C65" t="s">
        <v>43</v>
      </c>
      <c r="D65">
        <v>0.4</v>
      </c>
      <c r="E65" s="3">
        <v>5.49</v>
      </c>
      <c r="F65" s="3">
        <v>5.86</v>
      </c>
      <c r="G65" s="3">
        <v>5.13</v>
      </c>
      <c r="H65" s="3">
        <v>5.87</v>
      </c>
      <c r="I65" s="3">
        <v>4.6100000000000003</v>
      </c>
      <c r="J65" s="3">
        <v>6.59</v>
      </c>
      <c r="K65" s="3">
        <v>6.63</v>
      </c>
      <c r="L65" s="3">
        <v>3.85</v>
      </c>
      <c r="M65" s="3">
        <v>6.31</v>
      </c>
      <c r="N65" s="3">
        <v>6.55</v>
      </c>
      <c r="O65" s="3">
        <v>5.1100000000000003</v>
      </c>
      <c r="P65" s="3">
        <v>6.69</v>
      </c>
      <c r="Q65" s="3">
        <v>5.24</v>
      </c>
      <c r="R65" s="3">
        <v>6.88</v>
      </c>
      <c r="S65" s="3">
        <v>5.26</v>
      </c>
      <c r="AG65" s="2">
        <f t="shared" si="1"/>
        <v>5.7379999999999995</v>
      </c>
    </row>
    <row r="66" spans="1:33">
      <c r="A66">
        <f t="shared" si="2"/>
        <v>56</v>
      </c>
      <c r="B66" t="s">
        <v>9</v>
      </c>
      <c r="C66" t="s">
        <v>43</v>
      </c>
      <c r="D66">
        <v>0.3</v>
      </c>
      <c r="E66" s="3">
        <v>5.0199999999999996</v>
      </c>
      <c r="F66" s="3">
        <v>6.33</v>
      </c>
      <c r="G66" s="3">
        <v>5.26</v>
      </c>
      <c r="H66" s="3">
        <v>5.86</v>
      </c>
      <c r="I66" s="3">
        <v>6.9</v>
      </c>
      <c r="J66" s="3">
        <v>6.51</v>
      </c>
      <c r="K66" s="3">
        <v>5.34</v>
      </c>
      <c r="L66" s="3">
        <v>5.18</v>
      </c>
      <c r="M66" s="3">
        <v>5.37</v>
      </c>
      <c r="N66" s="3">
        <v>5.12</v>
      </c>
      <c r="O66" s="3">
        <v>5.98</v>
      </c>
      <c r="P66" s="3">
        <v>4.37</v>
      </c>
      <c r="Q66" s="3">
        <v>4.57</v>
      </c>
      <c r="R66" s="3">
        <v>4.84</v>
      </c>
      <c r="S66" s="3">
        <v>6.05</v>
      </c>
      <c r="AG66" s="2">
        <f t="shared" si="1"/>
        <v>5.5133333333333336</v>
      </c>
    </row>
    <row r="67" spans="1:33">
      <c r="A67">
        <f t="shared" si="2"/>
        <v>57</v>
      </c>
      <c r="B67" t="s">
        <v>9</v>
      </c>
      <c r="C67" t="s">
        <v>43</v>
      </c>
      <c r="D67">
        <v>0.4</v>
      </c>
      <c r="E67" s="3">
        <v>6.46</v>
      </c>
      <c r="F67" s="3">
        <v>4.58</v>
      </c>
      <c r="G67" s="3">
        <v>5.0599999999999996</v>
      </c>
      <c r="H67" s="3">
        <v>6.26</v>
      </c>
      <c r="I67" s="3">
        <v>6.93</v>
      </c>
      <c r="J67" s="3">
        <v>5.49</v>
      </c>
      <c r="K67" s="3">
        <v>6.51</v>
      </c>
      <c r="L67" s="3">
        <v>5.94</v>
      </c>
      <c r="M67" s="3">
        <v>6.8</v>
      </c>
      <c r="N67" s="3">
        <v>5.5</v>
      </c>
      <c r="O67" s="3">
        <v>5.69</v>
      </c>
      <c r="P67" s="3">
        <v>5.3</v>
      </c>
      <c r="Q67" s="3">
        <v>5.31</v>
      </c>
      <c r="R67" s="3">
        <v>6.86</v>
      </c>
      <c r="S67" s="3">
        <v>6.48</v>
      </c>
      <c r="AG67" s="2">
        <f t="shared" si="1"/>
        <v>5.9446666666666665</v>
      </c>
    </row>
    <row r="68" spans="1:33">
      <c r="A68">
        <f t="shared" si="2"/>
        <v>58</v>
      </c>
      <c r="B68" t="s">
        <v>9</v>
      </c>
      <c r="C68" t="s">
        <v>43</v>
      </c>
      <c r="D68">
        <v>0.4</v>
      </c>
      <c r="E68" s="3">
        <v>5.16</v>
      </c>
      <c r="F68" s="3">
        <v>4.97</v>
      </c>
      <c r="G68" s="3">
        <v>6.82</v>
      </c>
      <c r="H68" s="3">
        <v>4.3</v>
      </c>
      <c r="I68" s="3">
        <v>4.7</v>
      </c>
      <c r="J68" s="3">
        <v>5.34</v>
      </c>
      <c r="K68" s="3">
        <v>5.85</v>
      </c>
      <c r="L68" s="3">
        <v>6.56</v>
      </c>
      <c r="M68" s="3">
        <v>6.67</v>
      </c>
      <c r="N68" s="3">
        <v>6.83</v>
      </c>
      <c r="O68" s="3">
        <v>5.47</v>
      </c>
      <c r="P68" s="3">
        <v>6.53</v>
      </c>
      <c r="Q68" s="3">
        <v>6.63</v>
      </c>
      <c r="R68" s="3">
        <v>5.03</v>
      </c>
      <c r="S68" s="3">
        <v>5.48</v>
      </c>
      <c r="AG68" s="2">
        <f t="shared" si="1"/>
        <v>5.7560000000000002</v>
      </c>
    </row>
    <row r="69" spans="1:33">
      <c r="A69">
        <f t="shared" si="2"/>
        <v>59</v>
      </c>
      <c r="B69" t="s">
        <v>9</v>
      </c>
      <c r="C69" t="s">
        <v>43</v>
      </c>
      <c r="D69">
        <v>0.4</v>
      </c>
      <c r="E69" s="3">
        <v>5.89</v>
      </c>
      <c r="F69" s="3">
        <v>4.66</v>
      </c>
      <c r="G69" s="3">
        <v>6.31</v>
      </c>
      <c r="H69" s="3">
        <v>5.49</v>
      </c>
      <c r="I69" s="3">
        <v>6.54</v>
      </c>
      <c r="J69" s="3">
        <v>5.3</v>
      </c>
      <c r="K69" s="3">
        <v>6.01</v>
      </c>
      <c r="L69" s="3">
        <v>5.93</v>
      </c>
      <c r="M69" s="3">
        <v>5.96</v>
      </c>
      <c r="N69" s="3">
        <v>4.63</v>
      </c>
      <c r="O69" s="3">
        <v>4.3099999999999996</v>
      </c>
      <c r="P69" s="3">
        <v>5.38</v>
      </c>
      <c r="Q69" s="3">
        <v>6.79</v>
      </c>
      <c r="R69" s="3">
        <v>5.76</v>
      </c>
      <c r="S69" s="3">
        <v>6.26</v>
      </c>
      <c r="AG69" s="2">
        <f t="shared" si="1"/>
        <v>5.6813333333333338</v>
      </c>
    </row>
    <row r="70" spans="1:33">
      <c r="A70">
        <f t="shared" si="2"/>
        <v>60</v>
      </c>
      <c r="B70" t="s">
        <v>9</v>
      </c>
      <c r="C70" t="s">
        <v>43</v>
      </c>
      <c r="D70">
        <v>0.3</v>
      </c>
      <c r="E70" s="3">
        <v>5.0999999999999996</v>
      </c>
      <c r="F70" s="3">
        <v>5.2</v>
      </c>
      <c r="G70" s="3">
        <v>5.83</v>
      </c>
      <c r="H70" s="3">
        <v>4.72</v>
      </c>
      <c r="I70" s="3">
        <v>5.22</v>
      </c>
      <c r="J70" s="3">
        <v>4.32</v>
      </c>
      <c r="K70" s="3">
        <v>5.87</v>
      </c>
      <c r="L70" s="3">
        <v>6.53</v>
      </c>
      <c r="M70" s="3">
        <v>4.5</v>
      </c>
      <c r="N70" s="3">
        <v>6.15</v>
      </c>
      <c r="O70" s="3">
        <v>5.98</v>
      </c>
      <c r="P70" s="3">
        <v>4.91</v>
      </c>
      <c r="Q70" s="3">
        <v>5.2</v>
      </c>
      <c r="R70" s="3">
        <v>6.24</v>
      </c>
      <c r="S70" s="3">
        <v>6.51</v>
      </c>
      <c r="AG70" s="2">
        <f t="shared" si="1"/>
        <v>5.4853333333333332</v>
      </c>
    </row>
    <row r="71" spans="1:33" s="1" customFormat="1">
      <c r="A71" s="1">
        <f t="shared" si="2"/>
        <v>61</v>
      </c>
      <c r="B71" t="s">
        <v>9</v>
      </c>
      <c r="C71" s="1" t="s">
        <v>42</v>
      </c>
      <c r="D71" s="1">
        <v>1</v>
      </c>
      <c r="E71" s="1">
        <v>10.72</v>
      </c>
      <c r="F71" s="1">
        <v>7.05</v>
      </c>
      <c r="G71" s="1">
        <v>9.66</v>
      </c>
      <c r="H71" s="1">
        <v>7.48</v>
      </c>
      <c r="I71" s="1">
        <v>7.99</v>
      </c>
      <c r="J71" s="1">
        <v>7.79</v>
      </c>
      <c r="K71" s="1">
        <v>8.02</v>
      </c>
      <c r="L71" s="1">
        <v>9.75</v>
      </c>
      <c r="M71" s="1">
        <v>7.67</v>
      </c>
      <c r="N71" s="1">
        <v>7.23</v>
      </c>
      <c r="O71" s="1">
        <v>6.99</v>
      </c>
      <c r="P71" s="1">
        <v>10.66</v>
      </c>
      <c r="Q71" s="1">
        <v>8.08</v>
      </c>
      <c r="R71" s="1">
        <v>8.39</v>
      </c>
      <c r="S71" s="1">
        <v>8.4499999999999993</v>
      </c>
      <c r="AG71" s="2">
        <f t="shared" si="1"/>
        <v>8.3953333333333333</v>
      </c>
    </row>
    <row r="72" spans="1:33">
      <c r="A72">
        <f t="shared" si="2"/>
        <v>62</v>
      </c>
      <c r="B72" t="s">
        <v>9</v>
      </c>
      <c r="C72" t="s">
        <v>42</v>
      </c>
      <c r="D72">
        <v>1.1000000000000001</v>
      </c>
      <c r="E72">
        <v>8.3000000000000007</v>
      </c>
      <c r="F72">
        <v>8.98</v>
      </c>
      <c r="G72">
        <v>8</v>
      </c>
      <c r="H72">
        <v>9.25</v>
      </c>
      <c r="I72">
        <v>8.5500000000000007</v>
      </c>
      <c r="J72">
        <v>7.77</v>
      </c>
      <c r="K72">
        <v>8.15</v>
      </c>
      <c r="L72">
        <v>8.44</v>
      </c>
      <c r="M72">
        <v>8.0500000000000007</v>
      </c>
      <c r="N72">
        <v>7.45</v>
      </c>
      <c r="O72">
        <v>7.61</v>
      </c>
      <c r="P72">
        <v>7.28</v>
      </c>
      <c r="Q72">
        <v>8.7799999999999994</v>
      </c>
      <c r="R72">
        <v>9.83</v>
      </c>
      <c r="S72">
        <v>8.77</v>
      </c>
      <c r="AG72" s="2">
        <f t="shared" si="1"/>
        <v>8.3473333333333333</v>
      </c>
    </row>
    <row r="73" spans="1:33">
      <c r="A73">
        <f t="shared" si="2"/>
        <v>63</v>
      </c>
      <c r="B73" t="s">
        <v>9</v>
      </c>
      <c r="C73" t="s">
        <v>42</v>
      </c>
      <c r="D73">
        <v>1</v>
      </c>
      <c r="E73">
        <v>10.199999999999999</v>
      </c>
      <c r="F73">
        <v>7.85</v>
      </c>
      <c r="G73">
        <v>7.17</v>
      </c>
      <c r="H73">
        <v>9.86</v>
      </c>
      <c r="I73">
        <v>7.79</v>
      </c>
      <c r="J73">
        <v>13.6</v>
      </c>
      <c r="K73">
        <v>9.74</v>
      </c>
      <c r="L73">
        <v>8.1</v>
      </c>
      <c r="M73">
        <v>6.97</v>
      </c>
      <c r="N73">
        <v>7.67</v>
      </c>
      <c r="O73">
        <v>7.54</v>
      </c>
      <c r="P73">
        <v>7.65</v>
      </c>
      <c r="Q73">
        <v>7.59</v>
      </c>
      <c r="R73">
        <v>7.06</v>
      </c>
      <c r="S73">
        <v>8.7799999999999994</v>
      </c>
      <c r="AG73" s="2">
        <f t="shared" si="1"/>
        <v>8.504666666666667</v>
      </c>
    </row>
    <row r="74" spans="1:33">
      <c r="A74">
        <f t="shared" si="2"/>
        <v>64</v>
      </c>
      <c r="B74" t="s">
        <v>9</v>
      </c>
      <c r="C74" t="s">
        <v>42</v>
      </c>
      <c r="D74">
        <v>1</v>
      </c>
      <c r="E74">
        <v>9.9499999999999993</v>
      </c>
      <c r="F74">
        <v>8.06</v>
      </c>
      <c r="G74">
        <v>9.59</v>
      </c>
      <c r="H74">
        <v>9.31</v>
      </c>
      <c r="I74">
        <v>7.5</v>
      </c>
      <c r="J74">
        <v>7.62</v>
      </c>
      <c r="K74">
        <v>8.34</v>
      </c>
      <c r="L74">
        <v>7.67</v>
      </c>
      <c r="M74">
        <v>7.07</v>
      </c>
      <c r="N74">
        <v>7.88</v>
      </c>
      <c r="O74">
        <v>7.26</v>
      </c>
      <c r="P74">
        <v>7.98</v>
      </c>
      <c r="Q74">
        <v>10.66</v>
      </c>
      <c r="R74">
        <v>7.21</v>
      </c>
      <c r="S74">
        <v>7.84</v>
      </c>
      <c r="AG74" s="2">
        <f t="shared" si="1"/>
        <v>8.2626666666666662</v>
      </c>
    </row>
    <row r="75" spans="1:33">
      <c r="A75">
        <f t="shared" si="2"/>
        <v>65</v>
      </c>
      <c r="B75" t="s">
        <v>9</v>
      </c>
      <c r="C75" t="s">
        <v>42</v>
      </c>
      <c r="D75">
        <v>1.1000000000000001</v>
      </c>
      <c r="E75">
        <v>8.73</v>
      </c>
      <c r="F75">
        <v>8.77</v>
      </c>
      <c r="G75">
        <v>7.71</v>
      </c>
      <c r="H75">
        <v>7.24</v>
      </c>
      <c r="I75">
        <v>7.61</v>
      </c>
      <c r="J75">
        <v>9.77</v>
      </c>
      <c r="K75">
        <v>7.53</v>
      </c>
      <c r="L75">
        <v>8.42</v>
      </c>
      <c r="M75">
        <v>8.85</v>
      </c>
      <c r="N75">
        <v>7</v>
      </c>
      <c r="O75">
        <v>8.15</v>
      </c>
      <c r="P75">
        <v>9.4</v>
      </c>
      <c r="Q75">
        <v>9.67</v>
      </c>
      <c r="R75">
        <v>8.25</v>
      </c>
      <c r="S75">
        <v>10.43</v>
      </c>
      <c r="AG75" s="2">
        <f t="shared" si="1"/>
        <v>8.5020000000000007</v>
      </c>
    </row>
    <row r="76" spans="1:33">
      <c r="A76">
        <f t="shared" si="2"/>
        <v>66</v>
      </c>
      <c r="B76" t="s">
        <v>9</v>
      </c>
      <c r="C76" t="s">
        <v>42</v>
      </c>
      <c r="D76">
        <v>1</v>
      </c>
      <c r="E76">
        <v>8.2100000000000009</v>
      </c>
      <c r="F76">
        <v>8.6199999999999992</v>
      </c>
      <c r="G76">
        <v>9.44</v>
      </c>
      <c r="H76">
        <v>8.31</v>
      </c>
      <c r="I76">
        <v>7.62</v>
      </c>
      <c r="J76">
        <v>7.25</v>
      </c>
      <c r="K76">
        <v>9.65</v>
      </c>
      <c r="L76" t="s">
        <v>44</v>
      </c>
      <c r="M76">
        <v>9.25</v>
      </c>
      <c r="N76">
        <v>7.49</v>
      </c>
      <c r="O76">
        <v>8.2100000000000009</v>
      </c>
      <c r="P76">
        <v>8.1999999999999993</v>
      </c>
      <c r="Q76">
        <v>7.33</v>
      </c>
      <c r="R76">
        <v>11.4</v>
      </c>
      <c r="S76">
        <v>7.02</v>
      </c>
      <c r="T76">
        <v>7.24</v>
      </c>
      <c r="AG76" s="2">
        <f t="shared" ref="AG76:AG137" si="3">AVERAGE(E76:S76)</f>
        <v>8.428571428571427</v>
      </c>
    </row>
    <row r="77" spans="1:33">
      <c r="A77">
        <f>1+A76</f>
        <v>67</v>
      </c>
      <c r="B77" t="s">
        <v>9</v>
      </c>
      <c r="C77" t="s">
        <v>42</v>
      </c>
      <c r="D77">
        <v>1.2</v>
      </c>
      <c r="E77">
        <v>9.01</v>
      </c>
      <c r="F77">
        <v>8.06</v>
      </c>
      <c r="G77">
        <v>7.28</v>
      </c>
      <c r="H77">
        <v>7.25</v>
      </c>
      <c r="I77">
        <v>13.05</v>
      </c>
      <c r="J77">
        <v>7.3</v>
      </c>
      <c r="K77">
        <v>7.06</v>
      </c>
      <c r="L77">
        <v>10.14</v>
      </c>
      <c r="M77">
        <v>9.2200000000000006</v>
      </c>
      <c r="N77">
        <v>10.68</v>
      </c>
      <c r="O77">
        <v>9.5399999999999991</v>
      </c>
      <c r="P77">
        <v>7.47</v>
      </c>
      <c r="Q77">
        <v>7.23</v>
      </c>
      <c r="R77">
        <v>6.99</v>
      </c>
      <c r="S77">
        <v>7.07</v>
      </c>
      <c r="AG77" s="2">
        <f t="shared" si="3"/>
        <v>8.49</v>
      </c>
    </row>
    <row r="78" spans="1:33">
      <c r="A78">
        <f t="shared" si="2"/>
        <v>68</v>
      </c>
      <c r="B78" t="s">
        <v>9</v>
      </c>
      <c r="C78" t="s">
        <v>42</v>
      </c>
      <c r="D78">
        <v>1</v>
      </c>
      <c r="E78">
        <v>7.41</v>
      </c>
      <c r="F78">
        <v>7.5</v>
      </c>
      <c r="G78">
        <v>7.33</v>
      </c>
      <c r="H78">
        <v>6.98</v>
      </c>
      <c r="I78">
        <v>7.26</v>
      </c>
      <c r="J78">
        <v>7.28</v>
      </c>
      <c r="K78">
        <v>8.2100000000000009</v>
      </c>
      <c r="L78">
        <v>9.9</v>
      </c>
      <c r="M78">
        <v>9.61</v>
      </c>
      <c r="N78">
        <v>8</v>
      </c>
      <c r="O78">
        <v>7.13</v>
      </c>
      <c r="P78">
        <v>8.01</v>
      </c>
      <c r="Q78">
        <v>8.1300000000000008</v>
      </c>
      <c r="R78">
        <v>7.15</v>
      </c>
      <c r="S78">
        <v>9.6199999999999992</v>
      </c>
      <c r="AG78" s="2">
        <f t="shared" si="3"/>
        <v>7.9680000000000009</v>
      </c>
    </row>
    <row r="79" spans="1:33">
      <c r="A79">
        <f t="shared" si="2"/>
        <v>69</v>
      </c>
      <c r="B79" t="s">
        <v>9</v>
      </c>
      <c r="C79" t="s">
        <v>42</v>
      </c>
      <c r="D79">
        <v>1.3</v>
      </c>
      <c r="E79">
        <v>10.029999999999999</v>
      </c>
      <c r="F79">
        <v>10.11</v>
      </c>
      <c r="G79">
        <v>10.65</v>
      </c>
      <c r="H79">
        <v>8.1</v>
      </c>
      <c r="I79">
        <v>8.43</v>
      </c>
      <c r="J79">
        <v>7.13</v>
      </c>
      <c r="K79">
        <v>10.28</v>
      </c>
      <c r="L79">
        <v>7.02</v>
      </c>
      <c r="M79">
        <v>6.99</v>
      </c>
      <c r="N79">
        <v>7.44</v>
      </c>
      <c r="O79">
        <v>8.43</v>
      </c>
      <c r="P79">
        <v>7.51</v>
      </c>
      <c r="Q79">
        <v>7.94</v>
      </c>
      <c r="R79">
        <v>10.199999999999999</v>
      </c>
      <c r="S79">
        <v>7.82</v>
      </c>
      <c r="AG79" s="2">
        <f t="shared" si="3"/>
        <v>8.538666666666666</v>
      </c>
    </row>
    <row r="80" spans="1:33">
      <c r="A80">
        <f t="shared" si="2"/>
        <v>70</v>
      </c>
      <c r="B80" t="s">
        <v>9</v>
      </c>
      <c r="C80" t="s">
        <v>42</v>
      </c>
      <c r="D80">
        <v>1.3</v>
      </c>
      <c r="E80">
        <v>7.36</v>
      </c>
      <c r="F80">
        <v>8.49</v>
      </c>
      <c r="G80">
        <v>10.98</v>
      </c>
      <c r="H80">
        <v>8.33</v>
      </c>
      <c r="I80">
        <v>11.94</v>
      </c>
      <c r="J80">
        <v>10.97</v>
      </c>
      <c r="K80">
        <v>7.37</v>
      </c>
      <c r="L80">
        <v>7.75</v>
      </c>
      <c r="M80">
        <v>7.98</v>
      </c>
      <c r="N80">
        <v>8.1999999999999993</v>
      </c>
      <c r="O80">
        <v>7.54</v>
      </c>
      <c r="P80">
        <v>8.3000000000000007</v>
      </c>
      <c r="Q80">
        <v>8.92</v>
      </c>
      <c r="R80">
        <v>8.4499999999999993</v>
      </c>
      <c r="S80">
        <v>7.97</v>
      </c>
      <c r="AG80" s="2">
        <f t="shared" si="3"/>
        <v>8.7033333333333349</v>
      </c>
    </row>
    <row r="81" spans="1:33">
      <c r="A81">
        <f t="shared" si="2"/>
        <v>71</v>
      </c>
      <c r="B81" t="s">
        <v>9</v>
      </c>
      <c r="C81" t="s">
        <v>42</v>
      </c>
      <c r="D81">
        <v>1.1000000000000001</v>
      </c>
      <c r="E81">
        <v>9.2899999999999991</v>
      </c>
      <c r="F81">
        <v>9.1300000000000008</v>
      </c>
      <c r="G81">
        <v>8.5500000000000007</v>
      </c>
      <c r="H81">
        <v>8.17</v>
      </c>
      <c r="I81">
        <v>9.58</v>
      </c>
      <c r="J81">
        <v>7.97</v>
      </c>
      <c r="K81">
        <v>9.1300000000000008</v>
      </c>
      <c r="L81">
        <v>7.67</v>
      </c>
      <c r="M81">
        <v>7.94</v>
      </c>
      <c r="N81">
        <v>7.27</v>
      </c>
      <c r="O81">
        <v>9.0299999999999994</v>
      </c>
      <c r="P81">
        <v>7.4</v>
      </c>
      <c r="Q81">
        <v>7.44</v>
      </c>
      <c r="R81">
        <v>7.65</v>
      </c>
      <c r="S81">
        <v>9.6199999999999992</v>
      </c>
      <c r="AG81" s="2">
        <f t="shared" si="3"/>
        <v>8.3893333333333331</v>
      </c>
    </row>
    <row r="82" spans="1:33">
      <c r="A82">
        <f t="shared" si="2"/>
        <v>72</v>
      </c>
      <c r="B82" t="s">
        <v>9</v>
      </c>
      <c r="C82" t="s">
        <v>42</v>
      </c>
      <c r="D82">
        <v>0.9</v>
      </c>
      <c r="E82">
        <v>7.83</v>
      </c>
      <c r="F82">
        <v>8.07</v>
      </c>
      <c r="G82">
        <v>7.91</v>
      </c>
      <c r="H82">
        <v>7</v>
      </c>
      <c r="I82">
        <v>7.83</v>
      </c>
      <c r="J82">
        <v>7.93</v>
      </c>
      <c r="K82">
        <v>7.35</v>
      </c>
      <c r="L82">
        <v>7.62</v>
      </c>
      <c r="M82">
        <v>8.07</v>
      </c>
      <c r="N82">
        <v>7.69</v>
      </c>
      <c r="O82">
        <v>10.61</v>
      </c>
      <c r="P82">
        <v>7.63</v>
      </c>
      <c r="Q82">
        <v>8.5299999999999994</v>
      </c>
      <c r="R82">
        <v>7.79</v>
      </c>
      <c r="S82">
        <v>8.2200000000000006</v>
      </c>
      <c r="AG82" s="2">
        <f t="shared" si="3"/>
        <v>8.0053333333333327</v>
      </c>
    </row>
    <row r="83" spans="1:33">
      <c r="A83" t="s">
        <v>2</v>
      </c>
      <c r="B83" t="s">
        <v>10</v>
      </c>
      <c r="C83" t="s">
        <v>2</v>
      </c>
      <c r="E83">
        <v>10.06</v>
      </c>
      <c r="F83">
        <v>4.0599999999999996</v>
      </c>
      <c r="G83">
        <v>4.8099999999999996</v>
      </c>
      <c r="H83">
        <v>6.37</v>
      </c>
      <c r="I83">
        <v>6.39</v>
      </c>
      <c r="J83">
        <v>5.86</v>
      </c>
      <c r="K83">
        <v>4.76</v>
      </c>
      <c r="L83">
        <v>9.4499999999999993</v>
      </c>
      <c r="M83">
        <v>5.41</v>
      </c>
      <c r="N83">
        <v>5.7</v>
      </c>
      <c r="O83">
        <v>4.09</v>
      </c>
      <c r="P83">
        <v>5.47</v>
      </c>
      <c r="Q83">
        <v>8.16</v>
      </c>
      <c r="R83">
        <v>9.4600000000000009</v>
      </c>
      <c r="S83">
        <v>8.09</v>
      </c>
      <c r="T83">
        <v>4.28</v>
      </c>
      <c r="U83">
        <v>4.47</v>
      </c>
      <c r="V83">
        <v>4.87</v>
      </c>
      <c r="W83">
        <v>5.23</v>
      </c>
      <c r="X83">
        <v>7.29</v>
      </c>
      <c r="Y83">
        <v>9.86</v>
      </c>
      <c r="Z83">
        <v>4.6900000000000004</v>
      </c>
      <c r="AA83">
        <v>4.34</v>
      </c>
      <c r="AB83">
        <v>4.5199999999999996</v>
      </c>
      <c r="AC83">
        <v>6.79</v>
      </c>
      <c r="AD83" s="2">
        <f>AVERAGE(E83:AC83)</f>
        <v>6.1792000000000016</v>
      </c>
      <c r="AG83" s="2">
        <f t="shared" si="3"/>
        <v>6.5426666666666673</v>
      </c>
    </row>
    <row r="84" spans="1:33" s="1" customFormat="1">
      <c r="A84" s="1">
        <v>73</v>
      </c>
      <c r="B84" t="s">
        <v>10</v>
      </c>
      <c r="C84" s="1" t="s">
        <v>43</v>
      </c>
      <c r="D84" s="1">
        <v>0.1</v>
      </c>
      <c r="E84" s="1">
        <v>5.04</v>
      </c>
      <c r="F84" s="1">
        <v>5.67</v>
      </c>
      <c r="G84" s="1">
        <v>4.59</v>
      </c>
      <c r="H84" s="1">
        <v>4.74</v>
      </c>
      <c r="I84" s="1">
        <v>5.04</v>
      </c>
      <c r="J84" s="1">
        <v>3.18</v>
      </c>
      <c r="K84" s="1">
        <v>5.0199999999999996</v>
      </c>
      <c r="L84" s="1">
        <v>5.76</v>
      </c>
      <c r="M84" s="1">
        <v>5.34</v>
      </c>
      <c r="N84" s="1">
        <v>4.4000000000000004</v>
      </c>
      <c r="O84" s="1">
        <v>4.45</v>
      </c>
      <c r="P84" s="1">
        <v>4.33</v>
      </c>
      <c r="Q84" s="1">
        <v>4.6900000000000004</v>
      </c>
      <c r="R84" s="1">
        <v>4.16</v>
      </c>
      <c r="S84" s="5">
        <v>4.5599999999999996</v>
      </c>
      <c r="AG84" s="2">
        <f t="shared" si="3"/>
        <v>4.7313333333333336</v>
      </c>
    </row>
    <row r="85" spans="1:33">
      <c r="A85">
        <f>1+A84</f>
        <v>74</v>
      </c>
      <c r="B85" t="s">
        <v>10</v>
      </c>
      <c r="C85" s="6" t="s">
        <v>43</v>
      </c>
      <c r="D85">
        <v>0.2</v>
      </c>
      <c r="E85">
        <v>4.8</v>
      </c>
      <c r="F85">
        <v>3.8</v>
      </c>
      <c r="G85">
        <v>5.48</v>
      </c>
      <c r="H85">
        <v>4.26</v>
      </c>
      <c r="I85">
        <v>4.6900000000000004</v>
      </c>
      <c r="J85">
        <v>4.3499999999999996</v>
      </c>
      <c r="K85">
        <v>4.9800000000000004</v>
      </c>
      <c r="L85">
        <v>5.94</v>
      </c>
      <c r="M85">
        <v>5.32</v>
      </c>
      <c r="N85">
        <v>3.7</v>
      </c>
      <c r="O85">
        <v>3.85</v>
      </c>
      <c r="P85">
        <v>5.36</v>
      </c>
      <c r="Q85">
        <v>5.17</v>
      </c>
      <c r="R85">
        <v>4.3600000000000003</v>
      </c>
      <c r="S85">
        <v>5.44</v>
      </c>
      <c r="AG85" s="2">
        <f t="shared" si="3"/>
        <v>4.7666666666666666</v>
      </c>
    </row>
    <row r="86" spans="1:33">
      <c r="A86">
        <f t="shared" ref="A86:A107" si="4">1+A85</f>
        <v>75</v>
      </c>
      <c r="B86" t="s">
        <v>10</v>
      </c>
      <c r="C86" s="6" t="s">
        <v>43</v>
      </c>
      <c r="D86">
        <v>0.2</v>
      </c>
      <c r="E86">
        <v>4.5</v>
      </c>
      <c r="F86">
        <v>4.96</v>
      </c>
      <c r="G86">
        <v>4.95</v>
      </c>
      <c r="H86">
        <v>5.66</v>
      </c>
      <c r="I86">
        <v>4.08</v>
      </c>
      <c r="J86">
        <v>5.37</v>
      </c>
      <c r="K86">
        <v>5.9</v>
      </c>
      <c r="L86">
        <v>4.99</v>
      </c>
      <c r="M86">
        <v>4.7699999999999996</v>
      </c>
      <c r="N86">
        <v>5.4</v>
      </c>
      <c r="O86">
        <v>5.62</v>
      </c>
      <c r="P86">
        <v>6.1</v>
      </c>
      <c r="Q86">
        <v>6.13</v>
      </c>
      <c r="R86">
        <v>5.07</v>
      </c>
      <c r="S86">
        <v>4.87</v>
      </c>
      <c r="AG86" s="2">
        <f t="shared" si="3"/>
        <v>5.2246666666666668</v>
      </c>
    </row>
    <row r="87" spans="1:33">
      <c r="A87">
        <f t="shared" si="4"/>
        <v>76</v>
      </c>
      <c r="B87" t="s">
        <v>10</v>
      </c>
      <c r="C87" s="6" t="s">
        <v>43</v>
      </c>
      <c r="D87">
        <v>0.2</v>
      </c>
      <c r="E87">
        <v>5.26</v>
      </c>
      <c r="F87">
        <v>4.84</v>
      </c>
      <c r="G87">
        <v>4.29</v>
      </c>
      <c r="H87" s="1">
        <v>3.92</v>
      </c>
      <c r="I87">
        <v>4.3600000000000003</v>
      </c>
      <c r="J87">
        <v>5.09</v>
      </c>
      <c r="K87">
        <v>5.72</v>
      </c>
      <c r="L87">
        <v>5.92</v>
      </c>
      <c r="M87">
        <v>4.46</v>
      </c>
      <c r="N87">
        <v>5.36</v>
      </c>
      <c r="O87">
        <v>4.9000000000000004</v>
      </c>
      <c r="P87">
        <v>5.33</v>
      </c>
      <c r="Q87">
        <v>5.22</v>
      </c>
      <c r="R87">
        <v>4.6100000000000003</v>
      </c>
      <c r="S87">
        <v>5.22</v>
      </c>
      <c r="AG87" s="2">
        <f t="shared" si="3"/>
        <v>4.9666666666666668</v>
      </c>
    </row>
    <row r="88" spans="1:33">
      <c r="A88">
        <f t="shared" si="4"/>
        <v>77</v>
      </c>
      <c r="B88" t="s">
        <v>10</v>
      </c>
      <c r="C88" s="6" t="s">
        <v>43</v>
      </c>
      <c r="D88">
        <v>0.2</v>
      </c>
      <c r="E88">
        <v>4.83</v>
      </c>
      <c r="F88">
        <v>5.56</v>
      </c>
      <c r="G88">
        <v>4.7</v>
      </c>
      <c r="H88">
        <v>5.05</v>
      </c>
      <c r="I88">
        <v>5.28</v>
      </c>
      <c r="J88">
        <v>5.33</v>
      </c>
      <c r="K88">
        <v>4.7300000000000004</v>
      </c>
      <c r="L88">
        <v>4.22</v>
      </c>
      <c r="M88">
        <v>4.2699999999999996</v>
      </c>
      <c r="N88">
        <v>5.96</v>
      </c>
      <c r="O88">
        <v>5.35</v>
      </c>
      <c r="P88">
        <v>4.78</v>
      </c>
      <c r="Q88">
        <v>4.8600000000000003</v>
      </c>
      <c r="R88">
        <v>5.39</v>
      </c>
      <c r="S88">
        <v>5.63</v>
      </c>
      <c r="AG88" s="2">
        <f t="shared" si="3"/>
        <v>5.0626666666666669</v>
      </c>
    </row>
    <row r="89" spans="1:33">
      <c r="A89">
        <f t="shared" si="4"/>
        <v>78</v>
      </c>
      <c r="B89" t="s">
        <v>10</v>
      </c>
      <c r="C89" s="6" t="s">
        <v>43</v>
      </c>
      <c r="D89">
        <v>0.2</v>
      </c>
      <c r="E89">
        <v>5.85</v>
      </c>
      <c r="F89">
        <v>5.35</v>
      </c>
      <c r="G89">
        <v>4.1100000000000003</v>
      </c>
      <c r="H89">
        <v>4.45</v>
      </c>
      <c r="I89">
        <v>5.76</v>
      </c>
      <c r="J89">
        <v>5.59</v>
      </c>
      <c r="K89">
        <v>4.43</v>
      </c>
      <c r="L89">
        <v>5.37</v>
      </c>
      <c r="M89">
        <v>5.52</v>
      </c>
      <c r="N89">
        <v>5.7</v>
      </c>
      <c r="O89">
        <v>5.21</v>
      </c>
      <c r="P89">
        <v>5.0599999999999996</v>
      </c>
      <c r="Q89">
        <v>4.74</v>
      </c>
      <c r="R89">
        <v>5.88</v>
      </c>
      <c r="S89">
        <v>4.41</v>
      </c>
      <c r="AG89" s="2">
        <f t="shared" si="3"/>
        <v>5.1619999999999999</v>
      </c>
    </row>
    <row r="90" spans="1:33">
      <c r="A90">
        <f t="shared" si="4"/>
        <v>79</v>
      </c>
      <c r="B90" t="s">
        <v>10</v>
      </c>
      <c r="C90" s="6" t="s">
        <v>43</v>
      </c>
      <c r="D90">
        <v>0.2</v>
      </c>
      <c r="E90">
        <v>4.42</v>
      </c>
      <c r="F90">
        <v>4.3899999999999997</v>
      </c>
      <c r="G90">
        <v>5.15</v>
      </c>
      <c r="H90">
        <v>5.56</v>
      </c>
      <c r="I90">
        <v>5.39</v>
      </c>
      <c r="J90">
        <v>5.89</v>
      </c>
      <c r="K90">
        <v>5.68</v>
      </c>
      <c r="L90">
        <v>6.05</v>
      </c>
      <c r="M90">
        <v>4.4800000000000004</v>
      </c>
      <c r="N90">
        <v>5.3</v>
      </c>
      <c r="O90">
        <v>4.76</v>
      </c>
      <c r="P90">
        <v>4.68</v>
      </c>
      <c r="Q90">
        <v>4.25</v>
      </c>
      <c r="R90">
        <v>5.34</v>
      </c>
      <c r="S90">
        <v>5.23</v>
      </c>
      <c r="AG90" s="2">
        <f t="shared" si="3"/>
        <v>5.1046666666666676</v>
      </c>
    </row>
    <row r="91" spans="1:33">
      <c r="A91">
        <f t="shared" si="4"/>
        <v>80</v>
      </c>
      <c r="B91" t="s">
        <v>10</v>
      </c>
      <c r="C91" s="6" t="s">
        <v>43</v>
      </c>
      <c r="D91">
        <v>0.2</v>
      </c>
      <c r="E91">
        <v>6.13</v>
      </c>
      <c r="F91">
        <v>5.82</v>
      </c>
      <c r="G91">
        <v>5.95</v>
      </c>
      <c r="H91">
        <v>5.95</v>
      </c>
      <c r="I91">
        <v>5.22</v>
      </c>
      <c r="J91">
        <v>5.54</v>
      </c>
      <c r="K91">
        <v>3.88</v>
      </c>
      <c r="L91">
        <v>5.51</v>
      </c>
      <c r="M91">
        <v>3.44</v>
      </c>
      <c r="N91">
        <v>3.99</v>
      </c>
      <c r="O91">
        <v>5.3</v>
      </c>
      <c r="P91">
        <v>5.65</v>
      </c>
      <c r="Q91">
        <v>4.8</v>
      </c>
      <c r="R91">
        <v>5.64</v>
      </c>
      <c r="S91">
        <v>5.01</v>
      </c>
      <c r="AG91" s="2">
        <f t="shared" si="3"/>
        <v>5.1886666666666663</v>
      </c>
    </row>
    <row r="92" spans="1:33">
      <c r="A92">
        <f t="shared" si="4"/>
        <v>81</v>
      </c>
      <c r="B92" t="s">
        <v>10</v>
      </c>
      <c r="C92" s="6" t="s">
        <v>43</v>
      </c>
      <c r="D92">
        <v>0.2</v>
      </c>
      <c r="E92">
        <v>5.0599999999999996</v>
      </c>
      <c r="F92">
        <v>5.83</v>
      </c>
      <c r="G92">
        <v>4.8499999999999996</v>
      </c>
      <c r="H92">
        <v>5.71</v>
      </c>
      <c r="I92">
        <v>4.9400000000000004</v>
      </c>
      <c r="J92">
        <v>5.1100000000000003</v>
      </c>
      <c r="K92">
        <v>4.42</v>
      </c>
      <c r="L92">
        <v>4.26</v>
      </c>
      <c r="M92">
        <v>5.93</v>
      </c>
      <c r="N92">
        <v>5.99</v>
      </c>
      <c r="O92">
        <v>4.74</v>
      </c>
      <c r="P92">
        <v>5.88</v>
      </c>
      <c r="Q92">
        <v>4.66</v>
      </c>
      <c r="R92">
        <v>5.23</v>
      </c>
      <c r="S92">
        <v>4.5</v>
      </c>
      <c r="AG92" s="2">
        <f t="shared" si="3"/>
        <v>5.1406666666666672</v>
      </c>
    </row>
    <row r="93" spans="1:33">
      <c r="A93">
        <f t="shared" si="4"/>
        <v>82</v>
      </c>
      <c r="B93" t="s">
        <v>10</v>
      </c>
      <c r="C93" s="6" t="s">
        <v>43</v>
      </c>
      <c r="D93">
        <v>0.2</v>
      </c>
      <c r="E93">
        <v>4.78</v>
      </c>
      <c r="F93">
        <v>3.89</v>
      </c>
      <c r="G93">
        <v>4.93</v>
      </c>
      <c r="H93">
        <v>4.7699999999999996</v>
      </c>
      <c r="I93">
        <v>4.26</v>
      </c>
      <c r="J93">
        <v>5.52</v>
      </c>
      <c r="K93">
        <v>5.29</v>
      </c>
      <c r="L93" t="s">
        <v>45</v>
      </c>
      <c r="M93">
        <v>4.21</v>
      </c>
      <c r="N93">
        <v>4.57</v>
      </c>
      <c r="O93">
        <v>5.77</v>
      </c>
      <c r="P93">
        <v>5.2</v>
      </c>
      <c r="Q93">
        <v>4.47</v>
      </c>
      <c r="R93">
        <v>5.96</v>
      </c>
      <c r="S93">
        <v>3.79</v>
      </c>
      <c r="AG93" s="2">
        <f t="shared" si="3"/>
        <v>4.8149999999999995</v>
      </c>
    </row>
    <row r="94" spans="1:33">
      <c r="A94">
        <f t="shared" si="4"/>
        <v>83</v>
      </c>
      <c r="B94" t="s">
        <v>10</v>
      </c>
      <c r="C94" s="6" t="s">
        <v>43</v>
      </c>
      <c r="D94">
        <v>0.2</v>
      </c>
      <c r="E94">
        <v>4.0599999999999996</v>
      </c>
      <c r="F94">
        <v>4.8600000000000003</v>
      </c>
      <c r="G94">
        <v>4.43</v>
      </c>
      <c r="H94">
        <v>4.96</v>
      </c>
      <c r="I94">
        <v>4.62</v>
      </c>
      <c r="J94">
        <v>4.6100000000000003</v>
      </c>
      <c r="K94">
        <v>4.67</v>
      </c>
      <c r="L94">
        <v>4.16</v>
      </c>
      <c r="M94">
        <v>5.25</v>
      </c>
      <c r="N94">
        <v>5.5</v>
      </c>
      <c r="O94">
        <v>4.47</v>
      </c>
      <c r="P94">
        <v>5.27</v>
      </c>
      <c r="Q94">
        <v>5.88</v>
      </c>
      <c r="R94">
        <v>5.95</v>
      </c>
      <c r="S94">
        <v>5.37</v>
      </c>
      <c r="AG94" s="2">
        <f t="shared" si="3"/>
        <v>4.9373333333333331</v>
      </c>
    </row>
    <row r="95" spans="1:33">
      <c r="A95">
        <f t="shared" si="4"/>
        <v>84</v>
      </c>
      <c r="B95" t="s">
        <v>10</v>
      </c>
      <c r="C95" s="6" t="s">
        <v>43</v>
      </c>
      <c r="D95">
        <v>0.2</v>
      </c>
      <c r="E95">
        <v>4.5199999999999996</v>
      </c>
      <c r="F95">
        <v>4.2699999999999996</v>
      </c>
      <c r="G95">
        <v>4.91</v>
      </c>
      <c r="H95">
        <v>5.09</v>
      </c>
      <c r="I95">
        <v>4.78</v>
      </c>
      <c r="J95">
        <v>5.64</v>
      </c>
      <c r="K95">
        <v>6.02</v>
      </c>
      <c r="L95">
        <v>3.69</v>
      </c>
      <c r="M95">
        <v>5.59</v>
      </c>
      <c r="N95">
        <v>4.74</v>
      </c>
      <c r="O95">
        <v>4.59</v>
      </c>
      <c r="P95">
        <v>5.33</v>
      </c>
      <c r="Q95">
        <v>5.24</v>
      </c>
      <c r="R95">
        <v>5.74</v>
      </c>
      <c r="S95">
        <v>6.09</v>
      </c>
      <c r="AG95" s="2">
        <f t="shared" si="3"/>
        <v>5.0826666666666664</v>
      </c>
    </row>
    <row r="96" spans="1:33" s="1" customFormat="1">
      <c r="A96" s="1">
        <f t="shared" si="4"/>
        <v>85</v>
      </c>
      <c r="B96" t="s">
        <v>10</v>
      </c>
      <c r="C96" s="1" t="s">
        <v>42</v>
      </c>
      <c r="D96" s="1">
        <v>0.6</v>
      </c>
      <c r="E96" s="1">
        <v>7.2</v>
      </c>
      <c r="F96" s="1">
        <v>6.89</v>
      </c>
      <c r="G96" s="1">
        <v>9.35</v>
      </c>
      <c r="H96" s="1">
        <v>6.87</v>
      </c>
      <c r="I96" s="1">
        <v>9.76</v>
      </c>
      <c r="J96" s="1">
        <v>7.43</v>
      </c>
      <c r="K96" s="1">
        <v>8.07</v>
      </c>
      <c r="L96" s="1">
        <v>6.54</v>
      </c>
      <c r="M96" s="1">
        <v>7.93</v>
      </c>
      <c r="N96" s="1">
        <v>6.78</v>
      </c>
      <c r="O96" s="1">
        <v>9.11</v>
      </c>
      <c r="P96" s="1">
        <v>6.85</v>
      </c>
      <c r="Q96" s="1">
        <v>10.79</v>
      </c>
      <c r="R96" s="1">
        <v>7.11</v>
      </c>
      <c r="S96" s="1">
        <v>6.64</v>
      </c>
      <c r="AG96" s="2">
        <f t="shared" si="3"/>
        <v>7.8213333333333326</v>
      </c>
    </row>
    <row r="97" spans="1:33">
      <c r="A97">
        <f t="shared" si="4"/>
        <v>86</v>
      </c>
      <c r="B97" t="s">
        <v>10</v>
      </c>
      <c r="C97" s="6" t="s">
        <v>42</v>
      </c>
      <c r="D97">
        <v>0.8</v>
      </c>
      <c r="E97">
        <v>6.99</v>
      </c>
      <c r="F97">
        <v>7.3</v>
      </c>
      <c r="G97">
        <v>7.23</v>
      </c>
      <c r="H97">
        <v>9.9700000000000006</v>
      </c>
      <c r="I97">
        <v>8.4499999999999993</v>
      </c>
      <c r="J97">
        <v>7.5</v>
      </c>
      <c r="K97">
        <v>8.2100000000000009</v>
      </c>
      <c r="L97">
        <v>8.67</v>
      </c>
      <c r="M97">
        <v>6.28</v>
      </c>
      <c r="N97">
        <v>6.21</v>
      </c>
      <c r="O97">
        <v>9.75</v>
      </c>
      <c r="P97">
        <v>9.24</v>
      </c>
      <c r="Q97">
        <v>7.17</v>
      </c>
      <c r="R97">
        <v>7.26</v>
      </c>
      <c r="S97">
        <v>10.210000000000001</v>
      </c>
      <c r="AG97" s="2">
        <f t="shared" si="3"/>
        <v>8.0293333333333337</v>
      </c>
    </row>
    <row r="98" spans="1:33">
      <c r="A98">
        <f t="shared" si="4"/>
        <v>87</v>
      </c>
      <c r="B98" t="s">
        <v>10</v>
      </c>
      <c r="C98" s="6" t="s">
        <v>42</v>
      </c>
      <c r="D98">
        <v>0.7</v>
      </c>
      <c r="E98" s="6">
        <v>7.14</v>
      </c>
      <c r="F98">
        <v>7.95</v>
      </c>
      <c r="G98">
        <v>7.51</v>
      </c>
      <c r="H98">
        <v>6.22</v>
      </c>
      <c r="I98">
        <v>6.38</v>
      </c>
      <c r="J98">
        <v>6.61</v>
      </c>
      <c r="K98">
        <v>6.26</v>
      </c>
      <c r="L98">
        <v>8.64</v>
      </c>
      <c r="M98">
        <v>9.99</v>
      </c>
      <c r="N98">
        <v>6.36</v>
      </c>
      <c r="O98">
        <v>6.34</v>
      </c>
      <c r="P98">
        <v>7.58</v>
      </c>
      <c r="Q98">
        <v>7.56</v>
      </c>
      <c r="R98">
        <v>10.91</v>
      </c>
      <c r="S98">
        <v>8.25</v>
      </c>
      <c r="AG98" s="2">
        <f t="shared" si="3"/>
        <v>7.58</v>
      </c>
    </row>
    <row r="99" spans="1:33">
      <c r="A99">
        <f t="shared" si="4"/>
        <v>88</v>
      </c>
      <c r="B99" t="s">
        <v>10</v>
      </c>
      <c r="C99" s="6" t="s">
        <v>42</v>
      </c>
      <c r="D99">
        <v>0.9</v>
      </c>
      <c r="E99">
        <v>7.53</v>
      </c>
      <c r="F99">
        <v>7.68</v>
      </c>
      <c r="G99">
        <v>9.81</v>
      </c>
      <c r="H99">
        <v>6.6</v>
      </c>
      <c r="I99">
        <v>7.33</v>
      </c>
      <c r="J99">
        <v>6.81</v>
      </c>
      <c r="K99">
        <v>6.23</v>
      </c>
      <c r="L99">
        <v>6.22</v>
      </c>
      <c r="M99">
        <v>7.16</v>
      </c>
      <c r="N99">
        <v>14.36</v>
      </c>
      <c r="O99">
        <v>7.17</v>
      </c>
      <c r="P99">
        <v>8.5</v>
      </c>
      <c r="Q99">
        <v>6.65</v>
      </c>
      <c r="R99">
        <v>8.27</v>
      </c>
      <c r="S99">
        <v>6.8</v>
      </c>
      <c r="AG99" s="2">
        <f t="shared" si="3"/>
        <v>7.8080000000000007</v>
      </c>
    </row>
    <row r="100" spans="1:33">
      <c r="A100">
        <f t="shared" si="4"/>
        <v>89</v>
      </c>
      <c r="B100" t="s">
        <v>10</v>
      </c>
      <c r="C100" s="6" t="s">
        <v>42</v>
      </c>
      <c r="D100">
        <v>0.7</v>
      </c>
      <c r="E100" s="6">
        <v>6.71</v>
      </c>
      <c r="F100">
        <v>7.71</v>
      </c>
      <c r="G100">
        <v>7.74</v>
      </c>
      <c r="H100">
        <v>7.28</v>
      </c>
      <c r="I100">
        <v>7.26</v>
      </c>
      <c r="J100">
        <v>7.33</v>
      </c>
      <c r="K100">
        <v>9.3000000000000007</v>
      </c>
      <c r="L100">
        <v>9.32</v>
      </c>
      <c r="M100">
        <v>7.29</v>
      </c>
      <c r="N100">
        <v>10.01</v>
      </c>
      <c r="O100">
        <v>9.18</v>
      </c>
      <c r="P100">
        <v>8.35</v>
      </c>
      <c r="Q100">
        <v>8.02</v>
      </c>
      <c r="R100">
        <v>7.16</v>
      </c>
      <c r="S100">
        <v>7.61</v>
      </c>
      <c r="AG100" s="2">
        <f t="shared" si="3"/>
        <v>8.0179999999999989</v>
      </c>
    </row>
    <row r="101" spans="1:33">
      <c r="A101">
        <f t="shared" si="4"/>
        <v>90</v>
      </c>
      <c r="B101" t="s">
        <v>10</v>
      </c>
      <c r="C101" s="6" t="s">
        <v>42</v>
      </c>
      <c r="D101">
        <v>0.7</v>
      </c>
      <c r="E101" s="6">
        <v>6.32</v>
      </c>
      <c r="F101">
        <v>6.87</v>
      </c>
      <c r="G101">
        <v>6.29</v>
      </c>
      <c r="H101">
        <v>7</v>
      </c>
      <c r="I101">
        <v>6.58</v>
      </c>
      <c r="J101">
        <v>8.16</v>
      </c>
      <c r="K101">
        <v>6.61</v>
      </c>
      <c r="L101">
        <v>7.88</v>
      </c>
      <c r="M101">
        <v>9.8000000000000007</v>
      </c>
      <c r="N101">
        <v>6.81</v>
      </c>
      <c r="O101">
        <v>9.69</v>
      </c>
      <c r="P101">
        <v>8.75</v>
      </c>
      <c r="Q101">
        <v>7.01</v>
      </c>
      <c r="R101">
        <v>7.45</v>
      </c>
      <c r="S101">
        <v>7.07</v>
      </c>
      <c r="AG101" s="2">
        <f t="shared" si="3"/>
        <v>7.4860000000000015</v>
      </c>
    </row>
    <row r="102" spans="1:33">
      <c r="A102">
        <f t="shared" si="4"/>
        <v>91</v>
      </c>
      <c r="B102" t="s">
        <v>10</v>
      </c>
      <c r="C102" s="6" t="s">
        <v>42</v>
      </c>
      <c r="D102">
        <v>0.6</v>
      </c>
      <c r="E102" s="6">
        <v>7.02</v>
      </c>
      <c r="F102">
        <v>12.01</v>
      </c>
      <c r="G102">
        <v>7.04</v>
      </c>
      <c r="H102">
        <v>7.76</v>
      </c>
      <c r="I102">
        <v>7.71</v>
      </c>
      <c r="J102">
        <v>8.81</v>
      </c>
      <c r="K102">
        <v>6.88</v>
      </c>
      <c r="L102">
        <v>6.69</v>
      </c>
      <c r="M102">
        <v>6.21</v>
      </c>
      <c r="N102">
        <v>6.47</v>
      </c>
      <c r="O102">
        <v>6.98</v>
      </c>
      <c r="P102">
        <v>7.4</v>
      </c>
      <c r="Q102">
        <v>6.44</v>
      </c>
      <c r="R102">
        <v>6.66</v>
      </c>
      <c r="S102">
        <v>6.19</v>
      </c>
      <c r="AG102" s="2">
        <f t="shared" si="3"/>
        <v>7.3513333333333328</v>
      </c>
    </row>
    <row r="103" spans="1:33">
      <c r="A103">
        <f t="shared" si="4"/>
        <v>92</v>
      </c>
      <c r="B103" t="s">
        <v>10</v>
      </c>
      <c r="C103" s="6" t="s">
        <v>42</v>
      </c>
      <c r="D103">
        <v>0.6</v>
      </c>
      <c r="E103" s="6">
        <v>6.96</v>
      </c>
      <c r="F103">
        <v>7.18</v>
      </c>
      <c r="G103">
        <v>7.08</v>
      </c>
      <c r="H103">
        <v>7.44</v>
      </c>
      <c r="I103">
        <v>8.5500000000000007</v>
      </c>
      <c r="J103">
        <v>6.72</v>
      </c>
      <c r="K103">
        <v>6.21</v>
      </c>
      <c r="L103">
        <v>7.75</v>
      </c>
      <c r="M103">
        <v>9.43</v>
      </c>
      <c r="N103">
        <v>8.27</v>
      </c>
      <c r="O103">
        <v>8.18</v>
      </c>
      <c r="P103">
        <v>8.2200000000000006</v>
      </c>
      <c r="Q103">
        <v>6.21</v>
      </c>
      <c r="R103">
        <v>6.37</v>
      </c>
      <c r="S103">
        <v>7.35</v>
      </c>
      <c r="AG103" s="2">
        <f t="shared" si="3"/>
        <v>7.4613333333333314</v>
      </c>
    </row>
    <row r="104" spans="1:33">
      <c r="A104">
        <f t="shared" si="4"/>
        <v>93</v>
      </c>
      <c r="B104" t="s">
        <v>10</v>
      </c>
      <c r="C104" s="6" t="s">
        <v>42</v>
      </c>
      <c r="D104">
        <v>0.9</v>
      </c>
      <c r="E104" s="6">
        <v>6.27</v>
      </c>
      <c r="F104">
        <v>10.09</v>
      </c>
      <c r="G104">
        <v>7.55</v>
      </c>
      <c r="H104">
        <v>8.57</v>
      </c>
      <c r="I104">
        <v>6.24</v>
      </c>
      <c r="J104">
        <v>8.09</v>
      </c>
      <c r="K104">
        <v>9.31</v>
      </c>
      <c r="L104">
        <v>8.98</v>
      </c>
      <c r="M104">
        <v>6.83</v>
      </c>
      <c r="N104">
        <v>6.79</v>
      </c>
      <c r="O104">
        <v>7.95</v>
      </c>
      <c r="P104">
        <v>7.25</v>
      </c>
      <c r="Q104">
        <v>9.69</v>
      </c>
      <c r="R104">
        <v>7.59</v>
      </c>
      <c r="S104">
        <v>9.3000000000000007</v>
      </c>
      <c r="AG104" s="2">
        <f>AVERAGE(E104:S104)</f>
        <v>8.033333333333335</v>
      </c>
    </row>
    <row r="105" spans="1:33">
      <c r="A105">
        <f t="shared" si="4"/>
        <v>94</v>
      </c>
      <c r="B105" t="s">
        <v>10</v>
      </c>
      <c r="C105" s="6" t="s">
        <v>42</v>
      </c>
      <c r="D105">
        <v>0.9</v>
      </c>
      <c r="E105" s="6">
        <v>8.8699999999999992</v>
      </c>
      <c r="F105">
        <v>10.97</v>
      </c>
      <c r="G105">
        <v>8.02</v>
      </c>
      <c r="H105">
        <v>6.86</v>
      </c>
      <c r="I105">
        <v>7.64</v>
      </c>
      <c r="J105">
        <v>7.54</v>
      </c>
      <c r="K105">
        <v>8.94</v>
      </c>
      <c r="L105">
        <v>8.86</v>
      </c>
      <c r="M105">
        <v>7.57</v>
      </c>
      <c r="N105">
        <v>6.98</v>
      </c>
      <c r="O105">
        <v>7.65</v>
      </c>
      <c r="P105">
        <v>7.04</v>
      </c>
      <c r="Q105">
        <v>7.3</v>
      </c>
      <c r="R105">
        <v>9</v>
      </c>
      <c r="S105">
        <v>8.32</v>
      </c>
      <c r="AG105" s="2">
        <f t="shared" si="3"/>
        <v>8.104000000000001</v>
      </c>
    </row>
    <row r="106" spans="1:33">
      <c r="A106">
        <f t="shared" si="4"/>
        <v>95</v>
      </c>
      <c r="B106" t="s">
        <v>10</v>
      </c>
      <c r="C106" s="6" t="s">
        <v>42</v>
      </c>
      <c r="D106">
        <v>0.6</v>
      </c>
      <c r="E106" s="6">
        <v>8.7200000000000006</v>
      </c>
      <c r="F106">
        <v>7.97</v>
      </c>
      <c r="G106">
        <v>6.43</v>
      </c>
      <c r="H106">
        <v>7.73</v>
      </c>
      <c r="I106">
        <v>6.44</v>
      </c>
      <c r="J106">
        <v>6.66</v>
      </c>
      <c r="K106">
        <v>6.95</v>
      </c>
      <c r="L106">
        <v>6.84</v>
      </c>
      <c r="M106">
        <v>8.49</v>
      </c>
      <c r="N106">
        <v>6.73</v>
      </c>
      <c r="O106">
        <v>6.66</v>
      </c>
      <c r="P106">
        <v>7</v>
      </c>
      <c r="Q106">
        <v>7.32</v>
      </c>
      <c r="R106">
        <v>6.7</v>
      </c>
      <c r="S106">
        <v>6.08</v>
      </c>
      <c r="AG106" s="2">
        <f t="shared" si="3"/>
        <v>7.1146666666666665</v>
      </c>
    </row>
    <row r="107" spans="1:33">
      <c r="A107">
        <f t="shared" si="4"/>
        <v>96</v>
      </c>
      <c r="B107" t="s">
        <v>10</v>
      </c>
      <c r="C107" s="6" t="s">
        <v>42</v>
      </c>
      <c r="D107">
        <v>0.5</v>
      </c>
      <c r="E107" s="6">
        <v>6.17</v>
      </c>
      <c r="F107">
        <v>6.62</v>
      </c>
      <c r="G107">
        <v>7.01</v>
      </c>
      <c r="H107">
        <v>6.29</v>
      </c>
      <c r="I107">
        <v>6.84</v>
      </c>
      <c r="J107">
        <v>6.18</v>
      </c>
      <c r="K107">
        <v>7.01</v>
      </c>
      <c r="L107">
        <v>6.16</v>
      </c>
      <c r="M107">
        <v>7.17</v>
      </c>
      <c r="N107">
        <v>6.74</v>
      </c>
      <c r="O107">
        <v>6.88</v>
      </c>
      <c r="P107">
        <v>8.7100000000000009</v>
      </c>
      <c r="Q107">
        <v>7.4</v>
      </c>
      <c r="R107">
        <v>6.24</v>
      </c>
      <c r="S107">
        <v>6.29</v>
      </c>
      <c r="AG107" s="2">
        <f t="shared" si="3"/>
        <v>6.7806666666666651</v>
      </c>
    </row>
    <row r="108" spans="1:33">
      <c r="B108" t="s">
        <v>46</v>
      </c>
      <c r="C108" s="6" t="s">
        <v>2</v>
      </c>
      <c r="D108" s="4"/>
      <c r="E108" s="6">
        <v>11.96</v>
      </c>
      <c r="F108">
        <v>14.43</v>
      </c>
      <c r="G108">
        <v>15.52</v>
      </c>
      <c r="H108">
        <v>9.19</v>
      </c>
      <c r="I108">
        <v>7.97</v>
      </c>
      <c r="J108">
        <v>12.62</v>
      </c>
      <c r="K108">
        <v>7.1</v>
      </c>
      <c r="L108">
        <v>20.13</v>
      </c>
      <c r="M108">
        <v>12.27</v>
      </c>
      <c r="N108">
        <v>14.58</v>
      </c>
      <c r="O108">
        <v>11.84</v>
      </c>
      <c r="P108">
        <v>9.14</v>
      </c>
      <c r="Q108">
        <v>15.22</v>
      </c>
      <c r="R108">
        <v>5.4</v>
      </c>
      <c r="S108">
        <v>11.14</v>
      </c>
      <c r="T108">
        <v>7.35</v>
      </c>
      <c r="U108">
        <v>15.85</v>
      </c>
      <c r="V108">
        <v>11.62</v>
      </c>
      <c r="W108">
        <v>9.11</v>
      </c>
      <c r="X108">
        <v>11.17</v>
      </c>
      <c r="Y108">
        <v>11.12</v>
      </c>
      <c r="Z108">
        <v>11</v>
      </c>
      <c r="AA108">
        <v>11.97</v>
      </c>
      <c r="AB108">
        <v>6.36</v>
      </c>
      <c r="AC108">
        <v>10.44</v>
      </c>
      <c r="AG108" s="2">
        <f>AVERAGE(E108:AC108)</f>
        <v>11.38</v>
      </c>
    </row>
    <row r="109" spans="1:33">
      <c r="A109">
        <f>A107+1</f>
        <v>97</v>
      </c>
      <c r="B109" t="s">
        <v>46</v>
      </c>
      <c r="C109" s="6" t="s">
        <v>43</v>
      </c>
      <c r="D109">
        <v>0.6</v>
      </c>
      <c r="E109" s="6">
        <v>10.210000000000001</v>
      </c>
      <c r="F109">
        <v>10.18</v>
      </c>
      <c r="G109">
        <v>9.0500000000000007</v>
      </c>
      <c r="H109">
        <v>10.86</v>
      </c>
      <c r="I109">
        <v>6.44</v>
      </c>
    </row>
    <row r="110" spans="1:33">
      <c r="A110">
        <f t="shared" ref="A110:A131" si="5">A109+1</f>
        <v>98</v>
      </c>
      <c r="B110" t="s">
        <v>46</v>
      </c>
      <c r="C110" s="6" t="s">
        <v>43</v>
      </c>
      <c r="D110">
        <v>0.5</v>
      </c>
      <c r="E110" s="6">
        <v>8.3699999999999992</v>
      </c>
      <c r="F110">
        <v>7.51</v>
      </c>
      <c r="G110">
        <v>10.02</v>
      </c>
      <c r="H110">
        <v>5.43</v>
      </c>
      <c r="I110">
        <v>11.18</v>
      </c>
    </row>
    <row r="111" spans="1:33">
      <c r="A111">
        <f t="shared" si="5"/>
        <v>99</v>
      </c>
      <c r="B111" t="s">
        <v>46</v>
      </c>
      <c r="C111" s="6" t="s">
        <v>43</v>
      </c>
      <c r="D111">
        <v>0.7</v>
      </c>
      <c r="E111" s="6">
        <v>7.76</v>
      </c>
      <c r="F111">
        <v>11.61</v>
      </c>
      <c r="G111">
        <v>9.9600000000000009</v>
      </c>
      <c r="H111">
        <v>10.16</v>
      </c>
      <c r="I111">
        <v>6.01</v>
      </c>
    </row>
    <row r="112" spans="1:33">
      <c r="A112">
        <f t="shared" si="5"/>
        <v>100</v>
      </c>
      <c r="B112" t="s">
        <v>46</v>
      </c>
      <c r="C112" s="6" t="s">
        <v>43</v>
      </c>
      <c r="D112">
        <v>0.6</v>
      </c>
      <c r="E112" s="6">
        <v>7.49</v>
      </c>
      <c r="F112">
        <v>7.27</v>
      </c>
      <c r="G112">
        <v>10.97</v>
      </c>
      <c r="H112">
        <v>9.6300000000000008</v>
      </c>
      <c r="I112">
        <v>10.3</v>
      </c>
    </row>
    <row r="113" spans="1:9">
      <c r="A113">
        <f t="shared" si="5"/>
        <v>101</v>
      </c>
      <c r="B113" t="s">
        <v>46</v>
      </c>
      <c r="C113" s="6" t="s">
        <v>43</v>
      </c>
      <c r="D113">
        <v>0.5</v>
      </c>
      <c r="E113" s="6">
        <v>8.7100000000000009</v>
      </c>
      <c r="F113">
        <v>9.08</v>
      </c>
      <c r="G113">
        <v>8.7799999999999994</v>
      </c>
      <c r="H113">
        <v>10.97</v>
      </c>
      <c r="I113">
        <v>9.57</v>
      </c>
    </row>
    <row r="114" spans="1:9">
      <c r="A114">
        <f t="shared" si="5"/>
        <v>102</v>
      </c>
      <c r="B114" t="s">
        <v>46</v>
      </c>
      <c r="C114" s="6" t="s">
        <v>43</v>
      </c>
      <c r="D114">
        <v>0.4</v>
      </c>
      <c r="E114" s="6">
        <v>7.56</v>
      </c>
      <c r="F114">
        <v>7.52</v>
      </c>
      <c r="G114">
        <v>10.09</v>
      </c>
      <c r="H114">
        <v>5.93</v>
      </c>
      <c r="I114">
        <v>8.6999999999999993</v>
      </c>
    </row>
    <row r="115" spans="1:9">
      <c r="A115">
        <f t="shared" si="5"/>
        <v>103</v>
      </c>
      <c r="B115" t="s">
        <v>46</v>
      </c>
      <c r="C115" s="6" t="s">
        <v>43</v>
      </c>
      <c r="D115">
        <v>0.4</v>
      </c>
      <c r="E115" s="6">
        <v>8.8800000000000008</v>
      </c>
      <c r="F115">
        <v>9.0500000000000007</v>
      </c>
      <c r="G115">
        <v>10.56</v>
      </c>
      <c r="H115">
        <v>7.12</v>
      </c>
      <c r="I115">
        <v>6.28</v>
      </c>
    </row>
    <row r="116" spans="1:9">
      <c r="A116">
        <f t="shared" si="5"/>
        <v>104</v>
      </c>
      <c r="B116" t="s">
        <v>46</v>
      </c>
      <c r="C116" s="6" t="s">
        <v>43</v>
      </c>
      <c r="D116">
        <v>0.7</v>
      </c>
      <c r="E116" s="6">
        <v>11.27</v>
      </c>
      <c r="F116">
        <v>11.24</v>
      </c>
      <c r="G116">
        <v>7.94</v>
      </c>
      <c r="H116">
        <v>9.2899999999999991</v>
      </c>
      <c r="I116">
        <v>9.14</v>
      </c>
    </row>
    <row r="117" spans="1:9">
      <c r="A117">
        <f t="shared" si="5"/>
        <v>105</v>
      </c>
      <c r="B117" t="s">
        <v>46</v>
      </c>
      <c r="C117" s="6" t="s">
        <v>43</v>
      </c>
      <c r="D117">
        <v>0.5</v>
      </c>
      <c r="E117" s="6">
        <v>11.21</v>
      </c>
      <c r="F117">
        <v>10.14</v>
      </c>
      <c r="G117">
        <v>4.05</v>
      </c>
      <c r="H117">
        <v>10.26</v>
      </c>
      <c r="I117">
        <v>7.99</v>
      </c>
    </row>
    <row r="118" spans="1:9">
      <c r="A118">
        <f t="shared" si="5"/>
        <v>106</v>
      </c>
      <c r="B118" t="s">
        <v>46</v>
      </c>
      <c r="C118" s="6" t="s">
        <v>43</v>
      </c>
      <c r="D118">
        <v>0.7</v>
      </c>
      <c r="E118" s="6">
        <v>8.58</v>
      </c>
      <c r="F118">
        <v>8.06</v>
      </c>
      <c r="G118">
        <v>8.48</v>
      </c>
      <c r="H118">
        <v>9.66</v>
      </c>
      <c r="I118">
        <v>10.46</v>
      </c>
    </row>
    <row r="119" spans="1:9">
      <c r="A119">
        <f t="shared" si="5"/>
        <v>107</v>
      </c>
      <c r="B119" t="s">
        <v>46</v>
      </c>
      <c r="C119" s="6" t="s">
        <v>43</v>
      </c>
      <c r="D119">
        <v>0.3</v>
      </c>
      <c r="E119" s="6">
        <v>5.72</v>
      </c>
      <c r="F119">
        <v>6.83</v>
      </c>
      <c r="G119">
        <v>8.64</v>
      </c>
      <c r="H119">
        <v>10.29</v>
      </c>
      <c r="I119">
        <v>4.72</v>
      </c>
    </row>
    <row r="120" spans="1:9">
      <c r="A120">
        <f t="shared" si="5"/>
        <v>108</v>
      </c>
      <c r="B120" t="s">
        <v>46</v>
      </c>
      <c r="C120" s="6" t="s">
        <v>43</v>
      </c>
      <c r="D120">
        <v>0.4</v>
      </c>
      <c r="E120" s="6">
        <v>7.29</v>
      </c>
      <c r="F120">
        <v>5.26</v>
      </c>
      <c r="G120">
        <v>7.03</v>
      </c>
      <c r="H120">
        <v>11.17</v>
      </c>
      <c r="I120">
        <v>9.43</v>
      </c>
    </row>
    <row r="121" spans="1:9">
      <c r="A121">
        <f t="shared" si="5"/>
        <v>109</v>
      </c>
      <c r="B121" t="s">
        <v>46</v>
      </c>
      <c r="C121" t="s">
        <v>42</v>
      </c>
      <c r="D121">
        <v>1.4</v>
      </c>
      <c r="E121">
        <v>15.63</v>
      </c>
      <c r="F121">
        <v>11.81</v>
      </c>
      <c r="G121">
        <v>14.34</v>
      </c>
      <c r="H121">
        <v>11.5</v>
      </c>
      <c r="I121">
        <v>11.93</v>
      </c>
    </row>
    <row r="122" spans="1:9">
      <c r="A122">
        <f t="shared" si="5"/>
        <v>110</v>
      </c>
      <c r="B122" t="s">
        <v>46</v>
      </c>
      <c r="C122" t="s">
        <v>42</v>
      </c>
      <c r="D122">
        <v>1.9</v>
      </c>
      <c r="E122">
        <v>12.21</v>
      </c>
      <c r="F122">
        <v>12.4</v>
      </c>
      <c r="G122">
        <v>20.190000000000001</v>
      </c>
      <c r="H122">
        <v>12.26</v>
      </c>
      <c r="I122">
        <v>18.89</v>
      </c>
    </row>
    <row r="123" spans="1:9">
      <c r="A123">
        <f t="shared" si="5"/>
        <v>111</v>
      </c>
      <c r="B123" t="s">
        <v>46</v>
      </c>
      <c r="C123" t="s">
        <v>42</v>
      </c>
      <c r="D123">
        <v>2.1</v>
      </c>
      <c r="E123">
        <v>12.26</v>
      </c>
      <c r="F123">
        <v>15.12</v>
      </c>
      <c r="G123">
        <v>11.74</v>
      </c>
      <c r="H123">
        <v>16.739999999999998</v>
      </c>
      <c r="I123">
        <v>17.45</v>
      </c>
    </row>
    <row r="124" spans="1:9">
      <c r="A124">
        <f t="shared" si="5"/>
        <v>112</v>
      </c>
      <c r="B124" t="s">
        <v>46</v>
      </c>
      <c r="C124" t="s">
        <v>42</v>
      </c>
      <c r="D124">
        <v>2.2999999999999998</v>
      </c>
      <c r="E124">
        <v>18.43</v>
      </c>
      <c r="F124">
        <v>17.23</v>
      </c>
      <c r="G124">
        <v>11.49</v>
      </c>
      <c r="H124">
        <v>16.66</v>
      </c>
      <c r="I124">
        <v>13.71</v>
      </c>
    </row>
    <row r="125" spans="1:9">
      <c r="A125">
        <f t="shared" si="5"/>
        <v>113</v>
      </c>
      <c r="B125" t="s">
        <v>46</v>
      </c>
      <c r="C125" t="s">
        <v>42</v>
      </c>
      <c r="D125">
        <v>2.2000000000000002</v>
      </c>
      <c r="E125">
        <v>13.51</v>
      </c>
      <c r="F125">
        <v>14.05</v>
      </c>
      <c r="G125">
        <v>13.18</v>
      </c>
      <c r="H125">
        <v>15.83</v>
      </c>
      <c r="I125">
        <v>16.96</v>
      </c>
    </row>
    <row r="126" spans="1:9">
      <c r="A126">
        <f t="shared" si="5"/>
        <v>114</v>
      </c>
      <c r="B126" t="s">
        <v>46</v>
      </c>
      <c r="C126" t="s">
        <v>42</v>
      </c>
      <c r="D126">
        <v>2.2999999999999998</v>
      </c>
      <c r="E126">
        <v>15.54</v>
      </c>
      <c r="F126">
        <v>14.77</v>
      </c>
      <c r="G126">
        <v>13.76</v>
      </c>
      <c r="H126">
        <v>19.13</v>
      </c>
      <c r="I126">
        <v>15.45</v>
      </c>
    </row>
    <row r="127" spans="1:9">
      <c r="A127">
        <f t="shared" si="5"/>
        <v>115</v>
      </c>
      <c r="B127" t="s">
        <v>46</v>
      </c>
      <c r="C127" t="s">
        <v>42</v>
      </c>
      <c r="D127">
        <v>1.5</v>
      </c>
      <c r="E127">
        <v>14.45</v>
      </c>
      <c r="F127">
        <v>12.15</v>
      </c>
      <c r="G127">
        <v>14.47</v>
      </c>
      <c r="H127">
        <v>12.35</v>
      </c>
      <c r="I127">
        <v>12.31</v>
      </c>
    </row>
    <row r="128" spans="1:9">
      <c r="A128">
        <f t="shared" si="5"/>
        <v>116</v>
      </c>
      <c r="B128" t="s">
        <v>46</v>
      </c>
      <c r="C128" t="s">
        <v>42</v>
      </c>
      <c r="D128">
        <v>2.1</v>
      </c>
      <c r="E128">
        <v>11.53</v>
      </c>
      <c r="F128">
        <v>17.78</v>
      </c>
      <c r="G128">
        <v>13.91</v>
      </c>
      <c r="H128">
        <v>14.1</v>
      </c>
      <c r="I128">
        <v>16.100000000000001</v>
      </c>
    </row>
    <row r="129" spans="1:29">
      <c r="A129">
        <f t="shared" si="5"/>
        <v>117</v>
      </c>
      <c r="B129" t="s">
        <v>46</v>
      </c>
      <c r="C129" t="s">
        <v>42</v>
      </c>
      <c r="D129">
        <v>1.5</v>
      </c>
      <c r="E129">
        <v>11.51</v>
      </c>
      <c r="F129">
        <v>11.76</v>
      </c>
      <c r="G129">
        <v>12.09</v>
      </c>
      <c r="H129">
        <v>13.06</v>
      </c>
      <c r="I129">
        <v>14.35</v>
      </c>
    </row>
    <row r="130" spans="1:29">
      <c r="A130">
        <f t="shared" si="5"/>
        <v>118</v>
      </c>
      <c r="B130" t="s">
        <v>46</v>
      </c>
      <c r="C130" t="s">
        <v>42</v>
      </c>
      <c r="D130">
        <v>1.9</v>
      </c>
      <c r="E130">
        <v>12.87</v>
      </c>
      <c r="F130">
        <v>13.96</v>
      </c>
      <c r="G130">
        <v>15.69</v>
      </c>
      <c r="H130">
        <v>12.77</v>
      </c>
      <c r="I130">
        <v>14.93</v>
      </c>
    </row>
    <row r="131" spans="1:29">
      <c r="A131">
        <f t="shared" si="5"/>
        <v>119</v>
      </c>
      <c r="B131" t="s">
        <v>46</v>
      </c>
      <c r="C131" t="s">
        <v>47</v>
      </c>
      <c r="D131">
        <v>1.5</v>
      </c>
      <c r="E131">
        <v>18.32</v>
      </c>
      <c r="F131">
        <v>12.5</v>
      </c>
      <c r="G131">
        <v>11.83</v>
      </c>
      <c r="H131">
        <v>10.7</v>
      </c>
      <c r="I131">
        <v>10.06</v>
      </c>
    </row>
    <row r="132" spans="1:29">
      <c r="A132">
        <v>120</v>
      </c>
      <c r="B132" t="s">
        <v>46</v>
      </c>
      <c r="C132" t="s">
        <v>43</v>
      </c>
      <c r="D132">
        <v>0.3</v>
      </c>
      <c r="E132">
        <v>9.6199999999999992</v>
      </c>
      <c r="F132">
        <v>8.5500000000000007</v>
      </c>
      <c r="G132">
        <v>7.57</v>
      </c>
      <c r="H132">
        <v>8.93</v>
      </c>
      <c r="I132">
        <v>4.78</v>
      </c>
    </row>
    <row r="133" spans="1:29">
      <c r="A133" t="s">
        <v>2</v>
      </c>
      <c r="B133" t="s">
        <v>48</v>
      </c>
      <c r="C133" t="s">
        <v>2</v>
      </c>
      <c r="D133" s="7"/>
      <c r="E133">
        <v>18.27</v>
      </c>
      <c r="F133">
        <v>13.9</v>
      </c>
      <c r="G133">
        <v>14.73</v>
      </c>
      <c r="H133">
        <v>7.85</v>
      </c>
      <c r="I133">
        <v>10.220000000000001</v>
      </c>
      <c r="J133">
        <v>17.39</v>
      </c>
      <c r="K133">
        <v>14.99</v>
      </c>
      <c r="L133">
        <v>11.32</v>
      </c>
      <c r="M133">
        <v>9.02</v>
      </c>
      <c r="N133">
        <v>8.51</v>
      </c>
      <c r="O133">
        <v>5.48</v>
      </c>
      <c r="P133">
        <v>5.31</v>
      </c>
      <c r="Q133">
        <v>17.350000000000001</v>
      </c>
      <c r="R133">
        <v>7.15</v>
      </c>
      <c r="S133">
        <v>10.8</v>
      </c>
      <c r="T133">
        <v>11.9</v>
      </c>
      <c r="U133">
        <v>10.76</v>
      </c>
      <c r="V133">
        <v>7.55</v>
      </c>
      <c r="W133">
        <v>8.8800000000000008</v>
      </c>
      <c r="X133">
        <v>7.26</v>
      </c>
      <c r="Y133">
        <v>13.59</v>
      </c>
      <c r="Z133">
        <v>4.93</v>
      </c>
      <c r="AA133">
        <v>13.01</v>
      </c>
      <c r="AB133">
        <v>9.4</v>
      </c>
      <c r="AC133">
        <v>11.49</v>
      </c>
    </row>
    <row r="134" spans="1:29">
      <c r="A134">
        <v>121</v>
      </c>
      <c r="B134" t="s">
        <v>48</v>
      </c>
      <c r="C134" t="s">
        <v>43</v>
      </c>
      <c r="D134">
        <v>0.5</v>
      </c>
      <c r="E134">
        <v>9.4600000000000009</v>
      </c>
      <c r="F134">
        <v>7.75</v>
      </c>
      <c r="G134">
        <v>9.94</v>
      </c>
      <c r="H134">
        <v>9.9</v>
      </c>
      <c r="I134">
        <v>7.69</v>
      </c>
    </row>
    <row r="135" spans="1:29">
      <c r="A135">
        <v>122</v>
      </c>
      <c r="B135" t="s">
        <v>48</v>
      </c>
      <c r="C135" t="s">
        <v>43</v>
      </c>
      <c r="D135">
        <v>0.5</v>
      </c>
      <c r="E135">
        <v>7.65</v>
      </c>
      <c r="F135">
        <v>10.71</v>
      </c>
      <c r="G135">
        <v>10.49</v>
      </c>
      <c r="H135">
        <v>4.71</v>
      </c>
      <c r="I135">
        <v>8.76</v>
      </c>
    </row>
    <row r="136" spans="1:29">
      <c r="A136">
        <v>123</v>
      </c>
      <c r="B136" t="s">
        <v>48</v>
      </c>
      <c r="C136" t="s">
        <v>43</v>
      </c>
      <c r="D136">
        <v>0.5</v>
      </c>
      <c r="E136">
        <v>8.82</v>
      </c>
      <c r="F136">
        <v>10.119999999999999</v>
      </c>
      <c r="G136">
        <v>7.66</v>
      </c>
      <c r="H136">
        <v>7.34</v>
      </c>
      <c r="I136">
        <v>10.69</v>
      </c>
    </row>
    <row r="137" spans="1:29">
      <c r="A137">
        <v>124</v>
      </c>
      <c r="B137" t="s">
        <v>48</v>
      </c>
      <c r="C137" t="s">
        <v>43</v>
      </c>
      <c r="D137">
        <v>0.4</v>
      </c>
      <c r="E137">
        <v>10.43</v>
      </c>
      <c r="F137">
        <v>7.92</v>
      </c>
      <c r="G137">
        <v>7.86</v>
      </c>
      <c r="H137">
        <v>5.31</v>
      </c>
      <c r="I137">
        <v>8.9700000000000006</v>
      </c>
    </row>
    <row r="138" spans="1:29">
      <c r="A138">
        <v>125</v>
      </c>
      <c r="B138" t="s">
        <v>48</v>
      </c>
      <c r="C138" t="s">
        <v>43</v>
      </c>
      <c r="D138">
        <v>0.3</v>
      </c>
      <c r="E138">
        <v>5.71</v>
      </c>
      <c r="F138">
        <v>5.9</v>
      </c>
      <c r="G138">
        <v>8.2200000000000006</v>
      </c>
      <c r="H138">
        <v>7.25</v>
      </c>
      <c r="I138">
        <v>5.35</v>
      </c>
    </row>
    <row r="139" spans="1:29">
      <c r="A139">
        <v>126</v>
      </c>
      <c r="B139" t="s">
        <v>48</v>
      </c>
      <c r="C139" t="s">
        <v>43</v>
      </c>
      <c r="D139">
        <v>0.3</v>
      </c>
      <c r="E139">
        <v>10.3</v>
      </c>
      <c r="F139">
        <v>9.66</v>
      </c>
      <c r="G139">
        <v>6.35</v>
      </c>
      <c r="H139">
        <v>7.35</v>
      </c>
      <c r="I139">
        <v>8.9</v>
      </c>
    </row>
    <row r="140" spans="1:29">
      <c r="A140">
        <v>127</v>
      </c>
      <c r="B140" t="s">
        <v>48</v>
      </c>
      <c r="C140" t="s">
        <v>43</v>
      </c>
      <c r="D140">
        <v>0.5</v>
      </c>
      <c r="E140">
        <v>9.4499999999999993</v>
      </c>
      <c r="F140">
        <v>6.3</v>
      </c>
      <c r="G140">
        <v>5.87</v>
      </c>
      <c r="H140">
        <v>10.75</v>
      </c>
      <c r="I140">
        <v>7.97</v>
      </c>
    </row>
    <row r="141" spans="1:29">
      <c r="A141">
        <v>128</v>
      </c>
      <c r="B141" t="s">
        <v>48</v>
      </c>
      <c r="C141" t="s">
        <v>43</v>
      </c>
      <c r="D141">
        <v>0.6</v>
      </c>
      <c r="E141">
        <v>8.42</v>
      </c>
      <c r="F141">
        <v>10.7</v>
      </c>
      <c r="G141">
        <v>8.65</v>
      </c>
      <c r="H141">
        <v>10.65</v>
      </c>
      <c r="I141">
        <v>10.199999999999999</v>
      </c>
    </row>
    <row r="142" spans="1:29">
      <c r="A142">
        <v>129</v>
      </c>
      <c r="B142" t="s">
        <v>48</v>
      </c>
      <c r="C142" t="s">
        <v>43</v>
      </c>
      <c r="D142">
        <v>0.3</v>
      </c>
      <c r="E142">
        <v>8.3699999999999992</v>
      </c>
      <c r="F142">
        <v>6.69</v>
      </c>
      <c r="G142">
        <v>6.84</v>
      </c>
      <c r="H142">
        <v>9.77</v>
      </c>
      <c r="I142">
        <v>7.05</v>
      </c>
    </row>
    <row r="143" spans="1:29">
      <c r="A143">
        <v>130</v>
      </c>
      <c r="B143" t="s">
        <v>48</v>
      </c>
      <c r="C143" t="s">
        <v>43</v>
      </c>
      <c r="D143">
        <v>0.3</v>
      </c>
      <c r="E143">
        <v>9.0399999999999991</v>
      </c>
      <c r="F143">
        <v>8.65</v>
      </c>
      <c r="G143">
        <v>7.83</v>
      </c>
      <c r="H143">
        <v>6.31</v>
      </c>
      <c r="I143">
        <v>9.5299999999999994</v>
      </c>
    </row>
    <row r="144" spans="1:29">
      <c r="A144">
        <v>131</v>
      </c>
      <c r="B144" t="s">
        <v>48</v>
      </c>
      <c r="C144" t="s">
        <v>43</v>
      </c>
      <c r="D144">
        <v>0.4</v>
      </c>
      <c r="E144">
        <v>9.94</v>
      </c>
      <c r="F144">
        <v>8.16</v>
      </c>
      <c r="G144">
        <v>5.87</v>
      </c>
      <c r="H144">
        <v>7.51</v>
      </c>
      <c r="I144">
        <v>6.1</v>
      </c>
    </row>
    <row r="145" spans="1:11">
      <c r="A145">
        <v>132</v>
      </c>
      <c r="B145" t="s">
        <v>48</v>
      </c>
      <c r="C145" t="s">
        <v>43</v>
      </c>
      <c r="D145">
        <v>0.4</v>
      </c>
      <c r="E145">
        <v>9.36</v>
      </c>
      <c r="F145">
        <v>9.7100000000000009</v>
      </c>
      <c r="G145">
        <v>7.94</v>
      </c>
      <c r="H145">
        <v>7.22</v>
      </c>
      <c r="I145">
        <v>6.7</v>
      </c>
    </row>
    <row r="146" spans="1:11">
      <c r="A146">
        <v>133</v>
      </c>
      <c r="B146" t="s">
        <v>48</v>
      </c>
      <c r="C146" t="s">
        <v>43</v>
      </c>
      <c r="D146">
        <v>0.3</v>
      </c>
      <c r="E146">
        <v>9.76</v>
      </c>
      <c r="F146">
        <v>7.98</v>
      </c>
      <c r="G146">
        <v>5.24</v>
      </c>
      <c r="H146">
        <v>6.61</v>
      </c>
      <c r="I146">
        <v>9.09</v>
      </c>
    </row>
    <row r="147" spans="1:11">
      <c r="A147">
        <v>134</v>
      </c>
      <c r="B147" t="s">
        <v>48</v>
      </c>
      <c r="C147" t="s">
        <v>43</v>
      </c>
      <c r="D147">
        <v>0.4</v>
      </c>
      <c r="E147">
        <v>5.66</v>
      </c>
      <c r="F147">
        <v>9.56</v>
      </c>
      <c r="G147">
        <v>7.63</v>
      </c>
      <c r="H147">
        <v>9.01</v>
      </c>
      <c r="I147">
        <v>7.22</v>
      </c>
    </row>
    <row r="148" spans="1:11">
      <c r="A148">
        <v>135</v>
      </c>
      <c r="B148" t="s">
        <v>48</v>
      </c>
      <c r="C148" t="s">
        <v>43</v>
      </c>
      <c r="D148">
        <v>0.4</v>
      </c>
      <c r="E148">
        <v>5.73</v>
      </c>
      <c r="F148">
        <v>9.98</v>
      </c>
      <c r="G148">
        <v>7.77</v>
      </c>
      <c r="H148">
        <v>6.03</v>
      </c>
      <c r="I148">
        <v>8.6999999999999993</v>
      </c>
    </row>
    <row r="149" spans="1:11">
      <c r="A149">
        <v>136</v>
      </c>
      <c r="B149" t="s">
        <v>48</v>
      </c>
      <c r="C149" t="s">
        <v>43</v>
      </c>
      <c r="D149">
        <v>0.5</v>
      </c>
      <c r="E149">
        <v>8.67</v>
      </c>
      <c r="F149">
        <v>6.9</v>
      </c>
      <c r="G149">
        <v>10.41</v>
      </c>
      <c r="H149">
        <v>6.86</v>
      </c>
      <c r="I149">
        <v>8.66</v>
      </c>
    </row>
    <row r="150" spans="1:11">
      <c r="A150">
        <v>137</v>
      </c>
      <c r="B150" t="s">
        <v>48</v>
      </c>
      <c r="C150" t="s">
        <v>43</v>
      </c>
      <c r="D150">
        <v>0.4</v>
      </c>
      <c r="E150">
        <v>8.51</v>
      </c>
      <c r="F150">
        <v>9.85</v>
      </c>
      <c r="G150">
        <v>10.43</v>
      </c>
      <c r="H150">
        <v>7.99</v>
      </c>
      <c r="I150">
        <v>6</v>
      </c>
    </row>
    <row r="151" spans="1:11">
      <c r="A151">
        <v>138</v>
      </c>
      <c r="B151" t="s">
        <v>48</v>
      </c>
      <c r="C151" t="s">
        <v>43</v>
      </c>
      <c r="D151">
        <v>0.5</v>
      </c>
      <c r="E151">
        <v>9.0500000000000007</v>
      </c>
      <c r="F151">
        <v>8.89</v>
      </c>
      <c r="G151">
        <v>9.82</v>
      </c>
      <c r="H151">
        <v>9.27</v>
      </c>
      <c r="I151">
        <v>8.15</v>
      </c>
    </row>
    <row r="152" spans="1:11">
      <c r="A152">
        <v>139</v>
      </c>
      <c r="B152" t="s">
        <v>48</v>
      </c>
      <c r="C152" t="s">
        <v>43</v>
      </c>
      <c r="D152">
        <v>0.4</v>
      </c>
      <c r="E152">
        <v>6.5</v>
      </c>
      <c r="F152">
        <v>10.35</v>
      </c>
      <c r="G152">
        <v>5.85</v>
      </c>
      <c r="H152">
        <v>9.83</v>
      </c>
      <c r="I152">
        <v>7.65</v>
      </c>
    </row>
    <row r="153" spans="1:11">
      <c r="A153">
        <v>140</v>
      </c>
      <c r="B153" t="s">
        <v>48</v>
      </c>
      <c r="C153" t="s">
        <v>42</v>
      </c>
      <c r="D153">
        <v>2</v>
      </c>
      <c r="E153">
        <v>12.87</v>
      </c>
      <c r="F153">
        <v>18.55</v>
      </c>
      <c r="G153">
        <v>13.97</v>
      </c>
      <c r="H153">
        <v>14.06</v>
      </c>
      <c r="I153">
        <v>13.71</v>
      </c>
    </row>
    <row r="154" spans="1:11">
      <c r="A154">
        <v>141</v>
      </c>
      <c r="B154" t="s">
        <v>48</v>
      </c>
      <c r="C154" t="s">
        <v>42</v>
      </c>
      <c r="D154">
        <v>2</v>
      </c>
      <c r="E154">
        <v>17.45</v>
      </c>
      <c r="F154">
        <v>11.96</v>
      </c>
      <c r="G154">
        <v>11.22</v>
      </c>
      <c r="H154">
        <v>14.85</v>
      </c>
      <c r="I154">
        <v>11.99</v>
      </c>
      <c r="J154">
        <v>11.98</v>
      </c>
      <c r="K154" t="s">
        <v>49</v>
      </c>
    </row>
    <row r="155" spans="1:11">
      <c r="A155">
        <v>142</v>
      </c>
      <c r="B155" t="s">
        <v>48</v>
      </c>
      <c r="C155" t="s">
        <v>42</v>
      </c>
      <c r="D155">
        <v>1.5</v>
      </c>
      <c r="E155">
        <v>11.26</v>
      </c>
      <c r="F155">
        <v>11.03</v>
      </c>
      <c r="G155">
        <v>17.46</v>
      </c>
      <c r="H155">
        <v>12.1</v>
      </c>
      <c r="I155">
        <v>13.07</v>
      </c>
    </row>
    <row r="156" spans="1:11">
      <c r="A156">
        <v>143</v>
      </c>
      <c r="B156" t="s">
        <v>48</v>
      </c>
      <c r="C156" t="s">
        <v>42</v>
      </c>
      <c r="D156">
        <v>1.5</v>
      </c>
      <c r="E156">
        <v>14.39</v>
      </c>
      <c r="F156">
        <v>14.78</v>
      </c>
      <c r="G156">
        <v>11.38</v>
      </c>
      <c r="H156">
        <v>14.34</v>
      </c>
      <c r="I156">
        <v>13.62</v>
      </c>
    </row>
    <row r="157" spans="1:11">
      <c r="A157">
        <v>144</v>
      </c>
      <c r="B157" t="s">
        <v>48</v>
      </c>
      <c r="C157" t="s">
        <v>42</v>
      </c>
      <c r="D157">
        <v>2</v>
      </c>
      <c r="E157">
        <v>13.2</v>
      </c>
      <c r="F157">
        <v>15.89</v>
      </c>
      <c r="G157">
        <v>15.05</v>
      </c>
      <c r="H157">
        <v>17.329999999999998</v>
      </c>
      <c r="I157">
        <v>15.5</v>
      </c>
    </row>
    <row r="158" spans="1:11">
      <c r="A158">
        <v>145</v>
      </c>
      <c r="B158" t="s">
        <v>48</v>
      </c>
      <c r="C158" t="s">
        <v>42</v>
      </c>
      <c r="D158">
        <v>1.5</v>
      </c>
      <c r="E158">
        <v>11.72</v>
      </c>
      <c r="F158">
        <v>15.47</v>
      </c>
      <c r="G158">
        <v>15.44</v>
      </c>
      <c r="H158">
        <v>12.98</v>
      </c>
      <c r="I158">
        <v>12.43</v>
      </c>
    </row>
    <row r="159" spans="1:11">
      <c r="A159">
        <v>146</v>
      </c>
      <c r="B159" t="s">
        <v>48</v>
      </c>
      <c r="C159" t="s">
        <v>42</v>
      </c>
      <c r="D159">
        <v>1.6</v>
      </c>
      <c r="E159">
        <v>13.68</v>
      </c>
      <c r="F159">
        <v>13.48</v>
      </c>
      <c r="G159">
        <v>15.94</v>
      </c>
      <c r="H159">
        <v>12.3</v>
      </c>
      <c r="I159">
        <v>11.93</v>
      </c>
    </row>
    <row r="160" spans="1:11">
      <c r="A160">
        <v>147</v>
      </c>
      <c r="B160" t="s">
        <v>48</v>
      </c>
      <c r="C160" t="s">
        <v>42</v>
      </c>
      <c r="D160">
        <v>1.6</v>
      </c>
      <c r="E160">
        <v>17.68</v>
      </c>
      <c r="F160">
        <v>13.67</v>
      </c>
      <c r="G160">
        <v>10.99</v>
      </c>
      <c r="H160">
        <v>13.92</v>
      </c>
      <c r="I160">
        <v>11.56</v>
      </c>
    </row>
    <row r="161" spans="1:10">
      <c r="A161">
        <v>148</v>
      </c>
      <c r="B161" t="s">
        <v>48</v>
      </c>
      <c r="C161" t="s">
        <v>42</v>
      </c>
      <c r="D161">
        <v>2</v>
      </c>
      <c r="E161">
        <v>19.350000000000001</v>
      </c>
      <c r="F161">
        <v>12.68</v>
      </c>
      <c r="G161">
        <v>13.67</v>
      </c>
      <c r="H161">
        <v>16.77</v>
      </c>
      <c r="I161">
        <v>13.6</v>
      </c>
    </row>
    <row r="162" spans="1:10">
      <c r="A162">
        <v>149</v>
      </c>
      <c r="B162" t="s">
        <v>48</v>
      </c>
      <c r="C162" t="s">
        <v>42</v>
      </c>
      <c r="D162">
        <v>1.1000000000000001</v>
      </c>
      <c r="E162">
        <v>14</v>
      </c>
      <c r="F162">
        <v>11.22</v>
      </c>
      <c r="G162">
        <v>13.1</v>
      </c>
      <c r="H162">
        <v>12.48</v>
      </c>
      <c r="I162">
        <v>12.22</v>
      </c>
    </row>
    <row r="163" spans="1:10">
      <c r="A163">
        <v>150</v>
      </c>
      <c r="B163" t="s">
        <v>48</v>
      </c>
      <c r="C163" t="s">
        <v>42</v>
      </c>
      <c r="D163">
        <v>1.9</v>
      </c>
      <c r="E163">
        <v>11.83</v>
      </c>
      <c r="F163">
        <v>14.58</v>
      </c>
      <c r="G163">
        <v>17.79</v>
      </c>
      <c r="H163">
        <v>13.98</v>
      </c>
      <c r="I163">
        <v>12.76</v>
      </c>
    </row>
    <row r="164" spans="1:10">
      <c r="A164">
        <v>151</v>
      </c>
      <c r="B164" t="s">
        <v>48</v>
      </c>
      <c r="C164" t="s">
        <v>42</v>
      </c>
      <c r="D164">
        <v>2</v>
      </c>
      <c r="E164">
        <v>18.07</v>
      </c>
      <c r="F164">
        <v>13.06</v>
      </c>
      <c r="G164">
        <v>12.4</v>
      </c>
      <c r="H164">
        <v>15.34</v>
      </c>
      <c r="I164">
        <v>12.62</v>
      </c>
    </row>
    <row r="165" spans="1:10">
      <c r="A165">
        <v>152</v>
      </c>
      <c r="B165" t="s">
        <v>48</v>
      </c>
      <c r="C165" t="s">
        <v>42</v>
      </c>
      <c r="D165">
        <v>1.3</v>
      </c>
      <c r="E165">
        <v>13.62</v>
      </c>
      <c r="F165">
        <v>14.94</v>
      </c>
      <c r="G165">
        <v>10.94</v>
      </c>
      <c r="H165">
        <v>13.69</v>
      </c>
      <c r="I165">
        <v>13.84</v>
      </c>
    </row>
    <row r="166" spans="1:10">
      <c r="A166">
        <v>153</v>
      </c>
      <c r="B166" t="s">
        <v>48</v>
      </c>
      <c r="C166" t="s">
        <v>42</v>
      </c>
      <c r="D166">
        <v>1.3</v>
      </c>
      <c r="E166">
        <v>15.69</v>
      </c>
      <c r="F166">
        <v>11.98</v>
      </c>
      <c r="G166">
        <v>13.14</v>
      </c>
      <c r="H166">
        <v>12.04</v>
      </c>
      <c r="I166">
        <v>12.63</v>
      </c>
    </row>
    <row r="167" spans="1:10">
      <c r="A167">
        <v>154</v>
      </c>
      <c r="B167" t="s">
        <v>48</v>
      </c>
      <c r="C167" t="s">
        <v>42</v>
      </c>
      <c r="D167">
        <v>1.3</v>
      </c>
      <c r="E167">
        <v>15.63</v>
      </c>
      <c r="F167">
        <v>11.03</v>
      </c>
      <c r="G167">
        <v>12.08</v>
      </c>
      <c r="H167">
        <v>13.5</v>
      </c>
      <c r="I167">
        <v>12.04</v>
      </c>
    </row>
    <row r="168" spans="1:10">
      <c r="A168">
        <v>155</v>
      </c>
      <c r="B168" t="s">
        <v>48</v>
      </c>
      <c r="C168" t="s">
        <v>42</v>
      </c>
      <c r="D168">
        <v>1.8</v>
      </c>
      <c r="E168">
        <v>16.36</v>
      </c>
      <c r="F168">
        <v>14.71</v>
      </c>
      <c r="G168">
        <v>11.74</v>
      </c>
      <c r="H168">
        <v>16.38</v>
      </c>
      <c r="I168">
        <v>12.41</v>
      </c>
    </row>
    <row r="169" spans="1:10">
      <c r="A169">
        <v>156</v>
      </c>
      <c r="B169" t="s">
        <v>48</v>
      </c>
      <c r="C169" t="s">
        <v>42</v>
      </c>
      <c r="D169">
        <v>1.3</v>
      </c>
      <c r="E169">
        <v>12.14</v>
      </c>
      <c r="F169">
        <v>11.4</v>
      </c>
      <c r="G169">
        <v>12.71</v>
      </c>
      <c r="H169">
        <v>12.07</v>
      </c>
      <c r="I169">
        <v>18.010000000000002</v>
      </c>
    </row>
    <row r="170" spans="1:10">
      <c r="A170">
        <v>157</v>
      </c>
      <c r="B170" t="s">
        <v>48</v>
      </c>
      <c r="C170" t="s">
        <v>42</v>
      </c>
      <c r="D170">
        <v>2.2000000000000002</v>
      </c>
      <c r="E170">
        <v>14.27</v>
      </c>
      <c r="F170">
        <v>11.43</v>
      </c>
      <c r="G170">
        <v>14.7</v>
      </c>
      <c r="H170">
        <v>15.37</v>
      </c>
      <c r="I170">
        <v>20.57</v>
      </c>
    </row>
    <row r="171" spans="1:10">
      <c r="A171">
        <v>158</v>
      </c>
      <c r="B171" t="s">
        <v>48</v>
      </c>
      <c r="C171" t="s">
        <v>42</v>
      </c>
      <c r="D171">
        <v>1.5</v>
      </c>
      <c r="E171">
        <v>17.12</v>
      </c>
      <c r="F171">
        <v>13.36</v>
      </c>
      <c r="G171">
        <v>13.98</v>
      </c>
      <c r="H171">
        <v>15</v>
      </c>
      <c r="I171">
        <v>6.94</v>
      </c>
      <c r="J171">
        <v>8.8699999999999992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2018-05-11T20:08:07Z</dcterms:created>
  <dcterms:modified xsi:type="dcterms:W3CDTF">2018-05-11T20:08:55Z</dcterms:modified>
</cp:coreProperties>
</file>