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7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autoCompressPictures="0"/>
  <workbookProtection lockRevision="1"/>
  <bookViews>
    <workbookView xWindow="0" yWindow="0" windowWidth="25600" windowHeight="15520" tabRatio="500"/>
  </bookViews>
  <sheets>
    <sheet name="Budget Worksheet" sheetId="1" r:id="rId1"/>
    <sheet name="Sample Worksheet" sheetId="2" r:id="rId2"/>
  </sheets>
  <calcPr calcId="140001" concurrentCalc="0"/>
  <customWorkbookViews>
    <customWorkbookView name="Microsoft Office User - Personal View" guid="{BC54B5F8-7D07-9748-9441-533AB2E4D49F}" mergeInterval="0" personalView="1" windowWidth="1678" windowHeight="527" tabRatio="500" activeSheetId="1"/>
    <customWorkbookView name="Laura Spencer - Personal View" guid="{9EA234CE-FC9A-774F-BE98-9137C5772B66}" mergeInterval="0" personalView="1" yWindow="86" windowWidth="1280" windowHeight="690" tabRatio="50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1" l="1"/>
  <c r="B31" i="1"/>
  <c r="D36" i="1"/>
  <c r="B20" i="2"/>
  <c r="B25" i="2"/>
  <c r="B31" i="2"/>
  <c r="B36" i="2"/>
  <c r="C20" i="2"/>
  <c r="C36" i="2"/>
  <c r="D20" i="2"/>
  <c r="D36" i="2"/>
  <c r="E36" i="2"/>
  <c r="F36" i="2"/>
  <c r="G20" i="2"/>
  <c r="F20" i="2"/>
  <c r="E20" i="2"/>
  <c r="D20" i="1"/>
  <c r="E20" i="1"/>
  <c r="F20" i="1"/>
  <c r="B20" i="1"/>
  <c r="B25" i="1"/>
  <c r="B36" i="1"/>
  <c r="E36" i="1"/>
  <c r="F36" i="1"/>
</calcChain>
</file>

<file path=xl/comments1.xml><?xml version="1.0" encoding="utf-8"?>
<comments xmlns="http://schemas.openxmlformats.org/spreadsheetml/2006/main">
  <authors>
    <author>Microsoft Office User</author>
  </authors>
  <commentList>
    <comment ref="E10" authorId="0" guid="{BC90164C-FFE7-CC45-BEE2-A4F87AC69A1C}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Example funding sources:
 - unit student meeting grant
 - facultor advisor funding
 - graduate school funding
 - personal finances
etc.
</t>
        </r>
      </text>
    </comment>
    <comment ref="F10" authorId="0" guid="{12CCFCD6-BCFC-FA46-9750-F3758B8A2BAB}">
      <text>
        <r>
          <rPr>
            <b/>
            <sz val="10"/>
            <color indexed="81"/>
            <rFont val="Calibri"/>
          </rPr>
          <t>Microsoft Office User:</t>
        </r>
        <r>
          <rPr>
            <sz val="10"/>
            <color indexed="81"/>
            <rFont val="Calibri"/>
          </rPr>
          <t xml:space="preserve">
Please indicate if this funding source has confirmed/approved funding or if the funding request is pending. 
</t>
        </r>
      </text>
    </comment>
  </commentList>
</comments>
</file>

<file path=xl/sharedStrings.xml><?xml version="1.0" encoding="utf-8"?>
<sst xmlns="http://schemas.openxmlformats.org/spreadsheetml/2006/main" count="115" uniqueCount="65">
  <si>
    <t>Student Meeting Fund Budget Worksheet</t>
  </si>
  <si>
    <t>Conference/Meeting Title</t>
  </si>
  <si>
    <t>Conference/Meeting Dates</t>
  </si>
  <si>
    <t>Registration Fees</t>
  </si>
  <si>
    <t>Airfare</t>
  </si>
  <si>
    <t>Rental Car</t>
  </si>
  <si>
    <t>Gas</t>
  </si>
  <si>
    <t>Maximum Per Diem</t>
  </si>
  <si>
    <t>Estimated Actual Per Diem</t>
  </si>
  <si>
    <t>Number of Days</t>
  </si>
  <si>
    <t>Meals Total</t>
  </si>
  <si>
    <t>Lodging</t>
  </si>
  <si>
    <t>Estimated Actual Nightly Rate</t>
  </si>
  <si>
    <t>Number of Nights</t>
  </si>
  <si>
    <t>How many people will be sharing this room?</t>
  </si>
  <si>
    <t>Lodging Total</t>
  </si>
  <si>
    <t>Total Budget</t>
  </si>
  <si>
    <t>Funding Source</t>
  </si>
  <si>
    <t>Budget Item</t>
  </si>
  <si>
    <t>Personal Vehicle Mileage Reimbusement</t>
  </si>
  <si>
    <t>Funding Approved /Pending</t>
  </si>
  <si>
    <t>Amount Requested from CoEnv</t>
  </si>
  <si>
    <t>Amount Requested/Received from Other Sources</t>
  </si>
  <si>
    <t>Train</t>
  </si>
  <si>
    <t>Bus</t>
  </si>
  <si>
    <t>Taxis</t>
  </si>
  <si>
    <t>Other (please explain)</t>
  </si>
  <si>
    <t>Meals (NOT to include alcohol)</t>
  </si>
  <si>
    <t>Transportation</t>
  </si>
  <si>
    <t>Transportation Total</t>
  </si>
  <si>
    <t>Total Requested from CoEnv</t>
  </si>
  <si>
    <t>Total Requested from Other Sources</t>
  </si>
  <si>
    <t>Total Requested from CoEnv &amp; Other Sources</t>
  </si>
  <si>
    <t>Remaining Budget (should equal 0)</t>
  </si>
  <si>
    <r>
      <t xml:space="preserve">Please complete this worksheet, save as </t>
    </r>
    <r>
      <rPr>
        <b/>
        <sz val="16"/>
        <color theme="9"/>
        <rFont val="Calibri (Body)"/>
      </rPr>
      <t>"LAST NAME, FIRST NAME Budget Proposal</t>
    </r>
    <r>
      <rPr>
        <b/>
        <sz val="16"/>
        <color theme="1"/>
        <rFont val="Calibri"/>
        <family val="2"/>
        <scheme val="minor"/>
      </rPr>
      <t>," &amp; submit to the Student Meeting Fund Dropbox</t>
    </r>
  </si>
  <si>
    <t>Explanation of Expense</t>
  </si>
  <si>
    <t>Conference/Meeting Location</t>
  </si>
  <si>
    <t>Questions? Email coenvaa@uw.edu</t>
  </si>
  <si>
    <t>Your Name</t>
  </si>
  <si>
    <t>Sally Smith</t>
  </si>
  <si>
    <t>December 13-17, 2015</t>
  </si>
  <si>
    <t>San Francisco, CA USA</t>
  </si>
  <si>
    <t>AGU student rate</t>
  </si>
  <si>
    <t>2015 American Geophysical Union Fall Meeting (AGU)</t>
  </si>
  <si>
    <t>faculty advisor's grant</t>
  </si>
  <si>
    <t>Approved</t>
  </si>
  <si>
    <t>College of the Environment</t>
  </si>
  <si>
    <t>Pending</t>
  </si>
  <si>
    <t>roundtrip seattle to san francisco</t>
  </si>
  <si>
    <t>taxis to and from airport</t>
  </si>
  <si>
    <t>departmental student meeting fund award</t>
  </si>
  <si>
    <t>Graduate and Professional Student Senate</t>
  </si>
  <si>
    <t>sharing a room, discounted hotel rate for conference attendees</t>
  </si>
  <si>
    <t xml:space="preserve">US Aquaculture Society </t>
  </si>
  <si>
    <t>US Aquaculture Society</t>
  </si>
  <si>
    <t>Laura H Spencer</t>
  </si>
  <si>
    <t xml:space="preserve">Aquaculture America </t>
  </si>
  <si>
    <t>February 19-22, 2018</t>
  </si>
  <si>
    <t>Las Vegas, NV</t>
  </si>
  <si>
    <t>SAFS FINS</t>
  </si>
  <si>
    <t>Student registration fee</t>
  </si>
  <si>
    <t>Transit within Las Vegas</t>
  </si>
  <si>
    <t>Airfare SEA &lt;-&gt; Las Vegas</t>
  </si>
  <si>
    <t>Meals not provided by AA</t>
  </si>
  <si>
    <t>Hotel during conference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</si>
</sst>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9"/>
      <name val="Calibri (Body)"/>
    </font>
    <font>
      <u/>
      <sz val="12"/>
      <color theme="10"/>
      <name val="Calibri"/>
      <family val="2"/>
      <scheme val="minor"/>
    </font>
    <font>
      <b/>
      <sz val="14"/>
      <color theme="1"/>
      <name val="Calibri (Body)"/>
    </font>
    <font>
      <sz val="8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1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left" indent="1"/>
    </xf>
    <xf numFmtId="0" fontId="5" fillId="2" borderId="0" xfId="0" applyFont="1" applyFill="1"/>
    <xf numFmtId="0" fontId="6" fillId="2" borderId="0" xfId="0" applyFont="1" applyFill="1"/>
    <xf numFmtId="0" fontId="6" fillId="0" borderId="1" xfId="0" applyFont="1" applyBorder="1" applyProtection="1">
      <protection locked="0"/>
    </xf>
    <xf numFmtId="0" fontId="5" fillId="0" borderId="1" xfId="0" applyFont="1" applyBorder="1" applyAlignment="1">
      <alignment horizontal="left" indent="1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indent="2"/>
    </xf>
    <xf numFmtId="0" fontId="6" fillId="0" borderId="3" xfId="0" applyFont="1" applyBorder="1" applyAlignment="1">
      <alignment horizontal="left" indent="1"/>
    </xf>
    <xf numFmtId="0" fontId="6" fillId="0" borderId="13" xfId="0" applyFont="1" applyBorder="1" applyProtection="1">
      <protection locked="0"/>
    </xf>
    <xf numFmtId="0" fontId="8" fillId="0" borderId="1" xfId="1" applyBorder="1" applyAlignment="1">
      <alignment horizontal="left" indent="2"/>
    </xf>
    <xf numFmtId="0" fontId="6" fillId="0" borderId="1" xfId="0" applyFont="1" applyFill="1" applyBorder="1" applyAlignment="1" applyProtection="1">
      <alignment horizontal="right"/>
      <protection locked="0"/>
    </xf>
    <xf numFmtId="0" fontId="6" fillId="0" borderId="13" xfId="0" applyFont="1" applyBorder="1" applyAlignment="1" applyProtection="1">
      <alignment horizontal="right"/>
      <protection locked="0"/>
    </xf>
    <xf numFmtId="0" fontId="6" fillId="0" borderId="1" xfId="0" applyFont="1" applyBorder="1" applyAlignment="1" applyProtection="1">
      <alignment horizontal="right"/>
      <protection locked="0"/>
    </xf>
    <xf numFmtId="0" fontId="6" fillId="0" borderId="1" xfId="0" applyFont="1" applyBorder="1" applyAlignment="1" applyProtection="1">
      <alignment horizontal="left" indent="1"/>
      <protection locked="0"/>
    </xf>
    <xf numFmtId="0" fontId="6" fillId="0" borderId="1" xfId="0" applyFont="1" applyFill="1" applyBorder="1" applyAlignment="1" applyProtection="1">
      <alignment horizontal="left" wrapText="1"/>
      <protection locked="0"/>
    </xf>
    <xf numFmtId="0" fontId="6" fillId="0" borderId="13" xfId="0" applyFont="1" applyBorder="1" applyAlignment="1" applyProtection="1">
      <alignment horizontal="left" wrapText="1"/>
      <protection locked="0"/>
    </xf>
    <xf numFmtId="0" fontId="6" fillId="0" borderId="1" xfId="0" applyFont="1" applyBorder="1" applyAlignment="1" applyProtection="1">
      <alignment horizontal="left" wrapText="1"/>
      <protection locked="0"/>
    </xf>
    <xf numFmtId="0" fontId="5" fillId="0" borderId="1" xfId="0" applyFont="1" applyBorder="1" applyProtection="1"/>
    <xf numFmtId="0" fontId="5" fillId="2" borderId="0" xfId="0" applyFont="1" applyFill="1" applyProtection="1"/>
    <xf numFmtId="0" fontId="6" fillId="2" borderId="0" xfId="0" applyFont="1" applyFill="1" applyProtection="1"/>
    <xf numFmtId="0" fontId="5" fillId="0" borderId="1" xfId="0" applyFont="1" applyBorder="1" applyAlignment="1" applyProtection="1">
      <alignment horizontal="left"/>
    </xf>
    <xf numFmtId="0" fontId="6" fillId="0" borderId="13" xfId="0" applyFont="1" applyBorder="1" applyProtection="1"/>
    <xf numFmtId="0" fontId="6" fillId="0" borderId="13" xfId="0" applyFont="1" applyBorder="1" applyAlignment="1" applyProtection="1">
      <alignment horizontal="right"/>
    </xf>
    <xf numFmtId="0" fontId="6" fillId="0" borderId="13" xfId="0" applyFont="1" applyBorder="1" applyAlignment="1" applyProtection="1">
      <alignment horizontal="left" wrapText="1"/>
    </xf>
    <xf numFmtId="0" fontId="6" fillId="0" borderId="3" xfId="0" applyFont="1" applyBorder="1" applyAlignment="1" applyProtection="1">
      <alignment horizontal="left" indent="1"/>
    </xf>
    <xf numFmtId="0" fontId="8" fillId="0" borderId="1" xfId="1" applyBorder="1" applyAlignment="1" applyProtection="1">
      <alignment horizontal="left" indent="2"/>
    </xf>
    <xf numFmtId="0" fontId="6" fillId="0" borderId="1" xfId="0" applyFont="1" applyBorder="1" applyProtection="1"/>
    <xf numFmtId="0" fontId="6" fillId="0" borderId="1" xfId="0" applyFont="1" applyFill="1" applyBorder="1" applyAlignment="1" applyProtection="1">
      <alignment horizontal="right"/>
    </xf>
    <xf numFmtId="0" fontId="6" fillId="0" borderId="1" xfId="0" applyFont="1" applyFill="1" applyBorder="1" applyAlignment="1" applyProtection="1">
      <alignment horizontal="left" wrapText="1"/>
    </xf>
    <xf numFmtId="0" fontId="6" fillId="0" borderId="1" xfId="0" applyFont="1" applyBorder="1" applyAlignment="1" applyProtection="1">
      <alignment horizontal="left" indent="1"/>
    </xf>
    <xf numFmtId="0" fontId="6" fillId="0" borderId="1" xfId="0" applyFont="1" applyBorder="1" applyAlignment="1" applyProtection="1">
      <alignment horizontal="left" indent="2"/>
    </xf>
    <xf numFmtId="0" fontId="6" fillId="0" borderId="1" xfId="0" applyFont="1" applyBorder="1" applyAlignment="1" applyProtection="1">
      <alignment horizontal="right"/>
    </xf>
    <xf numFmtId="0" fontId="6" fillId="0" borderId="1" xfId="0" applyFont="1" applyBorder="1" applyAlignment="1" applyProtection="1">
      <alignment horizontal="left" wrapText="1"/>
    </xf>
    <xf numFmtId="0" fontId="5" fillId="0" borderId="1" xfId="0" applyFont="1" applyBorder="1" applyAlignment="1" applyProtection="1">
      <alignment horizontal="left" indent="1"/>
    </xf>
    <xf numFmtId="0" fontId="6" fillId="0" borderId="3" xfId="0" applyFont="1" applyBorder="1" applyAlignment="1" applyProtection="1">
      <alignment horizontal="left"/>
      <protection locked="0"/>
    </xf>
    <xf numFmtId="0" fontId="6" fillId="0" borderId="4" xfId="0" applyFont="1" applyBorder="1" applyAlignment="1" applyProtection="1">
      <alignment horizontal="left"/>
      <protection locked="0"/>
    </xf>
    <xf numFmtId="0" fontId="6" fillId="0" borderId="5" xfId="0" applyFont="1" applyBorder="1" applyAlignment="1" applyProtection="1">
      <alignment horizontal="left"/>
      <protection locked="0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7" xfId="0" applyFont="1" applyFill="1" applyBorder="1" applyAlignment="1" applyProtection="1">
      <alignment horizontal="center"/>
      <protection locked="0"/>
    </xf>
    <xf numFmtId="0" fontId="6" fillId="2" borderId="0" xfId="0" applyFont="1" applyFill="1" applyBorder="1" applyAlignment="1" applyProtection="1">
      <alignment horizontal="center"/>
      <protection locked="0"/>
    </xf>
    <xf numFmtId="0" fontId="6" fillId="2" borderId="6" xfId="0" applyFont="1" applyFill="1" applyBorder="1" applyAlignment="1" applyProtection="1">
      <alignment horizontal="center"/>
      <protection locked="0"/>
    </xf>
    <xf numFmtId="0" fontId="6" fillId="2" borderId="10" xfId="0" applyFont="1" applyFill="1" applyBorder="1" applyAlignment="1" applyProtection="1">
      <alignment horizontal="center"/>
      <protection locked="0"/>
    </xf>
    <xf numFmtId="0" fontId="6" fillId="2" borderId="11" xfId="0" applyFont="1" applyFill="1" applyBorder="1" applyAlignment="1" applyProtection="1">
      <alignment horizontal="center"/>
      <protection locked="0"/>
    </xf>
    <xf numFmtId="0" fontId="6" fillId="2" borderId="12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0" borderId="3" xfId="0" applyFont="1" applyBorder="1" applyAlignment="1" applyProtection="1">
      <alignment horizontal="left"/>
    </xf>
    <xf numFmtId="0" fontId="6" fillId="0" borderId="4" xfId="0" applyFont="1" applyBorder="1" applyAlignment="1" applyProtection="1">
      <alignment horizontal="left"/>
    </xf>
    <xf numFmtId="0" fontId="6" fillId="0" borderId="5" xfId="0" applyFont="1" applyBorder="1" applyAlignment="1" applyProtection="1">
      <alignment horizontal="left"/>
    </xf>
    <xf numFmtId="0" fontId="2" fillId="2" borderId="0" xfId="0" applyFont="1" applyFill="1" applyAlignment="1" applyProtection="1">
      <alignment horizontal="center"/>
    </xf>
    <xf numFmtId="0" fontId="3" fillId="2" borderId="0" xfId="0" applyFont="1" applyFill="1" applyAlignment="1" applyProtection="1">
      <alignment horizontal="center"/>
    </xf>
    <xf numFmtId="0" fontId="9" fillId="2" borderId="11" xfId="0" applyFont="1" applyFill="1" applyBorder="1" applyAlignment="1" applyProtection="1">
      <alignment horizontal="center"/>
    </xf>
    <xf numFmtId="0" fontId="1" fillId="2" borderId="11" xfId="0" applyFont="1" applyFill="1" applyBorder="1" applyAlignment="1" applyProtection="1">
      <alignment horizontal="center"/>
    </xf>
    <xf numFmtId="0" fontId="5" fillId="2" borderId="6" xfId="0" applyFont="1" applyFill="1" applyBorder="1" applyAlignment="1" applyProtection="1">
      <alignment horizontal="center"/>
    </xf>
    <xf numFmtId="0" fontId="6" fillId="2" borderId="7" xfId="0" applyFont="1" applyFill="1" applyBorder="1" applyAlignment="1" applyProtection="1">
      <alignment horizontal="center"/>
    </xf>
    <xf numFmtId="0" fontId="1" fillId="2" borderId="0" xfId="0" applyFont="1" applyFill="1" applyAlignment="1" applyProtection="1">
      <alignment horizontal="center"/>
    </xf>
    <xf numFmtId="0" fontId="6" fillId="2" borderId="8" xfId="0" applyFont="1" applyFill="1" applyBorder="1" applyAlignment="1" applyProtection="1">
      <alignment horizontal="center"/>
    </xf>
    <xf numFmtId="0" fontId="6" fillId="2" borderId="2" xfId="0" applyFont="1" applyFill="1" applyBorder="1" applyAlignment="1" applyProtection="1">
      <alignment horizontal="center"/>
    </xf>
    <xf numFmtId="0" fontId="6" fillId="2" borderId="9" xfId="0" applyFont="1" applyFill="1" applyBorder="1" applyAlignment="1" applyProtection="1">
      <alignment horizontal="center"/>
    </xf>
    <xf numFmtId="0" fontId="6" fillId="2" borderId="0" xfId="0" applyFont="1" applyFill="1" applyBorder="1" applyAlignment="1" applyProtection="1">
      <alignment horizontal="center"/>
    </xf>
    <xf numFmtId="0" fontId="6" fillId="2" borderId="6" xfId="0" applyFont="1" applyFill="1" applyBorder="1" applyAlignment="1" applyProtection="1">
      <alignment horizontal="center"/>
    </xf>
    <xf numFmtId="0" fontId="6" fillId="2" borderId="10" xfId="0" applyFont="1" applyFill="1" applyBorder="1" applyAlignment="1" applyProtection="1">
      <alignment horizontal="center"/>
    </xf>
    <xf numFmtId="0" fontId="6" fillId="2" borderId="11" xfId="0" applyFont="1" applyFill="1" applyBorder="1" applyAlignment="1" applyProtection="1">
      <alignment horizontal="center"/>
    </xf>
    <xf numFmtId="0" fontId="6" fillId="2" borderId="12" xfId="0" applyFont="1" applyFill="1" applyBorder="1" applyAlignment="1" applyProtection="1">
      <alignment horizontal="center"/>
    </xf>
    <xf numFmtId="0" fontId="5" fillId="2" borderId="2" xfId="0" applyFont="1" applyFill="1" applyBorder="1" applyAlignment="1" applyProtection="1">
      <alignment horizontal="center"/>
    </xf>
    <xf numFmtId="0" fontId="5" fillId="2" borderId="0" xfId="0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horizontal="right" inden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mruColors>
      <color rgb="FFB6A0FF"/>
      <color rgb="FFEEDB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revisionHeaders" Target="revisions/revisionHeaders.xml"/><Relationship Id="rId9" Type="http://schemas.openxmlformats.org/officeDocument/2006/relationships/usernames" Target="revisions/userNames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revisions/_rels/revisionHeaders.xml.rels><?xml version="1.0" encoding="UTF-8" standalone="yes"?>
<Relationships xmlns="http://schemas.openxmlformats.org/package/2006/relationships"><Relationship Id="rId7" Type="http://schemas.openxmlformats.org/officeDocument/2006/relationships/revisionLog" Target="revisionLog7.xml"/><Relationship Id="rId8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2AC2C25-CDD6-7842-9BC9-122EE7523B07}" diskRevisions="1" revisionId="38" version="3" protected="1">
  <header guid="{B040EE61-AD06-8D4A-A59D-A8637F311E57}" dateTime="2017-10-26T14:20:20" maxSheetId="3" userName="Laura Spencer" r:id="rId7" minRId="1" maxRId="24">
    <sheetIdMap count="2">
      <sheetId val="1"/>
      <sheetId val="2"/>
    </sheetIdMap>
  </header>
  <header guid="{72AC2C25-CDD6-7842-9BC9-122EE7523B07}" dateTime="2017-10-27T16:44:06" maxSheetId="3" userName="Laura Spencer" r:id="rId8" minRId="25" maxRId="38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" sId="1">
    <oc r="C31">
      <v>156</v>
    </oc>
    <nc r="C31">
      <v>160</v>
    </nc>
  </rcc>
  <rcc rId="26" sId="1">
    <oc r="C36">
      <v>496</v>
    </oc>
    <nc r="C36">
      <v>500</v>
    </nc>
  </rcc>
  <rfmt sheetId="1" sqref="D31">
    <dxf>
      <alignment horizontal="right" readingOrder="0"/>
    </dxf>
  </rfmt>
  <rcc rId="27" sId="1">
    <oc r="E25" t="inlineStr">
      <is>
        <t>US Aquaculture Society</t>
      </is>
    </oc>
    <nc r="E25" t="inlineStr">
      <is>
        <t>SAFS FINS</t>
      </is>
    </nc>
  </rcc>
  <rcc rId="28" sId="1">
    <oc r="D31">
      <v>400</v>
    </oc>
    <nc r="D31">
      <v>375</v>
    </nc>
  </rcc>
  <rcc rId="29" sId="1">
    <oc r="D25">
      <v>100</v>
    </oc>
    <nc r="D25">
      <v>121</v>
    </nc>
  </rcc>
  <rcc rId="30" sId="1">
    <nc r="F11" t="inlineStr">
      <is>
        <t>Pending</t>
      </is>
    </nc>
  </rcc>
  <rcc rId="31" sId="1">
    <nc r="F25" t="inlineStr">
      <is>
        <t>Pending</t>
      </is>
    </nc>
  </rcc>
  <rcc rId="32" sId="1">
    <nc r="F31" t="inlineStr">
      <is>
        <t>Pending</t>
      </is>
    </nc>
  </rcc>
  <rcc rId="33" sId="1">
    <nc r="G11" t="inlineStr">
      <is>
        <t>Student registration fee</t>
      </is>
    </nc>
  </rcc>
  <rcc rId="34" sId="1">
    <nc r="G16" t="inlineStr">
      <is>
        <t>Transit within Las Vegas</t>
      </is>
    </nc>
  </rcc>
  <rcc rId="35" sId="1">
    <nc r="G13" t="inlineStr">
      <is>
        <t>Airfare SEA &lt;-&gt; Las Vegas</t>
      </is>
    </nc>
  </rcc>
  <rcc rId="36" sId="1">
    <nc r="G25" t="inlineStr">
      <is>
        <t>Meals not provided by AA</t>
      </is>
    </nc>
  </rcc>
  <rcc rId="37" sId="1">
    <oc r="G20">
      <f>SUM(G13:G19)</f>
    </oc>
    <nc r="G20">
      <f>SUM(G13:G19)</f>
    </nc>
  </rcc>
  <rcc rId="38" sId="1">
    <nc r="G31" t="inlineStr">
      <is>
        <t>Hotel during conference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B13">
      <v>300</v>
    </nc>
  </rcc>
  <rcc rId="2" sId="1">
    <nc r="B11">
      <v>225</v>
    </nc>
  </rcc>
  <rcc rId="3" sId="1">
    <nc r="B16">
      <v>40</v>
    </nc>
  </rcc>
  <rcc rId="4" sId="1">
    <nc r="B24">
      <v>4</v>
    </nc>
  </rcc>
  <rcc rId="5" sId="1">
    <nc r="B27">
      <v>134</v>
    </nc>
  </rcc>
  <rcc rId="6" sId="1">
    <nc r="B28">
      <v>139</v>
    </nc>
  </rcc>
  <rcc rId="7" sId="1">
    <nc r="B29">
      <v>4</v>
    </nc>
  </rcc>
  <rcc rId="8" sId="1">
    <nc r="B30">
      <v>1</v>
    </nc>
  </rcc>
  <rcc rId="9" sId="1">
    <nc r="B22">
      <v>64</v>
    </nc>
  </rcc>
  <rcc rId="10" sId="1">
    <nc r="B23">
      <v>25</v>
    </nc>
  </rcc>
  <rcc rId="11" sId="1">
    <nc r="E31" t="inlineStr">
      <is>
        <t xml:space="preserve">US Aquaculture Society </t>
      </is>
    </nc>
  </rcc>
  <rcc rId="12" sId="1">
    <oc r="C20">
      <f>SUM(C13:C19)</f>
    </oc>
    <nc r="C20">
      <v>340</v>
    </nc>
  </rcc>
  <rfmt sheetId="1" sqref="C31">
    <dxf>
      <alignment horizontal="right" readingOrder="0"/>
    </dxf>
  </rfmt>
  <rcc rId="13" sId="1">
    <nc r="D11">
      <v>225</v>
    </nc>
  </rcc>
  <rcc rId="14" sId="1">
    <nc r="D25">
      <v>100</v>
    </nc>
  </rcc>
  <rcc rId="15" sId="1">
    <oc r="D36">
      <f>D11+D20+D25+D31+D32</f>
    </oc>
    <nc r="D36">
      <f>(D11+D20+D25+D31+D32)</f>
    </nc>
  </rcc>
  <rcc rId="16" sId="1">
    <nc r="D31">
      <v>400</v>
    </nc>
  </rcc>
  <rcc rId="17" sId="1">
    <oc r="C36">
      <f>(C11+C20+C25+C31+C32)</f>
    </oc>
    <nc r="C36">
      <v>496</v>
    </nc>
  </rcc>
  <rcc rId="18" sId="1">
    <nc r="E25" t="inlineStr">
      <is>
        <t>US Aquaculture Society</t>
      </is>
    </nc>
  </rcc>
  <rcc rId="19" sId="1" odxf="1" dxf="1">
    <nc r="E11" t="inlineStr">
      <is>
        <t>US Aquaculture Society</t>
      </is>
    </nc>
    <odxf>
      <border outline="0">
        <bottom/>
      </border>
    </odxf>
    <ndxf>
      <border outline="0">
        <bottom style="thin">
          <color auto="1"/>
        </bottom>
      </border>
    </ndxf>
  </rcc>
  <rcc rId="20" sId="1">
    <nc r="B5" t="inlineStr">
      <is>
        <t>Laura H Spencer</t>
      </is>
    </nc>
  </rcc>
  <rcc rId="21" sId="1">
    <nc r="B6" t="inlineStr">
      <is>
        <t xml:space="preserve">Aquaculture America </t>
      </is>
    </nc>
  </rcc>
  <rcc rId="22" sId="1">
    <nc r="B7" t="inlineStr">
      <is>
        <t>February 19-22, 2018</t>
      </is>
    </nc>
  </rcc>
  <rcc rId="23" sId="1">
    <nc r="B8" t="inlineStr">
      <is>
        <t>Las Vegas, NV</t>
      </is>
    </nc>
  </rcc>
  <rcc rId="24" sId="1">
    <nc r="C31">
      <v>156</v>
    </nc>
  </rcc>
  <rfmt sheetId="1" sqref="C31">
    <dxf>
      <alignment horizontal="general" readingOrder="0"/>
    </dxf>
  </rfmt>
  <rfmt sheetId="1" sqref="C31">
    <dxf>
      <alignment horizontal="right" readingOrder="0"/>
    </dxf>
  </rfmt>
  <rcv guid="{9EA234CE-FC9A-774F-BE98-9137C5772B66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f2.washington.edu/fm/travel/airfare" TargetMode="External"/><Relationship Id="rId4" Type="http://schemas.openxmlformats.org/officeDocument/2006/relationships/hyperlink" Target="http://f2.washington.edu/fm/travel/cars" TargetMode="External"/><Relationship Id="rId5" Type="http://schemas.openxmlformats.org/officeDocument/2006/relationships/hyperlink" Target="http://f2.washington.edu/fm/travel/cars" TargetMode="External"/><Relationship Id="rId6" Type="http://schemas.openxmlformats.org/officeDocument/2006/relationships/hyperlink" Target="http://f2.washington.edu/fm/travel/cars" TargetMode="External"/><Relationship Id="rId7" Type="http://schemas.openxmlformats.org/officeDocument/2006/relationships/hyperlink" Target="http://f2.washington.edu/fm/travel/cars" TargetMode="External"/><Relationship Id="rId8" Type="http://schemas.openxmlformats.org/officeDocument/2006/relationships/hyperlink" Target="http://f2.washington.edu/fm/travel/cars" TargetMode="External"/><Relationship Id="rId9" Type="http://schemas.openxmlformats.org/officeDocument/2006/relationships/hyperlink" Target="http://f2.washington.edu/fm/travel/cars" TargetMode="External"/><Relationship Id="rId10" Type="http://schemas.openxmlformats.org/officeDocument/2006/relationships/vmlDrawing" Target="../drawings/vmlDrawing1.vml"/><Relationship Id="rId11" Type="http://schemas.openxmlformats.org/officeDocument/2006/relationships/comments" Target="../comments1.xml"/><Relationship Id="rId1" Type="http://schemas.openxmlformats.org/officeDocument/2006/relationships/hyperlink" Target="http://f2.washington.edu/fm/travel/meals" TargetMode="External"/><Relationship Id="rId2" Type="http://schemas.openxmlformats.org/officeDocument/2006/relationships/hyperlink" Target="http://f2.washington.edu/fm/travel/lodgi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f2.washington.edu/fm/travel/airfare" TargetMode="External"/><Relationship Id="rId4" Type="http://schemas.openxmlformats.org/officeDocument/2006/relationships/hyperlink" Target="http://f2.washington.edu/fm/travel/cars" TargetMode="External"/><Relationship Id="rId5" Type="http://schemas.openxmlformats.org/officeDocument/2006/relationships/hyperlink" Target="http://f2.washington.edu/fm/travel/cars" TargetMode="External"/><Relationship Id="rId6" Type="http://schemas.openxmlformats.org/officeDocument/2006/relationships/hyperlink" Target="http://f2.washington.edu/fm/travel/cars" TargetMode="External"/><Relationship Id="rId7" Type="http://schemas.openxmlformats.org/officeDocument/2006/relationships/hyperlink" Target="http://f2.washington.edu/fm/travel/cars" TargetMode="External"/><Relationship Id="rId8" Type="http://schemas.openxmlformats.org/officeDocument/2006/relationships/hyperlink" Target="http://f2.washington.edu/fm/travel/cars" TargetMode="External"/><Relationship Id="rId9" Type="http://schemas.openxmlformats.org/officeDocument/2006/relationships/hyperlink" Target="http://f2.washington.edu/fm/travel/cars" TargetMode="External"/><Relationship Id="rId1" Type="http://schemas.openxmlformats.org/officeDocument/2006/relationships/hyperlink" Target="http://f2.washington.edu/fm/travel/meals" TargetMode="External"/><Relationship Id="rId2" Type="http://schemas.openxmlformats.org/officeDocument/2006/relationships/hyperlink" Target="http://f2.washington.edu/fm/travel/lodg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tabSelected="1" showRuler="0" workbookViewId="0">
      <selection activeCell="F36" sqref="F36"/>
    </sheetView>
  </sheetViews>
  <sheetFormatPr baseColWidth="10" defaultRowHeight="15" x14ac:dyDescent="0"/>
  <cols>
    <col min="1" max="1" width="46" style="1" customWidth="1"/>
    <col min="2" max="2" width="13.5" bestFit="1" customWidth="1"/>
    <col min="3" max="3" width="31.5" bestFit="1" customWidth="1"/>
    <col min="4" max="4" width="49" bestFit="1" customWidth="1"/>
    <col min="5" max="5" width="45" bestFit="1" customWidth="1"/>
    <col min="6" max="6" width="35" bestFit="1" customWidth="1"/>
    <col min="7" max="7" width="24.1640625" bestFit="1" customWidth="1"/>
  </cols>
  <sheetData>
    <row r="1" spans="1:7" ht="16" customHeight="1">
      <c r="A1" s="43" t="s">
        <v>0</v>
      </c>
      <c r="B1" s="43"/>
      <c r="C1" s="43"/>
      <c r="D1" s="43"/>
      <c r="E1" s="43"/>
      <c r="F1" s="43"/>
      <c r="G1" s="43"/>
    </row>
    <row r="2" spans="1:7" ht="16" customHeight="1">
      <c r="A2" s="43"/>
      <c r="B2" s="43"/>
      <c r="C2" s="43"/>
      <c r="D2" s="43"/>
      <c r="E2" s="43"/>
      <c r="F2" s="43"/>
      <c r="G2" s="43"/>
    </row>
    <row r="3" spans="1:7" s="2" customFormat="1" ht="21">
      <c r="A3" s="42" t="s">
        <v>34</v>
      </c>
      <c r="B3" s="42"/>
      <c r="C3" s="42"/>
      <c r="D3" s="42"/>
      <c r="E3" s="42"/>
      <c r="F3" s="42"/>
      <c r="G3" s="42"/>
    </row>
    <row r="4" spans="1:7" ht="18">
      <c r="A4" s="44" t="s">
        <v>37</v>
      </c>
      <c r="B4" s="45"/>
      <c r="C4" s="45"/>
      <c r="D4" s="45"/>
      <c r="E4" s="45"/>
      <c r="F4" s="45"/>
      <c r="G4" s="45"/>
    </row>
    <row r="5" spans="1:7" ht="18">
      <c r="A5" s="3" t="s">
        <v>38</v>
      </c>
      <c r="B5" s="39" t="s">
        <v>55</v>
      </c>
      <c r="C5" s="40"/>
      <c r="D5" s="40"/>
      <c r="E5" s="40"/>
      <c r="F5" s="40"/>
      <c r="G5" s="41"/>
    </row>
    <row r="6" spans="1:7" ht="18">
      <c r="A6" s="3" t="s">
        <v>1</v>
      </c>
      <c r="B6" s="39" t="s">
        <v>56</v>
      </c>
      <c r="C6" s="40"/>
      <c r="D6" s="40"/>
      <c r="E6" s="40"/>
      <c r="F6" s="40"/>
      <c r="G6" s="41"/>
    </row>
    <row r="7" spans="1:7" ht="18">
      <c r="A7" s="3" t="s">
        <v>2</v>
      </c>
      <c r="B7" s="39" t="s">
        <v>57</v>
      </c>
      <c r="C7" s="40"/>
      <c r="D7" s="40"/>
      <c r="E7" s="40"/>
      <c r="F7" s="40"/>
      <c r="G7" s="41"/>
    </row>
    <row r="8" spans="1:7" ht="18">
      <c r="A8" s="3" t="s">
        <v>36</v>
      </c>
      <c r="B8" s="39" t="s">
        <v>58</v>
      </c>
      <c r="C8" s="40"/>
      <c r="D8" s="40"/>
      <c r="E8" s="40"/>
      <c r="F8" s="40"/>
      <c r="G8" s="41"/>
    </row>
    <row r="9" spans="1:7" ht="18">
      <c r="A9" s="6"/>
      <c r="B9" s="7"/>
      <c r="C9" s="7"/>
      <c r="D9" s="7"/>
      <c r="E9" s="7"/>
      <c r="F9" s="7"/>
      <c r="G9" s="7"/>
    </row>
    <row r="10" spans="1:7" s="1" customFormat="1" ht="18">
      <c r="A10" s="3" t="s">
        <v>18</v>
      </c>
      <c r="B10" s="3" t="s">
        <v>16</v>
      </c>
      <c r="C10" s="3" t="s">
        <v>21</v>
      </c>
      <c r="D10" s="3" t="s">
        <v>22</v>
      </c>
      <c r="E10" s="3" t="s">
        <v>17</v>
      </c>
      <c r="F10" s="3" t="s">
        <v>20</v>
      </c>
      <c r="G10" s="3" t="s">
        <v>35</v>
      </c>
    </row>
    <row r="11" spans="1:7" ht="18">
      <c r="A11" s="10" t="s">
        <v>3</v>
      </c>
      <c r="B11" s="13">
        <v>225</v>
      </c>
      <c r="C11" s="16"/>
      <c r="D11" s="16">
        <v>225</v>
      </c>
      <c r="E11" s="21" t="s">
        <v>54</v>
      </c>
      <c r="F11" s="20" t="s">
        <v>47</v>
      </c>
      <c r="G11" s="20" t="s">
        <v>60</v>
      </c>
    </row>
    <row r="12" spans="1:7" ht="18">
      <c r="A12" s="12" t="s">
        <v>28</v>
      </c>
      <c r="B12" s="57"/>
      <c r="C12" s="58"/>
      <c r="D12" s="58"/>
      <c r="E12" s="58"/>
      <c r="F12" s="58"/>
      <c r="G12" s="59"/>
    </row>
    <row r="13" spans="1:7" ht="36">
      <c r="A13" s="14" t="s">
        <v>4</v>
      </c>
      <c r="B13" s="8">
        <v>300</v>
      </c>
      <c r="C13" s="15"/>
      <c r="D13" s="15"/>
      <c r="E13" s="19"/>
      <c r="F13" s="19"/>
      <c r="G13" s="19" t="s">
        <v>62</v>
      </c>
    </row>
    <row r="14" spans="1:7" ht="18">
      <c r="A14" s="14" t="s">
        <v>23</v>
      </c>
      <c r="B14" s="8"/>
      <c r="C14" s="15"/>
      <c r="D14" s="15"/>
      <c r="E14" s="19"/>
      <c r="F14" s="19"/>
      <c r="G14" s="19"/>
    </row>
    <row r="15" spans="1:7" ht="18">
      <c r="A15" s="14" t="s">
        <v>24</v>
      </c>
      <c r="B15" s="8"/>
      <c r="C15" s="15"/>
      <c r="D15" s="15"/>
      <c r="E15" s="19"/>
      <c r="F15" s="19"/>
      <c r="G15" s="19"/>
    </row>
    <row r="16" spans="1:7" ht="18">
      <c r="A16" s="14" t="s">
        <v>25</v>
      </c>
      <c r="B16" s="8">
        <v>40</v>
      </c>
      <c r="C16" s="15"/>
      <c r="D16" s="15"/>
      <c r="E16" s="19"/>
      <c r="F16" s="19"/>
      <c r="G16" s="19" t="s">
        <v>61</v>
      </c>
    </row>
    <row r="17" spans="1:7" ht="18">
      <c r="A17" s="14" t="s">
        <v>19</v>
      </c>
      <c r="B17" s="8"/>
      <c r="C17" s="15"/>
      <c r="D17" s="15"/>
      <c r="E17" s="19"/>
      <c r="F17" s="19"/>
      <c r="G17" s="19"/>
    </row>
    <row r="18" spans="1:7" ht="18">
      <c r="A18" s="14" t="s">
        <v>5</v>
      </c>
      <c r="B18" s="8"/>
      <c r="C18" s="15"/>
      <c r="D18" s="15"/>
      <c r="E18" s="19"/>
      <c r="F18" s="19"/>
      <c r="G18" s="19"/>
    </row>
    <row r="19" spans="1:7" ht="18">
      <c r="A19" s="14" t="s">
        <v>6</v>
      </c>
      <c r="B19" s="8"/>
      <c r="C19" s="15"/>
      <c r="D19" s="15"/>
      <c r="E19" s="19"/>
      <c r="F19" s="19"/>
      <c r="G19" s="19"/>
    </row>
    <row r="20" spans="1:7" ht="18">
      <c r="A20" s="10" t="s">
        <v>29</v>
      </c>
      <c r="B20" s="4">
        <f>SUM(B13:B19)</f>
        <v>340</v>
      </c>
      <c r="C20" s="4">
        <v>340</v>
      </c>
      <c r="D20" s="4">
        <f t="shared" ref="D20:G20" si="0">SUM(D13:D19)</f>
        <v>0</v>
      </c>
      <c r="E20" s="4">
        <f t="shared" si="0"/>
        <v>0</v>
      </c>
      <c r="F20" s="4">
        <f t="shared" si="0"/>
        <v>0</v>
      </c>
      <c r="G20" s="4">
        <f>SUM(G13:G19)</f>
        <v>0</v>
      </c>
    </row>
    <row r="21" spans="1:7" ht="18">
      <c r="A21" s="5" t="s">
        <v>27</v>
      </c>
      <c r="B21" s="57"/>
      <c r="C21" s="58"/>
      <c r="D21" s="58"/>
      <c r="E21" s="58"/>
      <c r="F21" s="58"/>
      <c r="G21" s="59"/>
    </row>
    <row r="22" spans="1:7" ht="18">
      <c r="A22" s="14" t="s">
        <v>7</v>
      </c>
      <c r="B22" s="8">
        <v>64</v>
      </c>
      <c r="C22" s="49"/>
      <c r="D22" s="50"/>
      <c r="E22" s="50"/>
      <c r="F22" s="50"/>
      <c r="G22" s="51"/>
    </row>
    <row r="23" spans="1:7" ht="18">
      <c r="A23" s="11" t="s">
        <v>8</v>
      </c>
      <c r="B23" s="8">
        <v>25</v>
      </c>
      <c r="C23" s="49"/>
      <c r="D23" s="50"/>
      <c r="E23" s="50"/>
      <c r="F23" s="50"/>
      <c r="G23" s="51"/>
    </row>
    <row r="24" spans="1:7" ht="18">
      <c r="A24" s="11" t="s">
        <v>9</v>
      </c>
      <c r="B24" s="8">
        <v>4</v>
      </c>
      <c r="C24" s="52"/>
      <c r="D24" s="53"/>
      <c r="E24" s="53"/>
      <c r="F24" s="53"/>
      <c r="G24" s="54"/>
    </row>
    <row r="25" spans="1:7" ht="36">
      <c r="A25" s="10" t="s">
        <v>10</v>
      </c>
      <c r="B25" s="4">
        <f>B24*B23</f>
        <v>100</v>
      </c>
      <c r="C25" s="17"/>
      <c r="D25" s="17">
        <v>121</v>
      </c>
      <c r="E25" s="21" t="s">
        <v>59</v>
      </c>
      <c r="F25" s="21" t="s">
        <v>47</v>
      </c>
      <c r="G25" s="21" t="s">
        <v>63</v>
      </c>
    </row>
    <row r="26" spans="1:7" ht="18">
      <c r="A26" s="5" t="s">
        <v>11</v>
      </c>
      <c r="B26" s="57"/>
      <c r="C26" s="58"/>
      <c r="D26" s="58"/>
      <c r="E26" s="58"/>
      <c r="F26" s="58"/>
      <c r="G26" s="59"/>
    </row>
    <row r="27" spans="1:7" ht="18">
      <c r="A27" s="14" t="s">
        <v>7</v>
      </c>
      <c r="B27" s="8">
        <v>134</v>
      </c>
      <c r="C27" s="49"/>
      <c r="D27" s="50"/>
      <c r="E27" s="50"/>
      <c r="F27" s="50"/>
      <c r="G27" s="51"/>
    </row>
    <row r="28" spans="1:7" ht="18">
      <c r="A28" s="11" t="s">
        <v>12</v>
      </c>
      <c r="B28" s="8">
        <v>139</v>
      </c>
      <c r="C28" s="49"/>
      <c r="D28" s="50"/>
      <c r="E28" s="50"/>
      <c r="F28" s="50"/>
      <c r="G28" s="51"/>
    </row>
    <row r="29" spans="1:7" ht="18">
      <c r="A29" s="11" t="s">
        <v>13</v>
      </c>
      <c r="B29" s="8">
        <v>4</v>
      </c>
      <c r="C29" s="49"/>
      <c r="D29" s="50"/>
      <c r="E29" s="50"/>
      <c r="F29" s="50"/>
      <c r="G29" s="51"/>
    </row>
    <row r="30" spans="1:7" ht="18">
      <c r="A30" s="11" t="s">
        <v>14</v>
      </c>
      <c r="B30" s="8">
        <v>1</v>
      </c>
      <c r="C30" s="52"/>
      <c r="D30" s="53"/>
      <c r="E30" s="53"/>
      <c r="F30" s="53"/>
      <c r="G30" s="54"/>
    </row>
    <row r="31" spans="1:7" ht="18">
      <c r="A31" s="9" t="s">
        <v>15</v>
      </c>
      <c r="B31" s="4">
        <f>(B28*B29)/B30</f>
        <v>556</v>
      </c>
      <c r="C31" s="17">
        <v>160</v>
      </c>
      <c r="D31" s="80">
        <v>375</v>
      </c>
      <c r="E31" s="21" t="s">
        <v>53</v>
      </c>
      <c r="F31" s="21" t="s">
        <v>47</v>
      </c>
      <c r="G31" s="21" t="s">
        <v>64</v>
      </c>
    </row>
    <row r="32" spans="1:7" ht="18">
      <c r="A32" s="3" t="s">
        <v>26</v>
      </c>
      <c r="B32" s="8"/>
      <c r="C32" s="18"/>
      <c r="D32" s="18"/>
      <c r="E32" s="21"/>
      <c r="F32" s="21"/>
      <c r="G32" s="21"/>
    </row>
    <row r="33" spans="1:7" ht="19" customHeight="1">
      <c r="A33" s="55"/>
      <c r="B33" s="55"/>
      <c r="C33" s="55"/>
      <c r="D33" s="55"/>
      <c r="E33" s="55"/>
      <c r="F33" s="55"/>
      <c r="G33" s="55"/>
    </row>
    <row r="34" spans="1:7" ht="19" customHeight="1">
      <c r="A34" s="56"/>
      <c r="B34" s="56"/>
      <c r="C34" s="56"/>
      <c r="D34" s="56"/>
      <c r="E34" s="56"/>
      <c r="F34" s="56"/>
      <c r="G34" s="56"/>
    </row>
    <row r="35" spans="1:7" ht="18">
      <c r="A35" s="46"/>
      <c r="B35" s="3" t="s">
        <v>16</v>
      </c>
      <c r="C35" s="3" t="s">
        <v>30</v>
      </c>
      <c r="D35" s="3" t="s">
        <v>31</v>
      </c>
      <c r="E35" s="3" t="s">
        <v>32</v>
      </c>
      <c r="F35" s="3" t="s">
        <v>33</v>
      </c>
      <c r="G35" s="48"/>
    </row>
    <row r="36" spans="1:7" ht="18">
      <c r="A36" s="46"/>
      <c r="B36" s="4">
        <f>SUM(B11+B20+B25+B31+B32)</f>
        <v>1221</v>
      </c>
      <c r="C36" s="4">
        <v>500</v>
      </c>
      <c r="D36" s="4">
        <f>(D11+D20+D25+D31+D32)</f>
        <v>721</v>
      </c>
      <c r="E36" s="4">
        <f>C36+D36</f>
        <v>1221</v>
      </c>
      <c r="F36" s="4">
        <f>B36-E36</f>
        <v>0</v>
      </c>
      <c r="G36" s="48"/>
    </row>
    <row r="37" spans="1:7">
      <c r="A37" s="47"/>
      <c r="B37" s="47"/>
      <c r="C37" s="47"/>
      <c r="D37" s="47"/>
      <c r="E37" s="47"/>
      <c r="F37" s="47"/>
      <c r="G37" s="47"/>
    </row>
    <row r="38" spans="1:7">
      <c r="A38" s="47"/>
      <c r="B38" s="47"/>
      <c r="C38" s="47"/>
      <c r="D38" s="47"/>
      <c r="E38" s="47"/>
      <c r="F38" s="47"/>
      <c r="G38" s="47"/>
    </row>
    <row r="39" spans="1:7">
      <c r="C39" s="1"/>
    </row>
    <row r="40" spans="1:7">
      <c r="C40" s="1"/>
    </row>
    <row r="41" spans="1:7">
      <c r="C41" s="1"/>
    </row>
  </sheetData>
  <customSheetViews>
    <customSheetView guid="{BC54B5F8-7D07-9748-9441-533AB2E4D49F}" showRuler="0" topLeftCell="A3">
      <selection activeCell="E10" sqref="E10"/>
      <colBreaks count="1" manualBreakCount="1">
        <brk id="7" max="1048575" man="1"/>
      </colBreaks>
      <pageSetup scale="47" orientation="landscape" horizontalDpi="0" verticalDpi="0"/>
    </customSheetView>
    <customSheetView guid="{9EA234CE-FC9A-774F-BE98-9137C5772B66}" showRuler="0">
      <selection activeCell="B8" sqref="B8:G8"/>
      <colBreaks count="1" manualBreakCount="1">
        <brk id="7" max="1048575" man="1"/>
      </colBreaks>
      <pageSetup scale="47" orientation="landscape" horizontalDpi="4294967292" verticalDpi="4294967292"/>
    </customSheetView>
  </customSheetViews>
  <mergeCells count="16">
    <mergeCell ref="B8:G8"/>
    <mergeCell ref="B7:G7"/>
    <mergeCell ref="A35:A36"/>
    <mergeCell ref="A37:G38"/>
    <mergeCell ref="G35:G36"/>
    <mergeCell ref="C27:G30"/>
    <mergeCell ref="C22:G24"/>
    <mergeCell ref="A33:G34"/>
    <mergeCell ref="B12:G12"/>
    <mergeCell ref="B21:G21"/>
    <mergeCell ref="B26:G26"/>
    <mergeCell ref="B5:G5"/>
    <mergeCell ref="B6:G6"/>
    <mergeCell ref="A3:G3"/>
    <mergeCell ref="A1:G2"/>
    <mergeCell ref="A4:G4"/>
  </mergeCells>
  <phoneticPr fontId="10" type="noConversion"/>
  <hyperlinks>
    <hyperlink ref="A27" r:id="rId1"/>
    <hyperlink ref="A22" r:id="rId2"/>
    <hyperlink ref="A13" r:id="rId3"/>
    <hyperlink ref="A14" r:id="rId4"/>
    <hyperlink ref="A15" r:id="rId5"/>
    <hyperlink ref="A16" r:id="rId6"/>
    <hyperlink ref="A17" r:id="rId7"/>
    <hyperlink ref="A18" r:id="rId8"/>
    <hyperlink ref="A19" r:id="rId9"/>
  </hyperlinks>
  <pageMargins left="0.75" right="0.75" top="1" bottom="1" header="0.5" footer="0.5"/>
  <pageSetup scale="47" orientation="landscape" horizontalDpi="4294967292" verticalDpi="4294967292"/>
  <colBreaks count="1" manualBreakCount="1">
    <brk id="7" max="1048575" man="1"/>
  </colBreaks>
  <legacyDrawing r:id="rId1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showRuler="0" topLeftCell="A25" workbookViewId="0">
      <selection activeCell="D47" sqref="D47"/>
    </sheetView>
  </sheetViews>
  <sheetFormatPr baseColWidth="10" defaultRowHeight="15" x14ac:dyDescent="0"/>
  <cols>
    <col min="1" max="1" width="46" style="1" customWidth="1"/>
    <col min="2" max="2" width="13.5" bestFit="1" customWidth="1"/>
    <col min="3" max="3" width="31.5" bestFit="1" customWidth="1"/>
    <col min="4" max="4" width="49" bestFit="1" customWidth="1"/>
    <col min="5" max="5" width="45" bestFit="1" customWidth="1"/>
    <col min="6" max="6" width="35" bestFit="1" customWidth="1"/>
    <col min="7" max="7" width="24.1640625" bestFit="1" customWidth="1"/>
  </cols>
  <sheetData>
    <row r="1" spans="1:7" ht="16" customHeight="1">
      <c r="A1" s="63" t="s">
        <v>0</v>
      </c>
      <c r="B1" s="63"/>
      <c r="C1" s="63"/>
      <c r="D1" s="63"/>
      <c r="E1" s="63"/>
      <c r="F1" s="63"/>
      <c r="G1" s="63"/>
    </row>
    <row r="2" spans="1:7" ht="16" customHeight="1">
      <c r="A2" s="63"/>
      <c r="B2" s="63"/>
      <c r="C2" s="63"/>
      <c r="D2" s="63"/>
      <c r="E2" s="63"/>
      <c r="F2" s="63"/>
      <c r="G2" s="63"/>
    </row>
    <row r="3" spans="1:7" s="2" customFormat="1" ht="21">
      <c r="A3" s="64" t="s">
        <v>34</v>
      </c>
      <c r="B3" s="64"/>
      <c r="C3" s="64"/>
      <c r="D3" s="64"/>
      <c r="E3" s="64"/>
      <c r="F3" s="64"/>
      <c r="G3" s="64"/>
    </row>
    <row r="4" spans="1:7" ht="18">
      <c r="A4" s="65" t="s">
        <v>37</v>
      </c>
      <c r="B4" s="66"/>
      <c r="C4" s="66"/>
      <c r="D4" s="66"/>
      <c r="E4" s="66"/>
      <c r="F4" s="66"/>
      <c r="G4" s="66"/>
    </row>
    <row r="5" spans="1:7" ht="18">
      <c r="A5" s="22" t="s">
        <v>38</v>
      </c>
      <c r="B5" s="60" t="s">
        <v>39</v>
      </c>
      <c r="C5" s="61"/>
      <c r="D5" s="61"/>
      <c r="E5" s="61"/>
      <c r="F5" s="61"/>
      <c r="G5" s="62"/>
    </row>
    <row r="6" spans="1:7" ht="18">
      <c r="A6" s="22" t="s">
        <v>1</v>
      </c>
      <c r="B6" s="60" t="s">
        <v>43</v>
      </c>
      <c r="C6" s="61"/>
      <c r="D6" s="61"/>
      <c r="E6" s="61"/>
      <c r="F6" s="61"/>
      <c r="G6" s="62"/>
    </row>
    <row r="7" spans="1:7" ht="18">
      <c r="A7" s="22" t="s">
        <v>2</v>
      </c>
      <c r="B7" s="60" t="s">
        <v>40</v>
      </c>
      <c r="C7" s="61"/>
      <c r="D7" s="61"/>
      <c r="E7" s="61"/>
      <c r="F7" s="61"/>
      <c r="G7" s="62"/>
    </row>
    <row r="8" spans="1:7" ht="18">
      <c r="A8" s="22" t="s">
        <v>36</v>
      </c>
      <c r="B8" s="60" t="s">
        <v>41</v>
      </c>
      <c r="C8" s="61"/>
      <c r="D8" s="61"/>
      <c r="E8" s="61"/>
      <c r="F8" s="61"/>
      <c r="G8" s="62"/>
    </row>
    <row r="9" spans="1:7" ht="18">
      <c r="A9" s="23"/>
      <c r="B9" s="24"/>
      <c r="C9" s="24"/>
      <c r="D9" s="24"/>
      <c r="E9" s="24"/>
      <c r="F9" s="24"/>
      <c r="G9" s="24"/>
    </row>
    <row r="10" spans="1:7" s="1" customFormat="1" ht="18">
      <c r="A10" s="22" t="s">
        <v>18</v>
      </c>
      <c r="B10" s="22" t="s">
        <v>16</v>
      </c>
      <c r="C10" s="22" t="s">
        <v>21</v>
      </c>
      <c r="D10" s="22" t="s">
        <v>22</v>
      </c>
      <c r="E10" s="22" t="s">
        <v>17</v>
      </c>
      <c r="F10" s="22" t="s">
        <v>20</v>
      </c>
      <c r="G10" s="22" t="s">
        <v>35</v>
      </c>
    </row>
    <row r="11" spans="1:7" ht="18">
      <c r="A11" s="25" t="s">
        <v>3</v>
      </c>
      <c r="B11" s="26">
        <v>230</v>
      </c>
      <c r="C11" s="27">
        <v>0</v>
      </c>
      <c r="D11" s="27">
        <v>230</v>
      </c>
      <c r="E11" s="28" t="s">
        <v>44</v>
      </c>
      <c r="F11" s="28" t="s">
        <v>45</v>
      </c>
      <c r="G11" s="28" t="s">
        <v>42</v>
      </c>
    </row>
    <row r="12" spans="1:7" ht="18">
      <c r="A12" s="29" t="s">
        <v>28</v>
      </c>
      <c r="B12" s="70"/>
      <c r="C12" s="71"/>
      <c r="D12" s="71"/>
      <c r="E12" s="71"/>
      <c r="F12" s="71"/>
      <c r="G12" s="72"/>
    </row>
    <row r="13" spans="1:7" ht="36">
      <c r="A13" s="30" t="s">
        <v>4</v>
      </c>
      <c r="B13" s="31">
        <v>200</v>
      </c>
      <c r="C13" s="32">
        <v>200</v>
      </c>
      <c r="D13" s="32">
        <v>0</v>
      </c>
      <c r="E13" s="33" t="s">
        <v>46</v>
      </c>
      <c r="F13" s="33" t="s">
        <v>47</v>
      </c>
      <c r="G13" s="33" t="s">
        <v>48</v>
      </c>
    </row>
    <row r="14" spans="1:7" ht="18">
      <c r="A14" s="30" t="s">
        <v>23</v>
      </c>
      <c r="B14" s="31">
        <v>0</v>
      </c>
      <c r="C14" s="32"/>
      <c r="D14" s="32"/>
      <c r="E14" s="33"/>
      <c r="F14" s="33"/>
      <c r="G14" s="33"/>
    </row>
    <row r="15" spans="1:7" ht="18">
      <c r="A15" s="30" t="s">
        <v>24</v>
      </c>
      <c r="B15" s="31">
        <v>0</v>
      </c>
      <c r="C15" s="32"/>
      <c r="D15" s="32"/>
      <c r="E15" s="33"/>
      <c r="F15" s="33"/>
      <c r="G15" s="33"/>
    </row>
    <row r="16" spans="1:7" ht="36">
      <c r="A16" s="30" t="s">
        <v>25</v>
      </c>
      <c r="B16" s="31">
        <v>40</v>
      </c>
      <c r="C16" s="32">
        <v>40</v>
      </c>
      <c r="D16" s="32">
        <v>0</v>
      </c>
      <c r="E16" s="33" t="s">
        <v>46</v>
      </c>
      <c r="F16" s="33" t="s">
        <v>47</v>
      </c>
      <c r="G16" s="33" t="s">
        <v>49</v>
      </c>
    </row>
    <row r="17" spans="1:7" ht="18">
      <c r="A17" s="30" t="s">
        <v>19</v>
      </c>
      <c r="B17" s="31">
        <v>0</v>
      </c>
      <c r="C17" s="32"/>
      <c r="D17" s="32"/>
      <c r="E17" s="33"/>
      <c r="F17" s="33"/>
      <c r="G17" s="33"/>
    </row>
    <row r="18" spans="1:7" ht="18">
      <c r="A18" s="30" t="s">
        <v>5</v>
      </c>
      <c r="B18" s="31">
        <v>0</v>
      </c>
      <c r="C18" s="32"/>
      <c r="D18" s="32"/>
      <c r="E18" s="33"/>
      <c r="F18" s="33"/>
      <c r="G18" s="33"/>
    </row>
    <row r="19" spans="1:7" ht="18">
      <c r="A19" s="30" t="s">
        <v>6</v>
      </c>
      <c r="B19" s="31">
        <v>0</v>
      </c>
      <c r="C19" s="32"/>
      <c r="D19" s="32"/>
      <c r="E19" s="33"/>
      <c r="F19" s="33"/>
      <c r="G19" s="33"/>
    </row>
    <row r="20" spans="1:7" ht="18">
      <c r="A20" s="25" t="s">
        <v>29</v>
      </c>
      <c r="B20" s="31">
        <f>SUM(B13:B19)</f>
        <v>240</v>
      </c>
      <c r="C20" s="31">
        <f>SUM(C13:C19)</f>
        <v>240</v>
      </c>
      <c r="D20" s="31">
        <f t="shared" ref="D20:G20" si="0">SUM(D13:D19)</f>
        <v>0</v>
      </c>
      <c r="E20" s="31">
        <f t="shared" si="0"/>
        <v>0</v>
      </c>
      <c r="F20" s="31">
        <f t="shared" si="0"/>
        <v>0</v>
      </c>
      <c r="G20" s="31">
        <f t="shared" si="0"/>
        <v>0</v>
      </c>
    </row>
    <row r="21" spans="1:7" ht="18">
      <c r="A21" s="34" t="s">
        <v>27</v>
      </c>
      <c r="B21" s="70"/>
      <c r="C21" s="71"/>
      <c r="D21" s="71"/>
      <c r="E21" s="71"/>
      <c r="F21" s="71"/>
      <c r="G21" s="72"/>
    </row>
    <row r="22" spans="1:7" ht="18">
      <c r="A22" s="30" t="s">
        <v>7</v>
      </c>
      <c r="B22" s="31">
        <v>74</v>
      </c>
      <c r="C22" s="68"/>
      <c r="D22" s="73"/>
      <c r="E22" s="73"/>
      <c r="F22" s="73"/>
      <c r="G22" s="74"/>
    </row>
    <row r="23" spans="1:7" ht="18">
      <c r="A23" s="35" t="s">
        <v>8</v>
      </c>
      <c r="B23" s="31">
        <v>53</v>
      </c>
      <c r="C23" s="68"/>
      <c r="D23" s="73"/>
      <c r="E23" s="73"/>
      <c r="F23" s="73"/>
      <c r="G23" s="74"/>
    </row>
    <row r="24" spans="1:7" ht="18">
      <c r="A24" s="35" t="s">
        <v>9</v>
      </c>
      <c r="B24" s="31">
        <v>6</v>
      </c>
      <c r="C24" s="75"/>
      <c r="D24" s="76"/>
      <c r="E24" s="76"/>
      <c r="F24" s="76"/>
      <c r="G24" s="77"/>
    </row>
    <row r="25" spans="1:7" ht="18">
      <c r="A25" s="25" t="s">
        <v>10</v>
      </c>
      <c r="B25" s="31">
        <f>B24*B23</f>
        <v>318</v>
      </c>
      <c r="C25" s="36">
        <v>0</v>
      </c>
      <c r="D25" s="36">
        <v>318</v>
      </c>
      <c r="E25" s="37" t="s">
        <v>50</v>
      </c>
      <c r="F25" s="37" t="s">
        <v>45</v>
      </c>
      <c r="G25" s="37"/>
    </row>
    <row r="26" spans="1:7" ht="18">
      <c r="A26" s="34" t="s">
        <v>11</v>
      </c>
      <c r="B26" s="70"/>
      <c r="C26" s="71"/>
      <c r="D26" s="71"/>
      <c r="E26" s="71"/>
      <c r="F26" s="71"/>
      <c r="G26" s="72"/>
    </row>
    <row r="27" spans="1:7" ht="18">
      <c r="A27" s="30" t="s">
        <v>7</v>
      </c>
      <c r="B27" s="31">
        <v>250</v>
      </c>
      <c r="C27" s="68"/>
      <c r="D27" s="73"/>
      <c r="E27" s="73"/>
      <c r="F27" s="73"/>
      <c r="G27" s="74"/>
    </row>
    <row r="28" spans="1:7" ht="18">
      <c r="A28" s="35" t="s">
        <v>12</v>
      </c>
      <c r="B28" s="31">
        <v>175</v>
      </c>
      <c r="C28" s="68"/>
      <c r="D28" s="73"/>
      <c r="E28" s="73"/>
      <c r="F28" s="73"/>
      <c r="G28" s="74"/>
    </row>
    <row r="29" spans="1:7" ht="18">
      <c r="A29" s="35" t="s">
        <v>13</v>
      </c>
      <c r="B29" s="31">
        <v>5</v>
      </c>
      <c r="C29" s="68"/>
      <c r="D29" s="73"/>
      <c r="E29" s="73"/>
      <c r="F29" s="73"/>
      <c r="G29" s="74"/>
    </row>
    <row r="30" spans="1:7" ht="18">
      <c r="A30" s="35" t="s">
        <v>14</v>
      </c>
      <c r="B30" s="31">
        <v>2</v>
      </c>
      <c r="C30" s="75"/>
      <c r="D30" s="76"/>
      <c r="E30" s="76"/>
      <c r="F30" s="76"/>
      <c r="G30" s="77"/>
    </row>
    <row r="31" spans="1:7" ht="72">
      <c r="A31" s="38" t="s">
        <v>15</v>
      </c>
      <c r="B31" s="31">
        <f>(B28*B29)/B30</f>
        <v>437.5</v>
      </c>
      <c r="C31" s="34">
        <v>0</v>
      </c>
      <c r="D31" s="34">
        <v>437.5</v>
      </c>
      <c r="E31" s="37" t="s">
        <v>51</v>
      </c>
      <c r="F31" s="37" t="s">
        <v>47</v>
      </c>
      <c r="G31" s="37" t="s">
        <v>52</v>
      </c>
    </row>
    <row r="32" spans="1:7" ht="18">
      <c r="A32" s="22" t="s">
        <v>26</v>
      </c>
      <c r="B32" s="31">
        <v>0</v>
      </c>
      <c r="C32" s="34"/>
      <c r="D32" s="34"/>
      <c r="E32" s="37"/>
      <c r="F32" s="37"/>
      <c r="G32" s="37"/>
    </row>
    <row r="33" spans="1:7" ht="19" customHeight="1">
      <c r="A33" s="78"/>
      <c r="B33" s="78"/>
      <c r="C33" s="78"/>
      <c r="D33" s="78"/>
      <c r="E33" s="78"/>
      <c r="F33" s="78"/>
      <c r="G33" s="78"/>
    </row>
    <row r="34" spans="1:7" ht="19" customHeight="1">
      <c r="A34" s="79"/>
      <c r="B34" s="79"/>
      <c r="C34" s="79"/>
      <c r="D34" s="79"/>
      <c r="E34" s="79"/>
      <c r="F34" s="79"/>
      <c r="G34" s="79"/>
    </row>
    <row r="35" spans="1:7" ht="18">
      <c r="A35" s="67"/>
      <c r="B35" s="22" t="s">
        <v>16</v>
      </c>
      <c r="C35" s="22" t="s">
        <v>30</v>
      </c>
      <c r="D35" s="22" t="s">
        <v>31</v>
      </c>
      <c r="E35" s="22" t="s">
        <v>32</v>
      </c>
      <c r="F35" s="22" t="s">
        <v>33</v>
      </c>
      <c r="G35" s="68"/>
    </row>
    <row r="36" spans="1:7" ht="18">
      <c r="A36" s="67"/>
      <c r="B36" s="31">
        <f>SUM(B11+B20+B25+B31+B32)</f>
        <v>1225.5</v>
      </c>
      <c r="C36" s="31">
        <f>(C11+C20+C25+C31+C32)</f>
        <v>240</v>
      </c>
      <c r="D36" s="31">
        <f>D11+D20+D25+D31+D32</f>
        <v>985.5</v>
      </c>
      <c r="E36" s="31">
        <f>C36+D36</f>
        <v>1225.5</v>
      </c>
      <c r="F36" s="31">
        <f>B36-E36</f>
        <v>0</v>
      </c>
      <c r="G36" s="68"/>
    </row>
    <row r="37" spans="1:7">
      <c r="A37" s="69"/>
      <c r="B37" s="69"/>
      <c r="C37" s="69"/>
      <c r="D37" s="69"/>
      <c r="E37" s="69"/>
      <c r="F37" s="69"/>
      <c r="G37" s="69"/>
    </row>
    <row r="38" spans="1:7">
      <c r="A38" s="69"/>
      <c r="B38" s="69"/>
      <c r="C38" s="69"/>
      <c r="D38" s="69"/>
      <c r="E38" s="69"/>
      <c r="F38" s="69"/>
      <c r="G38" s="69"/>
    </row>
    <row r="39" spans="1:7">
      <c r="C39" s="1"/>
    </row>
    <row r="40" spans="1:7">
      <c r="C40" s="1"/>
    </row>
    <row r="41" spans="1:7">
      <c r="C41" s="1"/>
    </row>
  </sheetData>
  <customSheetViews>
    <customSheetView guid="{BC54B5F8-7D07-9748-9441-533AB2E4D49F}" showRuler="0" topLeftCell="A25">
      <selection activeCell="D47" sqref="D47"/>
    </customSheetView>
    <customSheetView guid="{9EA234CE-FC9A-774F-BE98-9137C5772B66}" showRuler="0" topLeftCell="A25">
      <selection activeCell="D47" sqref="D47"/>
    </customSheetView>
  </customSheetViews>
  <mergeCells count="16">
    <mergeCell ref="A35:A36"/>
    <mergeCell ref="G35:G36"/>
    <mergeCell ref="A37:G38"/>
    <mergeCell ref="B8:G8"/>
    <mergeCell ref="B12:G12"/>
    <mergeCell ref="B21:G21"/>
    <mergeCell ref="C22:G24"/>
    <mergeCell ref="B26:G26"/>
    <mergeCell ref="C27:G30"/>
    <mergeCell ref="A33:G34"/>
    <mergeCell ref="B7:G7"/>
    <mergeCell ref="A1:G2"/>
    <mergeCell ref="A3:G3"/>
    <mergeCell ref="A4:G4"/>
    <mergeCell ref="B5:G5"/>
    <mergeCell ref="B6:G6"/>
  </mergeCells>
  <hyperlinks>
    <hyperlink ref="A27" r:id="rId1"/>
    <hyperlink ref="A22" r:id="rId2"/>
    <hyperlink ref="A13" r:id="rId3"/>
    <hyperlink ref="A14" r:id="rId4"/>
    <hyperlink ref="A15" r:id="rId5"/>
    <hyperlink ref="A16" r:id="rId6"/>
    <hyperlink ref="A17" r:id="rId7"/>
    <hyperlink ref="A18" r:id="rId8"/>
    <hyperlink ref="A19" r:id="rId9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Budget Worksheet</vt:lpstr>
      <vt:lpstr>Sample Worksheet</vt:lpstr>
    </vt:vector>
  </TitlesOfParts>
  <Company/>
  <LinksUpToDate>false</LinksUpToDate>
  <SharedDoc>true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Laura Spencer</cp:lastModifiedBy>
  <cp:lastPrinted>2015-12-02T22:39:40Z</cp:lastPrinted>
  <dcterms:created xsi:type="dcterms:W3CDTF">2015-12-02T18:56:30Z</dcterms:created>
  <dcterms:modified xsi:type="dcterms:W3CDTF">2017-10-27T23:44:24Z</dcterms:modified>
</cp:coreProperties>
</file>