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60" yWindow="0" windowWidth="25360" windowHeight="15220" tabRatio="500"/>
  </bookViews>
  <sheets>
    <sheet name="Bucket-Densities-revised.csv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G71" i="1"/>
  <c r="EL76" i="1"/>
  <c r="EI76" i="1"/>
  <c r="EG76" i="1"/>
  <c r="EL75" i="1"/>
  <c r="EK76" i="1"/>
  <c r="EH76" i="1"/>
  <c r="DZ71" i="1"/>
  <c r="EE76" i="1"/>
  <c r="EB76" i="1"/>
  <c r="DZ76" i="1"/>
  <c r="EE75" i="1"/>
  <c r="ED76" i="1"/>
  <c r="EA76" i="1"/>
  <c r="DS71" i="1"/>
  <c r="DX76" i="1"/>
  <c r="DU76" i="1"/>
  <c r="DS76" i="1"/>
  <c r="DX75" i="1"/>
  <c r="DW76" i="1"/>
  <c r="DT76" i="1"/>
  <c r="DL71" i="1"/>
  <c r="DQ76" i="1"/>
  <c r="DN76" i="1"/>
  <c r="DL76" i="1"/>
  <c r="DQ75" i="1"/>
  <c r="DP76" i="1"/>
  <c r="DM76" i="1"/>
  <c r="DE71" i="1"/>
  <c r="DJ76" i="1"/>
  <c r="DG76" i="1"/>
  <c r="DE76" i="1"/>
  <c r="DJ75" i="1"/>
  <c r="DI76" i="1"/>
  <c r="DF76" i="1"/>
  <c r="CX71" i="1"/>
  <c r="DC76" i="1"/>
  <c r="CZ76" i="1"/>
  <c r="CX76" i="1"/>
  <c r="DC75" i="1"/>
  <c r="DB76" i="1"/>
  <c r="CY76" i="1"/>
  <c r="CQ71" i="1"/>
  <c r="CV76" i="1"/>
  <c r="CS76" i="1"/>
  <c r="CQ76" i="1"/>
  <c r="CV75" i="1"/>
  <c r="CU76" i="1"/>
  <c r="CR76" i="1"/>
  <c r="CJ71" i="1"/>
  <c r="CO76" i="1"/>
  <c r="CL76" i="1"/>
  <c r="CJ76" i="1"/>
  <c r="CO75" i="1"/>
  <c r="CN76" i="1"/>
  <c r="CK76" i="1"/>
  <c r="CC71" i="1"/>
  <c r="CH76" i="1"/>
  <c r="CE76" i="1"/>
  <c r="CC76" i="1"/>
  <c r="CH75" i="1"/>
  <c r="CG76" i="1"/>
  <c r="CD76" i="1"/>
  <c r="BV71" i="1"/>
  <c r="CA76" i="1"/>
  <c r="BX76" i="1"/>
  <c r="BV76" i="1"/>
  <c r="CA75" i="1"/>
  <c r="BZ76" i="1"/>
  <c r="BW76" i="1"/>
  <c r="BO71" i="1"/>
  <c r="BT76" i="1"/>
  <c r="BQ76" i="1"/>
  <c r="BO76" i="1"/>
  <c r="BT75" i="1"/>
  <c r="BS76" i="1"/>
  <c r="BP76" i="1"/>
  <c r="BH71" i="1"/>
  <c r="BM76" i="1"/>
  <c r="BJ76" i="1"/>
  <c r="BH76" i="1"/>
  <c r="BM75" i="1"/>
  <c r="BL76" i="1"/>
  <c r="BI76" i="1"/>
  <c r="BA71" i="1"/>
  <c r="BF76" i="1"/>
  <c r="BC76" i="1"/>
  <c r="BA76" i="1"/>
  <c r="BF75" i="1"/>
  <c r="BE76" i="1"/>
  <c r="BB76" i="1"/>
  <c r="AT71" i="1"/>
  <c r="AY76" i="1"/>
  <c r="AV76" i="1"/>
  <c r="AT76" i="1"/>
  <c r="AY75" i="1"/>
  <c r="AX76" i="1"/>
  <c r="AU76" i="1"/>
  <c r="AM71" i="1"/>
  <c r="AR76" i="1"/>
  <c r="AO76" i="1"/>
  <c r="AM76" i="1"/>
  <c r="AR75" i="1"/>
  <c r="AQ76" i="1"/>
  <c r="AN76" i="1"/>
  <c r="AF71" i="1"/>
  <c r="AK76" i="1"/>
  <c r="AH76" i="1"/>
  <c r="AF76" i="1"/>
  <c r="AK75" i="1"/>
  <c r="AJ76" i="1"/>
  <c r="AG76" i="1"/>
  <c r="Y71" i="1"/>
  <c r="AD76" i="1"/>
  <c r="AA76" i="1"/>
  <c r="Y76" i="1"/>
  <c r="AD75" i="1"/>
  <c r="AC76" i="1"/>
  <c r="Z76" i="1"/>
  <c r="R71" i="1"/>
  <c r="W76" i="1"/>
  <c r="T76" i="1"/>
  <c r="R76" i="1"/>
  <c r="W75" i="1"/>
  <c r="V76" i="1"/>
  <c r="S76" i="1"/>
  <c r="K71" i="1"/>
  <c r="P76" i="1"/>
  <c r="M76" i="1"/>
  <c r="K76" i="1"/>
  <c r="P75" i="1"/>
  <c r="O76" i="1"/>
  <c r="L76" i="1"/>
  <c r="D71" i="1"/>
  <c r="I76" i="1"/>
  <c r="F76" i="1"/>
  <c r="D76" i="1"/>
  <c r="I75" i="1"/>
  <c r="H76" i="1"/>
  <c r="E76" i="1"/>
  <c r="EI75" i="1"/>
  <c r="EG75" i="1"/>
  <c r="EL74" i="1"/>
  <c r="EK75" i="1"/>
  <c r="EH75" i="1"/>
  <c r="EB75" i="1"/>
  <c r="DZ75" i="1"/>
  <c r="EE74" i="1"/>
  <c r="ED75" i="1"/>
  <c r="EA75" i="1"/>
  <c r="DU75" i="1"/>
  <c r="DS75" i="1"/>
  <c r="DX74" i="1"/>
  <c r="DW75" i="1"/>
  <c r="DT75" i="1"/>
  <c r="DN75" i="1"/>
  <c r="DL75" i="1"/>
  <c r="DQ74" i="1"/>
  <c r="DP75" i="1"/>
  <c r="DM75" i="1"/>
  <c r="DG75" i="1"/>
  <c r="DE75" i="1"/>
  <c r="DJ74" i="1"/>
  <c r="DI75" i="1"/>
  <c r="DF75" i="1"/>
  <c r="CZ75" i="1"/>
  <c r="CX75" i="1"/>
  <c r="DC74" i="1"/>
  <c r="DB75" i="1"/>
  <c r="CY75" i="1"/>
  <c r="CS75" i="1"/>
  <c r="CQ75" i="1"/>
  <c r="CV74" i="1"/>
  <c r="CU75" i="1"/>
  <c r="CR75" i="1"/>
  <c r="CL75" i="1"/>
  <c r="CJ75" i="1"/>
  <c r="CO74" i="1"/>
  <c r="CN75" i="1"/>
  <c r="CK75" i="1"/>
  <c r="CE75" i="1"/>
  <c r="CC75" i="1"/>
  <c r="CH74" i="1"/>
  <c r="CG75" i="1"/>
  <c r="CD75" i="1"/>
  <c r="BX75" i="1"/>
  <c r="BV75" i="1"/>
  <c r="CA74" i="1"/>
  <c r="BZ75" i="1"/>
  <c r="BW75" i="1"/>
  <c r="BQ75" i="1"/>
  <c r="BO75" i="1"/>
  <c r="BT74" i="1"/>
  <c r="BS75" i="1"/>
  <c r="BP75" i="1"/>
  <c r="BJ75" i="1"/>
  <c r="BH75" i="1"/>
  <c r="BM74" i="1"/>
  <c r="BL75" i="1"/>
  <c r="BI75" i="1"/>
  <c r="BC75" i="1"/>
  <c r="BA75" i="1"/>
  <c r="BF74" i="1"/>
  <c r="BE75" i="1"/>
  <c r="BB75" i="1"/>
  <c r="AV75" i="1"/>
  <c r="AT75" i="1"/>
  <c r="AY74" i="1"/>
  <c r="AX75" i="1"/>
  <c r="AU75" i="1"/>
  <c r="AO75" i="1"/>
  <c r="AM75" i="1"/>
  <c r="AR74" i="1"/>
  <c r="AQ75" i="1"/>
  <c r="AN75" i="1"/>
  <c r="AH75" i="1"/>
  <c r="AF75" i="1"/>
  <c r="AK74" i="1"/>
  <c r="AJ75" i="1"/>
  <c r="AG75" i="1"/>
  <c r="AA75" i="1"/>
  <c r="Y75" i="1"/>
  <c r="AD74" i="1"/>
  <c r="AC75" i="1"/>
  <c r="Z75" i="1"/>
  <c r="T75" i="1"/>
  <c r="R75" i="1"/>
  <c r="W74" i="1"/>
  <c r="V75" i="1"/>
  <c r="S75" i="1"/>
  <c r="M75" i="1"/>
  <c r="K75" i="1"/>
  <c r="P74" i="1"/>
  <c r="O75" i="1"/>
  <c r="L75" i="1"/>
  <c r="F75" i="1"/>
  <c r="D75" i="1"/>
  <c r="I74" i="1"/>
  <c r="H75" i="1"/>
  <c r="E75" i="1"/>
  <c r="EI74" i="1"/>
  <c r="EG74" i="1"/>
  <c r="EL73" i="1"/>
  <c r="EK74" i="1"/>
  <c r="EH74" i="1"/>
  <c r="EB74" i="1"/>
  <c r="DZ74" i="1"/>
  <c r="EE73" i="1"/>
  <c r="ED74" i="1"/>
  <c r="EA74" i="1"/>
  <c r="DU74" i="1"/>
  <c r="DS74" i="1"/>
  <c r="DX73" i="1"/>
  <c r="DW74" i="1"/>
  <c r="DT74" i="1"/>
  <c r="DN74" i="1"/>
  <c r="DL74" i="1"/>
  <c r="DQ73" i="1"/>
  <c r="DP74" i="1"/>
  <c r="DM74" i="1"/>
  <c r="DG74" i="1"/>
  <c r="DE74" i="1"/>
  <c r="DJ73" i="1"/>
  <c r="DI74" i="1"/>
  <c r="DF74" i="1"/>
  <c r="CZ74" i="1"/>
  <c r="CX74" i="1"/>
  <c r="DC73" i="1"/>
  <c r="DB74" i="1"/>
  <c r="CY74" i="1"/>
  <c r="CS74" i="1"/>
  <c r="CQ74" i="1"/>
  <c r="CV73" i="1"/>
  <c r="CU74" i="1"/>
  <c r="CR74" i="1"/>
  <c r="CL74" i="1"/>
  <c r="CJ74" i="1"/>
  <c r="CO73" i="1"/>
  <c r="CN74" i="1"/>
  <c r="CK74" i="1"/>
  <c r="CE74" i="1"/>
  <c r="CC74" i="1"/>
  <c r="CH73" i="1"/>
  <c r="CG74" i="1"/>
  <c r="CD74" i="1"/>
  <c r="BX74" i="1"/>
  <c r="BV74" i="1"/>
  <c r="CA73" i="1"/>
  <c r="BZ74" i="1"/>
  <c r="BW74" i="1"/>
  <c r="BQ74" i="1"/>
  <c r="BO74" i="1"/>
  <c r="BT73" i="1"/>
  <c r="BS74" i="1"/>
  <c r="BP74" i="1"/>
  <c r="BJ74" i="1"/>
  <c r="BH74" i="1"/>
  <c r="BM73" i="1"/>
  <c r="BL74" i="1"/>
  <c r="BI74" i="1"/>
  <c r="BC74" i="1"/>
  <c r="BA74" i="1"/>
  <c r="BF73" i="1"/>
  <c r="BE74" i="1"/>
  <c r="BB74" i="1"/>
  <c r="AV74" i="1"/>
  <c r="AT74" i="1"/>
  <c r="AY73" i="1"/>
  <c r="AX74" i="1"/>
  <c r="AU74" i="1"/>
  <c r="AO74" i="1"/>
  <c r="AM74" i="1"/>
  <c r="AR73" i="1"/>
  <c r="AQ74" i="1"/>
  <c r="AN74" i="1"/>
  <c r="AH74" i="1"/>
  <c r="AF74" i="1"/>
  <c r="AK73" i="1"/>
  <c r="AJ74" i="1"/>
  <c r="AG74" i="1"/>
  <c r="AA74" i="1"/>
  <c r="Y74" i="1"/>
  <c r="AD73" i="1"/>
  <c r="AC74" i="1"/>
  <c r="Z74" i="1"/>
  <c r="T74" i="1"/>
  <c r="R74" i="1"/>
  <c r="W73" i="1"/>
  <c r="V74" i="1"/>
  <c r="S74" i="1"/>
  <c r="M74" i="1"/>
  <c r="K74" i="1"/>
  <c r="P73" i="1"/>
  <c r="O74" i="1"/>
  <c r="L74" i="1"/>
  <c r="F74" i="1"/>
  <c r="D74" i="1"/>
  <c r="I73" i="1"/>
  <c r="H74" i="1"/>
  <c r="E74" i="1"/>
  <c r="EI73" i="1"/>
  <c r="EG73" i="1"/>
  <c r="EG72" i="1"/>
  <c r="EL72" i="1"/>
  <c r="EK73" i="1"/>
  <c r="EH73" i="1"/>
  <c r="EB73" i="1"/>
  <c r="DZ73" i="1"/>
  <c r="DZ72" i="1"/>
  <c r="EE72" i="1"/>
  <c r="ED73" i="1"/>
  <c r="EA73" i="1"/>
  <c r="DU73" i="1"/>
  <c r="DS73" i="1"/>
  <c r="DS72" i="1"/>
  <c r="DX72" i="1"/>
  <c r="DW73" i="1"/>
  <c r="DT73" i="1"/>
  <c r="DN73" i="1"/>
  <c r="DL73" i="1"/>
  <c r="DL72" i="1"/>
  <c r="DQ72" i="1"/>
  <c r="DP73" i="1"/>
  <c r="DM73" i="1"/>
  <c r="DG73" i="1"/>
  <c r="DE73" i="1"/>
  <c r="DE72" i="1"/>
  <c r="DJ72" i="1"/>
  <c r="DI73" i="1"/>
  <c r="DF73" i="1"/>
  <c r="CZ73" i="1"/>
  <c r="CX73" i="1"/>
  <c r="CX72" i="1"/>
  <c r="DC72" i="1"/>
  <c r="DB73" i="1"/>
  <c r="CY73" i="1"/>
  <c r="CS73" i="1"/>
  <c r="CQ73" i="1"/>
  <c r="CQ72" i="1"/>
  <c r="CV72" i="1"/>
  <c r="CU73" i="1"/>
  <c r="CR73" i="1"/>
  <c r="CL73" i="1"/>
  <c r="CJ73" i="1"/>
  <c r="CJ72" i="1"/>
  <c r="CO72" i="1"/>
  <c r="CN73" i="1"/>
  <c r="CK73" i="1"/>
  <c r="CE73" i="1"/>
  <c r="CC73" i="1"/>
  <c r="CC72" i="1"/>
  <c r="CH72" i="1"/>
  <c r="CG73" i="1"/>
  <c r="CD73" i="1"/>
  <c r="BX73" i="1"/>
  <c r="BV73" i="1"/>
  <c r="BV72" i="1"/>
  <c r="CA72" i="1"/>
  <c r="BZ73" i="1"/>
  <c r="BW73" i="1"/>
  <c r="BQ73" i="1"/>
  <c r="BO73" i="1"/>
  <c r="BO72" i="1"/>
  <c r="BT72" i="1"/>
  <c r="BS73" i="1"/>
  <c r="BP73" i="1"/>
  <c r="BJ73" i="1"/>
  <c r="BH73" i="1"/>
  <c r="BH72" i="1"/>
  <c r="BM72" i="1"/>
  <c r="BL73" i="1"/>
  <c r="BI73" i="1"/>
  <c r="BC73" i="1"/>
  <c r="BA73" i="1"/>
  <c r="BA72" i="1"/>
  <c r="BF72" i="1"/>
  <c r="BE73" i="1"/>
  <c r="BB73" i="1"/>
  <c r="AV73" i="1"/>
  <c r="AT73" i="1"/>
  <c r="AT72" i="1"/>
  <c r="AY72" i="1"/>
  <c r="AX73" i="1"/>
  <c r="AU73" i="1"/>
  <c r="AO73" i="1"/>
  <c r="AM73" i="1"/>
  <c r="AM72" i="1"/>
  <c r="AR72" i="1"/>
  <c r="AQ73" i="1"/>
  <c r="AN73" i="1"/>
  <c r="AH73" i="1"/>
  <c r="AF73" i="1"/>
  <c r="AF72" i="1"/>
  <c r="AK72" i="1"/>
  <c r="AJ73" i="1"/>
  <c r="AG73" i="1"/>
  <c r="AA73" i="1"/>
  <c r="Y73" i="1"/>
  <c r="Y72" i="1"/>
  <c r="AD72" i="1"/>
  <c r="AC73" i="1"/>
  <c r="Z73" i="1"/>
  <c r="T73" i="1"/>
  <c r="R73" i="1"/>
  <c r="R72" i="1"/>
  <c r="W72" i="1"/>
  <c r="V73" i="1"/>
  <c r="S73" i="1"/>
  <c r="M73" i="1"/>
  <c r="K73" i="1"/>
  <c r="K72" i="1"/>
  <c r="P72" i="1"/>
  <c r="O73" i="1"/>
  <c r="L73" i="1"/>
  <c r="F73" i="1"/>
  <c r="D73" i="1"/>
  <c r="D72" i="1"/>
  <c r="I72" i="1"/>
  <c r="H73" i="1"/>
  <c r="E73" i="1"/>
  <c r="EI72" i="1"/>
  <c r="EL71" i="1"/>
  <c r="EK72" i="1"/>
  <c r="EH72" i="1"/>
  <c r="EB72" i="1"/>
  <c r="EE71" i="1"/>
  <c r="ED72" i="1"/>
  <c r="EA72" i="1"/>
  <c r="DU72" i="1"/>
  <c r="DX71" i="1"/>
  <c r="DW72" i="1"/>
  <c r="DT72" i="1"/>
  <c r="DN72" i="1"/>
  <c r="DQ71" i="1"/>
  <c r="DP72" i="1"/>
  <c r="DM72" i="1"/>
  <c r="DG72" i="1"/>
  <c r="DJ71" i="1"/>
  <c r="DI72" i="1"/>
  <c r="DF72" i="1"/>
  <c r="CZ72" i="1"/>
  <c r="DC71" i="1"/>
  <c r="DB72" i="1"/>
  <c r="CY72" i="1"/>
  <c r="CS72" i="1"/>
  <c r="CV71" i="1"/>
  <c r="CU72" i="1"/>
  <c r="CR72" i="1"/>
  <c r="CL72" i="1"/>
  <c r="CO71" i="1"/>
  <c r="CN72" i="1"/>
  <c r="CK72" i="1"/>
  <c r="CE72" i="1"/>
  <c r="CH71" i="1"/>
  <c r="CG72" i="1"/>
  <c r="CD72" i="1"/>
  <c r="BX72" i="1"/>
  <c r="CA71" i="1"/>
  <c r="BZ72" i="1"/>
  <c r="BW72" i="1"/>
  <c r="BQ72" i="1"/>
  <c r="BT71" i="1"/>
  <c r="BS72" i="1"/>
  <c r="BP72" i="1"/>
  <c r="BJ72" i="1"/>
  <c r="BM71" i="1"/>
  <c r="BL72" i="1"/>
  <c r="BI72" i="1"/>
  <c r="BC72" i="1"/>
  <c r="BF71" i="1"/>
  <c r="BE72" i="1"/>
  <c r="BB72" i="1"/>
  <c r="AV72" i="1"/>
  <c r="AY71" i="1"/>
  <c r="AX72" i="1"/>
  <c r="AU72" i="1"/>
  <c r="AO72" i="1"/>
  <c r="AR71" i="1"/>
  <c r="AQ72" i="1"/>
  <c r="AN72" i="1"/>
  <c r="AH72" i="1"/>
  <c r="AK71" i="1"/>
  <c r="AJ72" i="1"/>
  <c r="AG72" i="1"/>
  <c r="AA72" i="1"/>
  <c r="AD71" i="1"/>
  <c r="AC72" i="1"/>
  <c r="Z72" i="1"/>
  <c r="T72" i="1"/>
  <c r="W71" i="1"/>
  <c r="V72" i="1"/>
  <c r="S72" i="1"/>
  <c r="M72" i="1"/>
  <c r="P71" i="1"/>
  <c r="O72" i="1"/>
  <c r="L72" i="1"/>
  <c r="F72" i="1"/>
  <c r="I71" i="1"/>
  <c r="H72" i="1"/>
  <c r="E72" i="1"/>
  <c r="EI71" i="1"/>
  <c r="EK71" i="1"/>
  <c r="EH71" i="1"/>
  <c r="EB71" i="1"/>
  <c r="ED71" i="1"/>
  <c r="EA71" i="1"/>
  <c r="DU71" i="1"/>
  <c r="DW71" i="1"/>
  <c r="DT71" i="1"/>
  <c r="DN71" i="1"/>
  <c r="DP71" i="1"/>
  <c r="DM71" i="1"/>
  <c r="DG71" i="1"/>
  <c r="DI71" i="1"/>
  <c r="DF71" i="1"/>
  <c r="CZ71" i="1"/>
  <c r="DB71" i="1"/>
  <c r="CY71" i="1"/>
  <c r="CS71" i="1"/>
  <c r="CU71" i="1"/>
  <c r="CR71" i="1"/>
  <c r="CL71" i="1"/>
  <c r="CN71" i="1"/>
  <c r="CK71" i="1"/>
  <c r="CE71" i="1"/>
  <c r="CG71" i="1"/>
  <c r="CD71" i="1"/>
  <c r="BX71" i="1"/>
  <c r="BZ71" i="1"/>
  <c r="BW71" i="1"/>
  <c r="BQ71" i="1"/>
  <c r="BS71" i="1"/>
  <c r="BP71" i="1"/>
  <c r="BJ71" i="1"/>
  <c r="BL71" i="1"/>
  <c r="BI71" i="1"/>
  <c r="BC71" i="1"/>
  <c r="BE71" i="1"/>
  <c r="BB71" i="1"/>
  <c r="AV71" i="1"/>
  <c r="AX71" i="1"/>
  <c r="AU71" i="1"/>
  <c r="AO71" i="1"/>
  <c r="AQ71" i="1"/>
  <c r="AN71" i="1"/>
  <c r="AH71" i="1"/>
  <c r="AJ71" i="1"/>
  <c r="AG71" i="1"/>
  <c r="AA71" i="1"/>
  <c r="AC71" i="1"/>
  <c r="Z71" i="1"/>
  <c r="T71" i="1"/>
  <c r="V71" i="1"/>
  <c r="S71" i="1"/>
  <c r="M71" i="1"/>
  <c r="O71" i="1"/>
  <c r="L71" i="1"/>
  <c r="F71" i="1"/>
  <c r="H71" i="1"/>
  <c r="E71" i="1"/>
  <c r="EG66" i="1"/>
  <c r="EL70" i="1"/>
  <c r="EI70" i="1"/>
  <c r="EG70" i="1"/>
  <c r="EL69" i="1"/>
  <c r="EK70" i="1"/>
  <c r="EH70" i="1"/>
  <c r="DZ66" i="1"/>
  <c r="EE70" i="1"/>
  <c r="EB70" i="1"/>
  <c r="DZ70" i="1"/>
  <c r="EE69" i="1"/>
  <c r="ED70" i="1"/>
  <c r="EA70" i="1"/>
  <c r="DS66" i="1"/>
  <c r="DX70" i="1"/>
  <c r="DU70" i="1"/>
  <c r="DS70" i="1"/>
  <c r="DX69" i="1"/>
  <c r="DW70" i="1"/>
  <c r="DT70" i="1"/>
  <c r="DL66" i="1"/>
  <c r="DQ70" i="1"/>
  <c r="DN70" i="1"/>
  <c r="DL70" i="1"/>
  <c r="DQ69" i="1"/>
  <c r="DP70" i="1"/>
  <c r="DM70" i="1"/>
  <c r="DE66" i="1"/>
  <c r="DJ70" i="1"/>
  <c r="DG70" i="1"/>
  <c r="DE70" i="1"/>
  <c r="DJ69" i="1"/>
  <c r="DI70" i="1"/>
  <c r="DF70" i="1"/>
  <c r="CX66" i="1"/>
  <c r="DC70" i="1"/>
  <c r="CZ70" i="1"/>
  <c r="CX70" i="1"/>
  <c r="DC69" i="1"/>
  <c r="DB70" i="1"/>
  <c r="CY70" i="1"/>
  <c r="CQ66" i="1"/>
  <c r="CV70" i="1"/>
  <c r="CS70" i="1"/>
  <c r="CQ70" i="1"/>
  <c r="CV69" i="1"/>
  <c r="CU70" i="1"/>
  <c r="CR70" i="1"/>
  <c r="CJ66" i="1"/>
  <c r="CO70" i="1"/>
  <c r="CL70" i="1"/>
  <c r="CJ70" i="1"/>
  <c r="CO69" i="1"/>
  <c r="CN70" i="1"/>
  <c r="CK70" i="1"/>
  <c r="CC66" i="1"/>
  <c r="CH70" i="1"/>
  <c r="CE70" i="1"/>
  <c r="CC70" i="1"/>
  <c r="CH69" i="1"/>
  <c r="CG70" i="1"/>
  <c r="CD70" i="1"/>
  <c r="BV66" i="1"/>
  <c r="CA70" i="1"/>
  <c r="BX70" i="1"/>
  <c r="BV70" i="1"/>
  <c r="CA69" i="1"/>
  <c r="BZ70" i="1"/>
  <c r="BW70" i="1"/>
  <c r="BO66" i="1"/>
  <c r="BT70" i="1"/>
  <c r="BQ70" i="1"/>
  <c r="BO70" i="1"/>
  <c r="BT69" i="1"/>
  <c r="BS70" i="1"/>
  <c r="BP70" i="1"/>
  <c r="BH66" i="1"/>
  <c r="BM70" i="1"/>
  <c r="BJ70" i="1"/>
  <c r="BH70" i="1"/>
  <c r="BM69" i="1"/>
  <c r="BL70" i="1"/>
  <c r="BI70" i="1"/>
  <c r="BA66" i="1"/>
  <c r="BF70" i="1"/>
  <c r="BC70" i="1"/>
  <c r="BA70" i="1"/>
  <c r="BF69" i="1"/>
  <c r="BE70" i="1"/>
  <c r="BB70" i="1"/>
  <c r="AT66" i="1"/>
  <c r="AY70" i="1"/>
  <c r="AV70" i="1"/>
  <c r="AT70" i="1"/>
  <c r="AY69" i="1"/>
  <c r="AX70" i="1"/>
  <c r="AU70" i="1"/>
  <c r="AM66" i="1"/>
  <c r="AR70" i="1"/>
  <c r="AO70" i="1"/>
  <c r="AM70" i="1"/>
  <c r="AR69" i="1"/>
  <c r="AQ70" i="1"/>
  <c r="AN70" i="1"/>
  <c r="AF66" i="1"/>
  <c r="AK70" i="1"/>
  <c r="AH70" i="1"/>
  <c r="AF70" i="1"/>
  <c r="AK69" i="1"/>
  <c r="AJ70" i="1"/>
  <c r="AG70" i="1"/>
  <c r="Y66" i="1"/>
  <c r="AD70" i="1"/>
  <c r="AA70" i="1"/>
  <c r="Y70" i="1"/>
  <c r="AD69" i="1"/>
  <c r="AC70" i="1"/>
  <c r="Z70" i="1"/>
  <c r="R66" i="1"/>
  <c r="W70" i="1"/>
  <c r="T70" i="1"/>
  <c r="R70" i="1"/>
  <c r="W69" i="1"/>
  <c r="V70" i="1"/>
  <c r="S70" i="1"/>
  <c r="K66" i="1"/>
  <c r="P70" i="1"/>
  <c r="M70" i="1"/>
  <c r="K70" i="1"/>
  <c r="P69" i="1"/>
  <c r="O70" i="1"/>
  <c r="L70" i="1"/>
  <c r="D66" i="1"/>
  <c r="I70" i="1"/>
  <c r="F70" i="1"/>
  <c r="D70" i="1"/>
  <c r="I69" i="1"/>
  <c r="H70" i="1"/>
  <c r="E70" i="1"/>
  <c r="EI69" i="1"/>
  <c r="EG69" i="1"/>
  <c r="EL68" i="1"/>
  <c r="EK69" i="1"/>
  <c r="EH69" i="1"/>
  <c r="EB69" i="1"/>
  <c r="DZ69" i="1"/>
  <c r="EE68" i="1"/>
  <c r="ED69" i="1"/>
  <c r="EA69" i="1"/>
  <c r="DU69" i="1"/>
  <c r="DS69" i="1"/>
  <c r="DX68" i="1"/>
  <c r="DW69" i="1"/>
  <c r="DT69" i="1"/>
  <c r="DN69" i="1"/>
  <c r="DL69" i="1"/>
  <c r="DQ68" i="1"/>
  <c r="DP69" i="1"/>
  <c r="DM69" i="1"/>
  <c r="DG69" i="1"/>
  <c r="DE69" i="1"/>
  <c r="DJ68" i="1"/>
  <c r="DI69" i="1"/>
  <c r="DF69" i="1"/>
  <c r="CZ69" i="1"/>
  <c r="CX69" i="1"/>
  <c r="DC68" i="1"/>
  <c r="DB69" i="1"/>
  <c r="CY69" i="1"/>
  <c r="CS69" i="1"/>
  <c r="CQ69" i="1"/>
  <c r="CV68" i="1"/>
  <c r="CU69" i="1"/>
  <c r="CR69" i="1"/>
  <c r="CL69" i="1"/>
  <c r="CJ69" i="1"/>
  <c r="CO68" i="1"/>
  <c r="CN69" i="1"/>
  <c r="CK69" i="1"/>
  <c r="CE69" i="1"/>
  <c r="CC69" i="1"/>
  <c r="CH68" i="1"/>
  <c r="CG69" i="1"/>
  <c r="CD69" i="1"/>
  <c r="BX69" i="1"/>
  <c r="BV69" i="1"/>
  <c r="CA68" i="1"/>
  <c r="BZ69" i="1"/>
  <c r="BW69" i="1"/>
  <c r="BQ69" i="1"/>
  <c r="BO69" i="1"/>
  <c r="BT68" i="1"/>
  <c r="BS69" i="1"/>
  <c r="BP69" i="1"/>
  <c r="BJ69" i="1"/>
  <c r="BH69" i="1"/>
  <c r="BM68" i="1"/>
  <c r="BL69" i="1"/>
  <c r="BI69" i="1"/>
  <c r="BC69" i="1"/>
  <c r="BA69" i="1"/>
  <c r="BF68" i="1"/>
  <c r="BE69" i="1"/>
  <c r="BB69" i="1"/>
  <c r="AV69" i="1"/>
  <c r="AT69" i="1"/>
  <c r="AY68" i="1"/>
  <c r="AX69" i="1"/>
  <c r="AU69" i="1"/>
  <c r="AO69" i="1"/>
  <c r="AM69" i="1"/>
  <c r="AR68" i="1"/>
  <c r="AQ69" i="1"/>
  <c r="AN69" i="1"/>
  <c r="AH69" i="1"/>
  <c r="AF69" i="1"/>
  <c r="AK68" i="1"/>
  <c r="AJ69" i="1"/>
  <c r="AG69" i="1"/>
  <c r="AA69" i="1"/>
  <c r="Y69" i="1"/>
  <c r="AD68" i="1"/>
  <c r="AC69" i="1"/>
  <c r="Z69" i="1"/>
  <c r="T69" i="1"/>
  <c r="R69" i="1"/>
  <c r="W68" i="1"/>
  <c r="V69" i="1"/>
  <c r="S69" i="1"/>
  <c r="M69" i="1"/>
  <c r="K69" i="1"/>
  <c r="P68" i="1"/>
  <c r="O69" i="1"/>
  <c r="L69" i="1"/>
  <c r="F69" i="1"/>
  <c r="D69" i="1"/>
  <c r="I68" i="1"/>
  <c r="H69" i="1"/>
  <c r="E69" i="1"/>
  <c r="EI68" i="1"/>
  <c r="EG68" i="1"/>
  <c r="EL67" i="1"/>
  <c r="EK68" i="1"/>
  <c r="EH68" i="1"/>
  <c r="EB68" i="1"/>
  <c r="DZ68" i="1"/>
  <c r="EE67" i="1"/>
  <c r="ED68" i="1"/>
  <c r="EA68" i="1"/>
  <c r="DU68" i="1"/>
  <c r="DS68" i="1"/>
  <c r="DX67" i="1"/>
  <c r="DW68" i="1"/>
  <c r="DT68" i="1"/>
  <c r="DN68" i="1"/>
  <c r="DL68" i="1"/>
  <c r="DQ67" i="1"/>
  <c r="DP68" i="1"/>
  <c r="DM68" i="1"/>
  <c r="DG68" i="1"/>
  <c r="DE68" i="1"/>
  <c r="DJ67" i="1"/>
  <c r="DI68" i="1"/>
  <c r="DF68" i="1"/>
  <c r="CZ68" i="1"/>
  <c r="CX68" i="1"/>
  <c r="DC67" i="1"/>
  <c r="DB68" i="1"/>
  <c r="CY68" i="1"/>
  <c r="CS68" i="1"/>
  <c r="CQ68" i="1"/>
  <c r="CV67" i="1"/>
  <c r="CU68" i="1"/>
  <c r="CR68" i="1"/>
  <c r="CL68" i="1"/>
  <c r="CJ68" i="1"/>
  <c r="CO67" i="1"/>
  <c r="CN68" i="1"/>
  <c r="CK68" i="1"/>
  <c r="CE68" i="1"/>
  <c r="CC68" i="1"/>
  <c r="CH67" i="1"/>
  <c r="CG68" i="1"/>
  <c r="CD68" i="1"/>
  <c r="BX68" i="1"/>
  <c r="BV68" i="1"/>
  <c r="CA67" i="1"/>
  <c r="BZ68" i="1"/>
  <c r="BW68" i="1"/>
  <c r="BQ68" i="1"/>
  <c r="BO68" i="1"/>
  <c r="BT67" i="1"/>
  <c r="BS68" i="1"/>
  <c r="BP68" i="1"/>
  <c r="BJ68" i="1"/>
  <c r="BH68" i="1"/>
  <c r="BM67" i="1"/>
  <c r="BL68" i="1"/>
  <c r="BI68" i="1"/>
  <c r="BC68" i="1"/>
  <c r="BA68" i="1"/>
  <c r="BF67" i="1"/>
  <c r="BE68" i="1"/>
  <c r="BB68" i="1"/>
  <c r="AV68" i="1"/>
  <c r="AT68" i="1"/>
  <c r="AY67" i="1"/>
  <c r="AX68" i="1"/>
  <c r="AU68" i="1"/>
  <c r="AO68" i="1"/>
  <c r="AM68" i="1"/>
  <c r="AR67" i="1"/>
  <c r="AQ68" i="1"/>
  <c r="AN68" i="1"/>
  <c r="AH68" i="1"/>
  <c r="AF68" i="1"/>
  <c r="AK67" i="1"/>
  <c r="AJ68" i="1"/>
  <c r="AG68" i="1"/>
  <c r="AA68" i="1"/>
  <c r="Y68" i="1"/>
  <c r="AD67" i="1"/>
  <c r="AC68" i="1"/>
  <c r="Z68" i="1"/>
  <c r="T68" i="1"/>
  <c r="R68" i="1"/>
  <c r="W67" i="1"/>
  <c r="V68" i="1"/>
  <c r="S68" i="1"/>
  <c r="M68" i="1"/>
  <c r="K68" i="1"/>
  <c r="P67" i="1"/>
  <c r="O68" i="1"/>
  <c r="L68" i="1"/>
  <c r="F68" i="1"/>
  <c r="D68" i="1"/>
  <c r="I67" i="1"/>
  <c r="H68" i="1"/>
  <c r="E68" i="1"/>
  <c r="EI67" i="1"/>
  <c r="EG67" i="1"/>
  <c r="EL66" i="1"/>
  <c r="EK67" i="1"/>
  <c r="EH67" i="1"/>
  <c r="EB67" i="1"/>
  <c r="DZ67" i="1"/>
  <c r="EE66" i="1"/>
  <c r="ED67" i="1"/>
  <c r="EA67" i="1"/>
  <c r="DU67" i="1"/>
  <c r="DS67" i="1"/>
  <c r="DX66" i="1"/>
  <c r="DW67" i="1"/>
  <c r="DT67" i="1"/>
  <c r="DN67" i="1"/>
  <c r="DL67" i="1"/>
  <c r="DQ66" i="1"/>
  <c r="DP67" i="1"/>
  <c r="DM67" i="1"/>
  <c r="DG67" i="1"/>
  <c r="DE67" i="1"/>
  <c r="DJ66" i="1"/>
  <c r="DI67" i="1"/>
  <c r="DF67" i="1"/>
  <c r="CZ67" i="1"/>
  <c r="CX67" i="1"/>
  <c r="DC66" i="1"/>
  <c r="DB67" i="1"/>
  <c r="CY67" i="1"/>
  <c r="CS67" i="1"/>
  <c r="CQ67" i="1"/>
  <c r="CV66" i="1"/>
  <c r="CU67" i="1"/>
  <c r="CR67" i="1"/>
  <c r="CL67" i="1"/>
  <c r="CJ67" i="1"/>
  <c r="CO66" i="1"/>
  <c r="CN67" i="1"/>
  <c r="CK67" i="1"/>
  <c r="CE67" i="1"/>
  <c r="CC67" i="1"/>
  <c r="CH66" i="1"/>
  <c r="CG67" i="1"/>
  <c r="CD67" i="1"/>
  <c r="BX67" i="1"/>
  <c r="BV67" i="1"/>
  <c r="CA66" i="1"/>
  <c r="BZ67" i="1"/>
  <c r="BW67" i="1"/>
  <c r="BQ67" i="1"/>
  <c r="BO67" i="1"/>
  <c r="BT66" i="1"/>
  <c r="BS67" i="1"/>
  <c r="BP67" i="1"/>
  <c r="BJ67" i="1"/>
  <c r="BH67" i="1"/>
  <c r="BM66" i="1"/>
  <c r="BL67" i="1"/>
  <c r="BI67" i="1"/>
  <c r="BC67" i="1"/>
  <c r="BA67" i="1"/>
  <c r="BF66" i="1"/>
  <c r="BE67" i="1"/>
  <c r="BB67" i="1"/>
  <c r="AV67" i="1"/>
  <c r="AT67" i="1"/>
  <c r="AY66" i="1"/>
  <c r="AX67" i="1"/>
  <c r="AU67" i="1"/>
  <c r="AO67" i="1"/>
  <c r="AM67" i="1"/>
  <c r="AR66" i="1"/>
  <c r="AQ67" i="1"/>
  <c r="AN67" i="1"/>
  <c r="AH67" i="1"/>
  <c r="AF67" i="1"/>
  <c r="AK66" i="1"/>
  <c r="AJ67" i="1"/>
  <c r="AG67" i="1"/>
  <c r="AA67" i="1"/>
  <c r="Y67" i="1"/>
  <c r="AD66" i="1"/>
  <c r="AC67" i="1"/>
  <c r="Z67" i="1"/>
  <c r="T67" i="1"/>
  <c r="R67" i="1"/>
  <c r="W66" i="1"/>
  <c r="V67" i="1"/>
  <c r="S67" i="1"/>
  <c r="M67" i="1"/>
  <c r="K67" i="1"/>
  <c r="P66" i="1"/>
  <c r="O67" i="1"/>
  <c r="L67" i="1"/>
  <c r="F67" i="1"/>
  <c r="D67" i="1"/>
  <c r="I66" i="1"/>
  <c r="H67" i="1"/>
  <c r="E67" i="1"/>
  <c r="EI66" i="1"/>
  <c r="EK66" i="1"/>
  <c r="EG63" i="1"/>
  <c r="EL65" i="1"/>
  <c r="EJ66" i="1"/>
  <c r="EH66" i="1"/>
  <c r="EB66" i="1"/>
  <c r="ED66" i="1"/>
  <c r="DZ63" i="1"/>
  <c r="EE65" i="1"/>
  <c r="EC66" i="1"/>
  <c r="EA66" i="1"/>
  <c r="DU66" i="1"/>
  <c r="DW66" i="1"/>
  <c r="DS63" i="1"/>
  <c r="DX65" i="1"/>
  <c r="DV66" i="1"/>
  <c r="DT66" i="1"/>
  <c r="DN66" i="1"/>
  <c r="DP66" i="1"/>
  <c r="DL63" i="1"/>
  <c r="DQ65" i="1"/>
  <c r="DO66" i="1"/>
  <c r="DM66" i="1"/>
  <c r="DG66" i="1"/>
  <c r="DI66" i="1"/>
  <c r="DE63" i="1"/>
  <c r="DJ65" i="1"/>
  <c r="DH66" i="1"/>
  <c r="DF66" i="1"/>
  <c r="CZ66" i="1"/>
  <c r="DB66" i="1"/>
  <c r="CX63" i="1"/>
  <c r="DC65" i="1"/>
  <c r="DA66" i="1"/>
  <c r="CY66" i="1"/>
  <c r="CS66" i="1"/>
  <c r="CU66" i="1"/>
  <c r="CQ63" i="1"/>
  <c r="CV65" i="1"/>
  <c r="CT66" i="1"/>
  <c r="CR66" i="1"/>
  <c r="CL66" i="1"/>
  <c r="CN66" i="1"/>
  <c r="CJ63" i="1"/>
  <c r="CO65" i="1"/>
  <c r="CM66" i="1"/>
  <c r="CK66" i="1"/>
  <c r="CE66" i="1"/>
  <c r="CG66" i="1"/>
  <c r="CC63" i="1"/>
  <c r="CH65" i="1"/>
  <c r="CF66" i="1"/>
  <c r="CD66" i="1"/>
  <c r="BX66" i="1"/>
  <c r="BZ66" i="1"/>
  <c r="BV63" i="1"/>
  <c r="CA65" i="1"/>
  <c r="BY66" i="1"/>
  <c r="BW66" i="1"/>
  <c r="BQ66" i="1"/>
  <c r="BS66" i="1"/>
  <c r="BO63" i="1"/>
  <c r="BT65" i="1"/>
  <c r="BR66" i="1"/>
  <c r="BP66" i="1"/>
  <c r="BJ66" i="1"/>
  <c r="BL66" i="1"/>
  <c r="BH63" i="1"/>
  <c r="BM65" i="1"/>
  <c r="BK66" i="1"/>
  <c r="BI66" i="1"/>
  <c r="BC66" i="1"/>
  <c r="BE66" i="1"/>
  <c r="BA63" i="1"/>
  <c r="BF65" i="1"/>
  <c r="BD66" i="1"/>
  <c r="BB66" i="1"/>
  <c r="AV66" i="1"/>
  <c r="AX66" i="1"/>
  <c r="AT63" i="1"/>
  <c r="AY65" i="1"/>
  <c r="AW66" i="1"/>
  <c r="AU66" i="1"/>
  <c r="AO66" i="1"/>
  <c r="AQ66" i="1"/>
  <c r="AM63" i="1"/>
  <c r="AR65" i="1"/>
  <c r="AP66" i="1"/>
  <c r="AN66" i="1"/>
  <c r="AH66" i="1"/>
  <c r="AJ66" i="1"/>
  <c r="AF63" i="1"/>
  <c r="AK65" i="1"/>
  <c r="AI66" i="1"/>
  <c r="AG66" i="1"/>
  <c r="AA66" i="1"/>
  <c r="AC66" i="1"/>
  <c r="Y63" i="1"/>
  <c r="AD65" i="1"/>
  <c r="AB66" i="1"/>
  <c r="Z66" i="1"/>
  <c r="T66" i="1"/>
  <c r="V66" i="1"/>
  <c r="R63" i="1"/>
  <c r="W65" i="1"/>
  <c r="U66" i="1"/>
  <c r="S66" i="1"/>
  <c r="M66" i="1"/>
  <c r="O66" i="1"/>
  <c r="K63" i="1"/>
  <c r="P65" i="1"/>
  <c r="N66" i="1"/>
  <c r="L66" i="1"/>
  <c r="F66" i="1"/>
  <c r="H66" i="1"/>
  <c r="D63" i="1"/>
  <c r="I65" i="1"/>
  <c r="G66" i="1"/>
  <c r="E66" i="1"/>
  <c r="EI65" i="1"/>
  <c r="EG65" i="1"/>
  <c r="EL64" i="1"/>
  <c r="EK65" i="1"/>
  <c r="EH65" i="1"/>
  <c r="EB65" i="1"/>
  <c r="DZ65" i="1"/>
  <c r="EE64" i="1"/>
  <c r="ED65" i="1"/>
  <c r="EA65" i="1"/>
  <c r="DU65" i="1"/>
  <c r="DS65" i="1"/>
  <c r="DX64" i="1"/>
  <c r="DW65" i="1"/>
  <c r="DT65" i="1"/>
  <c r="DN65" i="1"/>
  <c r="DL65" i="1"/>
  <c r="DQ64" i="1"/>
  <c r="DP65" i="1"/>
  <c r="DM65" i="1"/>
  <c r="DG65" i="1"/>
  <c r="DE65" i="1"/>
  <c r="DJ64" i="1"/>
  <c r="DI65" i="1"/>
  <c r="DF65" i="1"/>
  <c r="CZ65" i="1"/>
  <c r="CX65" i="1"/>
  <c r="DC64" i="1"/>
  <c r="DB65" i="1"/>
  <c r="CY65" i="1"/>
  <c r="CS65" i="1"/>
  <c r="CQ65" i="1"/>
  <c r="CV64" i="1"/>
  <c r="CU65" i="1"/>
  <c r="CR65" i="1"/>
  <c r="CL65" i="1"/>
  <c r="CJ65" i="1"/>
  <c r="CO64" i="1"/>
  <c r="CN65" i="1"/>
  <c r="CK65" i="1"/>
  <c r="CE65" i="1"/>
  <c r="CC65" i="1"/>
  <c r="CH64" i="1"/>
  <c r="CG65" i="1"/>
  <c r="CD65" i="1"/>
  <c r="BX65" i="1"/>
  <c r="BV65" i="1"/>
  <c r="CA64" i="1"/>
  <c r="BZ65" i="1"/>
  <c r="BW65" i="1"/>
  <c r="BQ65" i="1"/>
  <c r="BO65" i="1"/>
  <c r="BT64" i="1"/>
  <c r="BS65" i="1"/>
  <c r="BP65" i="1"/>
  <c r="BJ65" i="1"/>
  <c r="BH65" i="1"/>
  <c r="BM64" i="1"/>
  <c r="BL65" i="1"/>
  <c r="BI65" i="1"/>
  <c r="BC65" i="1"/>
  <c r="BA65" i="1"/>
  <c r="BF64" i="1"/>
  <c r="BE65" i="1"/>
  <c r="BB65" i="1"/>
  <c r="AV65" i="1"/>
  <c r="AT65" i="1"/>
  <c r="AY64" i="1"/>
  <c r="AX65" i="1"/>
  <c r="AU65" i="1"/>
  <c r="AO65" i="1"/>
  <c r="AM65" i="1"/>
  <c r="AR64" i="1"/>
  <c r="AQ65" i="1"/>
  <c r="AN65" i="1"/>
  <c r="AH65" i="1"/>
  <c r="AF65" i="1"/>
  <c r="AK64" i="1"/>
  <c r="AJ65" i="1"/>
  <c r="AG65" i="1"/>
  <c r="AA65" i="1"/>
  <c r="Y65" i="1"/>
  <c r="AD64" i="1"/>
  <c r="AC65" i="1"/>
  <c r="Z65" i="1"/>
  <c r="T65" i="1"/>
  <c r="R65" i="1"/>
  <c r="W64" i="1"/>
  <c r="V65" i="1"/>
  <c r="S65" i="1"/>
  <c r="M65" i="1"/>
  <c r="K65" i="1"/>
  <c r="P64" i="1"/>
  <c r="O65" i="1"/>
  <c r="L65" i="1"/>
  <c r="F65" i="1"/>
  <c r="D65" i="1"/>
  <c r="I64" i="1"/>
  <c r="H65" i="1"/>
  <c r="E65" i="1"/>
  <c r="EI64" i="1"/>
  <c r="EG64" i="1"/>
  <c r="EL63" i="1"/>
  <c r="EK64" i="1"/>
  <c r="EH64" i="1"/>
  <c r="EB64" i="1"/>
  <c r="DZ64" i="1"/>
  <c r="EE63" i="1"/>
  <c r="ED64" i="1"/>
  <c r="EA64" i="1"/>
  <c r="DU64" i="1"/>
  <c r="DS64" i="1"/>
  <c r="DX63" i="1"/>
  <c r="DW64" i="1"/>
  <c r="DT64" i="1"/>
  <c r="DN64" i="1"/>
  <c r="DL64" i="1"/>
  <c r="DQ63" i="1"/>
  <c r="DP64" i="1"/>
  <c r="DM64" i="1"/>
  <c r="DG64" i="1"/>
  <c r="DE64" i="1"/>
  <c r="DJ63" i="1"/>
  <c r="DI64" i="1"/>
  <c r="DF64" i="1"/>
  <c r="CZ64" i="1"/>
  <c r="CX64" i="1"/>
  <c r="DC63" i="1"/>
  <c r="DB64" i="1"/>
  <c r="CY64" i="1"/>
  <c r="CS64" i="1"/>
  <c r="CQ64" i="1"/>
  <c r="CV63" i="1"/>
  <c r="CU64" i="1"/>
  <c r="CR64" i="1"/>
  <c r="CL64" i="1"/>
  <c r="CJ64" i="1"/>
  <c r="CO63" i="1"/>
  <c r="CN64" i="1"/>
  <c r="CK64" i="1"/>
  <c r="CE64" i="1"/>
  <c r="CC64" i="1"/>
  <c r="CH63" i="1"/>
  <c r="CG64" i="1"/>
  <c r="CD64" i="1"/>
  <c r="BX64" i="1"/>
  <c r="BV64" i="1"/>
  <c r="CA63" i="1"/>
  <c r="BZ64" i="1"/>
  <c r="BW64" i="1"/>
  <c r="BQ64" i="1"/>
  <c r="BO64" i="1"/>
  <c r="BT63" i="1"/>
  <c r="BS64" i="1"/>
  <c r="BP64" i="1"/>
  <c r="BJ64" i="1"/>
  <c r="BH64" i="1"/>
  <c r="BM63" i="1"/>
  <c r="BL64" i="1"/>
  <c r="BI64" i="1"/>
  <c r="BC64" i="1"/>
  <c r="BA64" i="1"/>
  <c r="BF63" i="1"/>
  <c r="BE64" i="1"/>
  <c r="BB64" i="1"/>
  <c r="AV64" i="1"/>
  <c r="AT64" i="1"/>
  <c r="AY63" i="1"/>
  <c r="AX64" i="1"/>
  <c r="AU64" i="1"/>
  <c r="AO64" i="1"/>
  <c r="AM64" i="1"/>
  <c r="AR63" i="1"/>
  <c r="AQ64" i="1"/>
  <c r="AN64" i="1"/>
  <c r="AH64" i="1"/>
  <c r="AF64" i="1"/>
  <c r="AK63" i="1"/>
  <c r="AJ64" i="1"/>
  <c r="AG64" i="1"/>
  <c r="AA64" i="1"/>
  <c r="Y64" i="1"/>
  <c r="AD63" i="1"/>
  <c r="AC64" i="1"/>
  <c r="Z64" i="1"/>
  <c r="T64" i="1"/>
  <c r="R64" i="1"/>
  <c r="W63" i="1"/>
  <c r="V64" i="1"/>
  <c r="S64" i="1"/>
  <c r="M64" i="1"/>
  <c r="K64" i="1"/>
  <c r="P63" i="1"/>
  <c r="O64" i="1"/>
  <c r="L64" i="1"/>
  <c r="F64" i="1"/>
  <c r="D64" i="1"/>
  <c r="I63" i="1"/>
  <c r="H64" i="1"/>
  <c r="E64" i="1"/>
  <c r="EI63" i="1"/>
  <c r="EK63" i="1"/>
  <c r="EG59" i="1"/>
  <c r="EL62" i="1"/>
  <c r="EJ63" i="1"/>
  <c r="EH63" i="1"/>
  <c r="EB63" i="1"/>
  <c r="ED63" i="1"/>
  <c r="DZ59" i="1"/>
  <c r="EE62" i="1"/>
  <c r="EC63" i="1"/>
  <c r="EA63" i="1"/>
  <c r="DU63" i="1"/>
  <c r="DW63" i="1"/>
  <c r="DS59" i="1"/>
  <c r="DX62" i="1"/>
  <c r="DV63" i="1"/>
  <c r="DT63" i="1"/>
  <c r="DN63" i="1"/>
  <c r="DP63" i="1"/>
  <c r="DL59" i="1"/>
  <c r="DQ62" i="1"/>
  <c r="DO63" i="1"/>
  <c r="DM63" i="1"/>
  <c r="DG63" i="1"/>
  <c r="DI63" i="1"/>
  <c r="DE59" i="1"/>
  <c r="DJ62" i="1"/>
  <c r="DH63" i="1"/>
  <c r="DF63" i="1"/>
  <c r="CZ63" i="1"/>
  <c r="DB63" i="1"/>
  <c r="CX59" i="1"/>
  <c r="DC62" i="1"/>
  <c r="DA63" i="1"/>
  <c r="CY63" i="1"/>
  <c r="CS63" i="1"/>
  <c r="CU63" i="1"/>
  <c r="CQ59" i="1"/>
  <c r="CV62" i="1"/>
  <c r="CT63" i="1"/>
  <c r="CR63" i="1"/>
  <c r="CL63" i="1"/>
  <c r="CN63" i="1"/>
  <c r="CJ59" i="1"/>
  <c r="CO62" i="1"/>
  <c r="CM63" i="1"/>
  <c r="CK63" i="1"/>
  <c r="CE63" i="1"/>
  <c r="CG63" i="1"/>
  <c r="CC59" i="1"/>
  <c r="CH62" i="1"/>
  <c r="CF63" i="1"/>
  <c r="CD63" i="1"/>
  <c r="BX63" i="1"/>
  <c r="BZ63" i="1"/>
  <c r="BV59" i="1"/>
  <c r="CA62" i="1"/>
  <c r="BY63" i="1"/>
  <c r="BW63" i="1"/>
  <c r="BQ63" i="1"/>
  <c r="BS63" i="1"/>
  <c r="BO59" i="1"/>
  <c r="BT62" i="1"/>
  <c r="BR63" i="1"/>
  <c r="BP63" i="1"/>
  <c r="BJ63" i="1"/>
  <c r="BL63" i="1"/>
  <c r="BH59" i="1"/>
  <c r="BM62" i="1"/>
  <c r="BK63" i="1"/>
  <c r="BI63" i="1"/>
  <c r="BC63" i="1"/>
  <c r="BE63" i="1"/>
  <c r="BA59" i="1"/>
  <c r="BF62" i="1"/>
  <c r="BD63" i="1"/>
  <c r="BB63" i="1"/>
  <c r="AV63" i="1"/>
  <c r="AX63" i="1"/>
  <c r="AT59" i="1"/>
  <c r="AY62" i="1"/>
  <c r="AW63" i="1"/>
  <c r="AU63" i="1"/>
  <c r="AO63" i="1"/>
  <c r="AQ63" i="1"/>
  <c r="AM59" i="1"/>
  <c r="AR62" i="1"/>
  <c r="AP63" i="1"/>
  <c r="AN63" i="1"/>
  <c r="AH63" i="1"/>
  <c r="AJ63" i="1"/>
  <c r="AF59" i="1"/>
  <c r="AK62" i="1"/>
  <c r="AI63" i="1"/>
  <c r="AG63" i="1"/>
  <c r="AA63" i="1"/>
  <c r="AC63" i="1"/>
  <c r="Y59" i="1"/>
  <c r="AD62" i="1"/>
  <c r="AB63" i="1"/>
  <c r="Z63" i="1"/>
  <c r="T63" i="1"/>
  <c r="V63" i="1"/>
  <c r="R59" i="1"/>
  <c r="W62" i="1"/>
  <c r="U63" i="1"/>
  <c r="S63" i="1"/>
  <c r="M63" i="1"/>
  <c r="O63" i="1"/>
  <c r="K59" i="1"/>
  <c r="P62" i="1"/>
  <c r="N63" i="1"/>
  <c r="L63" i="1"/>
  <c r="F63" i="1"/>
  <c r="H63" i="1"/>
  <c r="D59" i="1"/>
  <c r="I62" i="1"/>
  <c r="G63" i="1"/>
  <c r="E63" i="1"/>
  <c r="EI62" i="1"/>
  <c r="EG62" i="1"/>
  <c r="EL61" i="1"/>
  <c r="EK62" i="1"/>
  <c r="EH62" i="1"/>
  <c r="EB62" i="1"/>
  <c r="DZ62" i="1"/>
  <c r="EE61" i="1"/>
  <c r="ED62" i="1"/>
  <c r="EA62" i="1"/>
  <c r="DU62" i="1"/>
  <c r="DS62" i="1"/>
  <c r="DX61" i="1"/>
  <c r="DW62" i="1"/>
  <c r="DT62" i="1"/>
  <c r="DN62" i="1"/>
  <c r="DL62" i="1"/>
  <c r="DQ61" i="1"/>
  <c r="DP62" i="1"/>
  <c r="DM62" i="1"/>
  <c r="DG62" i="1"/>
  <c r="DE62" i="1"/>
  <c r="DJ61" i="1"/>
  <c r="DI62" i="1"/>
  <c r="DF62" i="1"/>
  <c r="CZ62" i="1"/>
  <c r="CX62" i="1"/>
  <c r="DC61" i="1"/>
  <c r="DB62" i="1"/>
  <c r="CY62" i="1"/>
  <c r="CS62" i="1"/>
  <c r="CQ62" i="1"/>
  <c r="CV61" i="1"/>
  <c r="CU62" i="1"/>
  <c r="CR62" i="1"/>
  <c r="CL62" i="1"/>
  <c r="CJ62" i="1"/>
  <c r="CO61" i="1"/>
  <c r="CN62" i="1"/>
  <c r="CK62" i="1"/>
  <c r="CE62" i="1"/>
  <c r="CC62" i="1"/>
  <c r="CH61" i="1"/>
  <c r="CG62" i="1"/>
  <c r="CD62" i="1"/>
  <c r="BX62" i="1"/>
  <c r="BV62" i="1"/>
  <c r="CA61" i="1"/>
  <c r="BZ62" i="1"/>
  <c r="BW62" i="1"/>
  <c r="BQ62" i="1"/>
  <c r="BO62" i="1"/>
  <c r="BT61" i="1"/>
  <c r="BS62" i="1"/>
  <c r="BP62" i="1"/>
  <c r="BJ62" i="1"/>
  <c r="BH62" i="1"/>
  <c r="BM61" i="1"/>
  <c r="BL62" i="1"/>
  <c r="BI62" i="1"/>
  <c r="BC62" i="1"/>
  <c r="BA62" i="1"/>
  <c r="BF61" i="1"/>
  <c r="BE62" i="1"/>
  <c r="BB62" i="1"/>
  <c r="AV62" i="1"/>
  <c r="AT62" i="1"/>
  <c r="AY61" i="1"/>
  <c r="AX62" i="1"/>
  <c r="AU62" i="1"/>
  <c r="AO62" i="1"/>
  <c r="AM62" i="1"/>
  <c r="AR61" i="1"/>
  <c r="AQ62" i="1"/>
  <c r="AN62" i="1"/>
  <c r="AH62" i="1"/>
  <c r="AF62" i="1"/>
  <c r="AK61" i="1"/>
  <c r="AJ62" i="1"/>
  <c r="AG62" i="1"/>
  <c r="AA62" i="1"/>
  <c r="Y62" i="1"/>
  <c r="AD61" i="1"/>
  <c r="AC62" i="1"/>
  <c r="Z62" i="1"/>
  <c r="T62" i="1"/>
  <c r="R62" i="1"/>
  <c r="W61" i="1"/>
  <c r="V62" i="1"/>
  <c r="S62" i="1"/>
  <c r="M62" i="1"/>
  <c r="K62" i="1"/>
  <c r="P61" i="1"/>
  <c r="O62" i="1"/>
  <c r="L62" i="1"/>
  <c r="F62" i="1"/>
  <c r="D62" i="1"/>
  <c r="I61" i="1"/>
  <c r="H62" i="1"/>
  <c r="E62" i="1"/>
  <c r="EI61" i="1"/>
  <c r="EG61" i="1"/>
  <c r="EL60" i="1"/>
  <c r="EK61" i="1"/>
  <c r="EH61" i="1"/>
  <c r="EB61" i="1"/>
  <c r="DZ61" i="1"/>
  <c r="EE60" i="1"/>
  <c r="ED61" i="1"/>
  <c r="EA61" i="1"/>
  <c r="DU61" i="1"/>
  <c r="DS61" i="1"/>
  <c r="DX60" i="1"/>
  <c r="DW61" i="1"/>
  <c r="DT61" i="1"/>
  <c r="DN61" i="1"/>
  <c r="DL61" i="1"/>
  <c r="DQ60" i="1"/>
  <c r="DP61" i="1"/>
  <c r="DM61" i="1"/>
  <c r="DG61" i="1"/>
  <c r="DE61" i="1"/>
  <c r="DJ60" i="1"/>
  <c r="DI61" i="1"/>
  <c r="DF61" i="1"/>
  <c r="CZ61" i="1"/>
  <c r="CX61" i="1"/>
  <c r="DC60" i="1"/>
  <c r="DB61" i="1"/>
  <c r="CY61" i="1"/>
  <c r="CS61" i="1"/>
  <c r="CQ61" i="1"/>
  <c r="CV60" i="1"/>
  <c r="CU61" i="1"/>
  <c r="CR61" i="1"/>
  <c r="CL61" i="1"/>
  <c r="CJ61" i="1"/>
  <c r="CO60" i="1"/>
  <c r="CN61" i="1"/>
  <c r="CK61" i="1"/>
  <c r="CE61" i="1"/>
  <c r="CC61" i="1"/>
  <c r="CH60" i="1"/>
  <c r="CG61" i="1"/>
  <c r="CD61" i="1"/>
  <c r="BX61" i="1"/>
  <c r="BV61" i="1"/>
  <c r="CA60" i="1"/>
  <c r="BZ61" i="1"/>
  <c r="BW61" i="1"/>
  <c r="BQ61" i="1"/>
  <c r="BO61" i="1"/>
  <c r="BT60" i="1"/>
  <c r="BS61" i="1"/>
  <c r="BP61" i="1"/>
  <c r="BJ61" i="1"/>
  <c r="BH61" i="1"/>
  <c r="BM60" i="1"/>
  <c r="BL61" i="1"/>
  <c r="BI61" i="1"/>
  <c r="BC61" i="1"/>
  <c r="BA61" i="1"/>
  <c r="BF60" i="1"/>
  <c r="BE61" i="1"/>
  <c r="BB61" i="1"/>
  <c r="AV61" i="1"/>
  <c r="AT61" i="1"/>
  <c r="AY60" i="1"/>
  <c r="AX61" i="1"/>
  <c r="AU61" i="1"/>
  <c r="AO61" i="1"/>
  <c r="AM61" i="1"/>
  <c r="AR60" i="1"/>
  <c r="AQ61" i="1"/>
  <c r="AN61" i="1"/>
  <c r="AH61" i="1"/>
  <c r="AF61" i="1"/>
  <c r="AK60" i="1"/>
  <c r="AJ61" i="1"/>
  <c r="AG61" i="1"/>
  <c r="AA61" i="1"/>
  <c r="Y61" i="1"/>
  <c r="AD60" i="1"/>
  <c r="AC61" i="1"/>
  <c r="Z61" i="1"/>
  <c r="T61" i="1"/>
  <c r="R61" i="1"/>
  <c r="W60" i="1"/>
  <c r="V61" i="1"/>
  <c r="S61" i="1"/>
  <c r="M61" i="1"/>
  <c r="K61" i="1"/>
  <c r="P60" i="1"/>
  <c r="O61" i="1"/>
  <c r="L61" i="1"/>
  <c r="F61" i="1"/>
  <c r="D61" i="1"/>
  <c r="I60" i="1"/>
  <c r="H61" i="1"/>
  <c r="E61" i="1"/>
  <c r="EI60" i="1"/>
  <c r="EG60" i="1"/>
  <c r="EL59" i="1"/>
  <c r="EK60" i="1"/>
  <c r="EH60" i="1"/>
  <c r="EB60" i="1"/>
  <c r="DZ60" i="1"/>
  <c r="EE59" i="1"/>
  <c r="ED60" i="1"/>
  <c r="EA60" i="1"/>
  <c r="DU60" i="1"/>
  <c r="DS60" i="1"/>
  <c r="DX59" i="1"/>
  <c r="DW60" i="1"/>
  <c r="DT60" i="1"/>
  <c r="DN60" i="1"/>
  <c r="DL60" i="1"/>
  <c r="DQ59" i="1"/>
  <c r="DP60" i="1"/>
  <c r="DM60" i="1"/>
  <c r="DG60" i="1"/>
  <c r="DE60" i="1"/>
  <c r="DJ59" i="1"/>
  <c r="DI60" i="1"/>
  <c r="DF60" i="1"/>
  <c r="CZ60" i="1"/>
  <c r="CX60" i="1"/>
  <c r="DC59" i="1"/>
  <c r="DB60" i="1"/>
  <c r="CY60" i="1"/>
  <c r="CS60" i="1"/>
  <c r="CQ60" i="1"/>
  <c r="CV59" i="1"/>
  <c r="CU60" i="1"/>
  <c r="CR60" i="1"/>
  <c r="CL60" i="1"/>
  <c r="CJ60" i="1"/>
  <c r="CO59" i="1"/>
  <c r="CN60" i="1"/>
  <c r="CK60" i="1"/>
  <c r="CE60" i="1"/>
  <c r="CC60" i="1"/>
  <c r="CH59" i="1"/>
  <c r="CG60" i="1"/>
  <c r="CD60" i="1"/>
  <c r="BX60" i="1"/>
  <c r="BV60" i="1"/>
  <c r="CA59" i="1"/>
  <c r="BZ60" i="1"/>
  <c r="BW60" i="1"/>
  <c r="BQ60" i="1"/>
  <c r="BO60" i="1"/>
  <c r="BT59" i="1"/>
  <c r="BS60" i="1"/>
  <c r="BP60" i="1"/>
  <c r="BJ60" i="1"/>
  <c r="BH60" i="1"/>
  <c r="BM59" i="1"/>
  <c r="BL60" i="1"/>
  <c r="BI60" i="1"/>
  <c r="BC60" i="1"/>
  <c r="BA60" i="1"/>
  <c r="BF59" i="1"/>
  <c r="BE60" i="1"/>
  <c r="BB60" i="1"/>
  <c r="AV60" i="1"/>
  <c r="AT60" i="1"/>
  <c r="AY59" i="1"/>
  <c r="AX60" i="1"/>
  <c r="AU60" i="1"/>
  <c r="AO60" i="1"/>
  <c r="AM60" i="1"/>
  <c r="AR59" i="1"/>
  <c r="AQ60" i="1"/>
  <c r="AN60" i="1"/>
  <c r="AH60" i="1"/>
  <c r="AF60" i="1"/>
  <c r="AK59" i="1"/>
  <c r="AJ60" i="1"/>
  <c r="AG60" i="1"/>
  <c r="AA60" i="1"/>
  <c r="Y60" i="1"/>
  <c r="AD59" i="1"/>
  <c r="AC60" i="1"/>
  <c r="Z60" i="1"/>
  <c r="T60" i="1"/>
  <c r="R60" i="1"/>
  <c r="W59" i="1"/>
  <c r="V60" i="1"/>
  <c r="S60" i="1"/>
  <c r="M60" i="1"/>
  <c r="K60" i="1"/>
  <c r="P59" i="1"/>
  <c r="O60" i="1"/>
  <c r="L60" i="1"/>
  <c r="F60" i="1"/>
  <c r="D60" i="1"/>
  <c r="I59" i="1"/>
  <c r="H60" i="1"/>
  <c r="E60" i="1"/>
  <c r="EI59" i="1"/>
  <c r="EK59" i="1"/>
  <c r="EG56" i="1"/>
  <c r="EL58" i="1"/>
  <c r="EJ59" i="1"/>
  <c r="EH59" i="1"/>
  <c r="EB59" i="1"/>
  <c r="ED59" i="1"/>
  <c r="DZ56" i="1"/>
  <c r="EE58" i="1"/>
  <c r="EC59" i="1"/>
  <c r="EA59" i="1"/>
  <c r="DU59" i="1"/>
  <c r="DW59" i="1"/>
  <c r="DS56" i="1"/>
  <c r="DX58" i="1"/>
  <c r="DV59" i="1"/>
  <c r="DT59" i="1"/>
  <c r="DN59" i="1"/>
  <c r="DP59" i="1"/>
  <c r="DL56" i="1"/>
  <c r="DQ58" i="1"/>
  <c r="DO59" i="1"/>
  <c r="DM59" i="1"/>
  <c r="DG59" i="1"/>
  <c r="DI59" i="1"/>
  <c r="DE56" i="1"/>
  <c r="DJ58" i="1"/>
  <c r="DH59" i="1"/>
  <c r="DF59" i="1"/>
  <c r="CZ59" i="1"/>
  <c r="DB59" i="1"/>
  <c r="CX56" i="1"/>
  <c r="DC58" i="1"/>
  <c r="DA59" i="1"/>
  <c r="CY59" i="1"/>
  <c r="CS59" i="1"/>
  <c r="CU59" i="1"/>
  <c r="CQ56" i="1"/>
  <c r="CV58" i="1"/>
  <c r="CT59" i="1"/>
  <c r="CR59" i="1"/>
  <c r="CL59" i="1"/>
  <c r="CN59" i="1"/>
  <c r="CJ56" i="1"/>
  <c r="CO58" i="1"/>
  <c r="CM59" i="1"/>
  <c r="CK59" i="1"/>
  <c r="CE59" i="1"/>
  <c r="CG59" i="1"/>
  <c r="CC56" i="1"/>
  <c r="CH58" i="1"/>
  <c r="CF59" i="1"/>
  <c r="CD59" i="1"/>
  <c r="BX59" i="1"/>
  <c r="BZ59" i="1"/>
  <c r="BV56" i="1"/>
  <c r="CA58" i="1"/>
  <c r="BY59" i="1"/>
  <c r="BW59" i="1"/>
  <c r="BQ59" i="1"/>
  <c r="BS59" i="1"/>
  <c r="BO56" i="1"/>
  <c r="BT58" i="1"/>
  <c r="BR59" i="1"/>
  <c r="BP59" i="1"/>
  <c r="BJ59" i="1"/>
  <c r="BL59" i="1"/>
  <c r="BH56" i="1"/>
  <c r="BM58" i="1"/>
  <c r="BK59" i="1"/>
  <c r="BI59" i="1"/>
  <c r="BC59" i="1"/>
  <c r="BE59" i="1"/>
  <c r="BA56" i="1"/>
  <c r="BF58" i="1"/>
  <c r="BD59" i="1"/>
  <c r="BB59" i="1"/>
  <c r="AV59" i="1"/>
  <c r="AX59" i="1"/>
  <c r="AT56" i="1"/>
  <c r="AY58" i="1"/>
  <c r="AW59" i="1"/>
  <c r="AU59" i="1"/>
  <c r="AO59" i="1"/>
  <c r="AQ59" i="1"/>
  <c r="AM56" i="1"/>
  <c r="AR58" i="1"/>
  <c r="AP59" i="1"/>
  <c r="AN59" i="1"/>
  <c r="AH59" i="1"/>
  <c r="AJ59" i="1"/>
  <c r="AF56" i="1"/>
  <c r="AK58" i="1"/>
  <c r="AI59" i="1"/>
  <c r="AG59" i="1"/>
  <c r="AA59" i="1"/>
  <c r="AC59" i="1"/>
  <c r="Y56" i="1"/>
  <c r="AD58" i="1"/>
  <c r="AB59" i="1"/>
  <c r="Z59" i="1"/>
  <c r="T59" i="1"/>
  <c r="V59" i="1"/>
  <c r="R56" i="1"/>
  <c r="W58" i="1"/>
  <c r="U59" i="1"/>
  <c r="S59" i="1"/>
  <c r="M59" i="1"/>
  <c r="O59" i="1"/>
  <c r="K56" i="1"/>
  <c r="P58" i="1"/>
  <c r="N59" i="1"/>
  <c r="L59" i="1"/>
  <c r="F59" i="1"/>
  <c r="H59" i="1"/>
  <c r="D56" i="1"/>
  <c r="I58" i="1"/>
  <c r="G59" i="1"/>
  <c r="E59" i="1"/>
  <c r="EI58" i="1"/>
  <c r="EG58" i="1"/>
  <c r="EL57" i="1"/>
  <c r="EK58" i="1"/>
  <c r="EH58" i="1"/>
  <c r="EB58" i="1"/>
  <c r="DZ58" i="1"/>
  <c r="EE57" i="1"/>
  <c r="ED58" i="1"/>
  <c r="EA58" i="1"/>
  <c r="DU58" i="1"/>
  <c r="DS58" i="1"/>
  <c r="DX57" i="1"/>
  <c r="DW58" i="1"/>
  <c r="DT58" i="1"/>
  <c r="DN58" i="1"/>
  <c r="DL58" i="1"/>
  <c r="DQ57" i="1"/>
  <c r="DP58" i="1"/>
  <c r="DM58" i="1"/>
  <c r="DG58" i="1"/>
  <c r="DE58" i="1"/>
  <c r="DJ57" i="1"/>
  <c r="DI58" i="1"/>
  <c r="DF58" i="1"/>
  <c r="CZ58" i="1"/>
  <c r="CX58" i="1"/>
  <c r="DC57" i="1"/>
  <c r="DB58" i="1"/>
  <c r="CY58" i="1"/>
  <c r="CS58" i="1"/>
  <c r="CQ58" i="1"/>
  <c r="CV57" i="1"/>
  <c r="CU58" i="1"/>
  <c r="CR58" i="1"/>
  <c r="CL58" i="1"/>
  <c r="CJ58" i="1"/>
  <c r="CO57" i="1"/>
  <c r="CN58" i="1"/>
  <c r="CK58" i="1"/>
  <c r="CE58" i="1"/>
  <c r="CC58" i="1"/>
  <c r="CH57" i="1"/>
  <c r="CG58" i="1"/>
  <c r="CD58" i="1"/>
  <c r="BX58" i="1"/>
  <c r="BV58" i="1"/>
  <c r="CA57" i="1"/>
  <c r="BZ58" i="1"/>
  <c r="BW58" i="1"/>
  <c r="BQ58" i="1"/>
  <c r="BO58" i="1"/>
  <c r="BT57" i="1"/>
  <c r="BS58" i="1"/>
  <c r="BP58" i="1"/>
  <c r="BJ58" i="1"/>
  <c r="BH58" i="1"/>
  <c r="BM57" i="1"/>
  <c r="BL58" i="1"/>
  <c r="BI58" i="1"/>
  <c r="BC58" i="1"/>
  <c r="BA58" i="1"/>
  <c r="BF57" i="1"/>
  <c r="BE58" i="1"/>
  <c r="BB58" i="1"/>
  <c r="AV58" i="1"/>
  <c r="AT58" i="1"/>
  <c r="AY57" i="1"/>
  <c r="AX58" i="1"/>
  <c r="AU58" i="1"/>
  <c r="AO58" i="1"/>
  <c r="AM58" i="1"/>
  <c r="AR57" i="1"/>
  <c r="AQ58" i="1"/>
  <c r="AN58" i="1"/>
  <c r="AH58" i="1"/>
  <c r="AF58" i="1"/>
  <c r="AK57" i="1"/>
  <c r="AJ58" i="1"/>
  <c r="AG58" i="1"/>
  <c r="AA58" i="1"/>
  <c r="Y58" i="1"/>
  <c r="AD57" i="1"/>
  <c r="AC58" i="1"/>
  <c r="Z58" i="1"/>
  <c r="T58" i="1"/>
  <c r="R58" i="1"/>
  <c r="W57" i="1"/>
  <c r="V58" i="1"/>
  <c r="S58" i="1"/>
  <c r="M58" i="1"/>
  <c r="K58" i="1"/>
  <c r="P57" i="1"/>
  <c r="O58" i="1"/>
  <c r="L58" i="1"/>
  <c r="F58" i="1"/>
  <c r="D58" i="1"/>
  <c r="I57" i="1"/>
  <c r="H58" i="1"/>
  <c r="E58" i="1"/>
  <c r="EI57" i="1"/>
  <c r="EG57" i="1"/>
  <c r="EL56" i="1"/>
  <c r="EK57" i="1"/>
  <c r="EH57" i="1"/>
  <c r="EB57" i="1"/>
  <c r="DZ57" i="1"/>
  <c r="EE56" i="1"/>
  <c r="ED57" i="1"/>
  <c r="EA57" i="1"/>
  <c r="DU57" i="1"/>
  <c r="DS57" i="1"/>
  <c r="DX56" i="1"/>
  <c r="DW57" i="1"/>
  <c r="DT57" i="1"/>
  <c r="DN57" i="1"/>
  <c r="DL57" i="1"/>
  <c r="DQ56" i="1"/>
  <c r="DP57" i="1"/>
  <c r="DM57" i="1"/>
  <c r="DG57" i="1"/>
  <c r="DE57" i="1"/>
  <c r="DJ56" i="1"/>
  <c r="DI57" i="1"/>
  <c r="DF57" i="1"/>
  <c r="CZ57" i="1"/>
  <c r="CX57" i="1"/>
  <c r="DC56" i="1"/>
  <c r="DB57" i="1"/>
  <c r="CY57" i="1"/>
  <c r="CS57" i="1"/>
  <c r="CQ57" i="1"/>
  <c r="CV56" i="1"/>
  <c r="CU57" i="1"/>
  <c r="CR57" i="1"/>
  <c r="CL57" i="1"/>
  <c r="CJ57" i="1"/>
  <c r="CO56" i="1"/>
  <c r="CN57" i="1"/>
  <c r="CK57" i="1"/>
  <c r="CE57" i="1"/>
  <c r="CC57" i="1"/>
  <c r="CH56" i="1"/>
  <c r="CG57" i="1"/>
  <c r="CD57" i="1"/>
  <c r="BX57" i="1"/>
  <c r="BV57" i="1"/>
  <c r="CA56" i="1"/>
  <c r="BZ57" i="1"/>
  <c r="BW57" i="1"/>
  <c r="BQ57" i="1"/>
  <c r="BO57" i="1"/>
  <c r="BT56" i="1"/>
  <c r="BS57" i="1"/>
  <c r="BP57" i="1"/>
  <c r="BJ57" i="1"/>
  <c r="BH57" i="1"/>
  <c r="BM56" i="1"/>
  <c r="BL57" i="1"/>
  <c r="BI57" i="1"/>
  <c r="BC57" i="1"/>
  <c r="BA57" i="1"/>
  <c r="BF56" i="1"/>
  <c r="BE57" i="1"/>
  <c r="BB57" i="1"/>
  <c r="AV57" i="1"/>
  <c r="AT57" i="1"/>
  <c r="AY56" i="1"/>
  <c r="AX57" i="1"/>
  <c r="AU57" i="1"/>
  <c r="AO57" i="1"/>
  <c r="AM57" i="1"/>
  <c r="AR56" i="1"/>
  <c r="AQ57" i="1"/>
  <c r="AN57" i="1"/>
  <c r="AH57" i="1"/>
  <c r="AF57" i="1"/>
  <c r="AK56" i="1"/>
  <c r="AJ57" i="1"/>
  <c r="AG57" i="1"/>
  <c r="AA57" i="1"/>
  <c r="Y57" i="1"/>
  <c r="AD56" i="1"/>
  <c r="AC57" i="1"/>
  <c r="Z57" i="1"/>
  <c r="T57" i="1"/>
  <c r="R57" i="1"/>
  <c r="W56" i="1"/>
  <c r="V57" i="1"/>
  <c r="S57" i="1"/>
  <c r="M57" i="1"/>
  <c r="K57" i="1"/>
  <c r="P56" i="1"/>
  <c r="O57" i="1"/>
  <c r="L57" i="1"/>
  <c r="F57" i="1"/>
  <c r="D57" i="1"/>
  <c r="I56" i="1"/>
  <c r="H57" i="1"/>
  <c r="E57" i="1"/>
  <c r="EI56" i="1"/>
  <c r="EK56" i="1"/>
  <c r="EG52" i="1"/>
  <c r="EL55" i="1"/>
  <c r="EJ56" i="1"/>
  <c r="EH56" i="1"/>
  <c r="EB56" i="1"/>
  <c r="ED56" i="1"/>
  <c r="DZ52" i="1"/>
  <c r="EE55" i="1"/>
  <c r="EC56" i="1"/>
  <c r="EA56" i="1"/>
  <c r="DU56" i="1"/>
  <c r="DW56" i="1"/>
  <c r="DS52" i="1"/>
  <c r="DX55" i="1"/>
  <c r="DV56" i="1"/>
  <c r="DT56" i="1"/>
  <c r="DN56" i="1"/>
  <c r="DP56" i="1"/>
  <c r="DL52" i="1"/>
  <c r="DQ55" i="1"/>
  <c r="DO56" i="1"/>
  <c r="DM56" i="1"/>
  <c r="DG56" i="1"/>
  <c r="DI56" i="1"/>
  <c r="DE52" i="1"/>
  <c r="DJ55" i="1"/>
  <c r="DH56" i="1"/>
  <c r="DF56" i="1"/>
  <c r="CZ56" i="1"/>
  <c r="DB56" i="1"/>
  <c r="CX52" i="1"/>
  <c r="DC55" i="1"/>
  <c r="DA56" i="1"/>
  <c r="CY56" i="1"/>
  <c r="CS56" i="1"/>
  <c r="CU56" i="1"/>
  <c r="CQ52" i="1"/>
  <c r="CV55" i="1"/>
  <c r="CT56" i="1"/>
  <c r="CR56" i="1"/>
  <c r="CL56" i="1"/>
  <c r="CN56" i="1"/>
  <c r="CJ52" i="1"/>
  <c r="CO55" i="1"/>
  <c r="CM56" i="1"/>
  <c r="CK56" i="1"/>
  <c r="CE56" i="1"/>
  <c r="CG56" i="1"/>
  <c r="CC52" i="1"/>
  <c r="CH55" i="1"/>
  <c r="CF56" i="1"/>
  <c r="CD56" i="1"/>
  <c r="BX56" i="1"/>
  <c r="BZ56" i="1"/>
  <c r="BV52" i="1"/>
  <c r="CA55" i="1"/>
  <c r="BY56" i="1"/>
  <c r="BW56" i="1"/>
  <c r="BQ56" i="1"/>
  <c r="BS56" i="1"/>
  <c r="BO52" i="1"/>
  <c r="BT55" i="1"/>
  <c r="BR56" i="1"/>
  <c r="BP56" i="1"/>
  <c r="BJ56" i="1"/>
  <c r="BL56" i="1"/>
  <c r="BH52" i="1"/>
  <c r="BM55" i="1"/>
  <c r="BK56" i="1"/>
  <c r="BI56" i="1"/>
  <c r="BC56" i="1"/>
  <c r="BE56" i="1"/>
  <c r="BA52" i="1"/>
  <c r="BF55" i="1"/>
  <c r="BD56" i="1"/>
  <c r="BB56" i="1"/>
  <c r="AV56" i="1"/>
  <c r="AX56" i="1"/>
  <c r="AT52" i="1"/>
  <c r="AY55" i="1"/>
  <c r="AW56" i="1"/>
  <c r="AU56" i="1"/>
  <c r="AO56" i="1"/>
  <c r="AQ56" i="1"/>
  <c r="AM52" i="1"/>
  <c r="AR55" i="1"/>
  <c r="AP56" i="1"/>
  <c r="AN56" i="1"/>
  <c r="AH56" i="1"/>
  <c r="AJ56" i="1"/>
  <c r="AF52" i="1"/>
  <c r="AK55" i="1"/>
  <c r="AI56" i="1"/>
  <c r="AG56" i="1"/>
  <c r="AA56" i="1"/>
  <c r="AC56" i="1"/>
  <c r="Y52" i="1"/>
  <c r="AD55" i="1"/>
  <c r="AB56" i="1"/>
  <c r="Z56" i="1"/>
  <c r="T56" i="1"/>
  <c r="V56" i="1"/>
  <c r="R52" i="1"/>
  <c r="W55" i="1"/>
  <c r="U56" i="1"/>
  <c r="S56" i="1"/>
  <c r="M56" i="1"/>
  <c r="O56" i="1"/>
  <c r="K52" i="1"/>
  <c r="P55" i="1"/>
  <c r="N56" i="1"/>
  <c r="L56" i="1"/>
  <c r="F56" i="1"/>
  <c r="H56" i="1"/>
  <c r="D52" i="1"/>
  <c r="I55" i="1"/>
  <c r="G56" i="1"/>
  <c r="E56" i="1"/>
  <c r="EI55" i="1"/>
  <c r="EG55" i="1"/>
  <c r="EL54" i="1"/>
  <c r="EK55" i="1"/>
  <c r="EH55" i="1"/>
  <c r="EB55" i="1"/>
  <c r="DZ55" i="1"/>
  <c r="EE54" i="1"/>
  <c r="ED55" i="1"/>
  <c r="EA55" i="1"/>
  <c r="DU55" i="1"/>
  <c r="DS55" i="1"/>
  <c r="DX54" i="1"/>
  <c r="DW55" i="1"/>
  <c r="DT55" i="1"/>
  <c r="DN55" i="1"/>
  <c r="DL55" i="1"/>
  <c r="DQ54" i="1"/>
  <c r="DP55" i="1"/>
  <c r="DM55" i="1"/>
  <c r="DG55" i="1"/>
  <c r="DE55" i="1"/>
  <c r="DJ54" i="1"/>
  <c r="DI55" i="1"/>
  <c r="DF55" i="1"/>
  <c r="CZ55" i="1"/>
  <c r="CX55" i="1"/>
  <c r="DC54" i="1"/>
  <c r="DB55" i="1"/>
  <c r="CY55" i="1"/>
  <c r="CS55" i="1"/>
  <c r="CQ55" i="1"/>
  <c r="CV54" i="1"/>
  <c r="CU55" i="1"/>
  <c r="CR55" i="1"/>
  <c r="CL55" i="1"/>
  <c r="CJ55" i="1"/>
  <c r="CO54" i="1"/>
  <c r="CN55" i="1"/>
  <c r="CK55" i="1"/>
  <c r="CE55" i="1"/>
  <c r="CC55" i="1"/>
  <c r="CH54" i="1"/>
  <c r="CG55" i="1"/>
  <c r="CD55" i="1"/>
  <c r="BX55" i="1"/>
  <c r="BV55" i="1"/>
  <c r="CA54" i="1"/>
  <c r="BZ55" i="1"/>
  <c r="BW55" i="1"/>
  <c r="BQ55" i="1"/>
  <c r="BO55" i="1"/>
  <c r="BT54" i="1"/>
  <c r="BS55" i="1"/>
  <c r="BP55" i="1"/>
  <c r="BJ55" i="1"/>
  <c r="BH55" i="1"/>
  <c r="BM54" i="1"/>
  <c r="BL55" i="1"/>
  <c r="BI55" i="1"/>
  <c r="BC55" i="1"/>
  <c r="BA55" i="1"/>
  <c r="BF54" i="1"/>
  <c r="BE55" i="1"/>
  <c r="BB55" i="1"/>
  <c r="AV55" i="1"/>
  <c r="AT55" i="1"/>
  <c r="AY54" i="1"/>
  <c r="AX55" i="1"/>
  <c r="AU55" i="1"/>
  <c r="AO55" i="1"/>
  <c r="AM55" i="1"/>
  <c r="AR54" i="1"/>
  <c r="AQ55" i="1"/>
  <c r="AN55" i="1"/>
  <c r="AH55" i="1"/>
  <c r="AF55" i="1"/>
  <c r="AK54" i="1"/>
  <c r="AJ55" i="1"/>
  <c r="AG55" i="1"/>
  <c r="AA55" i="1"/>
  <c r="Y55" i="1"/>
  <c r="AD54" i="1"/>
  <c r="AC55" i="1"/>
  <c r="Z55" i="1"/>
  <c r="T55" i="1"/>
  <c r="R55" i="1"/>
  <c r="W54" i="1"/>
  <c r="V55" i="1"/>
  <c r="S55" i="1"/>
  <c r="M55" i="1"/>
  <c r="K55" i="1"/>
  <c r="P54" i="1"/>
  <c r="O55" i="1"/>
  <c r="L55" i="1"/>
  <c r="F55" i="1"/>
  <c r="D55" i="1"/>
  <c r="I54" i="1"/>
  <c r="H55" i="1"/>
  <c r="E55" i="1"/>
  <c r="EI54" i="1"/>
  <c r="EG54" i="1"/>
  <c r="EL53" i="1"/>
  <c r="EK54" i="1"/>
  <c r="EH54" i="1"/>
  <c r="EB54" i="1"/>
  <c r="DZ54" i="1"/>
  <c r="EE53" i="1"/>
  <c r="ED54" i="1"/>
  <c r="EA54" i="1"/>
  <c r="DU54" i="1"/>
  <c r="DS54" i="1"/>
  <c r="DX53" i="1"/>
  <c r="DW54" i="1"/>
  <c r="DT54" i="1"/>
  <c r="DN54" i="1"/>
  <c r="DL54" i="1"/>
  <c r="DQ53" i="1"/>
  <c r="DP54" i="1"/>
  <c r="DM54" i="1"/>
  <c r="DG54" i="1"/>
  <c r="DE54" i="1"/>
  <c r="DJ53" i="1"/>
  <c r="DI54" i="1"/>
  <c r="DF54" i="1"/>
  <c r="CZ54" i="1"/>
  <c r="CX54" i="1"/>
  <c r="DC53" i="1"/>
  <c r="DB54" i="1"/>
  <c r="CY54" i="1"/>
  <c r="CS54" i="1"/>
  <c r="CQ54" i="1"/>
  <c r="CV53" i="1"/>
  <c r="CU54" i="1"/>
  <c r="CR54" i="1"/>
  <c r="CL54" i="1"/>
  <c r="CJ54" i="1"/>
  <c r="CO53" i="1"/>
  <c r="CN54" i="1"/>
  <c r="CK54" i="1"/>
  <c r="CE54" i="1"/>
  <c r="CC54" i="1"/>
  <c r="CH53" i="1"/>
  <c r="CG54" i="1"/>
  <c r="CD54" i="1"/>
  <c r="BX54" i="1"/>
  <c r="BV54" i="1"/>
  <c r="CA53" i="1"/>
  <c r="BZ54" i="1"/>
  <c r="BW54" i="1"/>
  <c r="BQ54" i="1"/>
  <c r="BO54" i="1"/>
  <c r="BT53" i="1"/>
  <c r="BS54" i="1"/>
  <c r="BP54" i="1"/>
  <c r="BJ54" i="1"/>
  <c r="BH54" i="1"/>
  <c r="BM53" i="1"/>
  <c r="BL54" i="1"/>
  <c r="BI54" i="1"/>
  <c r="BC54" i="1"/>
  <c r="BA54" i="1"/>
  <c r="BF53" i="1"/>
  <c r="BE54" i="1"/>
  <c r="BB54" i="1"/>
  <c r="AV54" i="1"/>
  <c r="AT54" i="1"/>
  <c r="AY53" i="1"/>
  <c r="AX54" i="1"/>
  <c r="AU54" i="1"/>
  <c r="AO54" i="1"/>
  <c r="AM54" i="1"/>
  <c r="AR53" i="1"/>
  <c r="AQ54" i="1"/>
  <c r="AN54" i="1"/>
  <c r="AH54" i="1"/>
  <c r="AF54" i="1"/>
  <c r="AK53" i="1"/>
  <c r="AJ54" i="1"/>
  <c r="AG54" i="1"/>
  <c r="AA54" i="1"/>
  <c r="Y54" i="1"/>
  <c r="AD53" i="1"/>
  <c r="AC54" i="1"/>
  <c r="Z54" i="1"/>
  <c r="T54" i="1"/>
  <c r="R54" i="1"/>
  <c r="W53" i="1"/>
  <c r="V54" i="1"/>
  <c r="S54" i="1"/>
  <c r="M54" i="1"/>
  <c r="K54" i="1"/>
  <c r="P53" i="1"/>
  <c r="O54" i="1"/>
  <c r="L54" i="1"/>
  <c r="F54" i="1"/>
  <c r="D54" i="1"/>
  <c r="I53" i="1"/>
  <c r="H54" i="1"/>
  <c r="E54" i="1"/>
  <c r="EI53" i="1"/>
  <c r="EG53" i="1"/>
  <c r="EL52" i="1"/>
  <c r="EK53" i="1"/>
  <c r="EH53" i="1"/>
  <c r="EB53" i="1"/>
  <c r="DZ53" i="1"/>
  <c r="EE52" i="1"/>
  <c r="ED53" i="1"/>
  <c r="EA53" i="1"/>
  <c r="DU53" i="1"/>
  <c r="DS53" i="1"/>
  <c r="DX52" i="1"/>
  <c r="DW53" i="1"/>
  <c r="DT53" i="1"/>
  <c r="DN53" i="1"/>
  <c r="DL53" i="1"/>
  <c r="DQ52" i="1"/>
  <c r="DP53" i="1"/>
  <c r="DM53" i="1"/>
  <c r="DG53" i="1"/>
  <c r="DE53" i="1"/>
  <c r="DJ52" i="1"/>
  <c r="DI53" i="1"/>
  <c r="DF53" i="1"/>
  <c r="CZ53" i="1"/>
  <c r="CX53" i="1"/>
  <c r="DC52" i="1"/>
  <c r="DB53" i="1"/>
  <c r="CY53" i="1"/>
  <c r="CS53" i="1"/>
  <c r="CQ53" i="1"/>
  <c r="CV52" i="1"/>
  <c r="CU53" i="1"/>
  <c r="CR53" i="1"/>
  <c r="CL53" i="1"/>
  <c r="CJ53" i="1"/>
  <c r="CO52" i="1"/>
  <c r="CN53" i="1"/>
  <c r="CK53" i="1"/>
  <c r="CE53" i="1"/>
  <c r="CC53" i="1"/>
  <c r="CH52" i="1"/>
  <c r="CG53" i="1"/>
  <c r="CD53" i="1"/>
  <c r="BX53" i="1"/>
  <c r="BV53" i="1"/>
  <c r="CA52" i="1"/>
  <c r="BZ53" i="1"/>
  <c r="BW53" i="1"/>
  <c r="BQ53" i="1"/>
  <c r="BO53" i="1"/>
  <c r="BT52" i="1"/>
  <c r="BS53" i="1"/>
  <c r="BP53" i="1"/>
  <c r="BJ53" i="1"/>
  <c r="BH53" i="1"/>
  <c r="BM52" i="1"/>
  <c r="BL53" i="1"/>
  <c r="BI53" i="1"/>
  <c r="BC53" i="1"/>
  <c r="BA53" i="1"/>
  <c r="BF52" i="1"/>
  <c r="BE53" i="1"/>
  <c r="BB53" i="1"/>
  <c r="AV53" i="1"/>
  <c r="AT53" i="1"/>
  <c r="AY52" i="1"/>
  <c r="AX53" i="1"/>
  <c r="AU53" i="1"/>
  <c r="AO53" i="1"/>
  <c r="AM53" i="1"/>
  <c r="AR52" i="1"/>
  <c r="AQ53" i="1"/>
  <c r="AN53" i="1"/>
  <c r="AH53" i="1"/>
  <c r="AF53" i="1"/>
  <c r="AK52" i="1"/>
  <c r="AJ53" i="1"/>
  <c r="AG53" i="1"/>
  <c r="AA53" i="1"/>
  <c r="Y53" i="1"/>
  <c r="AD52" i="1"/>
  <c r="AC53" i="1"/>
  <c r="Z53" i="1"/>
  <c r="T53" i="1"/>
  <c r="R53" i="1"/>
  <c r="W52" i="1"/>
  <c r="V53" i="1"/>
  <c r="S53" i="1"/>
  <c r="M53" i="1"/>
  <c r="K53" i="1"/>
  <c r="P52" i="1"/>
  <c r="O53" i="1"/>
  <c r="L53" i="1"/>
  <c r="F53" i="1"/>
  <c r="D53" i="1"/>
  <c r="I52" i="1"/>
  <c r="H53" i="1"/>
  <c r="E53" i="1"/>
  <c r="EI52" i="1"/>
  <c r="EK52" i="1"/>
  <c r="EG49" i="1"/>
  <c r="EL51" i="1"/>
  <c r="EJ52" i="1"/>
  <c r="EH52" i="1"/>
  <c r="EB52" i="1"/>
  <c r="ED52" i="1"/>
  <c r="DZ49" i="1"/>
  <c r="EE51" i="1"/>
  <c r="EC52" i="1"/>
  <c r="EA52" i="1"/>
  <c r="DU52" i="1"/>
  <c r="DW52" i="1"/>
  <c r="DS49" i="1"/>
  <c r="DX51" i="1"/>
  <c r="DV52" i="1"/>
  <c r="DT52" i="1"/>
  <c r="DN52" i="1"/>
  <c r="DP52" i="1"/>
  <c r="DL49" i="1"/>
  <c r="DQ51" i="1"/>
  <c r="DO52" i="1"/>
  <c r="DM52" i="1"/>
  <c r="DG52" i="1"/>
  <c r="DI52" i="1"/>
  <c r="DE49" i="1"/>
  <c r="DJ51" i="1"/>
  <c r="DH52" i="1"/>
  <c r="DF52" i="1"/>
  <c r="CZ52" i="1"/>
  <c r="DB52" i="1"/>
  <c r="CX49" i="1"/>
  <c r="DC51" i="1"/>
  <c r="DA52" i="1"/>
  <c r="CY52" i="1"/>
  <c r="CS52" i="1"/>
  <c r="CU52" i="1"/>
  <c r="CQ49" i="1"/>
  <c r="CV51" i="1"/>
  <c r="CT52" i="1"/>
  <c r="CR52" i="1"/>
  <c r="CL52" i="1"/>
  <c r="CN52" i="1"/>
  <c r="CJ49" i="1"/>
  <c r="CO51" i="1"/>
  <c r="CM52" i="1"/>
  <c r="CK52" i="1"/>
  <c r="CE52" i="1"/>
  <c r="CG52" i="1"/>
  <c r="CC49" i="1"/>
  <c r="CH51" i="1"/>
  <c r="CF52" i="1"/>
  <c r="CD52" i="1"/>
  <c r="BX52" i="1"/>
  <c r="BZ52" i="1"/>
  <c r="BV49" i="1"/>
  <c r="CA51" i="1"/>
  <c r="BY52" i="1"/>
  <c r="BW52" i="1"/>
  <c r="BQ52" i="1"/>
  <c r="BS52" i="1"/>
  <c r="BO49" i="1"/>
  <c r="BT51" i="1"/>
  <c r="BR52" i="1"/>
  <c r="BP52" i="1"/>
  <c r="BJ52" i="1"/>
  <c r="BL52" i="1"/>
  <c r="BH49" i="1"/>
  <c r="BM51" i="1"/>
  <c r="BK52" i="1"/>
  <c r="BI52" i="1"/>
  <c r="BC52" i="1"/>
  <c r="BE52" i="1"/>
  <c r="BA49" i="1"/>
  <c r="BF51" i="1"/>
  <c r="BD52" i="1"/>
  <c r="BB52" i="1"/>
  <c r="AV52" i="1"/>
  <c r="AX52" i="1"/>
  <c r="AT49" i="1"/>
  <c r="AY51" i="1"/>
  <c r="AW52" i="1"/>
  <c r="AU52" i="1"/>
  <c r="AO52" i="1"/>
  <c r="AQ52" i="1"/>
  <c r="AM49" i="1"/>
  <c r="AR51" i="1"/>
  <c r="AP52" i="1"/>
  <c r="AN52" i="1"/>
  <c r="AH52" i="1"/>
  <c r="AJ52" i="1"/>
  <c r="AF49" i="1"/>
  <c r="AK51" i="1"/>
  <c r="AI52" i="1"/>
  <c r="AG52" i="1"/>
  <c r="AA52" i="1"/>
  <c r="AC52" i="1"/>
  <c r="Y49" i="1"/>
  <c r="AD51" i="1"/>
  <c r="AB52" i="1"/>
  <c r="Z52" i="1"/>
  <c r="T52" i="1"/>
  <c r="V52" i="1"/>
  <c r="R49" i="1"/>
  <c r="W51" i="1"/>
  <c r="U52" i="1"/>
  <c r="S52" i="1"/>
  <c r="M52" i="1"/>
  <c r="O52" i="1"/>
  <c r="K49" i="1"/>
  <c r="P51" i="1"/>
  <c r="N52" i="1"/>
  <c r="L52" i="1"/>
  <c r="F52" i="1"/>
  <c r="H52" i="1"/>
  <c r="D49" i="1"/>
  <c r="I51" i="1"/>
  <c r="G52" i="1"/>
  <c r="E52" i="1"/>
  <c r="EI51" i="1"/>
  <c r="EG51" i="1"/>
  <c r="EL50" i="1"/>
  <c r="EK51" i="1"/>
  <c r="EH51" i="1"/>
  <c r="EB51" i="1"/>
  <c r="DZ51" i="1"/>
  <c r="EE50" i="1"/>
  <c r="ED51" i="1"/>
  <c r="EA51" i="1"/>
  <c r="DU51" i="1"/>
  <c r="DS51" i="1"/>
  <c r="DX50" i="1"/>
  <c r="DW51" i="1"/>
  <c r="DT51" i="1"/>
  <c r="DN51" i="1"/>
  <c r="DL51" i="1"/>
  <c r="DQ50" i="1"/>
  <c r="DP51" i="1"/>
  <c r="DM51" i="1"/>
  <c r="DG51" i="1"/>
  <c r="DE51" i="1"/>
  <c r="DJ50" i="1"/>
  <c r="DI51" i="1"/>
  <c r="DF51" i="1"/>
  <c r="CZ51" i="1"/>
  <c r="CX51" i="1"/>
  <c r="DC50" i="1"/>
  <c r="DB51" i="1"/>
  <c r="CY51" i="1"/>
  <c r="CS51" i="1"/>
  <c r="CQ51" i="1"/>
  <c r="CV50" i="1"/>
  <c r="CU51" i="1"/>
  <c r="CR51" i="1"/>
  <c r="CL51" i="1"/>
  <c r="CJ51" i="1"/>
  <c r="CO50" i="1"/>
  <c r="CN51" i="1"/>
  <c r="CK51" i="1"/>
  <c r="CE51" i="1"/>
  <c r="CC51" i="1"/>
  <c r="CH50" i="1"/>
  <c r="CG51" i="1"/>
  <c r="CD51" i="1"/>
  <c r="BX51" i="1"/>
  <c r="BV51" i="1"/>
  <c r="CA50" i="1"/>
  <c r="BZ51" i="1"/>
  <c r="BW51" i="1"/>
  <c r="BQ51" i="1"/>
  <c r="BO51" i="1"/>
  <c r="BT50" i="1"/>
  <c r="BS51" i="1"/>
  <c r="BP51" i="1"/>
  <c r="BJ51" i="1"/>
  <c r="BH51" i="1"/>
  <c r="BM50" i="1"/>
  <c r="BL51" i="1"/>
  <c r="BI51" i="1"/>
  <c r="BC51" i="1"/>
  <c r="BA51" i="1"/>
  <c r="BF50" i="1"/>
  <c r="BE51" i="1"/>
  <c r="BB51" i="1"/>
  <c r="AV51" i="1"/>
  <c r="AT51" i="1"/>
  <c r="AY50" i="1"/>
  <c r="AX51" i="1"/>
  <c r="AU51" i="1"/>
  <c r="AO51" i="1"/>
  <c r="AM51" i="1"/>
  <c r="AR50" i="1"/>
  <c r="AQ51" i="1"/>
  <c r="AN51" i="1"/>
  <c r="AH51" i="1"/>
  <c r="AF51" i="1"/>
  <c r="AK50" i="1"/>
  <c r="AJ51" i="1"/>
  <c r="AG51" i="1"/>
  <c r="AA51" i="1"/>
  <c r="Y51" i="1"/>
  <c r="AD50" i="1"/>
  <c r="AC51" i="1"/>
  <c r="Z51" i="1"/>
  <c r="T51" i="1"/>
  <c r="R51" i="1"/>
  <c r="W50" i="1"/>
  <c r="V51" i="1"/>
  <c r="S51" i="1"/>
  <c r="M51" i="1"/>
  <c r="K51" i="1"/>
  <c r="P50" i="1"/>
  <c r="O51" i="1"/>
  <c r="L51" i="1"/>
  <c r="F51" i="1"/>
  <c r="D51" i="1"/>
  <c r="I50" i="1"/>
  <c r="H51" i="1"/>
  <c r="E51" i="1"/>
  <c r="EI50" i="1"/>
  <c r="EG50" i="1"/>
  <c r="EL49" i="1"/>
  <c r="EK50" i="1"/>
  <c r="EH50" i="1"/>
  <c r="EB50" i="1"/>
  <c r="DZ50" i="1"/>
  <c r="EE49" i="1"/>
  <c r="ED50" i="1"/>
  <c r="EA50" i="1"/>
  <c r="DU50" i="1"/>
  <c r="DS50" i="1"/>
  <c r="DX49" i="1"/>
  <c r="DW50" i="1"/>
  <c r="DT50" i="1"/>
  <c r="DN50" i="1"/>
  <c r="DL50" i="1"/>
  <c r="DQ49" i="1"/>
  <c r="DP50" i="1"/>
  <c r="DM50" i="1"/>
  <c r="DG50" i="1"/>
  <c r="DE50" i="1"/>
  <c r="DJ49" i="1"/>
  <c r="DI50" i="1"/>
  <c r="DF50" i="1"/>
  <c r="CZ50" i="1"/>
  <c r="CX50" i="1"/>
  <c r="DC49" i="1"/>
  <c r="DB50" i="1"/>
  <c r="CY50" i="1"/>
  <c r="CS50" i="1"/>
  <c r="CQ50" i="1"/>
  <c r="CV49" i="1"/>
  <c r="CU50" i="1"/>
  <c r="CR50" i="1"/>
  <c r="CL50" i="1"/>
  <c r="CJ50" i="1"/>
  <c r="CO49" i="1"/>
  <c r="CN50" i="1"/>
  <c r="CK50" i="1"/>
  <c r="CE50" i="1"/>
  <c r="CC50" i="1"/>
  <c r="CH49" i="1"/>
  <c r="CG50" i="1"/>
  <c r="CD50" i="1"/>
  <c r="BX50" i="1"/>
  <c r="BV50" i="1"/>
  <c r="CA49" i="1"/>
  <c r="BZ50" i="1"/>
  <c r="BW50" i="1"/>
  <c r="BQ50" i="1"/>
  <c r="BO50" i="1"/>
  <c r="BT49" i="1"/>
  <c r="BS50" i="1"/>
  <c r="BP50" i="1"/>
  <c r="BJ50" i="1"/>
  <c r="BH50" i="1"/>
  <c r="BM49" i="1"/>
  <c r="BL50" i="1"/>
  <c r="BI50" i="1"/>
  <c r="BC50" i="1"/>
  <c r="BA50" i="1"/>
  <c r="BF49" i="1"/>
  <c r="BE50" i="1"/>
  <c r="BB50" i="1"/>
  <c r="AV50" i="1"/>
  <c r="AT50" i="1"/>
  <c r="AY49" i="1"/>
  <c r="AX50" i="1"/>
  <c r="AU50" i="1"/>
  <c r="AO50" i="1"/>
  <c r="AM50" i="1"/>
  <c r="AR49" i="1"/>
  <c r="AQ50" i="1"/>
  <c r="AN50" i="1"/>
  <c r="AH50" i="1"/>
  <c r="AF50" i="1"/>
  <c r="AK49" i="1"/>
  <c r="AJ50" i="1"/>
  <c r="AG50" i="1"/>
  <c r="AA50" i="1"/>
  <c r="Y50" i="1"/>
  <c r="AD49" i="1"/>
  <c r="AC50" i="1"/>
  <c r="Z50" i="1"/>
  <c r="T50" i="1"/>
  <c r="R50" i="1"/>
  <c r="W49" i="1"/>
  <c r="V50" i="1"/>
  <c r="S50" i="1"/>
  <c r="M50" i="1"/>
  <c r="K50" i="1"/>
  <c r="P49" i="1"/>
  <c r="O50" i="1"/>
  <c r="L50" i="1"/>
  <c r="F50" i="1"/>
  <c r="D50" i="1"/>
  <c r="I49" i="1"/>
  <c r="H50" i="1"/>
  <c r="E50" i="1"/>
  <c r="EI49" i="1"/>
  <c r="EK49" i="1"/>
  <c r="EG45" i="1"/>
  <c r="EL48" i="1"/>
  <c r="EJ49" i="1"/>
  <c r="EH49" i="1"/>
  <c r="EB49" i="1"/>
  <c r="ED49" i="1"/>
  <c r="DZ45" i="1"/>
  <c r="EE48" i="1"/>
  <c r="EC49" i="1"/>
  <c r="EA49" i="1"/>
  <c r="DU49" i="1"/>
  <c r="DW49" i="1"/>
  <c r="DS45" i="1"/>
  <c r="DX48" i="1"/>
  <c r="DV49" i="1"/>
  <c r="DT49" i="1"/>
  <c r="DN49" i="1"/>
  <c r="DP49" i="1"/>
  <c r="DL45" i="1"/>
  <c r="DQ48" i="1"/>
  <c r="DO49" i="1"/>
  <c r="DM49" i="1"/>
  <c r="DG49" i="1"/>
  <c r="DI49" i="1"/>
  <c r="DE45" i="1"/>
  <c r="DJ48" i="1"/>
  <c r="DH49" i="1"/>
  <c r="DF49" i="1"/>
  <c r="CZ49" i="1"/>
  <c r="DB49" i="1"/>
  <c r="CX45" i="1"/>
  <c r="DC48" i="1"/>
  <c r="DA49" i="1"/>
  <c r="CY49" i="1"/>
  <c r="CS49" i="1"/>
  <c r="CU49" i="1"/>
  <c r="CQ45" i="1"/>
  <c r="CV48" i="1"/>
  <c r="CT49" i="1"/>
  <c r="CR49" i="1"/>
  <c r="CL49" i="1"/>
  <c r="CN49" i="1"/>
  <c r="CJ45" i="1"/>
  <c r="CO48" i="1"/>
  <c r="CM49" i="1"/>
  <c r="CK49" i="1"/>
  <c r="CE49" i="1"/>
  <c r="CG49" i="1"/>
  <c r="CC45" i="1"/>
  <c r="CH48" i="1"/>
  <c r="CF49" i="1"/>
  <c r="CD49" i="1"/>
  <c r="BX49" i="1"/>
  <c r="BZ49" i="1"/>
  <c r="BV45" i="1"/>
  <c r="CA48" i="1"/>
  <c r="BY49" i="1"/>
  <c r="BW49" i="1"/>
  <c r="BQ49" i="1"/>
  <c r="BS49" i="1"/>
  <c r="BO45" i="1"/>
  <c r="BT48" i="1"/>
  <c r="BR49" i="1"/>
  <c r="BP49" i="1"/>
  <c r="BJ49" i="1"/>
  <c r="BL49" i="1"/>
  <c r="BH45" i="1"/>
  <c r="BM48" i="1"/>
  <c r="BK49" i="1"/>
  <c r="BI49" i="1"/>
  <c r="BC49" i="1"/>
  <c r="BE49" i="1"/>
  <c r="BA45" i="1"/>
  <c r="BF48" i="1"/>
  <c r="BD49" i="1"/>
  <c r="BB49" i="1"/>
  <c r="AV49" i="1"/>
  <c r="AX49" i="1"/>
  <c r="AT45" i="1"/>
  <c r="AY48" i="1"/>
  <c r="AW49" i="1"/>
  <c r="AU49" i="1"/>
  <c r="AO49" i="1"/>
  <c r="AQ49" i="1"/>
  <c r="AM45" i="1"/>
  <c r="AR48" i="1"/>
  <c r="AP49" i="1"/>
  <c r="AN49" i="1"/>
  <c r="AH49" i="1"/>
  <c r="AJ49" i="1"/>
  <c r="AF45" i="1"/>
  <c r="AK48" i="1"/>
  <c r="AI49" i="1"/>
  <c r="AG49" i="1"/>
  <c r="AA49" i="1"/>
  <c r="AC49" i="1"/>
  <c r="Y45" i="1"/>
  <c r="AD48" i="1"/>
  <c r="AB49" i="1"/>
  <c r="Z49" i="1"/>
  <c r="T49" i="1"/>
  <c r="V49" i="1"/>
  <c r="R45" i="1"/>
  <c r="W48" i="1"/>
  <c r="U49" i="1"/>
  <c r="S49" i="1"/>
  <c r="M49" i="1"/>
  <c r="O49" i="1"/>
  <c r="K45" i="1"/>
  <c r="P48" i="1"/>
  <c r="N49" i="1"/>
  <c r="L49" i="1"/>
  <c r="F49" i="1"/>
  <c r="H49" i="1"/>
  <c r="D45" i="1"/>
  <c r="I48" i="1"/>
  <c r="G49" i="1"/>
  <c r="E49" i="1"/>
  <c r="EI48" i="1"/>
  <c r="EG48" i="1"/>
  <c r="EL47" i="1"/>
  <c r="EK48" i="1"/>
  <c r="EH48" i="1"/>
  <c r="EB48" i="1"/>
  <c r="DZ48" i="1"/>
  <c r="EE47" i="1"/>
  <c r="ED48" i="1"/>
  <c r="EA48" i="1"/>
  <c r="DU48" i="1"/>
  <c r="DS48" i="1"/>
  <c r="DX47" i="1"/>
  <c r="DW48" i="1"/>
  <c r="DT48" i="1"/>
  <c r="DN48" i="1"/>
  <c r="DL48" i="1"/>
  <c r="DQ47" i="1"/>
  <c r="DP48" i="1"/>
  <c r="DM48" i="1"/>
  <c r="DG48" i="1"/>
  <c r="DE48" i="1"/>
  <c r="DJ47" i="1"/>
  <c r="DI48" i="1"/>
  <c r="DF48" i="1"/>
  <c r="CZ48" i="1"/>
  <c r="CX48" i="1"/>
  <c r="DC47" i="1"/>
  <c r="DB48" i="1"/>
  <c r="CY48" i="1"/>
  <c r="CS48" i="1"/>
  <c r="CQ48" i="1"/>
  <c r="CV47" i="1"/>
  <c r="CU48" i="1"/>
  <c r="CR48" i="1"/>
  <c r="CL48" i="1"/>
  <c r="CJ48" i="1"/>
  <c r="CO47" i="1"/>
  <c r="CN48" i="1"/>
  <c r="CK48" i="1"/>
  <c r="CE48" i="1"/>
  <c r="CC48" i="1"/>
  <c r="CH47" i="1"/>
  <c r="CG48" i="1"/>
  <c r="CD48" i="1"/>
  <c r="BX48" i="1"/>
  <c r="BV48" i="1"/>
  <c r="CA47" i="1"/>
  <c r="BZ48" i="1"/>
  <c r="BW48" i="1"/>
  <c r="BQ48" i="1"/>
  <c r="BO48" i="1"/>
  <c r="BT47" i="1"/>
  <c r="BS48" i="1"/>
  <c r="BP48" i="1"/>
  <c r="BJ48" i="1"/>
  <c r="BH48" i="1"/>
  <c r="BM47" i="1"/>
  <c r="BL48" i="1"/>
  <c r="BI48" i="1"/>
  <c r="BC48" i="1"/>
  <c r="BA48" i="1"/>
  <c r="BF47" i="1"/>
  <c r="BE48" i="1"/>
  <c r="BB48" i="1"/>
  <c r="AV48" i="1"/>
  <c r="AT48" i="1"/>
  <c r="AY47" i="1"/>
  <c r="AX48" i="1"/>
  <c r="AU48" i="1"/>
  <c r="AO48" i="1"/>
  <c r="AM48" i="1"/>
  <c r="AR47" i="1"/>
  <c r="AQ48" i="1"/>
  <c r="AN48" i="1"/>
  <c r="AH48" i="1"/>
  <c r="AF48" i="1"/>
  <c r="AK47" i="1"/>
  <c r="AJ48" i="1"/>
  <c r="AG48" i="1"/>
  <c r="AA48" i="1"/>
  <c r="Y48" i="1"/>
  <c r="AD47" i="1"/>
  <c r="AC48" i="1"/>
  <c r="Z48" i="1"/>
  <c r="T48" i="1"/>
  <c r="R48" i="1"/>
  <c r="W47" i="1"/>
  <c r="V48" i="1"/>
  <c r="S48" i="1"/>
  <c r="M48" i="1"/>
  <c r="K48" i="1"/>
  <c r="P47" i="1"/>
  <c r="O48" i="1"/>
  <c r="L48" i="1"/>
  <c r="F48" i="1"/>
  <c r="D48" i="1"/>
  <c r="I47" i="1"/>
  <c r="H48" i="1"/>
  <c r="E48" i="1"/>
  <c r="EI47" i="1"/>
  <c r="EG47" i="1"/>
  <c r="EL46" i="1"/>
  <c r="EK47" i="1"/>
  <c r="EH47" i="1"/>
  <c r="EB47" i="1"/>
  <c r="DZ47" i="1"/>
  <c r="EE46" i="1"/>
  <c r="ED47" i="1"/>
  <c r="EA47" i="1"/>
  <c r="DU47" i="1"/>
  <c r="DS47" i="1"/>
  <c r="DX46" i="1"/>
  <c r="DW47" i="1"/>
  <c r="DT47" i="1"/>
  <c r="DN47" i="1"/>
  <c r="DL47" i="1"/>
  <c r="DQ46" i="1"/>
  <c r="DP47" i="1"/>
  <c r="DM47" i="1"/>
  <c r="DG47" i="1"/>
  <c r="DE47" i="1"/>
  <c r="DJ46" i="1"/>
  <c r="DI47" i="1"/>
  <c r="DF47" i="1"/>
  <c r="CZ47" i="1"/>
  <c r="CX47" i="1"/>
  <c r="DC46" i="1"/>
  <c r="DB47" i="1"/>
  <c r="CY47" i="1"/>
  <c r="CS47" i="1"/>
  <c r="CQ47" i="1"/>
  <c r="CV46" i="1"/>
  <c r="CU47" i="1"/>
  <c r="CR47" i="1"/>
  <c r="CL47" i="1"/>
  <c r="CJ47" i="1"/>
  <c r="CO46" i="1"/>
  <c r="CN47" i="1"/>
  <c r="CK47" i="1"/>
  <c r="CE47" i="1"/>
  <c r="CC47" i="1"/>
  <c r="CH46" i="1"/>
  <c r="CG47" i="1"/>
  <c r="CD47" i="1"/>
  <c r="BX47" i="1"/>
  <c r="BV47" i="1"/>
  <c r="CA46" i="1"/>
  <c r="BZ47" i="1"/>
  <c r="BW47" i="1"/>
  <c r="BQ47" i="1"/>
  <c r="BO47" i="1"/>
  <c r="BT46" i="1"/>
  <c r="BS47" i="1"/>
  <c r="BP47" i="1"/>
  <c r="BJ47" i="1"/>
  <c r="BH47" i="1"/>
  <c r="BM46" i="1"/>
  <c r="BL47" i="1"/>
  <c r="BI47" i="1"/>
  <c r="BC47" i="1"/>
  <c r="BA47" i="1"/>
  <c r="BF46" i="1"/>
  <c r="BE47" i="1"/>
  <c r="BB47" i="1"/>
  <c r="AV47" i="1"/>
  <c r="AT47" i="1"/>
  <c r="AY46" i="1"/>
  <c r="AX47" i="1"/>
  <c r="AU47" i="1"/>
  <c r="AO47" i="1"/>
  <c r="AM47" i="1"/>
  <c r="AR46" i="1"/>
  <c r="AQ47" i="1"/>
  <c r="AN47" i="1"/>
  <c r="AH47" i="1"/>
  <c r="AF47" i="1"/>
  <c r="AK46" i="1"/>
  <c r="AJ47" i="1"/>
  <c r="AG47" i="1"/>
  <c r="AA47" i="1"/>
  <c r="Y47" i="1"/>
  <c r="AD46" i="1"/>
  <c r="AC47" i="1"/>
  <c r="Z47" i="1"/>
  <c r="T47" i="1"/>
  <c r="R47" i="1"/>
  <c r="W46" i="1"/>
  <c r="V47" i="1"/>
  <c r="S47" i="1"/>
  <c r="M47" i="1"/>
  <c r="K47" i="1"/>
  <c r="P46" i="1"/>
  <c r="O47" i="1"/>
  <c r="L47" i="1"/>
  <c r="F47" i="1"/>
  <c r="D47" i="1"/>
  <c r="I46" i="1"/>
  <c r="H47" i="1"/>
  <c r="E47" i="1"/>
  <c r="EI46" i="1"/>
  <c r="EG46" i="1"/>
  <c r="EL45" i="1"/>
  <c r="EK46" i="1"/>
  <c r="EH46" i="1"/>
  <c r="EB46" i="1"/>
  <c r="DZ46" i="1"/>
  <c r="EE45" i="1"/>
  <c r="ED46" i="1"/>
  <c r="EA46" i="1"/>
  <c r="DU46" i="1"/>
  <c r="DS46" i="1"/>
  <c r="DX45" i="1"/>
  <c r="DW46" i="1"/>
  <c r="DT46" i="1"/>
  <c r="DN46" i="1"/>
  <c r="DL46" i="1"/>
  <c r="DQ45" i="1"/>
  <c r="DP46" i="1"/>
  <c r="DM46" i="1"/>
  <c r="DG46" i="1"/>
  <c r="DE46" i="1"/>
  <c r="DJ45" i="1"/>
  <c r="DI46" i="1"/>
  <c r="DF46" i="1"/>
  <c r="CZ46" i="1"/>
  <c r="CX46" i="1"/>
  <c r="DC45" i="1"/>
  <c r="DB46" i="1"/>
  <c r="CY46" i="1"/>
  <c r="CS46" i="1"/>
  <c r="CQ46" i="1"/>
  <c r="CV45" i="1"/>
  <c r="CU46" i="1"/>
  <c r="CR46" i="1"/>
  <c r="CL46" i="1"/>
  <c r="CJ46" i="1"/>
  <c r="CO45" i="1"/>
  <c r="CN46" i="1"/>
  <c r="CK46" i="1"/>
  <c r="CE46" i="1"/>
  <c r="CC46" i="1"/>
  <c r="CH45" i="1"/>
  <c r="CG46" i="1"/>
  <c r="CD46" i="1"/>
  <c r="BX46" i="1"/>
  <c r="BV46" i="1"/>
  <c r="CA45" i="1"/>
  <c r="BZ46" i="1"/>
  <c r="BW46" i="1"/>
  <c r="BQ46" i="1"/>
  <c r="BO46" i="1"/>
  <c r="BT45" i="1"/>
  <c r="BS46" i="1"/>
  <c r="BP46" i="1"/>
  <c r="BJ46" i="1"/>
  <c r="BH46" i="1"/>
  <c r="BM45" i="1"/>
  <c r="BL46" i="1"/>
  <c r="BI46" i="1"/>
  <c r="BC46" i="1"/>
  <c r="BA46" i="1"/>
  <c r="BF45" i="1"/>
  <c r="BE46" i="1"/>
  <c r="BB46" i="1"/>
  <c r="AV46" i="1"/>
  <c r="AT46" i="1"/>
  <c r="AY45" i="1"/>
  <c r="AX46" i="1"/>
  <c r="AU46" i="1"/>
  <c r="AO46" i="1"/>
  <c r="AM46" i="1"/>
  <c r="AR45" i="1"/>
  <c r="AQ46" i="1"/>
  <c r="AN46" i="1"/>
  <c r="AH46" i="1"/>
  <c r="AF46" i="1"/>
  <c r="AK45" i="1"/>
  <c r="AJ46" i="1"/>
  <c r="AG46" i="1"/>
  <c r="AA46" i="1"/>
  <c r="Y46" i="1"/>
  <c r="AD45" i="1"/>
  <c r="AC46" i="1"/>
  <c r="Z46" i="1"/>
  <c r="T46" i="1"/>
  <c r="R46" i="1"/>
  <c r="W45" i="1"/>
  <c r="V46" i="1"/>
  <c r="S46" i="1"/>
  <c r="M46" i="1"/>
  <c r="K46" i="1"/>
  <c r="P45" i="1"/>
  <c r="O46" i="1"/>
  <c r="L46" i="1"/>
  <c r="F46" i="1"/>
  <c r="D46" i="1"/>
  <c r="I45" i="1"/>
  <c r="H46" i="1"/>
  <c r="E46" i="1"/>
  <c r="EI45" i="1"/>
  <c r="EK45" i="1"/>
  <c r="EG42" i="1"/>
  <c r="EL44" i="1"/>
  <c r="EJ45" i="1"/>
  <c r="EH45" i="1"/>
  <c r="EB45" i="1"/>
  <c r="ED45" i="1"/>
  <c r="DZ42" i="1"/>
  <c r="EE44" i="1"/>
  <c r="EC45" i="1"/>
  <c r="EA45" i="1"/>
  <c r="DU45" i="1"/>
  <c r="DW45" i="1"/>
  <c r="DS42" i="1"/>
  <c r="DX44" i="1"/>
  <c r="DV45" i="1"/>
  <c r="DT45" i="1"/>
  <c r="DN45" i="1"/>
  <c r="DP45" i="1"/>
  <c r="DL42" i="1"/>
  <c r="DQ44" i="1"/>
  <c r="DO45" i="1"/>
  <c r="DM45" i="1"/>
  <c r="DG45" i="1"/>
  <c r="DI45" i="1"/>
  <c r="DE42" i="1"/>
  <c r="DJ44" i="1"/>
  <c r="DH45" i="1"/>
  <c r="DF45" i="1"/>
  <c r="CZ45" i="1"/>
  <c r="DB45" i="1"/>
  <c r="CX42" i="1"/>
  <c r="DC44" i="1"/>
  <c r="DA45" i="1"/>
  <c r="CY45" i="1"/>
  <c r="CS45" i="1"/>
  <c r="CU45" i="1"/>
  <c r="CQ42" i="1"/>
  <c r="CV44" i="1"/>
  <c r="CT45" i="1"/>
  <c r="CR45" i="1"/>
  <c r="CL45" i="1"/>
  <c r="CN45" i="1"/>
  <c r="CJ42" i="1"/>
  <c r="CO44" i="1"/>
  <c r="CM45" i="1"/>
  <c r="CK45" i="1"/>
  <c r="CE45" i="1"/>
  <c r="CG45" i="1"/>
  <c r="CC42" i="1"/>
  <c r="CH44" i="1"/>
  <c r="CF45" i="1"/>
  <c r="CD45" i="1"/>
  <c r="BX45" i="1"/>
  <c r="BZ45" i="1"/>
  <c r="BV42" i="1"/>
  <c r="CA44" i="1"/>
  <c r="BY45" i="1"/>
  <c r="BW45" i="1"/>
  <c r="BQ45" i="1"/>
  <c r="BS45" i="1"/>
  <c r="BO42" i="1"/>
  <c r="BT44" i="1"/>
  <c r="BR45" i="1"/>
  <c r="BP45" i="1"/>
  <c r="BJ45" i="1"/>
  <c r="BL45" i="1"/>
  <c r="BH42" i="1"/>
  <c r="BM44" i="1"/>
  <c r="BK45" i="1"/>
  <c r="BI45" i="1"/>
  <c r="BC45" i="1"/>
  <c r="BE45" i="1"/>
  <c r="BA42" i="1"/>
  <c r="BF44" i="1"/>
  <c r="BD45" i="1"/>
  <c r="BB45" i="1"/>
  <c r="AV45" i="1"/>
  <c r="AX45" i="1"/>
  <c r="AT42" i="1"/>
  <c r="AY44" i="1"/>
  <c r="AW45" i="1"/>
  <c r="AU45" i="1"/>
  <c r="AO45" i="1"/>
  <c r="AQ45" i="1"/>
  <c r="AM42" i="1"/>
  <c r="AR44" i="1"/>
  <c r="AP45" i="1"/>
  <c r="AN45" i="1"/>
  <c r="AH45" i="1"/>
  <c r="AJ45" i="1"/>
  <c r="AF42" i="1"/>
  <c r="AK44" i="1"/>
  <c r="AI45" i="1"/>
  <c r="AG45" i="1"/>
  <c r="AA45" i="1"/>
  <c r="AC45" i="1"/>
  <c r="Y42" i="1"/>
  <c r="AD44" i="1"/>
  <c r="AB45" i="1"/>
  <c r="Z45" i="1"/>
  <c r="T45" i="1"/>
  <c r="V45" i="1"/>
  <c r="R42" i="1"/>
  <c r="W44" i="1"/>
  <c r="U45" i="1"/>
  <c r="S45" i="1"/>
  <c r="M45" i="1"/>
  <c r="O45" i="1"/>
  <c r="K42" i="1"/>
  <c r="P44" i="1"/>
  <c r="N45" i="1"/>
  <c r="L45" i="1"/>
  <c r="F45" i="1"/>
  <c r="H45" i="1"/>
  <c r="D42" i="1"/>
  <c r="I44" i="1"/>
  <c r="G45" i="1"/>
  <c r="E45" i="1"/>
  <c r="EI44" i="1"/>
  <c r="EG44" i="1"/>
  <c r="EL43" i="1"/>
  <c r="EK44" i="1"/>
  <c r="EH44" i="1"/>
  <c r="EB44" i="1"/>
  <c r="DZ44" i="1"/>
  <c r="EE43" i="1"/>
  <c r="ED44" i="1"/>
  <c r="EA44" i="1"/>
  <c r="DU44" i="1"/>
  <c r="DS44" i="1"/>
  <c r="DX43" i="1"/>
  <c r="DW44" i="1"/>
  <c r="DT44" i="1"/>
  <c r="DN44" i="1"/>
  <c r="DL44" i="1"/>
  <c r="DQ43" i="1"/>
  <c r="DP44" i="1"/>
  <c r="DM44" i="1"/>
  <c r="DG44" i="1"/>
  <c r="DE44" i="1"/>
  <c r="DJ43" i="1"/>
  <c r="DI44" i="1"/>
  <c r="DF44" i="1"/>
  <c r="CZ44" i="1"/>
  <c r="CX44" i="1"/>
  <c r="DC43" i="1"/>
  <c r="DB44" i="1"/>
  <c r="CY44" i="1"/>
  <c r="CS44" i="1"/>
  <c r="CQ44" i="1"/>
  <c r="CV43" i="1"/>
  <c r="CU44" i="1"/>
  <c r="CR44" i="1"/>
  <c r="CL44" i="1"/>
  <c r="CJ44" i="1"/>
  <c r="CO43" i="1"/>
  <c r="CN44" i="1"/>
  <c r="CK44" i="1"/>
  <c r="CE44" i="1"/>
  <c r="CC44" i="1"/>
  <c r="CH43" i="1"/>
  <c r="CG44" i="1"/>
  <c r="CD44" i="1"/>
  <c r="BX44" i="1"/>
  <c r="BV44" i="1"/>
  <c r="CA43" i="1"/>
  <c r="BZ44" i="1"/>
  <c r="BW44" i="1"/>
  <c r="BQ44" i="1"/>
  <c r="BO44" i="1"/>
  <c r="BT43" i="1"/>
  <c r="BS44" i="1"/>
  <c r="BP44" i="1"/>
  <c r="BJ44" i="1"/>
  <c r="BH44" i="1"/>
  <c r="BM43" i="1"/>
  <c r="BL44" i="1"/>
  <c r="BI44" i="1"/>
  <c r="BC44" i="1"/>
  <c r="BA44" i="1"/>
  <c r="BF43" i="1"/>
  <c r="BE44" i="1"/>
  <c r="BB44" i="1"/>
  <c r="AV44" i="1"/>
  <c r="AT44" i="1"/>
  <c r="AY43" i="1"/>
  <c r="AX44" i="1"/>
  <c r="AU44" i="1"/>
  <c r="AO44" i="1"/>
  <c r="AM44" i="1"/>
  <c r="AR43" i="1"/>
  <c r="AQ44" i="1"/>
  <c r="AN44" i="1"/>
  <c r="AH44" i="1"/>
  <c r="AF44" i="1"/>
  <c r="AK43" i="1"/>
  <c r="AJ44" i="1"/>
  <c r="AG44" i="1"/>
  <c r="AA44" i="1"/>
  <c r="Y44" i="1"/>
  <c r="AD43" i="1"/>
  <c r="AC44" i="1"/>
  <c r="Z44" i="1"/>
  <c r="T44" i="1"/>
  <c r="R44" i="1"/>
  <c r="W43" i="1"/>
  <c r="V44" i="1"/>
  <c r="S44" i="1"/>
  <c r="M44" i="1"/>
  <c r="K44" i="1"/>
  <c r="P43" i="1"/>
  <c r="O44" i="1"/>
  <c r="L44" i="1"/>
  <c r="F44" i="1"/>
  <c r="D44" i="1"/>
  <c r="I43" i="1"/>
  <c r="H44" i="1"/>
  <c r="E44" i="1"/>
  <c r="EI43" i="1"/>
  <c r="EG43" i="1"/>
  <c r="EL42" i="1"/>
  <c r="EK43" i="1"/>
  <c r="EH43" i="1"/>
  <c r="EB43" i="1"/>
  <c r="DZ43" i="1"/>
  <c r="EE42" i="1"/>
  <c r="ED43" i="1"/>
  <c r="EA43" i="1"/>
  <c r="DU43" i="1"/>
  <c r="DS43" i="1"/>
  <c r="DX42" i="1"/>
  <c r="DW43" i="1"/>
  <c r="DT43" i="1"/>
  <c r="DN43" i="1"/>
  <c r="DL43" i="1"/>
  <c r="DQ42" i="1"/>
  <c r="DP43" i="1"/>
  <c r="DM43" i="1"/>
  <c r="DG43" i="1"/>
  <c r="DE43" i="1"/>
  <c r="DJ42" i="1"/>
  <c r="DI43" i="1"/>
  <c r="DF43" i="1"/>
  <c r="CZ43" i="1"/>
  <c r="CX43" i="1"/>
  <c r="DC42" i="1"/>
  <c r="DB43" i="1"/>
  <c r="CY43" i="1"/>
  <c r="CS43" i="1"/>
  <c r="CQ43" i="1"/>
  <c r="CV42" i="1"/>
  <c r="CU43" i="1"/>
  <c r="CR43" i="1"/>
  <c r="CL43" i="1"/>
  <c r="CJ43" i="1"/>
  <c r="CO42" i="1"/>
  <c r="CN43" i="1"/>
  <c r="CK43" i="1"/>
  <c r="CE43" i="1"/>
  <c r="CC43" i="1"/>
  <c r="CH42" i="1"/>
  <c r="CG43" i="1"/>
  <c r="CD43" i="1"/>
  <c r="BX43" i="1"/>
  <c r="BV43" i="1"/>
  <c r="CA42" i="1"/>
  <c r="BZ43" i="1"/>
  <c r="BW43" i="1"/>
  <c r="BQ43" i="1"/>
  <c r="BO43" i="1"/>
  <c r="BT42" i="1"/>
  <c r="BS43" i="1"/>
  <c r="BP43" i="1"/>
  <c r="BJ43" i="1"/>
  <c r="BH43" i="1"/>
  <c r="BM42" i="1"/>
  <c r="BL43" i="1"/>
  <c r="BI43" i="1"/>
  <c r="BC43" i="1"/>
  <c r="BA43" i="1"/>
  <c r="BF42" i="1"/>
  <c r="BE43" i="1"/>
  <c r="BB43" i="1"/>
  <c r="AV43" i="1"/>
  <c r="AT43" i="1"/>
  <c r="AY42" i="1"/>
  <c r="AX43" i="1"/>
  <c r="AU43" i="1"/>
  <c r="AO43" i="1"/>
  <c r="AM43" i="1"/>
  <c r="AR42" i="1"/>
  <c r="AQ43" i="1"/>
  <c r="AN43" i="1"/>
  <c r="AH43" i="1"/>
  <c r="AF43" i="1"/>
  <c r="AK42" i="1"/>
  <c r="AJ43" i="1"/>
  <c r="AG43" i="1"/>
  <c r="AA43" i="1"/>
  <c r="Y43" i="1"/>
  <c r="AD42" i="1"/>
  <c r="AC43" i="1"/>
  <c r="Z43" i="1"/>
  <c r="T43" i="1"/>
  <c r="R43" i="1"/>
  <c r="W42" i="1"/>
  <c r="V43" i="1"/>
  <c r="S43" i="1"/>
  <c r="M43" i="1"/>
  <c r="K43" i="1"/>
  <c r="P42" i="1"/>
  <c r="O43" i="1"/>
  <c r="L43" i="1"/>
  <c r="F43" i="1"/>
  <c r="D43" i="1"/>
  <c r="I42" i="1"/>
  <c r="H43" i="1"/>
  <c r="E43" i="1"/>
  <c r="EI42" i="1"/>
  <c r="EK42" i="1"/>
  <c r="EG38" i="1"/>
  <c r="EL41" i="1"/>
  <c r="EJ42" i="1"/>
  <c r="EH42" i="1"/>
  <c r="EB42" i="1"/>
  <c r="ED42" i="1"/>
  <c r="DZ38" i="1"/>
  <c r="EE41" i="1"/>
  <c r="EC42" i="1"/>
  <c r="EA42" i="1"/>
  <c r="DU42" i="1"/>
  <c r="DW42" i="1"/>
  <c r="DS38" i="1"/>
  <c r="DX41" i="1"/>
  <c r="DV42" i="1"/>
  <c r="DT42" i="1"/>
  <c r="DN42" i="1"/>
  <c r="DP42" i="1"/>
  <c r="DL38" i="1"/>
  <c r="DQ41" i="1"/>
  <c r="DO42" i="1"/>
  <c r="DM42" i="1"/>
  <c r="DG42" i="1"/>
  <c r="DI42" i="1"/>
  <c r="DE38" i="1"/>
  <c r="DJ41" i="1"/>
  <c r="DH42" i="1"/>
  <c r="DF42" i="1"/>
  <c r="CZ42" i="1"/>
  <c r="DB42" i="1"/>
  <c r="CX38" i="1"/>
  <c r="DC41" i="1"/>
  <c r="DA42" i="1"/>
  <c r="CY42" i="1"/>
  <c r="CS42" i="1"/>
  <c r="CU42" i="1"/>
  <c r="CQ38" i="1"/>
  <c r="CV41" i="1"/>
  <c r="CT42" i="1"/>
  <c r="CR42" i="1"/>
  <c r="CL42" i="1"/>
  <c r="CN42" i="1"/>
  <c r="CJ38" i="1"/>
  <c r="CO41" i="1"/>
  <c r="CM42" i="1"/>
  <c r="CK42" i="1"/>
  <c r="CE42" i="1"/>
  <c r="CG42" i="1"/>
  <c r="CC38" i="1"/>
  <c r="CH41" i="1"/>
  <c r="CF42" i="1"/>
  <c r="CD42" i="1"/>
  <c r="BX42" i="1"/>
  <c r="BZ42" i="1"/>
  <c r="BV38" i="1"/>
  <c r="CA41" i="1"/>
  <c r="BY42" i="1"/>
  <c r="BW42" i="1"/>
  <c r="BQ42" i="1"/>
  <c r="BS42" i="1"/>
  <c r="BO38" i="1"/>
  <c r="BT41" i="1"/>
  <c r="BR42" i="1"/>
  <c r="BP42" i="1"/>
  <c r="BJ42" i="1"/>
  <c r="BL42" i="1"/>
  <c r="BH38" i="1"/>
  <c r="BM41" i="1"/>
  <c r="BK42" i="1"/>
  <c r="BI42" i="1"/>
  <c r="BC42" i="1"/>
  <c r="BE42" i="1"/>
  <c r="BA38" i="1"/>
  <c r="BF41" i="1"/>
  <c r="BD42" i="1"/>
  <c r="BB42" i="1"/>
  <c r="AV42" i="1"/>
  <c r="AX42" i="1"/>
  <c r="AT38" i="1"/>
  <c r="AY41" i="1"/>
  <c r="AW42" i="1"/>
  <c r="AU42" i="1"/>
  <c r="AO42" i="1"/>
  <c r="AQ42" i="1"/>
  <c r="AM38" i="1"/>
  <c r="AR41" i="1"/>
  <c r="AP42" i="1"/>
  <c r="AN42" i="1"/>
  <c r="AH42" i="1"/>
  <c r="AJ42" i="1"/>
  <c r="AF38" i="1"/>
  <c r="AK41" i="1"/>
  <c r="AI42" i="1"/>
  <c r="AG42" i="1"/>
  <c r="AA42" i="1"/>
  <c r="AC42" i="1"/>
  <c r="Y38" i="1"/>
  <c r="AD41" i="1"/>
  <c r="AB42" i="1"/>
  <c r="Z42" i="1"/>
  <c r="T42" i="1"/>
  <c r="V42" i="1"/>
  <c r="R38" i="1"/>
  <c r="W41" i="1"/>
  <c r="U42" i="1"/>
  <c r="S42" i="1"/>
  <c r="M42" i="1"/>
  <c r="O42" i="1"/>
  <c r="K38" i="1"/>
  <c r="P41" i="1"/>
  <c r="N42" i="1"/>
  <c r="L42" i="1"/>
  <c r="F42" i="1"/>
  <c r="H42" i="1"/>
  <c r="D38" i="1"/>
  <c r="I41" i="1"/>
  <c r="G42" i="1"/>
  <c r="E42" i="1"/>
  <c r="EI41" i="1"/>
  <c r="EG41" i="1"/>
  <c r="EL40" i="1"/>
  <c r="EK41" i="1"/>
  <c r="EH41" i="1"/>
  <c r="EB41" i="1"/>
  <c r="DZ41" i="1"/>
  <c r="EE40" i="1"/>
  <c r="ED41" i="1"/>
  <c r="EA41" i="1"/>
  <c r="DU41" i="1"/>
  <c r="DS41" i="1"/>
  <c r="DX40" i="1"/>
  <c r="DW41" i="1"/>
  <c r="DT41" i="1"/>
  <c r="DN41" i="1"/>
  <c r="DL41" i="1"/>
  <c r="DQ40" i="1"/>
  <c r="DP41" i="1"/>
  <c r="DM41" i="1"/>
  <c r="DG41" i="1"/>
  <c r="DE41" i="1"/>
  <c r="DJ40" i="1"/>
  <c r="DI41" i="1"/>
  <c r="DF41" i="1"/>
  <c r="CZ41" i="1"/>
  <c r="CX41" i="1"/>
  <c r="DC40" i="1"/>
  <c r="DB41" i="1"/>
  <c r="CY41" i="1"/>
  <c r="CS41" i="1"/>
  <c r="CQ41" i="1"/>
  <c r="CV40" i="1"/>
  <c r="CU41" i="1"/>
  <c r="CR41" i="1"/>
  <c r="CL41" i="1"/>
  <c r="CJ41" i="1"/>
  <c r="CO40" i="1"/>
  <c r="CN41" i="1"/>
  <c r="CK41" i="1"/>
  <c r="CE41" i="1"/>
  <c r="CC41" i="1"/>
  <c r="CH40" i="1"/>
  <c r="CG41" i="1"/>
  <c r="CD41" i="1"/>
  <c r="BX41" i="1"/>
  <c r="BV41" i="1"/>
  <c r="CA40" i="1"/>
  <c r="BZ41" i="1"/>
  <c r="BW41" i="1"/>
  <c r="BQ41" i="1"/>
  <c r="BO41" i="1"/>
  <c r="BT40" i="1"/>
  <c r="BS41" i="1"/>
  <c r="BP41" i="1"/>
  <c r="BJ41" i="1"/>
  <c r="BH41" i="1"/>
  <c r="BM40" i="1"/>
  <c r="BL41" i="1"/>
  <c r="BI41" i="1"/>
  <c r="BC41" i="1"/>
  <c r="BA41" i="1"/>
  <c r="BF40" i="1"/>
  <c r="BE41" i="1"/>
  <c r="BB41" i="1"/>
  <c r="AV41" i="1"/>
  <c r="AT41" i="1"/>
  <c r="AY40" i="1"/>
  <c r="AX41" i="1"/>
  <c r="AU41" i="1"/>
  <c r="AO41" i="1"/>
  <c r="AM41" i="1"/>
  <c r="AR40" i="1"/>
  <c r="AQ41" i="1"/>
  <c r="AN41" i="1"/>
  <c r="AH41" i="1"/>
  <c r="AF41" i="1"/>
  <c r="AK40" i="1"/>
  <c r="AJ41" i="1"/>
  <c r="AG41" i="1"/>
  <c r="AA41" i="1"/>
  <c r="Y41" i="1"/>
  <c r="AD40" i="1"/>
  <c r="AC41" i="1"/>
  <c r="Z41" i="1"/>
  <c r="T41" i="1"/>
  <c r="R41" i="1"/>
  <c r="W40" i="1"/>
  <c r="V41" i="1"/>
  <c r="S41" i="1"/>
  <c r="M41" i="1"/>
  <c r="K41" i="1"/>
  <c r="P40" i="1"/>
  <c r="O41" i="1"/>
  <c r="L41" i="1"/>
  <c r="F41" i="1"/>
  <c r="D41" i="1"/>
  <c r="I40" i="1"/>
  <c r="H41" i="1"/>
  <c r="E41" i="1"/>
  <c r="EI40" i="1"/>
  <c r="EG40" i="1"/>
  <c r="EL39" i="1"/>
  <c r="EK40" i="1"/>
  <c r="EH40" i="1"/>
  <c r="EB40" i="1"/>
  <c r="DZ40" i="1"/>
  <c r="EE39" i="1"/>
  <c r="ED40" i="1"/>
  <c r="EA40" i="1"/>
  <c r="DU40" i="1"/>
  <c r="DS40" i="1"/>
  <c r="DX39" i="1"/>
  <c r="DW40" i="1"/>
  <c r="DT40" i="1"/>
  <c r="DN40" i="1"/>
  <c r="DL40" i="1"/>
  <c r="DQ39" i="1"/>
  <c r="DP40" i="1"/>
  <c r="DM40" i="1"/>
  <c r="DG40" i="1"/>
  <c r="DE40" i="1"/>
  <c r="DJ39" i="1"/>
  <c r="DI40" i="1"/>
  <c r="DF40" i="1"/>
  <c r="CZ40" i="1"/>
  <c r="CX40" i="1"/>
  <c r="DC39" i="1"/>
  <c r="DB40" i="1"/>
  <c r="CY40" i="1"/>
  <c r="CS40" i="1"/>
  <c r="CQ40" i="1"/>
  <c r="CV39" i="1"/>
  <c r="CU40" i="1"/>
  <c r="CR40" i="1"/>
  <c r="CL40" i="1"/>
  <c r="CJ40" i="1"/>
  <c r="CO39" i="1"/>
  <c r="CN40" i="1"/>
  <c r="CK40" i="1"/>
  <c r="CE40" i="1"/>
  <c r="CC40" i="1"/>
  <c r="CH39" i="1"/>
  <c r="CG40" i="1"/>
  <c r="CD40" i="1"/>
  <c r="BX40" i="1"/>
  <c r="BV40" i="1"/>
  <c r="CA39" i="1"/>
  <c r="BZ40" i="1"/>
  <c r="BW40" i="1"/>
  <c r="BQ40" i="1"/>
  <c r="BO40" i="1"/>
  <c r="BT39" i="1"/>
  <c r="BS40" i="1"/>
  <c r="BP40" i="1"/>
  <c r="BJ40" i="1"/>
  <c r="BH40" i="1"/>
  <c r="BM39" i="1"/>
  <c r="BL40" i="1"/>
  <c r="BI40" i="1"/>
  <c r="BC40" i="1"/>
  <c r="BA40" i="1"/>
  <c r="BF39" i="1"/>
  <c r="BE40" i="1"/>
  <c r="BB40" i="1"/>
  <c r="AV40" i="1"/>
  <c r="AT40" i="1"/>
  <c r="AY39" i="1"/>
  <c r="AX40" i="1"/>
  <c r="AU40" i="1"/>
  <c r="AO40" i="1"/>
  <c r="AM40" i="1"/>
  <c r="AR39" i="1"/>
  <c r="AQ40" i="1"/>
  <c r="AN40" i="1"/>
  <c r="AH40" i="1"/>
  <c r="AF40" i="1"/>
  <c r="AK39" i="1"/>
  <c r="AJ40" i="1"/>
  <c r="AG40" i="1"/>
  <c r="AA40" i="1"/>
  <c r="Y40" i="1"/>
  <c r="AD39" i="1"/>
  <c r="AC40" i="1"/>
  <c r="Z40" i="1"/>
  <c r="T40" i="1"/>
  <c r="R40" i="1"/>
  <c r="W39" i="1"/>
  <c r="V40" i="1"/>
  <c r="S40" i="1"/>
  <c r="M40" i="1"/>
  <c r="K40" i="1"/>
  <c r="P39" i="1"/>
  <c r="O40" i="1"/>
  <c r="L40" i="1"/>
  <c r="F40" i="1"/>
  <c r="D40" i="1"/>
  <c r="I39" i="1"/>
  <c r="H40" i="1"/>
  <c r="E40" i="1"/>
  <c r="EI39" i="1"/>
  <c r="EG39" i="1"/>
  <c r="EL38" i="1"/>
  <c r="EK39" i="1"/>
  <c r="EH39" i="1"/>
  <c r="EB39" i="1"/>
  <c r="DZ39" i="1"/>
  <c r="EE38" i="1"/>
  <c r="ED39" i="1"/>
  <c r="EA39" i="1"/>
  <c r="DU39" i="1"/>
  <c r="DS39" i="1"/>
  <c r="DX38" i="1"/>
  <c r="DW39" i="1"/>
  <c r="DT39" i="1"/>
  <c r="DN39" i="1"/>
  <c r="DL39" i="1"/>
  <c r="DQ38" i="1"/>
  <c r="DP39" i="1"/>
  <c r="DM39" i="1"/>
  <c r="DG39" i="1"/>
  <c r="DE39" i="1"/>
  <c r="DJ38" i="1"/>
  <c r="DI39" i="1"/>
  <c r="DF39" i="1"/>
  <c r="CZ39" i="1"/>
  <c r="CX39" i="1"/>
  <c r="DC38" i="1"/>
  <c r="DB39" i="1"/>
  <c r="CY39" i="1"/>
  <c r="CS39" i="1"/>
  <c r="CQ39" i="1"/>
  <c r="CV38" i="1"/>
  <c r="CU39" i="1"/>
  <c r="CR39" i="1"/>
  <c r="CL39" i="1"/>
  <c r="CJ39" i="1"/>
  <c r="CO38" i="1"/>
  <c r="CN39" i="1"/>
  <c r="CK39" i="1"/>
  <c r="CE39" i="1"/>
  <c r="CC39" i="1"/>
  <c r="CH38" i="1"/>
  <c r="CG39" i="1"/>
  <c r="CD39" i="1"/>
  <c r="BX39" i="1"/>
  <c r="BV39" i="1"/>
  <c r="CA38" i="1"/>
  <c r="BZ39" i="1"/>
  <c r="BW39" i="1"/>
  <c r="BQ39" i="1"/>
  <c r="BO39" i="1"/>
  <c r="BT38" i="1"/>
  <c r="BS39" i="1"/>
  <c r="BP39" i="1"/>
  <c r="BJ39" i="1"/>
  <c r="BH39" i="1"/>
  <c r="BM38" i="1"/>
  <c r="BL39" i="1"/>
  <c r="BI39" i="1"/>
  <c r="BC39" i="1"/>
  <c r="BA39" i="1"/>
  <c r="BF38" i="1"/>
  <c r="BE39" i="1"/>
  <c r="BB39" i="1"/>
  <c r="AV39" i="1"/>
  <c r="AT39" i="1"/>
  <c r="AY38" i="1"/>
  <c r="AX39" i="1"/>
  <c r="AU39" i="1"/>
  <c r="AO39" i="1"/>
  <c r="AM39" i="1"/>
  <c r="AR38" i="1"/>
  <c r="AQ39" i="1"/>
  <c r="AN39" i="1"/>
  <c r="AH39" i="1"/>
  <c r="AF39" i="1"/>
  <c r="AK38" i="1"/>
  <c r="AJ39" i="1"/>
  <c r="AG39" i="1"/>
  <c r="AA39" i="1"/>
  <c r="Y39" i="1"/>
  <c r="AD38" i="1"/>
  <c r="AC39" i="1"/>
  <c r="Z39" i="1"/>
  <c r="T39" i="1"/>
  <c r="R39" i="1"/>
  <c r="W38" i="1"/>
  <c r="V39" i="1"/>
  <c r="S39" i="1"/>
  <c r="M39" i="1"/>
  <c r="K39" i="1"/>
  <c r="P38" i="1"/>
  <c r="O39" i="1"/>
  <c r="L39" i="1"/>
  <c r="F39" i="1"/>
  <c r="D39" i="1"/>
  <c r="I38" i="1"/>
  <c r="H39" i="1"/>
  <c r="E39" i="1"/>
  <c r="EI38" i="1"/>
  <c r="EK38" i="1"/>
  <c r="EG35" i="1"/>
  <c r="EL37" i="1"/>
  <c r="EJ38" i="1"/>
  <c r="EH38" i="1"/>
  <c r="EB38" i="1"/>
  <c r="ED38" i="1"/>
  <c r="DZ35" i="1"/>
  <c r="EE37" i="1"/>
  <c r="EC38" i="1"/>
  <c r="EA38" i="1"/>
  <c r="DU38" i="1"/>
  <c r="DW38" i="1"/>
  <c r="DS35" i="1"/>
  <c r="DX37" i="1"/>
  <c r="DV38" i="1"/>
  <c r="DT38" i="1"/>
  <c r="DN38" i="1"/>
  <c r="DP38" i="1"/>
  <c r="DL35" i="1"/>
  <c r="DQ37" i="1"/>
  <c r="DO38" i="1"/>
  <c r="DM38" i="1"/>
  <c r="DG38" i="1"/>
  <c r="DI38" i="1"/>
  <c r="DE35" i="1"/>
  <c r="DJ37" i="1"/>
  <c r="DH38" i="1"/>
  <c r="DF38" i="1"/>
  <c r="CZ38" i="1"/>
  <c r="DB38" i="1"/>
  <c r="CX35" i="1"/>
  <c r="DC37" i="1"/>
  <c r="DA38" i="1"/>
  <c r="CY38" i="1"/>
  <c r="CS38" i="1"/>
  <c r="CU38" i="1"/>
  <c r="CQ35" i="1"/>
  <c r="CV37" i="1"/>
  <c r="CT38" i="1"/>
  <c r="CR38" i="1"/>
  <c r="CL38" i="1"/>
  <c r="CN38" i="1"/>
  <c r="CJ35" i="1"/>
  <c r="CO37" i="1"/>
  <c r="CM38" i="1"/>
  <c r="CK38" i="1"/>
  <c r="CE38" i="1"/>
  <c r="CG38" i="1"/>
  <c r="CC35" i="1"/>
  <c r="CH37" i="1"/>
  <c r="CF38" i="1"/>
  <c r="CD38" i="1"/>
  <c r="BX38" i="1"/>
  <c r="BZ38" i="1"/>
  <c r="BV35" i="1"/>
  <c r="CA37" i="1"/>
  <c r="BY38" i="1"/>
  <c r="BW38" i="1"/>
  <c r="BQ38" i="1"/>
  <c r="BS38" i="1"/>
  <c r="BO35" i="1"/>
  <c r="BT37" i="1"/>
  <c r="BR38" i="1"/>
  <c r="BP38" i="1"/>
  <c r="BJ38" i="1"/>
  <c r="BL38" i="1"/>
  <c r="BH35" i="1"/>
  <c r="BM37" i="1"/>
  <c r="BK38" i="1"/>
  <c r="BI38" i="1"/>
  <c r="BC38" i="1"/>
  <c r="BE38" i="1"/>
  <c r="BA35" i="1"/>
  <c r="BF37" i="1"/>
  <c r="BD38" i="1"/>
  <c r="BB38" i="1"/>
  <c r="AV38" i="1"/>
  <c r="AX38" i="1"/>
  <c r="AT35" i="1"/>
  <c r="AY37" i="1"/>
  <c r="AW38" i="1"/>
  <c r="AU38" i="1"/>
  <c r="AO38" i="1"/>
  <c r="AQ38" i="1"/>
  <c r="AM35" i="1"/>
  <c r="AR37" i="1"/>
  <c r="AP38" i="1"/>
  <c r="AN38" i="1"/>
  <c r="AH38" i="1"/>
  <c r="AJ38" i="1"/>
  <c r="AF35" i="1"/>
  <c r="AK37" i="1"/>
  <c r="AI38" i="1"/>
  <c r="AG38" i="1"/>
  <c r="AA38" i="1"/>
  <c r="AC38" i="1"/>
  <c r="Y35" i="1"/>
  <c r="AD37" i="1"/>
  <c r="AB38" i="1"/>
  <c r="Z38" i="1"/>
  <c r="T38" i="1"/>
  <c r="V38" i="1"/>
  <c r="R35" i="1"/>
  <c r="W37" i="1"/>
  <c r="U38" i="1"/>
  <c r="S38" i="1"/>
  <c r="M38" i="1"/>
  <c r="O38" i="1"/>
  <c r="K35" i="1"/>
  <c r="P37" i="1"/>
  <c r="N38" i="1"/>
  <c r="L38" i="1"/>
  <c r="F38" i="1"/>
  <c r="H38" i="1"/>
  <c r="D35" i="1"/>
  <c r="I37" i="1"/>
  <c r="G38" i="1"/>
  <c r="E38" i="1"/>
  <c r="EI37" i="1"/>
  <c r="EG37" i="1"/>
  <c r="EL36" i="1"/>
  <c r="EK37" i="1"/>
  <c r="EH37" i="1"/>
  <c r="EB37" i="1"/>
  <c r="DZ37" i="1"/>
  <c r="EE36" i="1"/>
  <c r="ED37" i="1"/>
  <c r="EA37" i="1"/>
  <c r="DU37" i="1"/>
  <c r="DS37" i="1"/>
  <c r="DX36" i="1"/>
  <c r="DW37" i="1"/>
  <c r="DT37" i="1"/>
  <c r="DN37" i="1"/>
  <c r="DL37" i="1"/>
  <c r="DQ36" i="1"/>
  <c r="DP37" i="1"/>
  <c r="DM37" i="1"/>
  <c r="DG37" i="1"/>
  <c r="DE37" i="1"/>
  <c r="DJ36" i="1"/>
  <c r="DI37" i="1"/>
  <c r="DF37" i="1"/>
  <c r="CZ37" i="1"/>
  <c r="CX37" i="1"/>
  <c r="DC36" i="1"/>
  <c r="DB37" i="1"/>
  <c r="CY37" i="1"/>
  <c r="CS37" i="1"/>
  <c r="CQ37" i="1"/>
  <c r="CV36" i="1"/>
  <c r="CU37" i="1"/>
  <c r="CR37" i="1"/>
  <c r="CL37" i="1"/>
  <c r="CJ37" i="1"/>
  <c r="CO36" i="1"/>
  <c r="CN37" i="1"/>
  <c r="CK37" i="1"/>
  <c r="CE37" i="1"/>
  <c r="CC37" i="1"/>
  <c r="CH36" i="1"/>
  <c r="CG37" i="1"/>
  <c r="CD37" i="1"/>
  <c r="BX37" i="1"/>
  <c r="BV37" i="1"/>
  <c r="CA36" i="1"/>
  <c r="BZ37" i="1"/>
  <c r="BW37" i="1"/>
  <c r="BQ37" i="1"/>
  <c r="BO37" i="1"/>
  <c r="BT36" i="1"/>
  <c r="BS37" i="1"/>
  <c r="BP37" i="1"/>
  <c r="BJ37" i="1"/>
  <c r="BH37" i="1"/>
  <c r="BM36" i="1"/>
  <c r="BL37" i="1"/>
  <c r="BI37" i="1"/>
  <c r="BC37" i="1"/>
  <c r="BA37" i="1"/>
  <c r="BF36" i="1"/>
  <c r="BE37" i="1"/>
  <c r="BB37" i="1"/>
  <c r="AV37" i="1"/>
  <c r="AT37" i="1"/>
  <c r="AY36" i="1"/>
  <c r="AX37" i="1"/>
  <c r="AU37" i="1"/>
  <c r="AO37" i="1"/>
  <c r="AM37" i="1"/>
  <c r="AR36" i="1"/>
  <c r="AQ37" i="1"/>
  <c r="AN37" i="1"/>
  <c r="AH37" i="1"/>
  <c r="AF37" i="1"/>
  <c r="AK36" i="1"/>
  <c r="AJ37" i="1"/>
  <c r="AG37" i="1"/>
  <c r="AA37" i="1"/>
  <c r="Y37" i="1"/>
  <c r="AD36" i="1"/>
  <c r="AC37" i="1"/>
  <c r="Z37" i="1"/>
  <c r="T37" i="1"/>
  <c r="R37" i="1"/>
  <c r="W36" i="1"/>
  <c r="V37" i="1"/>
  <c r="S37" i="1"/>
  <c r="M37" i="1"/>
  <c r="K37" i="1"/>
  <c r="P36" i="1"/>
  <c r="O37" i="1"/>
  <c r="L37" i="1"/>
  <c r="F37" i="1"/>
  <c r="D37" i="1"/>
  <c r="I36" i="1"/>
  <c r="H37" i="1"/>
  <c r="E37" i="1"/>
  <c r="EI36" i="1"/>
  <c r="EG36" i="1"/>
  <c r="EL35" i="1"/>
  <c r="EK36" i="1"/>
  <c r="EH36" i="1"/>
  <c r="EB36" i="1"/>
  <c r="DZ36" i="1"/>
  <c r="EE35" i="1"/>
  <c r="ED36" i="1"/>
  <c r="EA36" i="1"/>
  <c r="DU36" i="1"/>
  <c r="DS36" i="1"/>
  <c r="DX35" i="1"/>
  <c r="DW36" i="1"/>
  <c r="DT36" i="1"/>
  <c r="DN36" i="1"/>
  <c r="DL36" i="1"/>
  <c r="DQ35" i="1"/>
  <c r="DP36" i="1"/>
  <c r="DM36" i="1"/>
  <c r="DG36" i="1"/>
  <c r="DE36" i="1"/>
  <c r="DJ35" i="1"/>
  <c r="DI36" i="1"/>
  <c r="DF36" i="1"/>
  <c r="CZ36" i="1"/>
  <c r="CX36" i="1"/>
  <c r="DC35" i="1"/>
  <c r="DB36" i="1"/>
  <c r="CY36" i="1"/>
  <c r="CS36" i="1"/>
  <c r="CQ36" i="1"/>
  <c r="CV35" i="1"/>
  <c r="CU36" i="1"/>
  <c r="CR36" i="1"/>
  <c r="CL36" i="1"/>
  <c r="CJ36" i="1"/>
  <c r="CO35" i="1"/>
  <c r="CN36" i="1"/>
  <c r="CK36" i="1"/>
  <c r="CE36" i="1"/>
  <c r="CC36" i="1"/>
  <c r="CH35" i="1"/>
  <c r="CG36" i="1"/>
  <c r="CD36" i="1"/>
  <c r="BX36" i="1"/>
  <c r="BV36" i="1"/>
  <c r="CA35" i="1"/>
  <c r="BZ36" i="1"/>
  <c r="BW36" i="1"/>
  <c r="BQ36" i="1"/>
  <c r="BO36" i="1"/>
  <c r="BT35" i="1"/>
  <c r="BS36" i="1"/>
  <c r="BP36" i="1"/>
  <c r="BJ36" i="1"/>
  <c r="BH36" i="1"/>
  <c r="BM35" i="1"/>
  <c r="BL36" i="1"/>
  <c r="BI36" i="1"/>
  <c r="BC36" i="1"/>
  <c r="BA36" i="1"/>
  <c r="BF35" i="1"/>
  <c r="BE36" i="1"/>
  <c r="BB36" i="1"/>
  <c r="AV36" i="1"/>
  <c r="AT36" i="1"/>
  <c r="AY35" i="1"/>
  <c r="AX36" i="1"/>
  <c r="AU36" i="1"/>
  <c r="AO36" i="1"/>
  <c r="AM36" i="1"/>
  <c r="AR35" i="1"/>
  <c r="AQ36" i="1"/>
  <c r="AN36" i="1"/>
  <c r="AH36" i="1"/>
  <c r="AF36" i="1"/>
  <c r="AK35" i="1"/>
  <c r="AJ36" i="1"/>
  <c r="AG36" i="1"/>
  <c r="AA36" i="1"/>
  <c r="Y36" i="1"/>
  <c r="AD35" i="1"/>
  <c r="AC36" i="1"/>
  <c r="Z36" i="1"/>
  <c r="T36" i="1"/>
  <c r="R36" i="1"/>
  <c r="W35" i="1"/>
  <c r="V36" i="1"/>
  <c r="S36" i="1"/>
  <c r="M36" i="1"/>
  <c r="K36" i="1"/>
  <c r="P35" i="1"/>
  <c r="O36" i="1"/>
  <c r="L36" i="1"/>
  <c r="F36" i="1"/>
  <c r="D36" i="1"/>
  <c r="I35" i="1"/>
  <c r="H36" i="1"/>
  <c r="E36" i="1"/>
  <c r="EI35" i="1"/>
  <c r="EK35" i="1"/>
  <c r="EG31" i="1"/>
  <c r="EL34" i="1"/>
  <c r="EJ35" i="1"/>
  <c r="EH35" i="1"/>
  <c r="EB35" i="1"/>
  <c r="ED35" i="1"/>
  <c r="DZ31" i="1"/>
  <c r="EE34" i="1"/>
  <c r="EC35" i="1"/>
  <c r="EA35" i="1"/>
  <c r="DU35" i="1"/>
  <c r="DW35" i="1"/>
  <c r="DS31" i="1"/>
  <c r="DX34" i="1"/>
  <c r="DV35" i="1"/>
  <c r="DT35" i="1"/>
  <c r="DN35" i="1"/>
  <c r="DP35" i="1"/>
  <c r="DL31" i="1"/>
  <c r="DQ34" i="1"/>
  <c r="DO35" i="1"/>
  <c r="DM35" i="1"/>
  <c r="DG35" i="1"/>
  <c r="DI35" i="1"/>
  <c r="DE31" i="1"/>
  <c r="DJ34" i="1"/>
  <c r="DH35" i="1"/>
  <c r="DF35" i="1"/>
  <c r="CZ35" i="1"/>
  <c r="DB35" i="1"/>
  <c r="CX31" i="1"/>
  <c r="DC34" i="1"/>
  <c r="DA35" i="1"/>
  <c r="CY35" i="1"/>
  <c r="CS35" i="1"/>
  <c r="CU35" i="1"/>
  <c r="CQ31" i="1"/>
  <c r="CV34" i="1"/>
  <c r="CT35" i="1"/>
  <c r="CR35" i="1"/>
  <c r="CL35" i="1"/>
  <c r="CN35" i="1"/>
  <c r="CJ31" i="1"/>
  <c r="CO34" i="1"/>
  <c r="CM35" i="1"/>
  <c r="CK35" i="1"/>
  <c r="CE35" i="1"/>
  <c r="CG35" i="1"/>
  <c r="CC31" i="1"/>
  <c r="CH34" i="1"/>
  <c r="CF35" i="1"/>
  <c r="CD35" i="1"/>
  <c r="BX35" i="1"/>
  <c r="BZ35" i="1"/>
  <c r="BV31" i="1"/>
  <c r="CA34" i="1"/>
  <c r="BY35" i="1"/>
  <c r="BW35" i="1"/>
  <c r="BQ35" i="1"/>
  <c r="BS35" i="1"/>
  <c r="BO31" i="1"/>
  <c r="BT34" i="1"/>
  <c r="BR35" i="1"/>
  <c r="BP35" i="1"/>
  <c r="BJ35" i="1"/>
  <c r="BL35" i="1"/>
  <c r="BH31" i="1"/>
  <c r="BM34" i="1"/>
  <c r="BK35" i="1"/>
  <c r="BI35" i="1"/>
  <c r="BC35" i="1"/>
  <c r="BE35" i="1"/>
  <c r="BA31" i="1"/>
  <c r="BF34" i="1"/>
  <c r="BD35" i="1"/>
  <c r="BB35" i="1"/>
  <c r="AV35" i="1"/>
  <c r="AX35" i="1"/>
  <c r="AT31" i="1"/>
  <c r="AY34" i="1"/>
  <c r="AW35" i="1"/>
  <c r="AU35" i="1"/>
  <c r="AO35" i="1"/>
  <c r="AQ35" i="1"/>
  <c r="AM31" i="1"/>
  <c r="AR34" i="1"/>
  <c r="AP35" i="1"/>
  <c r="AN35" i="1"/>
  <c r="AH35" i="1"/>
  <c r="AJ35" i="1"/>
  <c r="AF31" i="1"/>
  <c r="AK34" i="1"/>
  <c r="AI35" i="1"/>
  <c r="AG35" i="1"/>
  <c r="AA35" i="1"/>
  <c r="AC35" i="1"/>
  <c r="Y31" i="1"/>
  <c r="AD34" i="1"/>
  <c r="AB35" i="1"/>
  <c r="Z35" i="1"/>
  <c r="T35" i="1"/>
  <c r="V35" i="1"/>
  <c r="R31" i="1"/>
  <c r="W34" i="1"/>
  <c r="U35" i="1"/>
  <c r="S35" i="1"/>
  <c r="M35" i="1"/>
  <c r="O35" i="1"/>
  <c r="K31" i="1"/>
  <c r="P34" i="1"/>
  <c r="N35" i="1"/>
  <c r="L35" i="1"/>
  <c r="F35" i="1"/>
  <c r="H35" i="1"/>
  <c r="D31" i="1"/>
  <c r="I34" i="1"/>
  <c r="G35" i="1"/>
  <c r="E35" i="1"/>
  <c r="EI34" i="1"/>
  <c r="EG34" i="1"/>
  <c r="EL33" i="1"/>
  <c r="EK34" i="1"/>
  <c r="EH34" i="1"/>
  <c r="EB34" i="1"/>
  <c r="DZ34" i="1"/>
  <c r="EE33" i="1"/>
  <c r="ED34" i="1"/>
  <c r="EA34" i="1"/>
  <c r="DU34" i="1"/>
  <c r="DS34" i="1"/>
  <c r="DX33" i="1"/>
  <c r="DW34" i="1"/>
  <c r="DT34" i="1"/>
  <c r="DN34" i="1"/>
  <c r="DL34" i="1"/>
  <c r="DQ33" i="1"/>
  <c r="DP34" i="1"/>
  <c r="DM34" i="1"/>
  <c r="DG34" i="1"/>
  <c r="DE34" i="1"/>
  <c r="DJ33" i="1"/>
  <c r="DI34" i="1"/>
  <c r="DF34" i="1"/>
  <c r="CZ34" i="1"/>
  <c r="CX34" i="1"/>
  <c r="DC33" i="1"/>
  <c r="DB34" i="1"/>
  <c r="CY34" i="1"/>
  <c r="CS34" i="1"/>
  <c r="CQ34" i="1"/>
  <c r="CV33" i="1"/>
  <c r="CU34" i="1"/>
  <c r="CR34" i="1"/>
  <c r="CL34" i="1"/>
  <c r="CJ34" i="1"/>
  <c r="CO33" i="1"/>
  <c r="CN34" i="1"/>
  <c r="CK34" i="1"/>
  <c r="CE34" i="1"/>
  <c r="CC34" i="1"/>
  <c r="CH33" i="1"/>
  <c r="CG34" i="1"/>
  <c r="CD34" i="1"/>
  <c r="BX34" i="1"/>
  <c r="BV34" i="1"/>
  <c r="CA33" i="1"/>
  <c r="BZ34" i="1"/>
  <c r="BW34" i="1"/>
  <c r="BQ34" i="1"/>
  <c r="BO34" i="1"/>
  <c r="BT33" i="1"/>
  <c r="BS34" i="1"/>
  <c r="BP34" i="1"/>
  <c r="BJ34" i="1"/>
  <c r="BH34" i="1"/>
  <c r="BM33" i="1"/>
  <c r="BL34" i="1"/>
  <c r="BI34" i="1"/>
  <c r="BC34" i="1"/>
  <c r="BA34" i="1"/>
  <c r="BF33" i="1"/>
  <c r="BE34" i="1"/>
  <c r="BB34" i="1"/>
  <c r="AV34" i="1"/>
  <c r="AT34" i="1"/>
  <c r="AY33" i="1"/>
  <c r="AX34" i="1"/>
  <c r="AU34" i="1"/>
  <c r="AO34" i="1"/>
  <c r="AM34" i="1"/>
  <c r="AR33" i="1"/>
  <c r="AQ34" i="1"/>
  <c r="AN34" i="1"/>
  <c r="AH34" i="1"/>
  <c r="AF34" i="1"/>
  <c r="AK33" i="1"/>
  <c r="AJ34" i="1"/>
  <c r="AG34" i="1"/>
  <c r="AA34" i="1"/>
  <c r="Y34" i="1"/>
  <c r="AD33" i="1"/>
  <c r="AC34" i="1"/>
  <c r="Z34" i="1"/>
  <c r="T34" i="1"/>
  <c r="R34" i="1"/>
  <c r="W33" i="1"/>
  <c r="V34" i="1"/>
  <c r="S34" i="1"/>
  <c r="M34" i="1"/>
  <c r="K34" i="1"/>
  <c r="P33" i="1"/>
  <c r="O34" i="1"/>
  <c r="L34" i="1"/>
  <c r="F34" i="1"/>
  <c r="D34" i="1"/>
  <c r="I33" i="1"/>
  <c r="H34" i="1"/>
  <c r="E34" i="1"/>
  <c r="EI33" i="1"/>
  <c r="EG33" i="1"/>
  <c r="EL32" i="1"/>
  <c r="EK33" i="1"/>
  <c r="EH33" i="1"/>
  <c r="EB33" i="1"/>
  <c r="DZ33" i="1"/>
  <c r="EE32" i="1"/>
  <c r="ED33" i="1"/>
  <c r="EA33" i="1"/>
  <c r="DU33" i="1"/>
  <c r="DS33" i="1"/>
  <c r="DX32" i="1"/>
  <c r="DW33" i="1"/>
  <c r="DT33" i="1"/>
  <c r="DN33" i="1"/>
  <c r="DL33" i="1"/>
  <c r="DQ32" i="1"/>
  <c r="DP33" i="1"/>
  <c r="DM33" i="1"/>
  <c r="DG33" i="1"/>
  <c r="DE33" i="1"/>
  <c r="DJ32" i="1"/>
  <c r="DI33" i="1"/>
  <c r="DF33" i="1"/>
  <c r="CZ33" i="1"/>
  <c r="CX33" i="1"/>
  <c r="DC32" i="1"/>
  <c r="DB33" i="1"/>
  <c r="CY33" i="1"/>
  <c r="CS33" i="1"/>
  <c r="CQ33" i="1"/>
  <c r="CV32" i="1"/>
  <c r="CU33" i="1"/>
  <c r="CR33" i="1"/>
  <c r="CL33" i="1"/>
  <c r="CJ33" i="1"/>
  <c r="CO32" i="1"/>
  <c r="CN33" i="1"/>
  <c r="CK33" i="1"/>
  <c r="CE33" i="1"/>
  <c r="CC33" i="1"/>
  <c r="CH32" i="1"/>
  <c r="CG33" i="1"/>
  <c r="CD33" i="1"/>
  <c r="BX33" i="1"/>
  <c r="BV33" i="1"/>
  <c r="CA32" i="1"/>
  <c r="BZ33" i="1"/>
  <c r="BW33" i="1"/>
  <c r="BQ33" i="1"/>
  <c r="BO33" i="1"/>
  <c r="BT32" i="1"/>
  <c r="BS33" i="1"/>
  <c r="BP33" i="1"/>
  <c r="BJ33" i="1"/>
  <c r="BH33" i="1"/>
  <c r="BM32" i="1"/>
  <c r="BL33" i="1"/>
  <c r="BI33" i="1"/>
  <c r="BC33" i="1"/>
  <c r="BA33" i="1"/>
  <c r="BF32" i="1"/>
  <c r="BE33" i="1"/>
  <c r="BB33" i="1"/>
  <c r="AV33" i="1"/>
  <c r="AT33" i="1"/>
  <c r="AY32" i="1"/>
  <c r="AX33" i="1"/>
  <c r="AU33" i="1"/>
  <c r="AO33" i="1"/>
  <c r="AM33" i="1"/>
  <c r="AR32" i="1"/>
  <c r="AQ33" i="1"/>
  <c r="AN33" i="1"/>
  <c r="AH33" i="1"/>
  <c r="AF33" i="1"/>
  <c r="AK32" i="1"/>
  <c r="AJ33" i="1"/>
  <c r="AG33" i="1"/>
  <c r="AA33" i="1"/>
  <c r="Y33" i="1"/>
  <c r="AD32" i="1"/>
  <c r="AC33" i="1"/>
  <c r="Z33" i="1"/>
  <c r="T33" i="1"/>
  <c r="R33" i="1"/>
  <c r="W32" i="1"/>
  <c r="V33" i="1"/>
  <c r="S33" i="1"/>
  <c r="M33" i="1"/>
  <c r="K33" i="1"/>
  <c r="P32" i="1"/>
  <c r="O33" i="1"/>
  <c r="L33" i="1"/>
  <c r="F33" i="1"/>
  <c r="D33" i="1"/>
  <c r="I32" i="1"/>
  <c r="H33" i="1"/>
  <c r="E33" i="1"/>
  <c r="EI32" i="1"/>
  <c r="EG32" i="1"/>
  <c r="EL31" i="1"/>
  <c r="EK32" i="1"/>
  <c r="EH32" i="1"/>
  <c r="EB32" i="1"/>
  <c r="DZ32" i="1"/>
  <c r="EE31" i="1"/>
  <c r="ED32" i="1"/>
  <c r="EA32" i="1"/>
  <c r="DU32" i="1"/>
  <c r="DS32" i="1"/>
  <c r="DX31" i="1"/>
  <c r="DW32" i="1"/>
  <c r="DT32" i="1"/>
  <c r="DN32" i="1"/>
  <c r="DL32" i="1"/>
  <c r="DQ31" i="1"/>
  <c r="DP32" i="1"/>
  <c r="DM32" i="1"/>
  <c r="DG32" i="1"/>
  <c r="DE32" i="1"/>
  <c r="DJ31" i="1"/>
  <c r="DI32" i="1"/>
  <c r="DF32" i="1"/>
  <c r="CZ32" i="1"/>
  <c r="CX32" i="1"/>
  <c r="DC31" i="1"/>
  <c r="DB32" i="1"/>
  <c r="CY32" i="1"/>
  <c r="CS32" i="1"/>
  <c r="CQ32" i="1"/>
  <c r="CV31" i="1"/>
  <c r="CU32" i="1"/>
  <c r="CR32" i="1"/>
  <c r="CL32" i="1"/>
  <c r="CJ32" i="1"/>
  <c r="CO31" i="1"/>
  <c r="CN32" i="1"/>
  <c r="CK32" i="1"/>
  <c r="CE32" i="1"/>
  <c r="CC32" i="1"/>
  <c r="CH31" i="1"/>
  <c r="CG32" i="1"/>
  <c r="CD32" i="1"/>
  <c r="BX32" i="1"/>
  <c r="BV32" i="1"/>
  <c r="CA31" i="1"/>
  <c r="BZ32" i="1"/>
  <c r="BW32" i="1"/>
  <c r="BQ32" i="1"/>
  <c r="BO32" i="1"/>
  <c r="BT31" i="1"/>
  <c r="BS32" i="1"/>
  <c r="BP32" i="1"/>
  <c r="BJ32" i="1"/>
  <c r="BH32" i="1"/>
  <c r="BM31" i="1"/>
  <c r="BL32" i="1"/>
  <c r="BI32" i="1"/>
  <c r="BC32" i="1"/>
  <c r="BA32" i="1"/>
  <c r="BF31" i="1"/>
  <c r="BE32" i="1"/>
  <c r="BB32" i="1"/>
  <c r="AV32" i="1"/>
  <c r="AT32" i="1"/>
  <c r="AY31" i="1"/>
  <c r="AX32" i="1"/>
  <c r="AU32" i="1"/>
  <c r="AO32" i="1"/>
  <c r="AM32" i="1"/>
  <c r="AR31" i="1"/>
  <c r="AQ32" i="1"/>
  <c r="AN32" i="1"/>
  <c r="AH32" i="1"/>
  <c r="AF32" i="1"/>
  <c r="AK31" i="1"/>
  <c r="AJ32" i="1"/>
  <c r="AG32" i="1"/>
  <c r="AA32" i="1"/>
  <c r="Y32" i="1"/>
  <c r="AD31" i="1"/>
  <c r="AC32" i="1"/>
  <c r="Z32" i="1"/>
  <c r="T32" i="1"/>
  <c r="R32" i="1"/>
  <c r="W31" i="1"/>
  <c r="V32" i="1"/>
  <c r="S32" i="1"/>
  <c r="M32" i="1"/>
  <c r="K32" i="1"/>
  <c r="P31" i="1"/>
  <c r="O32" i="1"/>
  <c r="L32" i="1"/>
  <c r="F32" i="1"/>
  <c r="D32" i="1"/>
  <c r="I31" i="1"/>
  <c r="H32" i="1"/>
  <c r="E32" i="1"/>
  <c r="EI31" i="1"/>
  <c r="EK31" i="1"/>
  <c r="EG28" i="1"/>
  <c r="EL30" i="1"/>
  <c r="EJ31" i="1"/>
  <c r="EH31" i="1"/>
  <c r="EB31" i="1"/>
  <c r="ED31" i="1"/>
  <c r="DZ28" i="1"/>
  <c r="EE30" i="1"/>
  <c r="EC31" i="1"/>
  <c r="EA31" i="1"/>
  <c r="DU31" i="1"/>
  <c r="DW31" i="1"/>
  <c r="DS28" i="1"/>
  <c r="DX30" i="1"/>
  <c r="DV31" i="1"/>
  <c r="DT31" i="1"/>
  <c r="DN31" i="1"/>
  <c r="DP31" i="1"/>
  <c r="DL28" i="1"/>
  <c r="DQ30" i="1"/>
  <c r="DO31" i="1"/>
  <c r="DM31" i="1"/>
  <c r="DG31" i="1"/>
  <c r="DI31" i="1"/>
  <c r="DE28" i="1"/>
  <c r="DJ30" i="1"/>
  <c r="DH31" i="1"/>
  <c r="DF31" i="1"/>
  <c r="CZ31" i="1"/>
  <c r="DB31" i="1"/>
  <c r="CX28" i="1"/>
  <c r="DC30" i="1"/>
  <c r="DA31" i="1"/>
  <c r="CY31" i="1"/>
  <c r="CS31" i="1"/>
  <c r="CU31" i="1"/>
  <c r="CQ28" i="1"/>
  <c r="CV30" i="1"/>
  <c r="CT31" i="1"/>
  <c r="CR31" i="1"/>
  <c r="CL31" i="1"/>
  <c r="CN31" i="1"/>
  <c r="CJ28" i="1"/>
  <c r="CO30" i="1"/>
  <c r="CM31" i="1"/>
  <c r="CK31" i="1"/>
  <c r="CE31" i="1"/>
  <c r="CG31" i="1"/>
  <c r="CC28" i="1"/>
  <c r="CH30" i="1"/>
  <c r="CF31" i="1"/>
  <c r="CD31" i="1"/>
  <c r="BX31" i="1"/>
  <c r="BZ31" i="1"/>
  <c r="BV28" i="1"/>
  <c r="CA30" i="1"/>
  <c r="BY31" i="1"/>
  <c r="BW31" i="1"/>
  <c r="BQ31" i="1"/>
  <c r="BS31" i="1"/>
  <c r="BO28" i="1"/>
  <c r="BT30" i="1"/>
  <c r="BR31" i="1"/>
  <c r="BP31" i="1"/>
  <c r="BJ31" i="1"/>
  <c r="BL31" i="1"/>
  <c r="BH28" i="1"/>
  <c r="BM30" i="1"/>
  <c r="BK31" i="1"/>
  <c r="BI31" i="1"/>
  <c r="BC31" i="1"/>
  <c r="BE31" i="1"/>
  <c r="BA28" i="1"/>
  <c r="BF30" i="1"/>
  <c r="BD31" i="1"/>
  <c r="BB31" i="1"/>
  <c r="AV31" i="1"/>
  <c r="AX31" i="1"/>
  <c r="AT28" i="1"/>
  <c r="AY30" i="1"/>
  <c r="AW31" i="1"/>
  <c r="AU31" i="1"/>
  <c r="AO31" i="1"/>
  <c r="AQ31" i="1"/>
  <c r="AM28" i="1"/>
  <c r="AR30" i="1"/>
  <c r="AP31" i="1"/>
  <c r="AN31" i="1"/>
  <c r="AH31" i="1"/>
  <c r="AJ31" i="1"/>
  <c r="AF28" i="1"/>
  <c r="AK30" i="1"/>
  <c r="AI31" i="1"/>
  <c r="AG31" i="1"/>
  <c r="AA31" i="1"/>
  <c r="AC31" i="1"/>
  <c r="Y28" i="1"/>
  <c r="AD30" i="1"/>
  <c r="AB31" i="1"/>
  <c r="Z31" i="1"/>
  <c r="T31" i="1"/>
  <c r="V31" i="1"/>
  <c r="R28" i="1"/>
  <c r="W30" i="1"/>
  <c r="U31" i="1"/>
  <c r="S31" i="1"/>
  <c r="M31" i="1"/>
  <c r="O31" i="1"/>
  <c r="K28" i="1"/>
  <c r="P30" i="1"/>
  <c r="N31" i="1"/>
  <c r="L31" i="1"/>
  <c r="F31" i="1"/>
  <c r="H31" i="1"/>
  <c r="D28" i="1"/>
  <c r="I30" i="1"/>
  <c r="G31" i="1"/>
  <c r="E31" i="1"/>
  <c r="EI30" i="1"/>
  <c r="EG30" i="1"/>
  <c r="EL29" i="1"/>
  <c r="EK30" i="1"/>
  <c r="EH30" i="1"/>
  <c r="EB30" i="1"/>
  <c r="DZ30" i="1"/>
  <c r="EE29" i="1"/>
  <c r="ED30" i="1"/>
  <c r="EA30" i="1"/>
  <c r="DU30" i="1"/>
  <c r="DS30" i="1"/>
  <c r="DX29" i="1"/>
  <c r="DW30" i="1"/>
  <c r="DT30" i="1"/>
  <c r="DN30" i="1"/>
  <c r="DL30" i="1"/>
  <c r="DQ29" i="1"/>
  <c r="DP30" i="1"/>
  <c r="DM30" i="1"/>
  <c r="DG30" i="1"/>
  <c r="DE30" i="1"/>
  <c r="DJ29" i="1"/>
  <c r="DI30" i="1"/>
  <c r="DF30" i="1"/>
  <c r="CZ30" i="1"/>
  <c r="CX30" i="1"/>
  <c r="DC29" i="1"/>
  <c r="DB30" i="1"/>
  <c r="CY30" i="1"/>
  <c r="CS30" i="1"/>
  <c r="CQ30" i="1"/>
  <c r="CV29" i="1"/>
  <c r="CU30" i="1"/>
  <c r="CR30" i="1"/>
  <c r="CL30" i="1"/>
  <c r="CJ30" i="1"/>
  <c r="CO29" i="1"/>
  <c r="CN30" i="1"/>
  <c r="CK30" i="1"/>
  <c r="CE30" i="1"/>
  <c r="CC30" i="1"/>
  <c r="CH29" i="1"/>
  <c r="CG30" i="1"/>
  <c r="CD30" i="1"/>
  <c r="BX30" i="1"/>
  <c r="BV30" i="1"/>
  <c r="CA29" i="1"/>
  <c r="BZ30" i="1"/>
  <c r="BW30" i="1"/>
  <c r="BQ30" i="1"/>
  <c r="BO30" i="1"/>
  <c r="BT29" i="1"/>
  <c r="BS30" i="1"/>
  <c r="BP30" i="1"/>
  <c r="BJ30" i="1"/>
  <c r="BH30" i="1"/>
  <c r="BM29" i="1"/>
  <c r="BL30" i="1"/>
  <c r="BI30" i="1"/>
  <c r="BC30" i="1"/>
  <c r="BA30" i="1"/>
  <c r="BF29" i="1"/>
  <c r="BE30" i="1"/>
  <c r="BB30" i="1"/>
  <c r="AV30" i="1"/>
  <c r="AT30" i="1"/>
  <c r="AY29" i="1"/>
  <c r="AX30" i="1"/>
  <c r="AU30" i="1"/>
  <c r="AO30" i="1"/>
  <c r="AM30" i="1"/>
  <c r="AR29" i="1"/>
  <c r="AQ30" i="1"/>
  <c r="AN30" i="1"/>
  <c r="AH30" i="1"/>
  <c r="AF30" i="1"/>
  <c r="AK29" i="1"/>
  <c r="AJ30" i="1"/>
  <c r="AG30" i="1"/>
  <c r="AA30" i="1"/>
  <c r="Y30" i="1"/>
  <c r="AD29" i="1"/>
  <c r="AC30" i="1"/>
  <c r="Z30" i="1"/>
  <c r="T30" i="1"/>
  <c r="R30" i="1"/>
  <c r="W29" i="1"/>
  <c r="V30" i="1"/>
  <c r="S30" i="1"/>
  <c r="M30" i="1"/>
  <c r="K30" i="1"/>
  <c r="P29" i="1"/>
  <c r="O30" i="1"/>
  <c r="L30" i="1"/>
  <c r="F30" i="1"/>
  <c r="D30" i="1"/>
  <c r="I29" i="1"/>
  <c r="H30" i="1"/>
  <c r="E30" i="1"/>
  <c r="EI29" i="1"/>
  <c r="EG29" i="1"/>
  <c r="EL28" i="1"/>
  <c r="EK29" i="1"/>
  <c r="EH29" i="1"/>
  <c r="EB29" i="1"/>
  <c r="DZ29" i="1"/>
  <c r="EE28" i="1"/>
  <c r="ED29" i="1"/>
  <c r="EA29" i="1"/>
  <c r="DU29" i="1"/>
  <c r="DS29" i="1"/>
  <c r="DX28" i="1"/>
  <c r="DW29" i="1"/>
  <c r="DT29" i="1"/>
  <c r="DN29" i="1"/>
  <c r="DL29" i="1"/>
  <c r="DQ28" i="1"/>
  <c r="DP29" i="1"/>
  <c r="DM29" i="1"/>
  <c r="DG29" i="1"/>
  <c r="DE29" i="1"/>
  <c r="DJ28" i="1"/>
  <c r="DI29" i="1"/>
  <c r="DF29" i="1"/>
  <c r="CZ29" i="1"/>
  <c r="CX29" i="1"/>
  <c r="DC28" i="1"/>
  <c r="DB29" i="1"/>
  <c r="CY29" i="1"/>
  <c r="CS29" i="1"/>
  <c r="CQ29" i="1"/>
  <c r="CV28" i="1"/>
  <c r="CU29" i="1"/>
  <c r="CR29" i="1"/>
  <c r="CL29" i="1"/>
  <c r="CJ29" i="1"/>
  <c r="CO28" i="1"/>
  <c r="CN29" i="1"/>
  <c r="CK29" i="1"/>
  <c r="CE29" i="1"/>
  <c r="CC29" i="1"/>
  <c r="CH28" i="1"/>
  <c r="CG29" i="1"/>
  <c r="CD29" i="1"/>
  <c r="BX29" i="1"/>
  <c r="BV29" i="1"/>
  <c r="CA28" i="1"/>
  <c r="BZ29" i="1"/>
  <c r="BW29" i="1"/>
  <c r="BQ29" i="1"/>
  <c r="BO29" i="1"/>
  <c r="BT28" i="1"/>
  <c r="BS29" i="1"/>
  <c r="BP29" i="1"/>
  <c r="BJ29" i="1"/>
  <c r="BH29" i="1"/>
  <c r="BM28" i="1"/>
  <c r="BL29" i="1"/>
  <c r="BI29" i="1"/>
  <c r="BC29" i="1"/>
  <c r="BA29" i="1"/>
  <c r="BF28" i="1"/>
  <c r="BE29" i="1"/>
  <c r="BB29" i="1"/>
  <c r="AV29" i="1"/>
  <c r="AT29" i="1"/>
  <c r="AY28" i="1"/>
  <c r="AX29" i="1"/>
  <c r="AU29" i="1"/>
  <c r="AO29" i="1"/>
  <c r="AM29" i="1"/>
  <c r="AR28" i="1"/>
  <c r="AQ29" i="1"/>
  <c r="AN29" i="1"/>
  <c r="AH29" i="1"/>
  <c r="AF29" i="1"/>
  <c r="AK28" i="1"/>
  <c r="AJ29" i="1"/>
  <c r="AG29" i="1"/>
  <c r="AA29" i="1"/>
  <c r="Y29" i="1"/>
  <c r="AD28" i="1"/>
  <c r="AC29" i="1"/>
  <c r="Z29" i="1"/>
  <c r="T29" i="1"/>
  <c r="R29" i="1"/>
  <c r="W28" i="1"/>
  <c r="V29" i="1"/>
  <c r="S29" i="1"/>
  <c r="M29" i="1"/>
  <c r="K29" i="1"/>
  <c r="P28" i="1"/>
  <c r="O29" i="1"/>
  <c r="L29" i="1"/>
  <c r="F29" i="1"/>
  <c r="D29" i="1"/>
  <c r="I28" i="1"/>
  <c r="H29" i="1"/>
  <c r="E29" i="1"/>
  <c r="EI28" i="1"/>
  <c r="EK28" i="1"/>
  <c r="EG25" i="1"/>
  <c r="EL27" i="1"/>
  <c r="EJ28" i="1"/>
  <c r="EH28" i="1"/>
  <c r="EB28" i="1"/>
  <c r="ED28" i="1"/>
  <c r="DZ25" i="1"/>
  <c r="EE27" i="1"/>
  <c r="EC28" i="1"/>
  <c r="EA28" i="1"/>
  <c r="DU28" i="1"/>
  <c r="DW28" i="1"/>
  <c r="DS25" i="1"/>
  <c r="DX27" i="1"/>
  <c r="DV28" i="1"/>
  <c r="DT28" i="1"/>
  <c r="DN28" i="1"/>
  <c r="DP28" i="1"/>
  <c r="DL25" i="1"/>
  <c r="DQ27" i="1"/>
  <c r="DO28" i="1"/>
  <c r="DM28" i="1"/>
  <c r="DG28" i="1"/>
  <c r="DI28" i="1"/>
  <c r="DE25" i="1"/>
  <c r="DJ27" i="1"/>
  <c r="DH28" i="1"/>
  <c r="DF28" i="1"/>
  <c r="CZ28" i="1"/>
  <c r="DB28" i="1"/>
  <c r="CX25" i="1"/>
  <c r="DC27" i="1"/>
  <c r="DA28" i="1"/>
  <c r="CY28" i="1"/>
  <c r="CS28" i="1"/>
  <c r="CU28" i="1"/>
  <c r="CQ25" i="1"/>
  <c r="CV27" i="1"/>
  <c r="CT28" i="1"/>
  <c r="CR28" i="1"/>
  <c r="CL28" i="1"/>
  <c r="CN28" i="1"/>
  <c r="CJ25" i="1"/>
  <c r="CO27" i="1"/>
  <c r="CM28" i="1"/>
  <c r="CK28" i="1"/>
  <c r="CE28" i="1"/>
  <c r="CG28" i="1"/>
  <c r="CC25" i="1"/>
  <c r="CH27" i="1"/>
  <c r="CF28" i="1"/>
  <c r="CD28" i="1"/>
  <c r="BX28" i="1"/>
  <c r="BZ28" i="1"/>
  <c r="BV25" i="1"/>
  <c r="CA27" i="1"/>
  <c r="BY28" i="1"/>
  <c r="BW28" i="1"/>
  <c r="BQ28" i="1"/>
  <c r="BS28" i="1"/>
  <c r="BO25" i="1"/>
  <c r="BT27" i="1"/>
  <c r="BR28" i="1"/>
  <c r="BP28" i="1"/>
  <c r="BJ28" i="1"/>
  <c r="BL28" i="1"/>
  <c r="BH25" i="1"/>
  <c r="BM27" i="1"/>
  <c r="BK28" i="1"/>
  <c r="BI28" i="1"/>
  <c r="BC28" i="1"/>
  <c r="BE28" i="1"/>
  <c r="BA25" i="1"/>
  <c r="BF27" i="1"/>
  <c r="BD28" i="1"/>
  <c r="BB28" i="1"/>
  <c r="AV28" i="1"/>
  <c r="AX28" i="1"/>
  <c r="AT25" i="1"/>
  <c r="AY27" i="1"/>
  <c r="AW28" i="1"/>
  <c r="AU28" i="1"/>
  <c r="AO28" i="1"/>
  <c r="AQ28" i="1"/>
  <c r="AM25" i="1"/>
  <c r="AR27" i="1"/>
  <c r="AP28" i="1"/>
  <c r="AN28" i="1"/>
  <c r="AH28" i="1"/>
  <c r="AJ28" i="1"/>
  <c r="AF25" i="1"/>
  <c r="AK27" i="1"/>
  <c r="AI28" i="1"/>
  <c r="AG28" i="1"/>
  <c r="AA28" i="1"/>
  <c r="AC28" i="1"/>
  <c r="Y25" i="1"/>
  <c r="AD27" i="1"/>
  <c r="AB28" i="1"/>
  <c r="Z28" i="1"/>
  <c r="T28" i="1"/>
  <c r="V28" i="1"/>
  <c r="R25" i="1"/>
  <c r="W27" i="1"/>
  <c r="U28" i="1"/>
  <c r="S28" i="1"/>
  <c r="M28" i="1"/>
  <c r="O28" i="1"/>
  <c r="K25" i="1"/>
  <c r="P27" i="1"/>
  <c r="N28" i="1"/>
  <c r="L28" i="1"/>
  <c r="F28" i="1"/>
  <c r="H28" i="1"/>
  <c r="D25" i="1"/>
  <c r="I27" i="1"/>
  <c r="G28" i="1"/>
  <c r="E28" i="1"/>
  <c r="EI27" i="1"/>
  <c r="EG27" i="1"/>
  <c r="EL26" i="1"/>
  <c r="EK27" i="1"/>
  <c r="EH27" i="1"/>
  <c r="EB27" i="1"/>
  <c r="DZ27" i="1"/>
  <c r="EE26" i="1"/>
  <c r="ED27" i="1"/>
  <c r="EA27" i="1"/>
  <c r="DU27" i="1"/>
  <c r="DS27" i="1"/>
  <c r="DX26" i="1"/>
  <c r="DW27" i="1"/>
  <c r="DT27" i="1"/>
  <c r="DN27" i="1"/>
  <c r="DL27" i="1"/>
  <c r="DQ26" i="1"/>
  <c r="DP27" i="1"/>
  <c r="DM27" i="1"/>
  <c r="DG27" i="1"/>
  <c r="DE27" i="1"/>
  <c r="DJ26" i="1"/>
  <c r="DI27" i="1"/>
  <c r="DF27" i="1"/>
  <c r="CZ27" i="1"/>
  <c r="CX27" i="1"/>
  <c r="DC26" i="1"/>
  <c r="DB27" i="1"/>
  <c r="CY27" i="1"/>
  <c r="CS27" i="1"/>
  <c r="CQ27" i="1"/>
  <c r="CV26" i="1"/>
  <c r="CU27" i="1"/>
  <c r="CR27" i="1"/>
  <c r="CL27" i="1"/>
  <c r="CJ27" i="1"/>
  <c r="CO26" i="1"/>
  <c r="CN27" i="1"/>
  <c r="CK27" i="1"/>
  <c r="CE27" i="1"/>
  <c r="CC27" i="1"/>
  <c r="CH26" i="1"/>
  <c r="CG27" i="1"/>
  <c r="CD27" i="1"/>
  <c r="BX27" i="1"/>
  <c r="BV27" i="1"/>
  <c r="CA26" i="1"/>
  <c r="BZ27" i="1"/>
  <c r="BW27" i="1"/>
  <c r="BQ27" i="1"/>
  <c r="BO27" i="1"/>
  <c r="BT26" i="1"/>
  <c r="BS27" i="1"/>
  <c r="BP27" i="1"/>
  <c r="BJ27" i="1"/>
  <c r="BH27" i="1"/>
  <c r="BM26" i="1"/>
  <c r="BL27" i="1"/>
  <c r="BI27" i="1"/>
  <c r="BC27" i="1"/>
  <c r="BA27" i="1"/>
  <c r="BF26" i="1"/>
  <c r="BE27" i="1"/>
  <c r="BB27" i="1"/>
  <c r="AV27" i="1"/>
  <c r="AT27" i="1"/>
  <c r="AY26" i="1"/>
  <c r="AX27" i="1"/>
  <c r="AU27" i="1"/>
  <c r="AO27" i="1"/>
  <c r="AM27" i="1"/>
  <c r="AR26" i="1"/>
  <c r="AQ27" i="1"/>
  <c r="AN27" i="1"/>
  <c r="AH27" i="1"/>
  <c r="AF27" i="1"/>
  <c r="AK26" i="1"/>
  <c r="AJ27" i="1"/>
  <c r="AG27" i="1"/>
  <c r="AA27" i="1"/>
  <c r="Y27" i="1"/>
  <c r="AD26" i="1"/>
  <c r="AC27" i="1"/>
  <c r="Z27" i="1"/>
  <c r="T27" i="1"/>
  <c r="R27" i="1"/>
  <c r="W26" i="1"/>
  <c r="V27" i="1"/>
  <c r="S27" i="1"/>
  <c r="M27" i="1"/>
  <c r="K27" i="1"/>
  <c r="P26" i="1"/>
  <c r="O27" i="1"/>
  <c r="L27" i="1"/>
  <c r="F27" i="1"/>
  <c r="D27" i="1"/>
  <c r="I26" i="1"/>
  <c r="H27" i="1"/>
  <c r="E27" i="1"/>
  <c r="EI26" i="1"/>
  <c r="EG26" i="1"/>
  <c r="EL25" i="1"/>
  <c r="EK26" i="1"/>
  <c r="EH26" i="1"/>
  <c r="EB26" i="1"/>
  <c r="DZ26" i="1"/>
  <c r="EE25" i="1"/>
  <c r="ED26" i="1"/>
  <c r="EA26" i="1"/>
  <c r="DU26" i="1"/>
  <c r="DS26" i="1"/>
  <c r="DX25" i="1"/>
  <c r="DW26" i="1"/>
  <c r="DT26" i="1"/>
  <c r="DN26" i="1"/>
  <c r="DL26" i="1"/>
  <c r="DQ25" i="1"/>
  <c r="DP26" i="1"/>
  <c r="DM26" i="1"/>
  <c r="DG26" i="1"/>
  <c r="DE26" i="1"/>
  <c r="DJ25" i="1"/>
  <c r="DI26" i="1"/>
  <c r="DF26" i="1"/>
  <c r="CZ26" i="1"/>
  <c r="CX26" i="1"/>
  <c r="DC25" i="1"/>
  <c r="DB26" i="1"/>
  <c r="CY26" i="1"/>
  <c r="CS26" i="1"/>
  <c r="CQ26" i="1"/>
  <c r="CV25" i="1"/>
  <c r="CU26" i="1"/>
  <c r="CR26" i="1"/>
  <c r="CL26" i="1"/>
  <c r="CJ26" i="1"/>
  <c r="CO25" i="1"/>
  <c r="CN26" i="1"/>
  <c r="CK26" i="1"/>
  <c r="CE26" i="1"/>
  <c r="CC26" i="1"/>
  <c r="CH25" i="1"/>
  <c r="CG26" i="1"/>
  <c r="CD26" i="1"/>
  <c r="BX26" i="1"/>
  <c r="BV26" i="1"/>
  <c r="CA25" i="1"/>
  <c r="BZ26" i="1"/>
  <c r="BW26" i="1"/>
  <c r="BQ26" i="1"/>
  <c r="BO26" i="1"/>
  <c r="BT25" i="1"/>
  <c r="BS26" i="1"/>
  <c r="BP26" i="1"/>
  <c r="BJ26" i="1"/>
  <c r="BH26" i="1"/>
  <c r="BM25" i="1"/>
  <c r="BL26" i="1"/>
  <c r="BI26" i="1"/>
  <c r="BC26" i="1"/>
  <c r="BA26" i="1"/>
  <c r="BF25" i="1"/>
  <c r="BE26" i="1"/>
  <c r="BB26" i="1"/>
  <c r="AV26" i="1"/>
  <c r="AT26" i="1"/>
  <c r="AY25" i="1"/>
  <c r="AX26" i="1"/>
  <c r="AU26" i="1"/>
  <c r="AO26" i="1"/>
  <c r="AM26" i="1"/>
  <c r="AR25" i="1"/>
  <c r="AQ26" i="1"/>
  <c r="AN26" i="1"/>
  <c r="AH26" i="1"/>
  <c r="AF26" i="1"/>
  <c r="AK25" i="1"/>
  <c r="AJ26" i="1"/>
  <c r="AG26" i="1"/>
  <c r="AA26" i="1"/>
  <c r="Y26" i="1"/>
  <c r="AD25" i="1"/>
  <c r="AC26" i="1"/>
  <c r="Z26" i="1"/>
  <c r="T26" i="1"/>
  <c r="R26" i="1"/>
  <c r="W25" i="1"/>
  <c r="V26" i="1"/>
  <c r="S26" i="1"/>
  <c r="M26" i="1"/>
  <c r="K26" i="1"/>
  <c r="P25" i="1"/>
  <c r="O26" i="1"/>
  <c r="L26" i="1"/>
  <c r="F26" i="1"/>
  <c r="D26" i="1"/>
  <c r="I25" i="1"/>
  <c r="H26" i="1"/>
  <c r="E26" i="1"/>
  <c r="EI25" i="1"/>
  <c r="EK25" i="1"/>
  <c r="EG21" i="1"/>
  <c r="EL24" i="1"/>
  <c r="EJ25" i="1"/>
  <c r="EH25" i="1"/>
  <c r="EB25" i="1"/>
  <c r="ED25" i="1"/>
  <c r="DZ21" i="1"/>
  <c r="EE24" i="1"/>
  <c r="EC25" i="1"/>
  <c r="EA25" i="1"/>
  <c r="DU25" i="1"/>
  <c r="DW25" i="1"/>
  <c r="DS21" i="1"/>
  <c r="DX24" i="1"/>
  <c r="DV25" i="1"/>
  <c r="DT25" i="1"/>
  <c r="DN25" i="1"/>
  <c r="DP25" i="1"/>
  <c r="DL21" i="1"/>
  <c r="DQ24" i="1"/>
  <c r="DO25" i="1"/>
  <c r="DM25" i="1"/>
  <c r="DG25" i="1"/>
  <c r="DI25" i="1"/>
  <c r="DE21" i="1"/>
  <c r="DJ24" i="1"/>
  <c r="DH25" i="1"/>
  <c r="DF25" i="1"/>
  <c r="CZ25" i="1"/>
  <c r="DB25" i="1"/>
  <c r="CX21" i="1"/>
  <c r="DC24" i="1"/>
  <c r="DA25" i="1"/>
  <c r="CY25" i="1"/>
  <c r="CS25" i="1"/>
  <c r="CU25" i="1"/>
  <c r="CQ21" i="1"/>
  <c r="CV24" i="1"/>
  <c r="CT25" i="1"/>
  <c r="CR25" i="1"/>
  <c r="CL25" i="1"/>
  <c r="CN25" i="1"/>
  <c r="CJ21" i="1"/>
  <c r="CO24" i="1"/>
  <c r="CM25" i="1"/>
  <c r="CK25" i="1"/>
  <c r="CE25" i="1"/>
  <c r="CG25" i="1"/>
  <c r="CC21" i="1"/>
  <c r="CH24" i="1"/>
  <c r="CF25" i="1"/>
  <c r="CD25" i="1"/>
  <c r="BX25" i="1"/>
  <c r="BZ25" i="1"/>
  <c r="BV21" i="1"/>
  <c r="CA24" i="1"/>
  <c r="BY25" i="1"/>
  <c r="BW25" i="1"/>
  <c r="BQ25" i="1"/>
  <c r="BS25" i="1"/>
  <c r="BO21" i="1"/>
  <c r="BT24" i="1"/>
  <c r="BR25" i="1"/>
  <c r="BP25" i="1"/>
  <c r="BJ25" i="1"/>
  <c r="BL25" i="1"/>
  <c r="BH21" i="1"/>
  <c r="BM24" i="1"/>
  <c r="BK25" i="1"/>
  <c r="BI25" i="1"/>
  <c r="BC25" i="1"/>
  <c r="BE25" i="1"/>
  <c r="BA21" i="1"/>
  <c r="BF24" i="1"/>
  <c r="BD25" i="1"/>
  <c r="BB25" i="1"/>
  <c r="AV25" i="1"/>
  <c r="AX25" i="1"/>
  <c r="AT21" i="1"/>
  <c r="AY24" i="1"/>
  <c r="AW25" i="1"/>
  <c r="AU25" i="1"/>
  <c r="AO25" i="1"/>
  <c r="AQ25" i="1"/>
  <c r="AM21" i="1"/>
  <c r="AR24" i="1"/>
  <c r="AP25" i="1"/>
  <c r="AN25" i="1"/>
  <c r="AH25" i="1"/>
  <c r="AJ25" i="1"/>
  <c r="AF21" i="1"/>
  <c r="AK24" i="1"/>
  <c r="AI25" i="1"/>
  <c r="AG25" i="1"/>
  <c r="AA25" i="1"/>
  <c r="AC25" i="1"/>
  <c r="Y21" i="1"/>
  <c r="AD24" i="1"/>
  <c r="AB25" i="1"/>
  <c r="Z25" i="1"/>
  <c r="T25" i="1"/>
  <c r="V25" i="1"/>
  <c r="R21" i="1"/>
  <c r="W24" i="1"/>
  <c r="U25" i="1"/>
  <c r="S25" i="1"/>
  <c r="M25" i="1"/>
  <c r="O25" i="1"/>
  <c r="K21" i="1"/>
  <c r="P24" i="1"/>
  <c r="N25" i="1"/>
  <c r="L25" i="1"/>
  <c r="F25" i="1"/>
  <c r="H25" i="1"/>
  <c r="D21" i="1"/>
  <c r="I24" i="1"/>
  <c r="G25" i="1"/>
  <c r="E25" i="1"/>
  <c r="EI24" i="1"/>
  <c r="EG24" i="1"/>
  <c r="EL23" i="1"/>
  <c r="EK24" i="1"/>
  <c r="EH24" i="1"/>
  <c r="EB24" i="1"/>
  <c r="DZ24" i="1"/>
  <c r="EE23" i="1"/>
  <c r="ED24" i="1"/>
  <c r="EA24" i="1"/>
  <c r="DU24" i="1"/>
  <c r="DS24" i="1"/>
  <c r="DX23" i="1"/>
  <c r="DW24" i="1"/>
  <c r="DT24" i="1"/>
  <c r="DN24" i="1"/>
  <c r="DL24" i="1"/>
  <c r="DQ23" i="1"/>
  <c r="DP24" i="1"/>
  <c r="DM24" i="1"/>
  <c r="DG24" i="1"/>
  <c r="DE24" i="1"/>
  <c r="DJ23" i="1"/>
  <c r="DI24" i="1"/>
  <c r="DF24" i="1"/>
  <c r="CZ24" i="1"/>
  <c r="CX24" i="1"/>
  <c r="DC23" i="1"/>
  <c r="DB24" i="1"/>
  <c r="CY24" i="1"/>
  <c r="CS24" i="1"/>
  <c r="CQ24" i="1"/>
  <c r="CV23" i="1"/>
  <c r="CU24" i="1"/>
  <c r="CR24" i="1"/>
  <c r="CL24" i="1"/>
  <c r="CJ24" i="1"/>
  <c r="CO23" i="1"/>
  <c r="CN24" i="1"/>
  <c r="CK24" i="1"/>
  <c r="CE24" i="1"/>
  <c r="CC24" i="1"/>
  <c r="CH23" i="1"/>
  <c r="CG24" i="1"/>
  <c r="CD24" i="1"/>
  <c r="BX24" i="1"/>
  <c r="BV24" i="1"/>
  <c r="CA23" i="1"/>
  <c r="BZ24" i="1"/>
  <c r="BW24" i="1"/>
  <c r="BQ24" i="1"/>
  <c r="BO24" i="1"/>
  <c r="BT23" i="1"/>
  <c r="BS24" i="1"/>
  <c r="BP24" i="1"/>
  <c r="BJ24" i="1"/>
  <c r="BH24" i="1"/>
  <c r="BM23" i="1"/>
  <c r="BL24" i="1"/>
  <c r="BI24" i="1"/>
  <c r="BC24" i="1"/>
  <c r="BA24" i="1"/>
  <c r="BF23" i="1"/>
  <c r="BE24" i="1"/>
  <c r="BB24" i="1"/>
  <c r="AV24" i="1"/>
  <c r="AT24" i="1"/>
  <c r="AY23" i="1"/>
  <c r="AX24" i="1"/>
  <c r="AU24" i="1"/>
  <c r="AO24" i="1"/>
  <c r="AM24" i="1"/>
  <c r="AR23" i="1"/>
  <c r="AQ24" i="1"/>
  <c r="AN24" i="1"/>
  <c r="AH24" i="1"/>
  <c r="AF24" i="1"/>
  <c r="AK23" i="1"/>
  <c r="AJ24" i="1"/>
  <c r="AG24" i="1"/>
  <c r="AA24" i="1"/>
  <c r="Y24" i="1"/>
  <c r="AD23" i="1"/>
  <c r="AC24" i="1"/>
  <c r="Z24" i="1"/>
  <c r="T24" i="1"/>
  <c r="R24" i="1"/>
  <c r="W23" i="1"/>
  <c r="V24" i="1"/>
  <c r="S24" i="1"/>
  <c r="M24" i="1"/>
  <c r="K24" i="1"/>
  <c r="P23" i="1"/>
  <c r="O24" i="1"/>
  <c r="L24" i="1"/>
  <c r="F24" i="1"/>
  <c r="D24" i="1"/>
  <c r="I23" i="1"/>
  <c r="H24" i="1"/>
  <c r="E24" i="1"/>
  <c r="EI23" i="1"/>
  <c r="EG23" i="1"/>
  <c r="EL22" i="1"/>
  <c r="EK23" i="1"/>
  <c r="EH23" i="1"/>
  <c r="EB23" i="1"/>
  <c r="DZ23" i="1"/>
  <c r="EE22" i="1"/>
  <c r="ED23" i="1"/>
  <c r="EA23" i="1"/>
  <c r="DU23" i="1"/>
  <c r="DS23" i="1"/>
  <c r="DX22" i="1"/>
  <c r="DW23" i="1"/>
  <c r="DT23" i="1"/>
  <c r="DN23" i="1"/>
  <c r="DL23" i="1"/>
  <c r="DQ22" i="1"/>
  <c r="DP23" i="1"/>
  <c r="DM23" i="1"/>
  <c r="DG23" i="1"/>
  <c r="DE23" i="1"/>
  <c r="DJ22" i="1"/>
  <c r="DI23" i="1"/>
  <c r="DF23" i="1"/>
  <c r="CZ23" i="1"/>
  <c r="CX23" i="1"/>
  <c r="DC22" i="1"/>
  <c r="DB23" i="1"/>
  <c r="CY23" i="1"/>
  <c r="CS23" i="1"/>
  <c r="CQ23" i="1"/>
  <c r="CV22" i="1"/>
  <c r="CU23" i="1"/>
  <c r="CR23" i="1"/>
  <c r="CL23" i="1"/>
  <c r="CJ23" i="1"/>
  <c r="CO22" i="1"/>
  <c r="CN23" i="1"/>
  <c r="CK23" i="1"/>
  <c r="CE23" i="1"/>
  <c r="CC23" i="1"/>
  <c r="CH22" i="1"/>
  <c r="CG23" i="1"/>
  <c r="CD23" i="1"/>
  <c r="BX23" i="1"/>
  <c r="BV23" i="1"/>
  <c r="CA22" i="1"/>
  <c r="BZ23" i="1"/>
  <c r="BW23" i="1"/>
  <c r="BQ23" i="1"/>
  <c r="BO23" i="1"/>
  <c r="BT22" i="1"/>
  <c r="BS23" i="1"/>
  <c r="BP23" i="1"/>
  <c r="BJ23" i="1"/>
  <c r="BH23" i="1"/>
  <c r="BM22" i="1"/>
  <c r="BL23" i="1"/>
  <c r="BI23" i="1"/>
  <c r="BC23" i="1"/>
  <c r="BA23" i="1"/>
  <c r="BF22" i="1"/>
  <c r="BE23" i="1"/>
  <c r="BB23" i="1"/>
  <c r="AV23" i="1"/>
  <c r="AT23" i="1"/>
  <c r="AY22" i="1"/>
  <c r="AX23" i="1"/>
  <c r="AU23" i="1"/>
  <c r="AO23" i="1"/>
  <c r="AM23" i="1"/>
  <c r="AR22" i="1"/>
  <c r="AQ23" i="1"/>
  <c r="AN23" i="1"/>
  <c r="AH23" i="1"/>
  <c r="AF23" i="1"/>
  <c r="AK22" i="1"/>
  <c r="AJ23" i="1"/>
  <c r="AG23" i="1"/>
  <c r="AA23" i="1"/>
  <c r="Y23" i="1"/>
  <c r="AD22" i="1"/>
  <c r="AC23" i="1"/>
  <c r="Z23" i="1"/>
  <c r="T23" i="1"/>
  <c r="R23" i="1"/>
  <c r="W22" i="1"/>
  <c r="V23" i="1"/>
  <c r="S23" i="1"/>
  <c r="M23" i="1"/>
  <c r="K23" i="1"/>
  <c r="P22" i="1"/>
  <c r="O23" i="1"/>
  <c r="L23" i="1"/>
  <c r="F23" i="1"/>
  <c r="D23" i="1"/>
  <c r="I22" i="1"/>
  <c r="H23" i="1"/>
  <c r="E23" i="1"/>
  <c r="EI22" i="1"/>
  <c r="EG22" i="1"/>
  <c r="EL21" i="1"/>
  <c r="EK22" i="1"/>
  <c r="EH22" i="1"/>
  <c r="EB22" i="1"/>
  <c r="DZ22" i="1"/>
  <c r="EE21" i="1"/>
  <c r="ED22" i="1"/>
  <c r="EA22" i="1"/>
  <c r="DU22" i="1"/>
  <c r="DS22" i="1"/>
  <c r="DX21" i="1"/>
  <c r="DW22" i="1"/>
  <c r="DT22" i="1"/>
  <c r="DN22" i="1"/>
  <c r="DL22" i="1"/>
  <c r="DQ21" i="1"/>
  <c r="DP22" i="1"/>
  <c r="DM22" i="1"/>
  <c r="DG22" i="1"/>
  <c r="DE22" i="1"/>
  <c r="DJ21" i="1"/>
  <c r="DI22" i="1"/>
  <c r="DF22" i="1"/>
  <c r="CZ22" i="1"/>
  <c r="CX22" i="1"/>
  <c r="DC21" i="1"/>
  <c r="DB22" i="1"/>
  <c r="CY22" i="1"/>
  <c r="CS22" i="1"/>
  <c r="CQ22" i="1"/>
  <c r="CV21" i="1"/>
  <c r="CU22" i="1"/>
  <c r="CR22" i="1"/>
  <c r="CL22" i="1"/>
  <c r="CJ22" i="1"/>
  <c r="CO21" i="1"/>
  <c r="CN22" i="1"/>
  <c r="CK22" i="1"/>
  <c r="CE22" i="1"/>
  <c r="CC22" i="1"/>
  <c r="CH21" i="1"/>
  <c r="CG22" i="1"/>
  <c r="CD22" i="1"/>
  <c r="BX22" i="1"/>
  <c r="BV22" i="1"/>
  <c r="CA21" i="1"/>
  <c r="BZ22" i="1"/>
  <c r="BW22" i="1"/>
  <c r="BQ22" i="1"/>
  <c r="BO22" i="1"/>
  <c r="BT21" i="1"/>
  <c r="BS22" i="1"/>
  <c r="BP22" i="1"/>
  <c r="BJ22" i="1"/>
  <c r="BH22" i="1"/>
  <c r="BM21" i="1"/>
  <c r="BL22" i="1"/>
  <c r="BI22" i="1"/>
  <c r="BC22" i="1"/>
  <c r="BA22" i="1"/>
  <c r="BF21" i="1"/>
  <c r="BE22" i="1"/>
  <c r="BB22" i="1"/>
  <c r="AV22" i="1"/>
  <c r="AT22" i="1"/>
  <c r="AY21" i="1"/>
  <c r="AX22" i="1"/>
  <c r="AU22" i="1"/>
  <c r="AO22" i="1"/>
  <c r="AM22" i="1"/>
  <c r="AR21" i="1"/>
  <c r="AQ22" i="1"/>
  <c r="AN22" i="1"/>
  <c r="AH22" i="1"/>
  <c r="AF22" i="1"/>
  <c r="AK21" i="1"/>
  <c r="AJ22" i="1"/>
  <c r="AG22" i="1"/>
  <c r="AA22" i="1"/>
  <c r="Y22" i="1"/>
  <c r="AD21" i="1"/>
  <c r="AC22" i="1"/>
  <c r="Z22" i="1"/>
  <c r="T22" i="1"/>
  <c r="R22" i="1"/>
  <c r="W21" i="1"/>
  <c r="V22" i="1"/>
  <c r="S22" i="1"/>
  <c r="M22" i="1"/>
  <c r="K22" i="1"/>
  <c r="P21" i="1"/>
  <c r="O22" i="1"/>
  <c r="L22" i="1"/>
  <c r="F22" i="1"/>
  <c r="D22" i="1"/>
  <c r="I21" i="1"/>
  <c r="H22" i="1"/>
  <c r="E22" i="1"/>
  <c r="EI21" i="1"/>
  <c r="EK21" i="1"/>
  <c r="EG16" i="1"/>
  <c r="EL20" i="1"/>
  <c r="EJ21" i="1"/>
  <c r="EH21" i="1"/>
  <c r="EB21" i="1"/>
  <c r="ED21" i="1"/>
  <c r="DZ16" i="1"/>
  <c r="EE20" i="1"/>
  <c r="EC21" i="1"/>
  <c r="EA21" i="1"/>
  <c r="DU21" i="1"/>
  <c r="DW21" i="1"/>
  <c r="DS16" i="1"/>
  <c r="DX20" i="1"/>
  <c r="DV21" i="1"/>
  <c r="DT21" i="1"/>
  <c r="DN21" i="1"/>
  <c r="DP21" i="1"/>
  <c r="DL16" i="1"/>
  <c r="DQ20" i="1"/>
  <c r="DO21" i="1"/>
  <c r="DM21" i="1"/>
  <c r="DG21" i="1"/>
  <c r="DI21" i="1"/>
  <c r="DE16" i="1"/>
  <c r="DJ20" i="1"/>
  <c r="DH21" i="1"/>
  <c r="DF21" i="1"/>
  <c r="CZ21" i="1"/>
  <c r="DB21" i="1"/>
  <c r="CX16" i="1"/>
  <c r="DC20" i="1"/>
  <c r="DA21" i="1"/>
  <c r="CY21" i="1"/>
  <c r="CS21" i="1"/>
  <c r="CU21" i="1"/>
  <c r="CQ16" i="1"/>
  <c r="CV20" i="1"/>
  <c r="CT21" i="1"/>
  <c r="CR21" i="1"/>
  <c r="CL21" i="1"/>
  <c r="CN21" i="1"/>
  <c r="CJ16" i="1"/>
  <c r="CO20" i="1"/>
  <c r="CM21" i="1"/>
  <c r="CK21" i="1"/>
  <c r="CE21" i="1"/>
  <c r="CG21" i="1"/>
  <c r="CC16" i="1"/>
  <c r="CH20" i="1"/>
  <c r="CF21" i="1"/>
  <c r="CD21" i="1"/>
  <c r="BX21" i="1"/>
  <c r="BZ21" i="1"/>
  <c r="BV16" i="1"/>
  <c r="CA20" i="1"/>
  <c r="BY21" i="1"/>
  <c r="BW21" i="1"/>
  <c r="BQ21" i="1"/>
  <c r="BS21" i="1"/>
  <c r="BO16" i="1"/>
  <c r="BT20" i="1"/>
  <c r="BR21" i="1"/>
  <c r="BP21" i="1"/>
  <c r="BJ21" i="1"/>
  <c r="BL21" i="1"/>
  <c r="BH16" i="1"/>
  <c r="BM20" i="1"/>
  <c r="BK21" i="1"/>
  <c r="BI21" i="1"/>
  <c r="BC21" i="1"/>
  <c r="BE21" i="1"/>
  <c r="BA16" i="1"/>
  <c r="BF20" i="1"/>
  <c r="BD21" i="1"/>
  <c r="BB21" i="1"/>
  <c r="AV21" i="1"/>
  <c r="AX21" i="1"/>
  <c r="AT16" i="1"/>
  <c r="AY20" i="1"/>
  <c r="AW21" i="1"/>
  <c r="AU21" i="1"/>
  <c r="AO21" i="1"/>
  <c r="AQ21" i="1"/>
  <c r="AM16" i="1"/>
  <c r="AR20" i="1"/>
  <c r="AP21" i="1"/>
  <c r="AN21" i="1"/>
  <c r="AH21" i="1"/>
  <c r="AJ21" i="1"/>
  <c r="AF16" i="1"/>
  <c r="AK20" i="1"/>
  <c r="AI21" i="1"/>
  <c r="AG21" i="1"/>
  <c r="AA21" i="1"/>
  <c r="AC21" i="1"/>
  <c r="Y16" i="1"/>
  <c r="AD20" i="1"/>
  <c r="AB21" i="1"/>
  <c r="Z21" i="1"/>
  <c r="T21" i="1"/>
  <c r="V21" i="1"/>
  <c r="R16" i="1"/>
  <c r="W20" i="1"/>
  <c r="U21" i="1"/>
  <c r="S21" i="1"/>
  <c r="M21" i="1"/>
  <c r="O21" i="1"/>
  <c r="K16" i="1"/>
  <c r="P20" i="1"/>
  <c r="N21" i="1"/>
  <c r="L21" i="1"/>
  <c r="F21" i="1"/>
  <c r="H21" i="1"/>
  <c r="D16" i="1"/>
  <c r="I20" i="1"/>
  <c r="G21" i="1"/>
  <c r="E21" i="1"/>
  <c r="EI20" i="1"/>
  <c r="EG20" i="1"/>
  <c r="EL19" i="1"/>
  <c r="EK20" i="1"/>
  <c r="EH20" i="1"/>
  <c r="EB20" i="1"/>
  <c r="DZ20" i="1"/>
  <c r="EE19" i="1"/>
  <c r="ED20" i="1"/>
  <c r="EA20" i="1"/>
  <c r="DU20" i="1"/>
  <c r="DS20" i="1"/>
  <c r="DX19" i="1"/>
  <c r="DW20" i="1"/>
  <c r="DT20" i="1"/>
  <c r="DN20" i="1"/>
  <c r="DL20" i="1"/>
  <c r="DQ19" i="1"/>
  <c r="DP20" i="1"/>
  <c r="DM20" i="1"/>
  <c r="DG20" i="1"/>
  <c r="DE20" i="1"/>
  <c r="DJ19" i="1"/>
  <c r="DI20" i="1"/>
  <c r="DF20" i="1"/>
  <c r="CZ20" i="1"/>
  <c r="CX20" i="1"/>
  <c r="DC19" i="1"/>
  <c r="DB20" i="1"/>
  <c r="CY20" i="1"/>
  <c r="CS20" i="1"/>
  <c r="CQ20" i="1"/>
  <c r="CV19" i="1"/>
  <c r="CU20" i="1"/>
  <c r="CR20" i="1"/>
  <c r="CL20" i="1"/>
  <c r="CJ20" i="1"/>
  <c r="CO19" i="1"/>
  <c r="CN20" i="1"/>
  <c r="CK20" i="1"/>
  <c r="CE20" i="1"/>
  <c r="CC20" i="1"/>
  <c r="CH19" i="1"/>
  <c r="CG20" i="1"/>
  <c r="CD20" i="1"/>
  <c r="BX20" i="1"/>
  <c r="BV20" i="1"/>
  <c r="CA19" i="1"/>
  <c r="BZ20" i="1"/>
  <c r="BW20" i="1"/>
  <c r="BQ20" i="1"/>
  <c r="BO20" i="1"/>
  <c r="BT19" i="1"/>
  <c r="BS20" i="1"/>
  <c r="BP20" i="1"/>
  <c r="BJ20" i="1"/>
  <c r="BH20" i="1"/>
  <c r="BM19" i="1"/>
  <c r="BL20" i="1"/>
  <c r="BI20" i="1"/>
  <c r="BC20" i="1"/>
  <c r="BA20" i="1"/>
  <c r="BF19" i="1"/>
  <c r="BE20" i="1"/>
  <c r="BB20" i="1"/>
  <c r="AV20" i="1"/>
  <c r="AT20" i="1"/>
  <c r="AY19" i="1"/>
  <c r="AX20" i="1"/>
  <c r="AU20" i="1"/>
  <c r="AO20" i="1"/>
  <c r="AM20" i="1"/>
  <c r="AR19" i="1"/>
  <c r="AQ20" i="1"/>
  <c r="AN20" i="1"/>
  <c r="AH20" i="1"/>
  <c r="AF20" i="1"/>
  <c r="AK19" i="1"/>
  <c r="AJ20" i="1"/>
  <c r="AG20" i="1"/>
  <c r="AA20" i="1"/>
  <c r="Y20" i="1"/>
  <c r="AD19" i="1"/>
  <c r="AC20" i="1"/>
  <c r="Z20" i="1"/>
  <c r="T20" i="1"/>
  <c r="R20" i="1"/>
  <c r="W19" i="1"/>
  <c r="V20" i="1"/>
  <c r="S20" i="1"/>
  <c r="M20" i="1"/>
  <c r="K20" i="1"/>
  <c r="P19" i="1"/>
  <c r="O20" i="1"/>
  <c r="L20" i="1"/>
  <c r="F20" i="1"/>
  <c r="D20" i="1"/>
  <c r="I19" i="1"/>
  <c r="H20" i="1"/>
  <c r="E20" i="1"/>
  <c r="EI19" i="1"/>
  <c r="EG19" i="1"/>
  <c r="EL18" i="1"/>
  <c r="EK19" i="1"/>
  <c r="EH19" i="1"/>
  <c r="EB19" i="1"/>
  <c r="DZ19" i="1"/>
  <c r="EE18" i="1"/>
  <c r="ED19" i="1"/>
  <c r="EA19" i="1"/>
  <c r="DU19" i="1"/>
  <c r="DS19" i="1"/>
  <c r="DX18" i="1"/>
  <c r="DW19" i="1"/>
  <c r="DT19" i="1"/>
  <c r="DN19" i="1"/>
  <c r="DL19" i="1"/>
  <c r="DQ18" i="1"/>
  <c r="DP19" i="1"/>
  <c r="DM19" i="1"/>
  <c r="DG19" i="1"/>
  <c r="DE19" i="1"/>
  <c r="DJ18" i="1"/>
  <c r="DI19" i="1"/>
  <c r="DF19" i="1"/>
  <c r="CZ19" i="1"/>
  <c r="CX19" i="1"/>
  <c r="DC18" i="1"/>
  <c r="DB19" i="1"/>
  <c r="CY19" i="1"/>
  <c r="CS19" i="1"/>
  <c r="CQ19" i="1"/>
  <c r="CV18" i="1"/>
  <c r="CU19" i="1"/>
  <c r="CR19" i="1"/>
  <c r="CL19" i="1"/>
  <c r="CJ19" i="1"/>
  <c r="CO18" i="1"/>
  <c r="CN19" i="1"/>
  <c r="CK19" i="1"/>
  <c r="CE19" i="1"/>
  <c r="CC19" i="1"/>
  <c r="CH18" i="1"/>
  <c r="CG19" i="1"/>
  <c r="CD19" i="1"/>
  <c r="BX19" i="1"/>
  <c r="BV19" i="1"/>
  <c r="CA18" i="1"/>
  <c r="BZ19" i="1"/>
  <c r="BW19" i="1"/>
  <c r="BQ19" i="1"/>
  <c r="BO19" i="1"/>
  <c r="BT18" i="1"/>
  <c r="BS19" i="1"/>
  <c r="BP19" i="1"/>
  <c r="BJ19" i="1"/>
  <c r="BH19" i="1"/>
  <c r="BM18" i="1"/>
  <c r="BL19" i="1"/>
  <c r="BI19" i="1"/>
  <c r="BC19" i="1"/>
  <c r="BA19" i="1"/>
  <c r="BF18" i="1"/>
  <c r="BE19" i="1"/>
  <c r="BB19" i="1"/>
  <c r="AV19" i="1"/>
  <c r="AT19" i="1"/>
  <c r="AY18" i="1"/>
  <c r="AX19" i="1"/>
  <c r="AU19" i="1"/>
  <c r="AO19" i="1"/>
  <c r="AM19" i="1"/>
  <c r="AR18" i="1"/>
  <c r="AQ19" i="1"/>
  <c r="AN19" i="1"/>
  <c r="AH19" i="1"/>
  <c r="AF19" i="1"/>
  <c r="AK18" i="1"/>
  <c r="AJ19" i="1"/>
  <c r="AG19" i="1"/>
  <c r="AA19" i="1"/>
  <c r="Y19" i="1"/>
  <c r="AD18" i="1"/>
  <c r="AC19" i="1"/>
  <c r="Z19" i="1"/>
  <c r="T19" i="1"/>
  <c r="R19" i="1"/>
  <c r="W18" i="1"/>
  <c r="V19" i="1"/>
  <c r="S19" i="1"/>
  <c r="M19" i="1"/>
  <c r="K19" i="1"/>
  <c r="P18" i="1"/>
  <c r="O19" i="1"/>
  <c r="L19" i="1"/>
  <c r="F19" i="1"/>
  <c r="D19" i="1"/>
  <c r="I18" i="1"/>
  <c r="H19" i="1"/>
  <c r="E19" i="1"/>
  <c r="EI18" i="1"/>
  <c r="EG18" i="1"/>
  <c r="EL17" i="1"/>
  <c r="EK18" i="1"/>
  <c r="EH18" i="1"/>
  <c r="EB18" i="1"/>
  <c r="DZ18" i="1"/>
  <c r="EE17" i="1"/>
  <c r="ED18" i="1"/>
  <c r="EA18" i="1"/>
  <c r="DU18" i="1"/>
  <c r="DS18" i="1"/>
  <c r="DX17" i="1"/>
  <c r="DW18" i="1"/>
  <c r="DT18" i="1"/>
  <c r="DN18" i="1"/>
  <c r="DL18" i="1"/>
  <c r="DQ17" i="1"/>
  <c r="DP18" i="1"/>
  <c r="DM18" i="1"/>
  <c r="DG18" i="1"/>
  <c r="DE18" i="1"/>
  <c r="DJ17" i="1"/>
  <c r="DI18" i="1"/>
  <c r="DF18" i="1"/>
  <c r="CZ18" i="1"/>
  <c r="CX18" i="1"/>
  <c r="DC17" i="1"/>
  <c r="DB18" i="1"/>
  <c r="CY18" i="1"/>
  <c r="CS18" i="1"/>
  <c r="CQ18" i="1"/>
  <c r="CV17" i="1"/>
  <c r="CU18" i="1"/>
  <c r="CR18" i="1"/>
  <c r="CL18" i="1"/>
  <c r="CJ18" i="1"/>
  <c r="CO17" i="1"/>
  <c r="CN18" i="1"/>
  <c r="CK18" i="1"/>
  <c r="CE18" i="1"/>
  <c r="CC18" i="1"/>
  <c r="CH17" i="1"/>
  <c r="CG18" i="1"/>
  <c r="CD18" i="1"/>
  <c r="BX18" i="1"/>
  <c r="BV18" i="1"/>
  <c r="CA17" i="1"/>
  <c r="BZ18" i="1"/>
  <c r="BW18" i="1"/>
  <c r="BQ18" i="1"/>
  <c r="BO18" i="1"/>
  <c r="BT17" i="1"/>
  <c r="BS18" i="1"/>
  <c r="BP18" i="1"/>
  <c r="BJ18" i="1"/>
  <c r="BH18" i="1"/>
  <c r="BM17" i="1"/>
  <c r="BL18" i="1"/>
  <c r="BI18" i="1"/>
  <c r="BC18" i="1"/>
  <c r="BA18" i="1"/>
  <c r="BF17" i="1"/>
  <c r="BE18" i="1"/>
  <c r="BB18" i="1"/>
  <c r="AV18" i="1"/>
  <c r="AT18" i="1"/>
  <c r="AY17" i="1"/>
  <c r="AX18" i="1"/>
  <c r="AU18" i="1"/>
  <c r="AO18" i="1"/>
  <c r="AM18" i="1"/>
  <c r="AR17" i="1"/>
  <c r="AQ18" i="1"/>
  <c r="AN18" i="1"/>
  <c r="AH18" i="1"/>
  <c r="AF18" i="1"/>
  <c r="AK17" i="1"/>
  <c r="AJ18" i="1"/>
  <c r="AG18" i="1"/>
  <c r="AA18" i="1"/>
  <c r="Y18" i="1"/>
  <c r="AD17" i="1"/>
  <c r="AC18" i="1"/>
  <c r="Z18" i="1"/>
  <c r="T18" i="1"/>
  <c r="R18" i="1"/>
  <c r="W17" i="1"/>
  <c r="V18" i="1"/>
  <c r="S18" i="1"/>
  <c r="M18" i="1"/>
  <c r="K18" i="1"/>
  <c r="P17" i="1"/>
  <c r="O18" i="1"/>
  <c r="L18" i="1"/>
  <c r="F18" i="1"/>
  <c r="D18" i="1"/>
  <c r="I17" i="1"/>
  <c r="H18" i="1"/>
  <c r="E18" i="1"/>
  <c r="EI17" i="1"/>
  <c r="EG17" i="1"/>
  <c r="EL16" i="1"/>
  <c r="EK17" i="1"/>
  <c r="EH17" i="1"/>
  <c r="EB17" i="1"/>
  <c r="DZ17" i="1"/>
  <c r="EE16" i="1"/>
  <c r="ED17" i="1"/>
  <c r="EA17" i="1"/>
  <c r="DU17" i="1"/>
  <c r="DS17" i="1"/>
  <c r="DX16" i="1"/>
  <c r="DW17" i="1"/>
  <c r="DT17" i="1"/>
  <c r="DN17" i="1"/>
  <c r="DL17" i="1"/>
  <c r="DQ16" i="1"/>
  <c r="DP17" i="1"/>
  <c r="DM17" i="1"/>
  <c r="DG17" i="1"/>
  <c r="DE17" i="1"/>
  <c r="DJ16" i="1"/>
  <c r="DI17" i="1"/>
  <c r="DF17" i="1"/>
  <c r="CZ17" i="1"/>
  <c r="CX17" i="1"/>
  <c r="DC16" i="1"/>
  <c r="DB17" i="1"/>
  <c r="CY17" i="1"/>
  <c r="CS17" i="1"/>
  <c r="CQ17" i="1"/>
  <c r="CV16" i="1"/>
  <c r="CU17" i="1"/>
  <c r="CR17" i="1"/>
  <c r="CL17" i="1"/>
  <c r="CJ17" i="1"/>
  <c r="CO16" i="1"/>
  <c r="CN17" i="1"/>
  <c r="CK17" i="1"/>
  <c r="CE17" i="1"/>
  <c r="CC17" i="1"/>
  <c r="CH16" i="1"/>
  <c r="CG17" i="1"/>
  <c r="CD17" i="1"/>
  <c r="BX17" i="1"/>
  <c r="BV17" i="1"/>
  <c r="CA16" i="1"/>
  <c r="BZ17" i="1"/>
  <c r="BW17" i="1"/>
  <c r="BQ17" i="1"/>
  <c r="BO17" i="1"/>
  <c r="BT16" i="1"/>
  <c r="BS17" i="1"/>
  <c r="BP17" i="1"/>
  <c r="BJ17" i="1"/>
  <c r="BH17" i="1"/>
  <c r="BM16" i="1"/>
  <c r="BL17" i="1"/>
  <c r="BI17" i="1"/>
  <c r="BC17" i="1"/>
  <c r="BA17" i="1"/>
  <c r="BF16" i="1"/>
  <c r="BE17" i="1"/>
  <c r="BB17" i="1"/>
  <c r="AV17" i="1"/>
  <c r="AT17" i="1"/>
  <c r="AY16" i="1"/>
  <c r="AX17" i="1"/>
  <c r="AU17" i="1"/>
  <c r="AO17" i="1"/>
  <c r="AM17" i="1"/>
  <c r="AR16" i="1"/>
  <c r="AQ17" i="1"/>
  <c r="AN17" i="1"/>
  <c r="AH17" i="1"/>
  <c r="AF17" i="1"/>
  <c r="AK16" i="1"/>
  <c r="AJ17" i="1"/>
  <c r="AG17" i="1"/>
  <c r="AA17" i="1"/>
  <c r="Y17" i="1"/>
  <c r="AD16" i="1"/>
  <c r="AC17" i="1"/>
  <c r="Z17" i="1"/>
  <c r="T17" i="1"/>
  <c r="R17" i="1"/>
  <c r="W16" i="1"/>
  <c r="V17" i="1"/>
  <c r="S17" i="1"/>
  <c r="M17" i="1"/>
  <c r="K17" i="1"/>
  <c r="P16" i="1"/>
  <c r="O17" i="1"/>
  <c r="L17" i="1"/>
  <c r="F17" i="1"/>
  <c r="D17" i="1"/>
  <c r="I16" i="1"/>
  <c r="H17" i="1"/>
  <c r="E17" i="1"/>
  <c r="EI16" i="1"/>
  <c r="EK16" i="1"/>
  <c r="EG15" i="1"/>
  <c r="EJ16" i="1"/>
  <c r="EH16" i="1"/>
  <c r="EB16" i="1"/>
  <c r="ED16" i="1"/>
  <c r="DZ15" i="1"/>
  <c r="EC16" i="1"/>
  <c r="EA16" i="1"/>
  <c r="DU16" i="1"/>
  <c r="DW16" i="1"/>
  <c r="DS15" i="1"/>
  <c r="DV16" i="1"/>
  <c r="DT16" i="1"/>
  <c r="DN16" i="1"/>
  <c r="DP16" i="1"/>
  <c r="DL15" i="1"/>
  <c r="DO16" i="1"/>
  <c r="DM16" i="1"/>
  <c r="DG16" i="1"/>
  <c r="DI16" i="1"/>
  <c r="DE15" i="1"/>
  <c r="DH16" i="1"/>
  <c r="DF16" i="1"/>
  <c r="CZ16" i="1"/>
  <c r="DB16" i="1"/>
  <c r="CX15" i="1"/>
  <c r="DA16" i="1"/>
  <c r="CY16" i="1"/>
  <c r="CS16" i="1"/>
  <c r="CU16" i="1"/>
  <c r="CQ15" i="1"/>
  <c r="CT16" i="1"/>
  <c r="CR16" i="1"/>
  <c r="CL16" i="1"/>
  <c r="CN16" i="1"/>
  <c r="CJ15" i="1"/>
  <c r="CM16" i="1"/>
  <c r="CK16" i="1"/>
  <c r="CE16" i="1"/>
  <c r="CG16" i="1"/>
  <c r="CC15" i="1"/>
  <c r="CF16" i="1"/>
  <c r="CD16" i="1"/>
  <c r="BX16" i="1"/>
  <c r="BZ16" i="1"/>
  <c r="BV15" i="1"/>
  <c r="BY16" i="1"/>
  <c r="BW16" i="1"/>
  <c r="BQ16" i="1"/>
  <c r="BS16" i="1"/>
  <c r="BO15" i="1"/>
  <c r="BR16" i="1"/>
  <c r="BP16" i="1"/>
  <c r="BJ16" i="1"/>
  <c r="BL16" i="1"/>
  <c r="BH15" i="1"/>
  <c r="BK16" i="1"/>
  <c r="BI16" i="1"/>
  <c r="BC16" i="1"/>
  <c r="BE16" i="1"/>
  <c r="BA15" i="1"/>
  <c r="BD16" i="1"/>
  <c r="BB16" i="1"/>
  <c r="AV16" i="1"/>
  <c r="AX16" i="1"/>
  <c r="AT15" i="1"/>
  <c r="AW16" i="1"/>
  <c r="AU16" i="1"/>
  <c r="AO16" i="1"/>
  <c r="AQ16" i="1"/>
  <c r="AM15" i="1"/>
  <c r="AP16" i="1"/>
  <c r="AN16" i="1"/>
  <c r="AH16" i="1"/>
  <c r="AJ16" i="1"/>
  <c r="AF15" i="1"/>
  <c r="AI16" i="1"/>
  <c r="AG16" i="1"/>
  <c r="AA16" i="1"/>
  <c r="AC16" i="1"/>
  <c r="Y15" i="1"/>
  <c r="AB16" i="1"/>
  <c r="Z16" i="1"/>
  <c r="T16" i="1"/>
  <c r="V16" i="1"/>
  <c r="R15" i="1"/>
  <c r="U16" i="1"/>
  <c r="S16" i="1"/>
  <c r="M16" i="1"/>
  <c r="O16" i="1"/>
  <c r="K15" i="1"/>
  <c r="N16" i="1"/>
  <c r="L16" i="1"/>
  <c r="F16" i="1"/>
  <c r="H16" i="1"/>
  <c r="D15" i="1"/>
  <c r="G16" i="1"/>
  <c r="E16" i="1"/>
  <c r="EL15" i="1"/>
  <c r="EI15" i="1"/>
  <c r="EK15" i="1"/>
  <c r="EG11" i="1"/>
  <c r="EL14" i="1"/>
  <c r="EJ15" i="1"/>
  <c r="EH15" i="1"/>
  <c r="EE15" i="1"/>
  <c r="EB15" i="1"/>
  <c r="ED15" i="1"/>
  <c r="DZ11" i="1"/>
  <c r="EE14" i="1"/>
  <c r="EC15" i="1"/>
  <c r="EA15" i="1"/>
  <c r="DX15" i="1"/>
  <c r="DU15" i="1"/>
  <c r="DW15" i="1"/>
  <c r="DS11" i="1"/>
  <c r="DX14" i="1"/>
  <c r="DV15" i="1"/>
  <c r="DT15" i="1"/>
  <c r="DQ15" i="1"/>
  <c r="DN15" i="1"/>
  <c r="DP15" i="1"/>
  <c r="DL11" i="1"/>
  <c r="DQ14" i="1"/>
  <c r="DO15" i="1"/>
  <c r="DM15" i="1"/>
  <c r="DJ15" i="1"/>
  <c r="DG15" i="1"/>
  <c r="DI15" i="1"/>
  <c r="DE11" i="1"/>
  <c r="DJ14" i="1"/>
  <c r="DH15" i="1"/>
  <c r="DF15" i="1"/>
  <c r="DC15" i="1"/>
  <c r="CZ15" i="1"/>
  <c r="DB15" i="1"/>
  <c r="CX11" i="1"/>
  <c r="DC14" i="1"/>
  <c r="DA15" i="1"/>
  <c r="CY15" i="1"/>
  <c r="CV15" i="1"/>
  <c r="CS15" i="1"/>
  <c r="CU15" i="1"/>
  <c r="CQ11" i="1"/>
  <c r="CV14" i="1"/>
  <c r="CT15" i="1"/>
  <c r="CR15" i="1"/>
  <c r="CO15" i="1"/>
  <c r="CL15" i="1"/>
  <c r="CN15" i="1"/>
  <c r="CJ11" i="1"/>
  <c r="CO14" i="1"/>
  <c r="CM15" i="1"/>
  <c r="CK15" i="1"/>
  <c r="CH15" i="1"/>
  <c r="CE15" i="1"/>
  <c r="CG15" i="1"/>
  <c r="CC11" i="1"/>
  <c r="CH14" i="1"/>
  <c r="CF15" i="1"/>
  <c r="CD15" i="1"/>
  <c r="CA15" i="1"/>
  <c r="BX15" i="1"/>
  <c r="BZ15" i="1"/>
  <c r="BV11" i="1"/>
  <c r="CA14" i="1"/>
  <c r="BY15" i="1"/>
  <c r="BW15" i="1"/>
  <c r="BT15" i="1"/>
  <c r="BQ15" i="1"/>
  <c r="BS15" i="1"/>
  <c r="BO11" i="1"/>
  <c r="BT14" i="1"/>
  <c r="BR15" i="1"/>
  <c r="BP15" i="1"/>
  <c r="BM15" i="1"/>
  <c r="BJ15" i="1"/>
  <c r="BL15" i="1"/>
  <c r="BH11" i="1"/>
  <c r="BM14" i="1"/>
  <c r="BK15" i="1"/>
  <c r="BI15" i="1"/>
  <c r="BF15" i="1"/>
  <c r="BC15" i="1"/>
  <c r="BE15" i="1"/>
  <c r="BA11" i="1"/>
  <c r="BF14" i="1"/>
  <c r="BD15" i="1"/>
  <c r="BB15" i="1"/>
  <c r="AY15" i="1"/>
  <c r="AV15" i="1"/>
  <c r="AX15" i="1"/>
  <c r="AT11" i="1"/>
  <c r="AY14" i="1"/>
  <c r="AW15" i="1"/>
  <c r="AU15" i="1"/>
  <c r="AR15" i="1"/>
  <c r="AO15" i="1"/>
  <c r="AQ15" i="1"/>
  <c r="AM11" i="1"/>
  <c r="AR14" i="1"/>
  <c r="AP15" i="1"/>
  <c r="AN15" i="1"/>
  <c r="AK15" i="1"/>
  <c r="AH15" i="1"/>
  <c r="AJ15" i="1"/>
  <c r="AF11" i="1"/>
  <c r="AK14" i="1"/>
  <c r="AI15" i="1"/>
  <c r="AG15" i="1"/>
  <c r="AD15" i="1"/>
  <c r="AA15" i="1"/>
  <c r="AC15" i="1"/>
  <c r="Y11" i="1"/>
  <c r="AD14" i="1"/>
  <c r="AB15" i="1"/>
  <c r="Z15" i="1"/>
  <c r="W15" i="1"/>
  <c r="T15" i="1"/>
  <c r="V15" i="1"/>
  <c r="R11" i="1"/>
  <c r="W14" i="1"/>
  <c r="U15" i="1"/>
  <c r="S15" i="1"/>
  <c r="P15" i="1"/>
  <c r="M15" i="1"/>
  <c r="O15" i="1"/>
  <c r="K11" i="1"/>
  <c r="P14" i="1"/>
  <c r="N15" i="1"/>
  <c r="L15" i="1"/>
  <c r="I15" i="1"/>
  <c r="F15" i="1"/>
  <c r="H15" i="1"/>
  <c r="D11" i="1"/>
  <c r="I14" i="1"/>
  <c r="G15" i="1"/>
  <c r="E15" i="1"/>
  <c r="EI14" i="1"/>
  <c r="EG14" i="1"/>
  <c r="EL13" i="1"/>
  <c r="EK14" i="1"/>
  <c r="EH14" i="1"/>
  <c r="EB14" i="1"/>
  <c r="DZ14" i="1"/>
  <c r="EE13" i="1"/>
  <c r="ED14" i="1"/>
  <c r="EA14" i="1"/>
  <c r="DU14" i="1"/>
  <c r="DS14" i="1"/>
  <c r="DX13" i="1"/>
  <c r="DW14" i="1"/>
  <c r="DT14" i="1"/>
  <c r="DN14" i="1"/>
  <c r="DL14" i="1"/>
  <c r="DQ13" i="1"/>
  <c r="DP14" i="1"/>
  <c r="DM14" i="1"/>
  <c r="DG14" i="1"/>
  <c r="DE14" i="1"/>
  <c r="DJ13" i="1"/>
  <c r="DI14" i="1"/>
  <c r="DF14" i="1"/>
  <c r="CZ14" i="1"/>
  <c r="CX14" i="1"/>
  <c r="DC13" i="1"/>
  <c r="DB14" i="1"/>
  <c r="CY14" i="1"/>
  <c r="CS14" i="1"/>
  <c r="CQ14" i="1"/>
  <c r="CV13" i="1"/>
  <c r="CU14" i="1"/>
  <c r="CR14" i="1"/>
  <c r="CL14" i="1"/>
  <c r="CJ14" i="1"/>
  <c r="CO13" i="1"/>
  <c r="CN14" i="1"/>
  <c r="CK14" i="1"/>
  <c r="CE14" i="1"/>
  <c r="CC14" i="1"/>
  <c r="CH13" i="1"/>
  <c r="CG14" i="1"/>
  <c r="CD14" i="1"/>
  <c r="BX14" i="1"/>
  <c r="BV14" i="1"/>
  <c r="CA13" i="1"/>
  <c r="BZ14" i="1"/>
  <c r="BW14" i="1"/>
  <c r="BQ14" i="1"/>
  <c r="BO14" i="1"/>
  <c r="BT13" i="1"/>
  <c r="BS14" i="1"/>
  <c r="BP14" i="1"/>
  <c r="BJ14" i="1"/>
  <c r="BH14" i="1"/>
  <c r="BM13" i="1"/>
  <c r="BL14" i="1"/>
  <c r="BI14" i="1"/>
  <c r="BC14" i="1"/>
  <c r="BA14" i="1"/>
  <c r="BF13" i="1"/>
  <c r="BE14" i="1"/>
  <c r="BB14" i="1"/>
  <c r="AV14" i="1"/>
  <c r="AT14" i="1"/>
  <c r="AY13" i="1"/>
  <c r="AX14" i="1"/>
  <c r="AU14" i="1"/>
  <c r="AO14" i="1"/>
  <c r="AM14" i="1"/>
  <c r="AR13" i="1"/>
  <c r="AQ14" i="1"/>
  <c r="AN14" i="1"/>
  <c r="AH14" i="1"/>
  <c r="AF14" i="1"/>
  <c r="AK13" i="1"/>
  <c r="AJ14" i="1"/>
  <c r="AG14" i="1"/>
  <c r="AA14" i="1"/>
  <c r="Y14" i="1"/>
  <c r="AD13" i="1"/>
  <c r="AC14" i="1"/>
  <c r="Z14" i="1"/>
  <c r="T14" i="1"/>
  <c r="R14" i="1"/>
  <c r="W13" i="1"/>
  <c r="V14" i="1"/>
  <c r="S14" i="1"/>
  <c r="M14" i="1"/>
  <c r="K14" i="1"/>
  <c r="P13" i="1"/>
  <c r="O14" i="1"/>
  <c r="L14" i="1"/>
  <c r="F14" i="1"/>
  <c r="D14" i="1"/>
  <c r="I13" i="1"/>
  <c r="H14" i="1"/>
  <c r="E14" i="1"/>
  <c r="EI13" i="1"/>
  <c r="EG13" i="1"/>
  <c r="EL12" i="1"/>
  <c r="EK13" i="1"/>
  <c r="EH13" i="1"/>
  <c r="EB13" i="1"/>
  <c r="DZ13" i="1"/>
  <c r="EE12" i="1"/>
  <c r="ED13" i="1"/>
  <c r="EA13" i="1"/>
  <c r="DU13" i="1"/>
  <c r="DS13" i="1"/>
  <c r="DX12" i="1"/>
  <c r="DW13" i="1"/>
  <c r="DT13" i="1"/>
  <c r="DN13" i="1"/>
  <c r="DL13" i="1"/>
  <c r="DQ12" i="1"/>
  <c r="DP13" i="1"/>
  <c r="DM13" i="1"/>
  <c r="DG13" i="1"/>
  <c r="DE13" i="1"/>
  <c r="DJ12" i="1"/>
  <c r="DI13" i="1"/>
  <c r="DF13" i="1"/>
  <c r="CZ13" i="1"/>
  <c r="CX13" i="1"/>
  <c r="DC12" i="1"/>
  <c r="DB13" i="1"/>
  <c r="CY13" i="1"/>
  <c r="CS13" i="1"/>
  <c r="CQ13" i="1"/>
  <c r="CV12" i="1"/>
  <c r="CU13" i="1"/>
  <c r="CR13" i="1"/>
  <c r="CL13" i="1"/>
  <c r="CJ13" i="1"/>
  <c r="CO12" i="1"/>
  <c r="CN13" i="1"/>
  <c r="CK13" i="1"/>
  <c r="CE13" i="1"/>
  <c r="CC13" i="1"/>
  <c r="CH12" i="1"/>
  <c r="CG13" i="1"/>
  <c r="CD13" i="1"/>
  <c r="BX13" i="1"/>
  <c r="BV13" i="1"/>
  <c r="CA12" i="1"/>
  <c r="BZ13" i="1"/>
  <c r="BW13" i="1"/>
  <c r="BQ13" i="1"/>
  <c r="BO13" i="1"/>
  <c r="BT12" i="1"/>
  <c r="BS13" i="1"/>
  <c r="BP13" i="1"/>
  <c r="BJ13" i="1"/>
  <c r="BH13" i="1"/>
  <c r="BM12" i="1"/>
  <c r="BL13" i="1"/>
  <c r="BI13" i="1"/>
  <c r="BC13" i="1"/>
  <c r="BA13" i="1"/>
  <c r="BF12" i="1"/>
  <c r="BE13" i="1"/>
  <c r="BB13" i="1"/>
  <c r="AV13" i="1"/>
  <c r="AT13" i="1"/>
  <c r="AY12" i="1"/>
  <c r="AX13" i="1"/>
  <c r="AU13" i="1"/>
  <c r="AO13" i="1"/>
  <c r="AM13" i="1"/>
  <c r="AR12" i="1"/>
  <c r="AQ13" i="1"/>
  <c r="AN13" i="1"/>
  <c r="AH13" i="1"/>
  <c r="AF13" i="1"/>
  <c r="AK12" i="1"/>
  <c r="AJ13" i="1"/>
  <c r="AG13" i="1"/>
  <c r="AA13" i="1"/>
  <c r="Y13" i="1"/>
  <c r="AD12" i="1"/>
  <c r="AC13" i="1"/>
  <c r="Z13" i="1"/>
  <c r="T13" i="1"/>
  <c r="R13" i="1"/>
  <c r="W12" i="1"/>
  <c r="V13" i="1"/>
  <c r="S13" i="1"/>
  <c r="M13" i="1"/>
  <c r="K13" i="1"/>
  <c r="P12" i="1"/>
  <c r="O13" i="1"/>
  <c r="L13" i="1"/>
  <c r="F13" i="1"/>
  <c r="D13" i="1"/>
  <c r="I12" i="1"/>
  <c r="H13" i="1"/>
  <c r="E13" i="1"/>
  <c r="EI12" i="1"/>
  <c r="EG12" i="1"/>
  <c r="EL11" i="1"/>
  <c r="EK12" i="1"/>
  <c r="EH12" i="1"/>
  <c r="EB12" i="1"/>
  <c r="DZ12" i="1"/>
  <c r="EE11" i="1"/>
  <c r="ED12" i="1"/>
  <c r="EA12" i="1"/>
  <c r="DU12" i="1"/>
  <c r="DS12" i="1"/>
  <c r="DX11" i="1"/>
  <c r="DW12" i="1"/>
  <c r="DT12" i="1"/>
  <c r="DN12" i="1"/>
  <c r="DL12" i="1"/>
  <c r="DQ11" i="1"/>
  <c r="DP12" i="1"/>
  <c r="DM12" i="1"/>
  <c r="DG12" i="1"/>
  <c r="DE12" i="1"/>
  <c r="DJ11" i="1"/>
  <c r="DI12" i="1"/>
  <c r="DF12" i="1"/>
  <c r="CZ12" i="1"/>
  <c r="CX12" i="1"/>
  <c r="DC11" i="1"/>
  <c r="DB12" i="1"/>
  <c r="CY12" i="1"/>
  <c r="CS12" i="1"/>
  <c r="CQ12" i="1"/>
  <c r="CV11" i="1"/>
  <c r="CU12" i="1"/>
  <c r="CR12" i="1"/>
  <c r="CL12" i="1"/>
  <c r="CJ12" i="1"/>
  <c r="CO11" i="1"/>
  <c r="CN12" i="1"/>
  <c r="CK12" i="1"/>
  <c r="CE12" i="1"/>
  <c r="CC12" i="1"/>
  <c r="CH11" i="1"/>
  <c r="CG12" i="1"/>
  <c r="CD12" i="1"/>
  <c r="BX12" i="1"/>
  <c r="BV12" i="1"/>
  <c r="CA11" i="1"/>
  <c r="BZ12" i="1"/>
  <c r="BW12" i="1"/>
  <c r="BQ12" i="1"/>
  <c r="BO12" i="1"/>
  <c r="BT11" i="1"/>
  <c r="BS12" i="1"/>
  <c r="BP12" i="1"/>
  <c r="BJ12" i="1"/>
  <c r="BH12" i="1"/>
  <c r="BM11" i="1"/>
  <c r="BL12" i="1"/>
  <c r="BI12" i="1"/>
  <c r="BC12" i="1"/>
  <c r="BA12" i="1"/>
  <c r="BF11" i="1"/>
  <c r="BE12" i="1"/>
  <c r="BB12" i="1"/>
  <c r="AV12" i="1"/>
  <c r="AT12" i="1"/>
  <c r="AY11" i="1"/>
  <c r="AX12" i="1"/>
  <c r="AU12" i="1"/>
  <c r="AO12" i="1"/>
  <c r="AM12" i="1"/>
  <c r="AR11" i="1"/>
  <c r="AQ12" i="1"/>
  <c r="AN12" i="1"/>
  <c r="AH12" i="1"/>
  <c r="AF12" i="1"/>
  <c r="AK11" i="1"/>
  <c r="AJ12" i="1"/>
  <c r="AG12" i="1"/>
  <c r="AA12" i="1"/>
  <c r="Y12" i="1"/>
  <c r="AD11" i="1"/>
  <c r="AC12" i="1"/>
  <c r="Z12" i="1"/>
  <c r="T12" i="1"/>
  <c r="R12" i="1"/>
  <c r="W11" i="1"/>
  <c r="V12" i="1"/>
  <c r="S12" i="1"/>
  <c r="M12" i="1"/>
  <c r="K12" i="1"/>
  <c r="P11" i="1"/>
  <c r="O12" i="1"/>
  <c r="L12" i="1"/>
  <c r="F12" i="1"/>
  <c r="D12" i="1"/>
  <c r="I11" i="1"/>
  <c r="H12" i="1"/>
  <c r="E12" i="1"/>
  <c r="EI11" i="1"/>
  <c r="EK11" i="1"/>
  <c r="EG8" i="1"/>
  <c r="EL10" i="1"/>
  <c r="EJ11" i="1"/>
  <c r="EH11" i="1"/>
  <c r="EB11" i="1"/>
  <c r="ED11" i="1"/>
  <c r="DZ8" i="1"/>
  <c r="EE10" i="1"/>
  <c r="EC11" i="1"/>
  <c r="EA11" i="1"/>
  <c r="DU11" i="1"/>
  <c r="DW11" i="1"/>
  <c r="DS8" i="1"/>
  <c r="DX10" i="1"/>
  <c r="DV11" i="1"/>
  <c r="DT11" i="1"/>
  <c r="DN11" i="1"/>
  <c r="DP11" i="1"/>
  <c r="DL8" i="1"/>
  <c r="DQ10" i="1"/>
  <c r="DO11" i="1"/>
  <c r="DM11" i="1"/>
  <c r="DG11" i="1"/>
  <c r="DI11" i="1"/>
  <c r="DE8" i="1"/>
  <c r="DJ10" i="1"/>
  <c r="DH11" i="1"/>
  <c r="DF11" i="1"/>
  <c r="CZ11" i="1"/>
  <c r="DB11" i="1"/>
  <c r="CX8" i="1"/>
  <c r="DC10" i="1"/>
  <c r="DA11" i="1"/>
  <c r="CY11" i="1"/>
  <c r="CS11" i="1"/>
  <c r="CU11" i="1"/>
  <c r="CQ8" i="1"/>
  <c r="CV10" i="1"/>
  <c r="CT11" i="1"/>
  <c r="CR11" i="1"/>
  <c r="CL11" i="1"/>
  <c r="CN11" i="1"/>
  <c r="CJ8" i="1"/>
  <c r="CO10" i="1"/>
  <c r="CM11" i="1"/>
  <c r="CK11" i="1"/>
  <c r="CE11" i="1"/>
  <c r="CG11" i="1"/>
  <c r="CC8" i="1"/>
  <c r="CH10" i="1"/>
  <c r="CF11" i="1"/>
  <c r="CD11" i="1"/>
  <c r="BX11" i="1"/>
  <c r="BZ11" i="1"/>
  <c r="BV8" i="1"/>
  <c r="CA10" i="1"/>
  <c r="BY11" i="1"/>
  <c r="BW11" i="1"/>
  <c r="BQ11" i="1"/>
  <c r="BS11" i="1"/>
  <c r="BO8" i="1"/>
  <c r="BT10" i="1"/>
  <c r="BR11" i="1"/>
  <c r="BP11" i="1"/>
  <c r="BJ11" i="1"/>
  <c r="BL11" i="1"/>
  <c r="BH8" i="1"/>
  <c r="BM10" i="1"/>
  <c r="BK11" i="1"/>
  <c r="BI11" i="1"/>
  <c r="BC11" i="1"/>
  <c r="BE11" i="1"/>
  <c r="BA8" i="1"/>
  <c r="BF10" i="1"/>
  <c r="BD11" i="1"/>
  <c r="BB11" i="1"/>
  <c r="AV11" i="1"/>
  <c r="AX11" i="1"/>
  <c r="AT8" i="1"/>
  <c r="AY10" i="1"/>
  <c r="AW11" i="1"/>
  <c r="AU11" i="1"/>
  <c r="AO11" i="1"/>
  <c r="AQ11" i="1"/>
  <c r="AM8" i="1"/>
  <c r="AR10" i="1"/>
  <c r="AP11" i="1"/>
  <c r="AN11" i="1"/>
  <c r="AH11" i="1"/>
  <c r="AJ11" i="1"/>
  <c r="AF8" i="1"/>
  <c r="AK10" i="1"/>
  <c r="AI11" i="1"/>
  <c r="AG11" i="1"/>
  <c r="AA11" i="1"/>
  <c r="AC11" i="1"/>
  <c r="Y8" i="1"/>
  <c r="AD10" i="1"/>
  <c r="AB11" i="1"/>
  <c r="Z11" i="1"/>
  <c r="T11" i="1"/>
  <c r="V11" i="1"/>
  <c r="R8" i="1"/>
  <c r="W10" i="1"/>
  <c r="U11" i="1"/>
  <c r="S11" i="1"/>
  <c r="M11" i="1"/>
  <c r="O11" i="1"/>
  <c r="K8" i="1"/>
  <c r="P10" i="1"/>
  <c r="N11" i="1"/>
  <c r="L11" i="1"/>
  <c r="F11" i="1"/>
  <c r="H11" i="1"/>
  <c r="D8" i="1"/>
  <c r="I10" i="1"/>
  <c r="G11" i="1"/>
  <c r="E11" i="1"/>
  <c r="EI10" i="1"/>
  <c r="EH10" i="1"/>
  <c r="EG10" i="1"/>
  <c r="EB10" i="1"/>
  <c r="EA10" i="1"/>
  <c r="DZ10" i="1"/>
  <c r="DU10" i="1"/>
  <c r="DT10" i="1"/>
  <c r="DS10" i="1"/>
  <c r="DN10" i="1"/>
  <c r="DM10" i="1"/>
  <c r="DL10" i="1"/>
  <c r="DG10" i="1"/>
  <c r="DF10" i="1"/>
  <c r="DE10" i="1"/>
  <c r="CZ10" i="1"/>
  <c r="CY10" i="1"/>
  <c r="CX10" i="1"/>
  <c r="CS10" i="1"/>
  <c r="CR10" i="1"/>
  <c r="CQ10" i="1"/>
  <c r="CL10" i="1"/>
  <c r="CK10" i="1"/>
  <c r="CJ10" i="1"/>
  <c r="CE10" i="1"/>
  <c r="CD10" i="1"/>
  <c r="CC10" i="1"/>
  <c r="BX10" i="1"/>
  <c r="BW10" i="1"/>
  <c r="BV10" i="1"/>
  <c r="BQ10" i="1"/>
  <c r="BP10" i="1"/>
  <c r="BO10" i="1"/>
  <c r="BJ10" i="1"/>
  <c r="BI10" i="1"/>
  <c r="BH10" i="1"/>
  <c r="BC10" i="1"/>
  <c r="BB10" i="1"/>
  <c r="BA10" i="1"/>
  <c r="AV10" i="1"/>
  <c r="AU10" i="1"/>
  <c r="AT10" i="1"/>
  <c r="AO10" i="1"/>
  <c r="AN10" i="1"/>
  <c r="AM10" i="1"/>
  <c r="AH10" i="1"/>
  <c r="AG10" i="1"/>
  <c r="AF10" i="1"/>
  <c r="AA10" i="1"/>
  <c r="Z10" i="1"/>
  <c r="Y10" i="1"/>
  <c r="T10" i="1"/>
  <c r="S10" i="1"/>
  <c r="R10" i="1"/>
  <c r="M10" i="1"/>
  <c r="L10" i="1"/>
  <c r="K10" i="1"/>
  <c r="F10" i="1"/>
  <c r="E10" i="1"/>
  <c r="D10" i="1"/>
  <c r="EL9" i="1"/>
  <c r="EI9" i="1"/>
  <c r="EH9" i="1"/>
  <c r="EG9" i="1"/>
  <c r="EE9" i="1"/>
  <c r="EB9" i="1"/>
  <c r="EA9" i="1"/>
  <c r="DZ9" i="1"/>
  <c r="DX9" i="1"/>
  <c r="DU9" i="1"/>
  <c r="DT9" i="1"/>
  <c r="DS9" i="1"/>
  <c r="DQ9" i="1"/>
  <c r="DN9" i="1"/>
  <c r="DM9" i="1"/>
  <c r="DL9" i="1"/>
  <c r="DJ9" i="1"/>
  <c r="DG9" i="1"/>
  <c r="DF9" i="1"/>
  <c r="DE9" i="1"/>
  <c r="DC9" i="1"/>
  <c r="CZ9" i="1"/>
  <c r="CY9" i="1"/>
  <c r="CX9" i="1"/>
  <c r="CV9" i="1"/>
  <c r="CS9" i="1"/>
  <c r="CR9" i="1"/>
  <c r="CQ9" i="1"/>
  <c r="CO9" i="1"/>
  <c r="CL9" i="1"/>
  <c r="CK9" i="1"/>
  <c r="CJ9" i="1"/>
  <c r="CH9" i="1"/>
  <c r="CE9" i="1"/>
  <c r="CD9" i="1"/>
  <c r="CC9" i="1"/>
  <c r="CA9" i="1"/>
  <c r="BX9" i="1"/>
  <c r="BW9" i="1"/>
  <c r="BV9" i="1"/>
  <c r="BT9" i="1"/>
  <c r="BQ9" i="1"/>
  <c r="BP9" i="1"/>
  <c r="BO9" i="1"/>
  <c r="BM9" i="1"/>
  <c r="BJ9" i="1"/>
  <c r="BI9" i="1"/>
  <c r="BH9" i="1"/>
  <c r="BF9" i="1"/>
  <c r="BC9" i="1"/>
  <c r="BB9" i="1"/>
  <c r="BA9" i="1"/>
  <c r="AY9" i="1"/>
  <c r="AV9" i="1"/>
  <c r="AU9" i="1"/>
  <c r="AT9" i="1"/>
  <c r="AR9" i="1"/>
  <c r="AO9" i="1"/>
  <c r="AN9" i="1"/>
  <c r="AM9" i="1"/>
  <c r="AK9" i="1"/>
  <c r="AH9" i="1"/>
  <c r="AG9" i="1"/>
  <c r="AF9" i="1"/>
  <c r="AD9" i="1"/>
  <c r="AA9" i="1"/>
  <c r="Z9" i="1"/>
  <c r="Y9" i="1"/>
  <c r="W9" i="1"/>
  <c r="T9" i="1"/>
  <c r="S9" i="1"/>
  <c r="R9" i="1"/>
  <c r="P9" i="1"/>
  <c r="M9" i="1"/>
  <c r="L9" i="1"/>
  <c r="K9" i="1"/>
  <c r="I9" i="1"/>
  <c r="F9" i="1"/>
  <c r="E9" i="1"/>
  <c r="D9" i="1"/>
  <c r="EL8" i="1"/>
  <c r="EI8" i="1"/>
  <c r="EK8" i="1"/>
  <c r="EL7" i="1"/>
  <c r="EJ8" i="1"/>
  <c r="EH8" i="1"/>
  <c r="EE8" i="1"/>
  <c r="EB8" i="1"/>
  <c r="ED8" i="1"/>
  <c r="EE7" i="1"/>
  <c r="EC8" i="1"/>
  <c r="EA8" i="1"/>
  <c r="DX8" i="1"/>
  <c r="DU8" i="1"/>
  <c r="DW8" i="1"/>
  <c r="DX7" i="1"/>
  <c r="DV8" i="1"/>
  <c r="DT8" i="1"/>
  <c r="DQ8" i="1"/>
  <c r="DN8" i="1"/>
  <c r="DP8" i="1"/>
  <c r="DQ7" i="1"/>
  <c r="DO8" i="1"/>
  <c r="DM8" i="1"/>
  <c r="DJ8" i="1"/>
  <c r="DG8" i="1"/>
  <c r="DI8" i="1"/>
  <c r="DJ7" i="1"/>
  <c r="DH8" i="1"/>
  <c r="DF8" i="1"/>
  <c r="DC8" i="1"/>
  <c r="CZ8" i="1"/>
  <c r="DB8" i="1"/>
  <c r="DC7" i="1"/>
  <c r="DA8" i="1"/>
  <c r="CY8" i="1"/>
  <c r="CV8" i="1"/>
  <c r="CS8" i="1"/>
  <c r="CU8" i="1"/>
  <c r="CV7" i="1"/>
  <c r="CT8" i="1"/>
  <c r="CR8" i="1"/>
  <c r="CO8" i="1"/>
  <c r="CL8" i="1"/>
  <c r="CN8" i="1"/>
  <c r="CO7" i="1"/>
  <c r="CM8" i="1"/>
  <c r="CK8" i="1"/>
  <c r="CH8" i="1"/>
  <c r="CE8" i="1"/>
  <c r="CG8" i="1"/>
  <c r="CH7" i="1"/>
  <c r="CF8" i="1"/>
  <c r="CD8" i="1"/>
  <c r="CA8" i="1"/>
  <c r="BX8" i="1"/>
  <c r="BZ8" i="1"/>
  <c r="CA7" i="1"/>
  <c r="BY8" i="1"/>
  <c r="BW8" i="1"/>
  <c r="BT8" i="1"/>
  <c r="BQ8" i="1"/>
  <c r="BS8" i="1"/>
  <c r="BT7" i="1"/>
  <c r="BR8" i="1"/>
  <c r="BP8" i="1"/>
  <c r="BM8" i="1"/>
  <c r="BJ8" i="1"/>
  <c r="BL8" i="1"/>
  <c r="BM7" i="1"/>
  <c r="BK8" i="1"/>
  <c r="BI8" i="1"/>
  <c r="BF8" i="1"/>
  <c r="BC8" i="1"/>
  <c r="BE8" i="1"/>
  <c r="BF7" i="1"/>
  <c r="BD8" i="1"/>
  <c r="BB8" i="1"/>
  <c r="AY8" i="1"/>
  <c r="AV8" i="1"/>
  <c r="AX8" i="1"/>
  <c r="AY7" i="1"/>
  <c r="AW8" i="1"/>
  <c r="AU8" i="1"/>
  <c r="AR8" i="1"/>
  <c r="AO8" i="1"/>
  <c r="AQ8" i="1"/>
  <c r="AR7" i="1"/>
  <c r="AP8" i="1"/>
  <c r="AN8" i="1"/>
  <c r="AK8" i="1"/>
  <c r="AH8" i="1"/>
  <c r="AJ8" i="1"/>
  <c r="AK7" i="1"/>
  <c r="AI8" i="1"/>
  <c r="AG8" i="1"/>
  <c r="AD8" i="1"/>
  <c r="AA8" i="1"/>
  <c r="AC8" i="1"/>
  <c r="AD7" i="1"/>
  <c r="AB8" i="1"/>
  <c r="Z8" i="1"/>
  <c r="W8" i="1"/>
  <c r="T8" i="1"/>
  <c r="V8" i="1"/>
  <c r="W7" i="1"/>
  <c r="U8" i="1"/>
  <c r="S8" i="1"/>
  <c r="P8" i="1"/>
  <c r="M8" i="1"/>
  <c r="O8" i="1"/>
  <c r="P7" i="1"/>
  <c r="N8" i="1"/>
  <c r="L8" i="1"/>
  <c r="I8" i="1"/>
  <c r="F8" i="1"/>
  <c r="H8" i="1"/>
  <c r="I7" i="1"/>
  <c r="G8" i="1"/>
  <c r="E8" i="1"/>
  <c r="EI7" i="1"/>
  <c r="EH7" i="1"/>
  <c r="EG7" i="1"/>
  <c r="EB7" i="1"/>
  <c r="EA7" i="1"/>
  <c r="DZ7" i="1"/>
  <c r="DU7" i="1"/>
  <c r="DT7" i="1"/>
  <c r="DS7" i="1"/>
  <c r="DN7" i="1"/>
  <c r="DM7" i="1"/>
  <c r="DL7" i="1"/>
  <c r="DG7" i="1"/>
  <c r="DF7" i="1"/>
  <c r="DE7" i="1"/>
  <c r="CZ7" i="1"/>
  <c r="CY7" i="1"/>
  <c r="CX7" i="1"/>
  <c r="CS7" i="1"/>
  <c r="CR7" i="1"/>
  <c r="CQ7" i="1"/>
  <c r="CL7" i="1"/>
  <c r="CK7" i="1"/>
  <c r="CJ7" i="1"/>
  <c r="CE7" i="1"/>
  <c r="CD7" i="1"/>
  <c r="CC7" i="1"/>
  <c r="BX7" i="1"/>
  <c r="BW7" i="1"/>
  <c r="BV7" i="1"/>
  <c r="BQ7" i="1"/>
  <c r="BP7" i="1"/>
  <c r="BO7" i="1"/>
  <c r="BJ7" i="1"/>
  <c r="BI7" i="1"/>
  <c r="BH7" i="1"/>
  <c r="BC7" i="1"/>
  <c r="BB7" i="1"/>
  <c r="BA7" i="1"/>
  <c r="AV7" i="1"/>
  <c r="AU7" i="1"/>
  <c r="AT7" i="1"/>
  <c r="AO7" i="1"/>
  <c r="AN7" i="1"/>
  <c r="AM7" i="1"/>
  <c r="AH7" i="1"/>
  <c r="AG7" i="1"/>
  <c r="AF7" i="1"/>
  <c r="AA7" i="1"/>
  <c r="Z7" i="1"/>
  <c r="Y7" i="1"/>
  <c r="T7" i="1"/>
  <c r="S7" i="1"/>
  <c r="R7" i="1"/>
  <c r="M7" i="1"/>
  <c r="L7" i="1"/>
  <c r="K7" i="1"/>
  <c r="F7" i="1"/>
  <c r="E7" i="1"/>
  <c r="D7" i="1"/>
  <c r="EL6" i="1"/>
  <c r="EI6" i="1"/>
  <c r="EH6" i="1"/>
  <c r="EG6" i="1"/>
  <c r="EE6" i="1"/>
  <c r="EB6" i="1"/>
  <c r="EA6" i="1"/>
  <c r="DZ6" i="1"/>
  <c r="DX6" i="1"/>
  <c r="DU6" i="1"/>
  <c r="DT6" i="1"/>
  <c r="DS6" i="1"/>
  <c r="DQ6" i="1"/>
  <c r="DN6" i="1"/>
  <c r="DM6" i="1"/>
  <c r="DL6" i="1"/>
  <c r="DJ6" i="1"/>
  <c r="DG6" i="1"/>
  <c r="DF6" i="1"/>
  <c r="DE6" i="1"/>
  <c r="DC6" i="1"/>
  <c r="CZ6" i="1"/>
  <c r="CY6" i="1"/>
  <c r="CX6" i="1"/>
  <c r="CV6" i="1"/>
  <c r="CS6" i="1"/>
  <c r="CR6" i="1"/>
  <c r="CQ6" i="1"/>
  <c r="CO6" i="1"/>
  <c r="CL6" i="1"/>
  <c r="CK6" i="1"/>
  <c r="CJ6" i="1"/>
  <c r="CH6" i="1"/>
  <c r="CE6" i="1"/>
  <c r="CD6" i="1"/>
  <c r="CC6" i="1"/>
  <c r="CA6" i="1"/>
  <c r="BX6" i="1"/>
  <c r="BW6" i="1"/>
  <c r="BV6" i="1"/>
  <c r="BT6" i="1"/>
  <c r="BQ6" i="1"/>
  <c r="BP6" i="1"/>
  <c r="BO6" i="1"/>
  <c r="BM6" i="1"/>
  <c r="BJ6" i="1"/>
  <c r="BI6" i="1"/>
  <c r="BH6" i="1"/>
  <c r="BF6" i="1"/>
  <c r="BC6" i="1"/>
  <c r="BB6" i="1"/>
  <c r="BA6" i="1"/>
  <c r="AY6" i="1"/>
  <c r="AV6" i="1"/>
  <c r="AU6" i="1"/>
  <c r="AT6" i="1"/>
  <c r="AR6" i="1"/>
  <c r="AO6" i="1"/>
  <c r="AN6" i="1"/>
  <c r="AM6" i="1"/>
  <c r="AK6" i="1"/>
  <c r="AH6" i="1"/>
  <c r="AG6" i="1"/>
  <c r="AF6" i="1"/>
  <c r="AD6" i="1"/>
  <c r="AA6" i="1"/>
  <c r="Z6" i="1"/>
  <c r="Y6" i="1"/>
  <c r="W6" i="1"/>
  <c r="T6" i="1"/>
  <c r="S6" i="1"/>
  <c r="R6" i="1"/>
  <c r="P6" i="1"/>
  <c r="M6" i="1"/>
  <c r="L6" i="1"/>
  <c r="K6" i="1"/>
  <c r="I6" i="1"/>
  <c r="F6" i="1"/>
  <c r="E6" i="1"/>
  <c r="D6" i="1"/>
  <c r="EL5" i="1"/>
  <c r="EI5" i="1"/>
  <c r="EH5" i="1"/>
  <c r="EG5" i="1"/>
  <c r="EE5" i="1"/>
  <c r="EB5" i="1"/>
  <c r="EA5" i="1"/>
  <c r="DZ5" i="1"/>
  <c r="DX5" i="1"/>
  <c r="DU5" i="1"/>
  <c r="DT5" i="1"/>
  <c r="DS5" i="1"/>
  <c r="DQ5" i="1"/>
  <c r="DN5" i="1"/>
  <c r="DM5" i="1"/>
  <c r="DL5" i="1"/>
  <c r="DJ5" i="1"/>
  <c r="DG5" i="1"/>
  <c r="DF5" i="1"/>
  <c r="DE5" i="1"/>
  <c r="DC5" i="1"/>
  <c r="CZ5" i="1"/>
  <c r="CY5" i="1"/>
  <c r="CX5" i="1"/>
  <c r="CV5" i="1"/>
  <c r="CS5" i="1"/>
  <c r="CR5" i="1"/>
  <c r="CQ5" i="1"/>
  <c r="CO5" i="1"/>
  <c r="CL5" i="1"/>
  <c r="CK5" i="1"/>
  <c r="CJ5" i="1"/>
  <c r="CH5" i="1"/>
  <c r="CE5" i="1"/>
  <c r="CD5" i="1"/>
  <c r="CC5" i="1"/>
  <c r="CA5" i="1"/>
  <c r="BX5" i="1"/>
  <c r="BW5" i="1"/>
  <c r="BV5" i="1"/>
  <c r="BT5" i="1"/>
  <c r="BQ5" i="1"/>
  <c r="BP5" i="1"/>
  <c r="BO5" i="1"/>
  <c r="BM5" i="1"/>
  <c r="BJ5" i="1"/>
  <c r="BI5" i="1"/>
  <c r="BH5" i="1"/>
  <c r="BF5" i="1"/>
  <c r="BC5" i="1"/>
  <c r="BB5" i="1"/>
  <c r="BA5" i="1"/>
  <c r="AY5" i="1"/>
  <c r="AV5" i="1"/>
  <c r="AU5" i="1"/>
  <c r="AT5" i="1"/>
  <c r="AR5" i="1"/>
  <c r="AO5" i="1"/>
  <c r="AN5" i="1"/>
  <c r="AM5" i="1"/>
  <c r="AK5" i="1"/>
  <c r="AH5" i="1"/>
  <c r="AG5" i="1"/>
  <c r="AF5" i="1"/>
  <c r="AD5" i="1"/>
  <c r="AA5" i="1"/>
  <c r="Z5" i="1"/>
  <c r="Y5" i="1"/>
  <c r="W5" i="1"/>
  <c r="T5" i="1"/>
  <c r="S5" i="1"/>
  <c r="R5" i="1"/>
  <c r="P5" i="1"/>
  <c r="M5" i="1"/>
  <c r="L5" i="1"/>
  <c r="K5" i="1"/>
  <c r="I5" i="1"/>
  <c r="F5" i="1"/>
  <c r="E5" i="1"/>
  <c r="D5" i="1"/>
  <c r="EL4" i="1"/>
  <c r="EI4" i="1"/>
  <c r="EH4" i="1"/>
  <c r="EG4" i="1"/>
  <c r="EE4" i="1"/>
  <c r="EB4" i="1"/>
  <c r="EA4" i="1"/>
  <c r="DZ4" i="1"/>
  <c r="DX4" i="1"/>
  <c r="DU4" i="1"/>
  <c r="DT4" i="1"/>
  <c r="DS4" i="1"/>
  <c r="DQ4" i="1"/>
  <c r="DN4" i="1"/>
  <c r="DM4" i="1"/>
  <c r="DL4" i="1"/>
  <c r="DJ4" i="1"/>
  <c r="DG4" i="1"/>
  <c r="DF4" i="1"/>
  <c r="DE4" i="1"/>
  <c r="DC4" i="1"/>
  <c r="CZ4" i="1"/>
  <c r="CY4" i="1"/>
  <c r="CX4" i="1"/>
  <c r="CV4" i="1"/>
  <c r="CS4" i="1"/>
  <c r="CR4" i="1"/>
  <c r="CQ4" i="1"/>
  <c r="CO4" i="1"/>
  <c r="CL4" i="1"/>
  <c r="CK4" i="1"/>
  <c r="CJ4" i="1"/>
  <c r="CH4" i="1"/>
  <c r="CE4" i="1"/>
  <c r="CD4" i="1"/>
  <c r="CC4" i="1"/>
  <c r="CA4" i="1"/>
  <c r="BX4" i="1"/>
  <c r="BW4" i="1"/>
  <c r="BV4" i="1"/>
  <c r="BT4" i="1"/>
  <c r="BQ4" i="1"/>
  <c r="BP4" i="1"/>
  <c r="BO4" i="1"/>
  <c r="BM4" i="1"/>
  <c r="BJ4" i="1"/>
  <c r="BI4" i="1"/>
  <c r="BH4" i="1"/>
  <c r="BF4" i="1"/>
  <c r="BC4" i="1"/>
  <c r="BB4" i="1"/>
  <c r="BA4" i="1"/>
  <c r="AY4" i="1"/>
  <c r="AV4" i="1"/>
  <c r="AU4" i="1"/>
  <c r="AT4" i="1"/>
  <c r="AR4" i="1"/>
  <c r="AO4" i="1"/>
  <c r="AN4" i="1"/>
  <c r="AM4" i="1"/>
  <c r="AK4" i="1"/>
  <c r="AH4" i="1"/>
  <c r="AG4" i="1"/>
  <c r="AF4" i="1"/>
  <c r="AD4" i="1"/>
  <c r="AA4" i="1"/>
  <c r="Z4" i="1"/>
  <c r="Y4" i="1"/>
  <c r="W4" i="1"/>
  <c r="T4" i="1"/>
  <c r="S4" i="1"/>
  <c r="R4" i="1"/>
  <c r="P4" i="1"/>
  <c r="M4" i="1"/>
  <c r="L4" i="1"/>
  <c r="K4" i="1"/>
  <c r="I4" i="1"/>
  <c r="F4" i="1"/>
  <c r="E4" i="1"/>
  <c r="D4" i="1"/>
</calcChain>
</file>

<file path=xl/sharedStrings.xml><?xml version="1.0" encoding="utf-8"?>
<sst xmlns="http://schemas.openxmlformats.org/spreadsheetml/2006/main" count="515" uniqueCount="157">
  <si>
    <t>Group</t>
  </si>
  <si>
    <t>Screened</t>
  </si>
  <si>
    <t>Numb.Stocked</t>
  </si>
  <si>
    <t xml:space="preserve">Numb.Restocked </t>
  </si>
  <si>
    <t>Morts</t>
  </si>
  <si>
    <t>Setters</t>
  </si>
  <si>
    <t>Expected.today</t>
  </si>
  <si>
    <t>Live.today</t>
  </si>
  <si>
    <t>Density</t>
  </si>
  <si>
    <t># Stocked</t>
  </si>
  <si>
    <t xml:space="preserve"># Re-stocked </t>
  </si>
  <si>
    <t>Expected-today</t>
  </si>
  <si>
    <t>Live-today</t>
  </si>
  <si>
    <t># In Bucket</t>
  </si>
  <si>
    <t>N</t>
  </si>
  <si>
    <t>NA</t>
  </si>
  <si>
    <t>Y</t>
  </si>
  <si>
    <t>3.stocked</t>
  </si>
  <si>
    <t>3.restocked</t>
  </si>
  <si>
    <t>3.morts</t>
  </si>
  <si>
    <t>3.setters</t>
  </si>
  <si>
    <t>3.expected</t>
  </si>
  <si>
    <t>3.actual</t>
  </si>
  <si>
    <t>3.density</t>
  </si>
  <si>
    <t>12.stocked</t>
  </si>
  <si>
    <t>12.restocked</t>
  </si>
  <si>
    <t>12.morts</t>
  </si>
  <si>
    <t>12.setters</t>
  </si>
  <si>
    <t>12.expected</t>
  </si>
  <si>
    <t>12.actual</t>
  </si>
  <si>
    <t>12.density</t>
  </si>
  <si>
    <t>8.stocked</t>
  </si>
  <si>
    <t>8.restocked</t>
  </si>
  <si>
    <t>8.morts</t>
  </si>
  <si>
    <t>8.setters</t>
  </si>
  <si>
    <t>8.expected</t>
  </si>
  <si>
    <t>8.actual</t>
  </si>
  <si>
    <t>8.density</t>
  </si>
  <si>
    <t>10.stocked</t>
  </si>
  <si>
    <t>10.restocked</t>
  </si>
  <si>
    <t>10.morts</t>
  </si>
  <si>
    <t>10.setters</t>
  </si>
  <si>
    <t>10.expected</t>
  </si>
  <si>
    <t>10.actual</t>
  </si>
  <si>
    <t>10.density</t>
  </si>
  <si>
    <t>5.stocked</t>
  </si>
  <si>
    <t>5.restocked</t>
  </si>
  <si>
    <t>5.morts</t>
  </si>
  <si>
    <t>5.setters</t>
  </si>
  <si>
    <t>5.expected</t>
  </si>
  <si>
    <t>5.actual</t>
  </si>
  <si>
    <t>5.density</t>
  </si>
  <si>
    <t>7.morts</t>
  </si>
  <si>
    <t>7.restocked</t>
  </si>
  <si>
    <t>7.stocked</t>
  </si>
  <si>
    <t>7.setters</t>
  </si>
  <si>
    <t>7.expected</t>
  </si>
  <si>
    <t>7.actual</t>
  </si>
  <si>
    <t>7.density</t>
  </si>
  <si>
    <t>16.stocked</t>
  </si>
  <si>
    <t>16.restocked</t>
  </si>
  <si>
    <t>16.morts</t>
  </si>
  <si>
    <t>16.setters</t>
  </si>
  <si>
    <t>16.expected</t>
  </si>
  <si>
    <t>16.actual</t>
  </si>
  <si>
    <t>16.density</t>
  </si>
  <si>
    <t>13.stocked</t>
  </si>
  <si>
    <t>13.restocked</t>
  </si>
  <si>
    <t>13.morts</t>
  </si>
  <si>
    <t>13.setters</t>
  </si>
  <si>
    <t>13.expected</t>
  </si>
  <si>
    <t>13.actual</t>
  </si>
  <si>
    <t>13.density</t>
  </si>
  <si>
    <t>19.stocked</t>
  </si>
  <si>
    <t>19.restocked</t>
  </si>
  <si>
    <t>19.morts</t>
  </si>
  <si>
    <t>19.setters</t>
  </si>
  <si>
    <t>19.expected</t>
  </si>
  <si>
    <t>19.actual</t>
  </si>
  <si>
    <t>19.density</t>
  </si>
  <si>
    <t>21.stocked</t>
  </si>
  <si>
    <t>21.restocked</t>
  </si>
  <si>
    <t>21.morts</t>
  </si>
  <si>
    <t>21.setters</t>
  </si>
  <si>
    <t>21.expected</t>
  </si>
  <si>
    <t>21.actual</t>
  </si>
  <si>
    <t>21.density</t>
  </si>
  <si>
    <t>24.stocked</t>
  </si>
  <si>
    <t>24.restocked</t>
  </si>
  <si>
    <t>24.morts</t>
  </si>
  <si>
    <t>24.setters</t>
  </si>
  <si>
    <t>24.expected</t>
  </si>
  <si>
    <t>24.actual</t>
  </si>
  <si>
    <t>24.density</t>
  </si>
  <si>
    <t>23.stocked</t>
  </si>
  <si>
    <t>23.restocked</t>
  </si>
  <si>
    <t>23.morts</t>
  </si>
  <si>
    <t>23.setters</t>
  </si>
  <si>
    <t>23.expected</t>
  </si>
  <si>
    <t>23.actual</t>
  </si>
  <si>
    <t>23.density</t>
  </si>
  <si>
    <t>22.stocked</t>
  </si>
  <si>
    <t>22.restocked</t>
  </si>
  <si>
    <t>22.morts</t>
  </si>
  <si>
    <t>22.setters</t>
  </si>
  <si>
    <t>22.expected</t>
  </si>
  <si>
    <t>22.actual</t>
  </si>
  <si>
    <t>22.density</t>
  </si>
  <si>
    <t>18.stocked</t>
  </si>
  <si>
    <t>18.restocked</t>
  </si>
  <si>
    <t>18.morts</t>
  </si>
  <si>
    <t>18.setters</t>
  </si>
  <si>
    <t>18.expected</t>
  </si>
  <si>
    <t>18.actual</t>
  </si>
  <si>
    <t>18.density</t>
  </si>
  <si>
    <t>17.stocked</t>
  </si>
  <si>
    <t>17.restocked</t>
  </si>
  <si>
    <t>17.morts</t>
  </si>
  <si>
    <t>17.setters</t>
  </si>
  <si>
    <t>17.expected</t>
  </si>
  <si>
    <t>17.actual</t>
  </si>
  <si>
    <t>17.density</t>
  </si>
  <si>
    <t>20.stocked</t>
  </si>
  <si>
    <t>20.restocked</t>
  </si>
  <si>
    <t>20.morts</t>
  </si>
  <si>
    <t>20.setters</t>
  </si>
  <si>
    <t>20.expected</t>
  </si>
  <si>
    <t>20.actual</t>
  </si>
  <si>
    <t>20.density</t>
  </si>
  <si>
    <t>1.stocked</t>
  </si>
  <si>
    <t>1.restocked</t>
  </si>
  <si>
    <t>1.morts</t>
  </si>
  <si>
    <t>1.setters</t>
  </si>
  <si>
    <t>1.expected</t>
  </si>
  <si>
    <t>1.actual</t>
  </si>
  <si>
    <t>1.density</t>
  </si>
  <si>
    <t>9.stocked</t>
  </si>
  <si>
    <t>9.restocked</t>
  </si>
  <si>
    <t>9.morts</t>
  </si>
  <si>
    <t>9.setters</t>
  </si>
  <si>
    <t>9.expected</t>
  </si>
  <si>
    <t>9.actual</t>
  </si>
  <si>
    <t>9.density</t>
  </si>
  <si>
    <t>11.stocked</t>
  </si>
  <si>
    <t>11.restocked</t>
  </si>
  <si>
    <t>11.morts</t>
  </si>
  <si>
    <t>11.setters</t>
  </si>
  <si>
    <t>11.expected</t>
  </si>
  <si>
    <t>11.actual</t>
  </si>
  <si>
    <t>11.density</t>
  </si>
  <si>
    <t>4.stocked</t>
  </si>
  <si>
    <t>4.restocked</t>
  </si>
  <si>
    <t>4.morts</t>
  </si>
  <si>
    <t>4.setters</t>
  </si>
  <si>
    <t>4.expected</t>
  </si>
  <si>
    <t>4.actual</t>
  </si>
  <si>
    <t>4.density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</si>
</sst>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_);\(0\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 applyBorder="1" applyAlignment="1">
      <alignment horizontal="left"/>
    </xf>
    <xf numFmtId="165" fontId="0" fillId="2" borderId="0" xfId="1" applyNumberFormat="1" applyFont="1" applyFill="1" applyBorder="1"/>
    <xf numFmtId="165" fontId="0" fillId="0" borderId="0" xfId="1" applyNumberFormat="1" applyFont="1" applyBorder="1" applyAlignment="1">
      <alignment horizontal="right"/>
    </xf>
    <xf numFmtId="165" fontId="0" fillId="2" borderId="0" xfId="1" applyNumberFormat="1" applyFont="1" applyFill="1" applyBorder="1" applyAlignment="1">
      <alignment horizontal="left"/>
    </xf>
    <xf numFmtId="14" fontId="0" fillId="0" borderId="0" xfId="1" applyNumberFormat="1" applyFont="1" applyBorder="1"/>
    <xf numFmtId="14" fontId="0" fillId="0" borderId="0" xfId="1" applyNumberFormat="1" applyFont="1" applyBorder="1" applyAlignment="1">
      <alignment horizontal="left"/>
    </xf>
    <xf numFmtId="14" fontId="0" fillId="2" borderId="0" xfId="1" applyNumberFormat="1" applyFont="1" applyFill="1" applyBorder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rvae-Data%20(version%20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ucket Counts"/>
      <sheetName val="Summary-info"/>
      <sheetName val="Date Chart"/>
      <sheetName val="Algae Counts"/>
      <sheetName val="Resources"/>
      <sheetName val="Larval Trial"/>
      <sheetName val="Outside Tank Temps"/>
      <sheetName val="Spawn Plots"/>
      <sheetName val="Stocking"/>
      <sheetName val="Survival Chart"/>
      <sheetName val="Bucket Densities"/>
      <sheetName val="9-month Size"/>
    </sheetNames>
    <sheetDataSet>
      <sheetData sheetId="0">
        <row r="1">
          <cell r="A1" t="str">
            <v>Date collected</v>
          </cell>
          <cell r="K1" t="str">
            <v>Bucket #</v>
          </cell>
          <cell r="O1" t="str">
            <v># Larvae actually stocked</v>
          </cell>
        </row>
        <row r="2">
          <cell r="A2">
            <v>42866</v>
          </cell>
          <cell r="K2" t="str">
            <v>n/a</v>
          </cell>
          <cell r="O2" t="str">
            <v>n/a</v>
          </cell>
        </row>
        <row r="3">
          <cell r="A3">
            <v>42866</v>
          </cell>
          <cell r="K3" t="str">
            <v>n/a</v>
          </cell>
          <cell r="O3" t="str">
            <v>n/a</v>
          </cell>
        </row>
        <row r="4">
          <cell r="A4">
            <v>42868</v>
          </cell>
          <cell r="K4" t="str">
            <v>n/a</v>
          </cell>
          <cell r="O4" t="str">
            <v>n/a</v>
          </cell>
        </row>
        <row r="5">
          <cell r="A5">
            <v>42869</v>
          </cell>
          <cell r="K5" t="str">
            <v>n/a</v>
          </cell>
          <cell r="O5" t="str">
            <v>n/a</v>
          </cell>
        </row>
        <row r="6">
          <cell r="A6">
            <v>42869</v>
          </cell>
          <cell r="K6" t="str">
            <v>n/a</v>
          </cell>
          <cell r="O6" t="str">
            <v>n/a</v>
          </cell>
        </row>
        <row r="7">
          <cell r="A7">
            <v>42869</v>
          </cell>
          <cell r="K7" t="str">
            <v>n/a</v>
          </cell>
          <cell r="O7" t="str">
            <v>n/a</v>
          </cell>
        </row>
        <row r="8">
          <cell r="A8">
            <v>42869</v>
          </cell>
          <cell r="K8" t="str">
            <v>n/a</v>
          </cell>
          <cell r="O8" t="str">
            <v>n/a</v>
          </cell>
        </row>
        <row r="9">
          <cell r="A9">
            <v>42869</v>
          </cell>
          <cell r="K9" t="str">
            <v>n/a</v>
          </cell>
          <cell r="O9" t="str">
            <v>n/a</v>
          </cell>
        </row>
        <row r="10">
          <cell r="A10">
            <v>42869</v>
          </cell>
          <cell r="K10" t="str">
            <v>n/a</v>
          </cell>
          <cell r="O10" t="str">
            <v>n/a</v>
          </cell>
        </row>
        <row r="11">
          <cell r="A11">
            <v>42870</v>
          </cell>
          <cell r="K11" t="str">
            <v>n/a</v>
          </cell>
          <cell r="O11" t="str">
            <v>n/a</v>
          </cell>
        </row>
        <row r="12">
          <cell r="A12">
            <v>42870</v>
          </cell>
          <cell r="K12" t="str">
            <v>n/a</v>
          </cell>
          <cell r="O12" t="str">
            <v>n/a</v>
          </cell>
        </row>
        <row r="13">
          <cell r="A13">
            <v>42870</v>
          </cell>
          <cell r="K13" t="str">
            <v>n/a</v>
          </cell>
          <cell r="O13" t="str">
            <v>n/a</v>
          </cell>
        </row>
        <row r="14">
          <cell r="A14">
            <v>42872</v>
          </cell>
          <cell r="K14" t="str">
            <v>n/a</v>
          </cell>
          <cell r="O14" t="str">
            <v>n/a</v>
          </cell>
        </row>
        <row r="15">
          <cell r="A15">
            <v>42872</v>
          </cell>
          <cell r="K15" t="str">
            <v>n/a</v>
          </cell>
          <cell r="O15" t="str">
            <v>n/a</v>
          </cell>
        </row>
        <row r="16">
          <cell r="A16">
            <v>42872</v>
          </cell>
          <cell r="K16" t="str">
            <v>n/a</v>
          </cell>
          <cell r="O16" t="str">
            <v>n/a</v>
          </cell>
        </row>
        <row r="17">
          <cell r="A17">
            <v>42872</v>
          </cell>
          <cell r="K17" t="str">
            <v>n/a</v>
          </cell>
          <cell r="O17" t="str">
            <v>n/a</v>
          </cell>
        </row>
        <row r="18">
          <cell r="A18">
            <v>42872</v>
          </cell>
          <cell r="K18" t="str">
            <v>n/a</v>
          </cell>
          <cell r="O18" t="str">
            <v>n/a</v>
          </cell>
        </row>
        <row r="19">
          <cell r="A19">
            <v>42872</v>
          </cell>
          <cell r="K19" t="str">
            <v>n/a</v>
          </cell>
          <cell r="O19" t="str">
            <v>n/a</v>
          </cell>
        </row>
        <row r="20">
          <cell r="A20">
            <v>42872</v>
          </cell>
          <cell r="K20" t="str">
            <v>n/a</v>
          </cell>
          <cell r="O20" t="str">
            <v>n/a</v>
          </cell>
        </row>
        <row r="21">
          <cell r="A21">
            <v>42872</v>
          </cell>
          <cell r="K21" t="str">
            <v>n/a</v>
          </cell>
          <cell r="O21" t="str">
            <v>n/a</v>
          </cell>
        </row>
        <row r="22">
          <cell r="A22">
            <v>42872</v>
          </cell>
          <cell r="K22" t="str">
            <v>n/a</v>
          </cell>
          <cell r="O22" t="str">
            <v>n/a</v>
          </cell>
        </row>
        <row r="23">
          <cell r="A23">
            <v>42872</v>
          </cell>
          <cell r="K23" t="str">
            <v>n/a</v>
          </cell>
          <cell r="O23" t="str">
            <v>n/a</v>
          </cell>
        </row>
        <row r="24">
          <cell r="A24">
            <v>42872</v>
          </cell>
          <cell r="K24" t="str">
            <v>n/a</v>
          </cell>
          <cell r="O24" t="str">
            <v>n/a</v>
          </cell>
        </row>
        <row r="25">
          <cell r="A25">
            <v>42872</v>
          </cell>
          <cell r="K25" t="str">
            <v>n/a</v>
          </cell>
          <cell r="O25" t="str">
            <v>n/a</v>
          </cell>
        </row>
        <row r="26">
          <cell r="A26">
            <v>42873</v>
          </cell>
          <cell r="K26" t="str">
            <v>n/a</v>
          </cell>
          <cell r="O26" t="str">
            <v>n/a</v>
          </cell>
        </row>
        <row r="27">
          <cell r="A27">
            <v>42873</v>
          </cell>
          <cell r="K27" t="str">
            <v>n/a</v>
          </cell>
          <cell r="O27" t="str">
            <v>n/a</v>
          </cell>
        </row>
        <row r="28">
          <cell r="A28">
            <v>42873</v>
          </cell>
          <cell r="K28" t="str">
            <v>n/a</v>
          </cell>
          <cell r="O28" t="str">
            <v>n/a</v>
          </cell>
        </row>
        <row r="29">
          <cell r="A29">
            <v>42873</v>
          </cell>
          <cell r="K29" t="str">
            <v>n/a</v>
          </cell>
          <cell r="O29" t="str">
            <v>n/a</v>
          </cell>
        </row>
        <row r="30">
          <cell r="A30">
            <v>42873</v>
          </cell>
          <cell r="K30" t="str">
            <v>n/a</v>
          </cell>
          <cell r="O30" t="str">
            <v>n/a</v>
          </cell>
        </row>
        <row r="31">
          <cell r="A31">
            <v>42873</v>
          </cell>
          <cell r="K31" t="str">
            <v>n/a</v>
          </cell>
          <cell r="O31" t="str">
            <v>n/a</v>
          </cell>
        </row>
        <row r="32">
          <cell r="A32">
            <v>42873</v>
          </cell>
          <cell r="K32" t="str">
            <v>n/a</v>
          </cell>
          <cell r="O32" t="str">
            <v>n/a</v>
          </cell>
        </row>
        <row r="33">
          <cell r="A33">
            <v>42874</v>
          </cell>
          <cell r="K33">
            <v>18</v>
          </cell>
          <cell r="O33">
            <v>11916.666666666666</v>
          </cell>
        </row>
        <row r="34">
          <cell r="A34">
            <v>42874</v>
          </cell>
          <cell r="K34">
            <v>17</v>
          </cell>
          <cell r="O34">
            <v>2041.6666666666665</v>
          </cell>
        </row>
        <row r="35">
          <cell r="A35">
            <v>42874</v>
          </cell>
          <cell r="K35">
            <v>8</v>
          </cell>
          <cell r="O35">
            <v>350</v>
          </cell>
        </row>
        <row r="36">
          <cell r="A36">
            <v>42874</v>
          </cell>
          <cell r="K36">
            <v>5</v>
          </cell>
          <cell r="O36">
            <v>80640</v>
          </cell>
        </row>
        <row r="37">
          <cell r="A37">
            <v>42875</v>
          </cell>
          <cell r="K37">
            <v>22</v>
          </cell>
          <cell r="O37">
            <v>108000</v>
          </cell>
        </row>
        <row r="38">
          <cell r="A38">
            <v>42875</v>
          </cell>
          <cell r="K38">
            <v>17</v>
          </cell>
          <cell r="O38">
            <v>89666.666666666672</v>
          </cell>
        </row>
        <row r="39">
          <cell r="A39">
            <v>42875</v>
          </cell>
          <cell r="K39">
            <v>7</v>
          </cell>
          <cell r="O39">
            <v>187333.33333333334</v>
          </cell>
        </row>
        <row r="40">
          <cell r="A40">
            <v>42875</v>
          </cell>
          <cell r="K40">
            <v>1</v>
          </cell>
          <cell r="O40">
            <v>11866.666666666668</v>
          </cell>
        </row>
        <row r="41">
          <cell r="A41">
            <v>42875</v>
          </cell>
          <cell r="K41">
            <v>5</v>
          </cell>
          <cell r="O41">
            <v>116000</v>
          </cell>
        </row>
        <row r="42">
          <cell r="A42">
            <v>42875</v>
          </cell>
          <cell r="K42">
            <v>5</v>
          </cell>
          <cell r="O42">
            <v>8960</v>
          </cell>
        </row>
        <row r="43">
          <cell r="A43">
            <v>42876</v>
          </cell>
          <cell r="K43">
            <v>22</v>
          </cell>
          <cell r="O43">
            <v>13250</v>
          </cell>
        </row>
        <row r="44">
          <cell r="A44">
            <v>42876</v>
          </cell>
          <cell r="K44">
            <v>12</v>
          </cell>
          <cell r="O44">
            <v>55300</v>
          </cell>
        </row>
        <row r="45">
          <cell r="A45">
            <v>42876</v>
          </cell>
          <cell r="K45">
            <v>16</v>
          </cell>
          <cell r="O45">
            <v>8166.6666666666661</v>
          </cell>
        </row>
        <row r="46">
          <cell r="A46">
            <v>42876</v>
          </cell>
          <cell r="K46">
            <v>20</v>
          </cell>
          <cell r="O46">
            <v>53900</v>
          </cell>
        </row>
        <row r="47">
          <cell r="A47">
            <v>42876</v>
          </cell>
          <cell r="K47">
            <v>11</v>
          </cell>
          <cell r="O47">
            <v>83900</v>
          </cell>
        </row>
        <row r="48">
          <cell r="A48">
            <v>42876</v>
          </cell>
          <cell r="K48">
            <v>11</v>
          </cell>
          <cell r="O48">
            <v>60833.333333333336</v>
          </cell>
        </row>
        <row r="49">
          <cell r="A49">
            <v>42876</v>
          </cell>
          <cell r="K49">
            <v>7</v>
          </cell>
          <cell r="O49">
            <v>53833.333333333336</v>
          </cell>
        </row>
        <row r="50">
          <cell r="A50">
            <v>42876</v>
          </cell>
          <cell r="K50">
            <v>13</v>
          </cell>
          <cell r="O50">
            <v>46900</v>
          </cell>
        </row>
        <row r="51">
          <cell r="A51">
            <v>42876</v>
          </cell>
          <cell r="K51">
            <v>13</v>
          </cell>
          <cell r="O51">
            <v>52533.333333333336</v>
          </cell>
        </row>
        <row r="52">
          <cell r="A52">
            <v>42877</v>
          </cell>
          <cell r="K52">
            <v>22</v>
          </cell>
          <cell r="O52">
            <v>625</v>
          </cell>
        </row>
        <row r="53">
          <cell r="A53">
            <v>42877</v>
          </cell>
          <cell r="K53">
            <v>20</v>
          </cell>
          <cell r="O53">
            <v>1800</v>
          </cell>
        </row>
        <row r="54">
          <cell r="A54">
            <v>42877</v>
          </cell>
          <cell r="K54">
            <v>12</v>
          </cell>
          <cell r="O54">
            <v>583.33333333333337</v>
          </cell>
        </row>
        <row r="55">
          <cell r="A55">
            <v>42877</v>
          </cell>
          <cell r="K55">
            <v>8</v>
          </cell>
          <cell r="O55">
            <v>466.66666666666663</v>
          </cell>
        </row>
        <row r="56">
          <cell r="A56">
            <v>42877</v>
          </cell>
          <cell r="K56">
            <v>11</v>
          </cell>
          <cell r="O56">
            <v>3400</v>
          </cell>
        </row>
        <row r="57">
          <cell r="A57">
            <v>42877</v>
          </cell>
          <cell r="K57">
            <v>16</v>
          </cell>
          <cell r="O57">
            <v>24500</v>
          </cell>
        </row>
        <row r="58">
          <cell r="A58">
            <v>42877</v>
          </cell>
          <cell r="K58">
            <v>13</v>
          </cell>
          <cell r="O58">
            <v>51000</v>
          </cell>
        </row>
        <row r="59">
          <cell r="A59">
            <v>42878</v>
          </cell>
          <cell r="K59">
            <v>12</v>
          </cell>
          <cell r="O59">
            <v>2266.666666666667</v>
          </cell>
        </row>
        <row r="60">
          <cell r="A60">
            <v>42878</v>
          </cell>
          <cell r="K60">
            <v>13</v>
          </cell>
          <cell r="O60">
            <v>1000</v>
          </cell>
        </row>
        <row r="61">
          <cell r="A61">
            <v>42878</v>
          </cell>
          <cell r="K61">
            <v>18</v>
          </cell>
          <cell r="O61">
            <v>52733.333333333328</v>
          </cell>
        </row>
        <row r="62">
          <cell r="A62">
            <v>42878</v>
          </cell>
          <cell r="K62">
            <v>20</v>
          </cell>
          <cell r="O62">
            <v>49100</v>
          </cell>
        </row>
        <row r="63">
          <cell r="A63">
            <v>42878</v>
          </cell>
          <cell r="K63">
            <v>11</v>
          </cell>
          <cell r="O63">
            <v>21866.666666666664</v>
          </cell>
        </row>
        <row r="64">
          <cell r="A64">
            <v>42878</v>
          </cell>
          <cell r="K64">
            <v>7</v>
          </cell>
          <cell r="O64">
            <v>33800</v>
          </cell>
        </row>
        <row r="65">
          <cell r="A65">
            <v>42878</v>
          </cell>
          <cell r="K65">
            <v>16</v>
          </cell>
          <cell r="O65">
            <v>65333.333333333336</v>
          </cell>
        </row>
        <row r="66">
          <cell r="A66">
            <v>42879</v>
          </cell>
          <cell r="K66">
            <v>19</v>
          </cell>
          <cell r="O66">
            <v>51466.666666666664</v>
          </cell>
        </row>
        <row r="67">
          <cell r="A67">
            <v>42879</v>
          </cell>
          <cell r="K67">
            <v>22</v>
          </cell>
          <cell r="O67">
            <v>24150</v>
          </cell>
        </row>
        <row r="68">
          <cell r="A68">
            <v>42879</v>
          </cell>
          <cell r="K68">
            <v>18</v>
          </cell>
          <cell r="O68">
            <v>50000</v>
          </cell>
        </row>
        <row r="69">
          <cell r="A69">
            <v>42879</v>
          </cell>
          <cell r="K69">
            <v>16</v>
          </cell>
          <cell r="O69">
            <v>4500</v>
          </cell>
        </row>
        <row r="70">
          <cell r="A70">
            <v>42879</v>
          </cell>
          <cell r="K70">
            <v>20</v>
          </cell>
          <cell r="O70">
            <v>22833.333333333332</v>
          </cell>
        </row>
        <row r="71">
          <cell r="A71">
            <v>42879</v>
          </cell>
          <cell r="K71">
            <v>4</v>
          </cell>
          <cell r="O71">
            <v>59600</v>
          </cell>
        </row>
        <row r="72">
          <cell r="A72">
            <v>42879</v>
          </cell>
          <cell r="K72">
            <v>12</v>
          </cell>
          <cell r="O72">
            <v>52350</v>
          </cell>
        </row>
        <row r="73">
          <cell r="A73">
            <v>42880</v>
          </cell>
          <cell r="K73">
            <v>8</v>
          </cell>
          <cell r="O73">
            <v>10800</v>
          </cell>
        </row>
        <row r="74">
          <cell r="A74">
            <v>42880</v>
          </cell>
          <cell r="K74">
            <v>18</v>
          </cell>
          <cell r="O74">
            <v>3400</v>
          </cell>
        </row>
        <row r="75">
          <cell r="A75">
            <v>42880</v>
          </cell>
          <cell r="K75">
            <v>19</v>
          </cell>
          <cell r="O75">
            <v>26320</v>
          </cell>
        </row>
        <row r="76">
          <cell r="A76">
            <v>42880</v>
          </cell>
          <cell r="K76">
            <v>22</v>
          </cell>
          <cell r="O76">
            <v>31206.666666666668</v>
          </cell>
        </row>
        <row r="77">
          <cell r="A77">
            <v>42880</v>
          </cell>
          <cell r="K77">
            <v>3</v>
          </cell>
          <cell r="O77">
            <v>69750</v>
          </cell>
        </row>
        <row r="78">
          <cell r="A78">
            <v>42880</v>
          </cell>
          <cell r="K78">
            <v>10</v>
          </cell>
          <cell r="O78">
            <v>76950</v>
          </cell>
        </row>
        <row r="79">
          <cell r="A79">
            <v>42881</v>
          </cell>
          <cell r="K79">
            <v>21</v>
          </cell>
          <cell r="O79">
            <v>44200</v>
          </cell>
        </row>
        <row r="80">
          <cell r="A80">
            <v>42881</v>
          </cell>
          <cell r="K80">
            <v>19</v>
          </cell>
          <cell r="O80">
            <v>2800</v>
          </cell>
        </row>
        <row r="81">
          <cell r="A81">
            <v>42881</v>
          </cell>
          <cell r="K81">
            <v>18</v>
          </cell>
          <cell r="O81">
            <v>10000</v>
          </cell>
        </row>
        <row r="82">
          <cell r="A82">
            <v>42881</v>
          </cell>
          <cell r="K82">
            <v>20</v>
          </cell>
          <cell r="O82">
            <v>4266.6666666666661</v>
          </cell>
        </row>
        <row r="83">
          <cell r="A83">
            <v>42881</v>
          </cell>
          <cell r="K83">
            <v>8</v>
          </cell>
          <cell r="O83">
            <v>54366.666666666672</v>
          </cell>
        </row>
        <row r="84">
          <cell r="A84">
            <v>42881</v>
          </cell>
          <cell r="K84">
            <v>10</v>
          </cell>
          <cell r="O84">
            <v>35700</v>
          </cell>
        </row>
        <row r="85">
          <cell r="A85">
            <v>42881</v>
          </cell>
          <cell r="K85">
            <v>9</v>
          </cell>
          <cell r="O85">
            <v>57866.666666666664</v>
          </cell>
        </row>
        <row r="86">
          <cell r="A86">
            <v>42882</v>
          </cell>
          <cell r="K86">
            <v>21</v>
          </cell>
          <cell r="O86">
            <v>117866.66666666667</v>
          </cell>
        </row>
        <row r="87">
          <cell r="A87">
            <v>42882</v>
          </cell>
          <cell r="K87">
            <v>10</v>
          </cell>
          <cell r="O87">
            <v>8016.666666666667</v>
          </cell>
        </row>
        <row r="88">
          <cell r="A88">
            <v>42882</v>
          </cell>
          <cell r="K88">
            <v>8</v>
          </cell>
          <cell r="O88">
            <v>3575</v>
          </cell>
        </row>
        <row r="89">
          <cell r="A89">
            <v>42882</v>
          </cell>
          <cell r="K89">
            <v>12</v>
          </cell>
          <cell r="O89">
            <v>2625</v>
          </cell>
        </row>
        <row r="90">
          <cell r="A90">
            <v>42882</v>
          </cell>
          <cell r="K90">
            <v>12</v>
          </cell>
          <cell r="O90">
            <v>2333.333333333333</v>
          </cell>
        </row>
        <row r="91">
          <cell r="A91">
            <v>42882</v>
          </cell>
          <cell r="K91">
            <v>16</v>
          </cell>
          <cell r="O91">
            <v>1400</v>
          </cell>
        </row>
        <row r="92">
          <cell r="A92">
            <v>42882</v>
          </cell>
          <cell r="K92">
            <v>3</v>
          </cell>
          <cell r="O92">
            <v>4916.666666666667</v>
          </cell>
        </row>
        <row r="93">
          <cell r="A93">
            <v>42882</v>
          </cell>
          <cell r="K93">
            <v>8</v>
          </cell>
          <cell r="O93">
            <v>7050</v>
          </cell>
        </row>
        <row r="94">
          <cell r="A94">
            <v>42882</v>
          </cell>
          <cell r="K94">
            <v>18</v>
          </cell>
          <cell r="O94">
            <v>21600</v>
          </cell>
        </row>
        <row r="95">
          <cell r="A95">
            <v>42882</v>
          </cell>
          <cell r="K95">
            <v>9</v>
          </cell>
          <cell r="O95">
            <v>52250</v>
          </cell>
        </row>
        <row r="96">
          <cell r="A96">
            <v>42882</v>
          </cell>
          <cell r="K96">
            <v>13</v>
          </cell>
          <cell r="O96">
            <v>53600</v>
          </cell>
        </row>
        <row r="97">
          <cell r="A97">
            <v>42882</v>
          </cell>
          <cell r="K97">
            <v>13</v>
          </cell>
          <cell r="O97">
            <v>32266.666666666668</v>
          </cell>
        </row>
        <row r="98">
          <cell r="A98">
            <v>42884</v>
          </cell>
          <cell r="K98">
            <v>8</v>
          </cell>
          <cell r="O98">
            <v>3200</v>
          </cell>
        </row>
        <row r="99">
          <cell r="A99">
            <v>42884</v>
          </cell>
          <cell r="K99">
            <v>9</v>
          </cell>
          <cell r="O99">
            <v>4500</v>
          </cell>
        </row>
        <row r="100">
          <cell r="A100">
            <v>42884</v>
          </cell>
          <cell r="K100">
            <v>8</v>
          </cell>
          <cell r="O100">
            <v>50500</v>
          </cell>
        </row>
        <row r="101">
          <cell r="A101">
            <v>42884</v>
          </cell>
          <cell r="K101" t="str">
            <v>Too Dirty</v>
          </cell>
          <cell r="O101">
            <v>0</v>
          </cell>
        </row>
        <row r="102">
          <cell r="A102">
            <v>42886</v>
          </cell>
          <cell r="K102">
            <v>19</v>
          </cell>
          <cell r="O102">
            <v>72800</v>
          </cell>
        </row>
        <row r="103">
          <cell r="A103">
            <v>42886</v>
          </cell>
          <cell r="K103">
            <v>8</v>
          </cell>
          <cell r="O103">
            <v>1333.3333333333335</v>
          </cell>
        </row>
        <row r="104">
          <cell r="A104">
            <v>42886</v>
          </cell>
          <cell r="K104">
            <v>7</v>
          </cell>
          <cell r="O104">
            <v>63000</v>
          </cell>
        </row>
        <row r="105">
          <cell r="A105">
            <v>42886</v>
          </cell>
          <cell r="K105">
            <v>13</v>
          </cell>
          <cell r="O105">
            <v>41066.666666666672</v>
          </cell>
        </row>
        <row r="106">
          <cell r="A106">
            <v>42887</v>
          </cell>
          <cell r="K106">
            <v>17</v>
          </cell>
          <cell r="O106">
            <v>49866.666666666672</v>
          </cell>
        </row>
        <row r="107">
          <cell r="A107">
            <v>42887</v>
          </cell>
          <cell r="K107">
            <v>22</v>
          </cell>
          <cell r="O107">
            <v>40533.333333333328</v>
          </cell>
        </row>
        <row r="108">
          <cell r="A108">
            <v>42887</v>
          </cell>
          <cell r="K108">
            <v>12</v>
          </cell>
          <cell r="O108">
            <v>1466.6666666666665</v>
          </cell>
        </row>
        <row r="109">
          <cell r="A109">
            <v>42887</v>
          </cell>
          <cell r="K109">
            <v>13</v>
          </cell>
          <cell r="O109">
            <v>750</v>
          </cell>
        </row>
        <row r="110">
          <cell r="A110">
            <v>42887</v>
          </cell>
          <cell r="K110">
            <v>5</v>
          </cell>
          <cell r="O110">
            <v>79100</v>
          </cell>
        </row>
        <row r="111">
          <cell r="A111">
            <v>42889</v>
          </cell>
          <cell r="K111">
            <v>22</v>
          </cell>
          <cell r="O111">
            <v>50266.666666666664</v>
          </cell>
        </row>
        <row r="112">
          <cell r="A112">
            <v>42889</v>
          </cell>
          <cell r="K112">
            <v>17</v>
          </cell>
          <cell r="O112">
            <v>52650</v>
          </cell>
        </row>
        <row r="113">
          <cell r="A113">
            <v>42889</v>
          </cell>
          <cell r="K113">
            <v>3</v>
          </cell>
          <cell r="O113">
            <v>58726.666666666672</v>
          </cell>
        </row>
        <row r="114">
          <cell r="A114">
            <v>42889</v>
          </cell>
          <cell r="K114">
            <v>12</v>
          </cell>
          <cell r="O114">
            <v>51333.333333333328</v>
          </cell>
        </row>
        <row r="115">
          <cell r="A115">
            <v>42889</v>
          </cell>
          <cell r="K115">
            <v>5</v>
          </cell>
          <cell r="O115">
            <v>91693.333333333343</v>
          </cell>
        </row>
        <row r="116">
          <cell r="A116">
            <v>42889</v>
          </cell>
          <cell r="K116">
            <v>5</v>
          </cell>
          <cell r="O116">
            <v>60400</v>
          </cell>
        </row>
        <row r="117">
          <cell r="A117">
            <v>42889</v>
          </cell>
          <cell r="K117">
            <v>16</v>
          </cell>
          <cell r="O117">
            <v>57416.666666666664</v>
          </cell>
        </row>
        <row r="118">
          <cell r="A118">
            <v>42890</v>
          </cell>
          <cell r="K118">
            <v>18</v>
          </cell>
          <cell r="O118">
            <v>57833.333333333336</v>
          </cell>
        </row>
        <row r="119">
          <cell r="A119">
            <v>42890</v>
          </cell>
          <cell r="K119">
            <v>12</v>
          </cell>
          <cell r="O119">
            <v>1200</v>
          </cell>
        </row>
        <row r="120">
          <cell r="A120">
            <v>42890</v>
          </cell>
          <cell r="K120">
            <v>3</v>
          </cell>
          <cell r="O120">
            <v>2933.333333333333</v>
          </cell>
        </row>
        <row r="121">
          <cell r="A121">
            <v>42890</v>
          </cell>
          <cell r="K121">
            <v>2</v>
          </cell>
          <cell r="O121">
            <v>55166.666666666664</v>
          </cell>
        </row>
        <row r="122">
          <cell r="A122">
            <v>42891</v>
          </cell>
          <cell r="K122">
            <v>10</v>
          </cell>
          <cell r="O122">
            <v>49000</v>
          </cell>
        </row>
        <row r="123">
          <cell r="A123">
            <v>42891</v>
          </cell>
          <cell r="K123">
            <v>10</v>
          </cell>
          <cell r="O123">
            <v>51000</v>
          </cell>
        </row>
        <row r="124">
          <cell r="A124">
            <v>42891</v>
          </cell>
          <cell r="K124">
            <v>18</v>
          </cell>
          <cell r="O124">
            <v>17306.666666666668</v>
          </cell>
        </row>
        <row r="125">
          <cell r="A125">
            <v>42891</v>
          </cell>
          <cell r="K125">
            <v>16</v>
          </cell>
          <cell r="O125">
            <v>105933.33333333334</v>
          </cell>
        </row>
        <row r="126">
          <cell r="A126">
            <v>42891</v>
          </cell>
          <cell r="K126">
            <v>5</v>
          </cell>
          <cell r="O126">
            <v>42293.333333333328</v>
          </cell>
        </row>
        <row r="127">
          <cell r="A127">
            <v>42892</v>
          </cell>
          <cell r="K127">
            <v>8</v>
          </cell>
          <cell r="O127">
            <v>37800</v>
          </cell>
        </row>
        <row r="128">
          <cell r="A128">
            <v>42892</v>
          </cell>
          <cell r="O128">
            <v>0</v>
          </cell>
        </row>
        <row r="129">
          <cell r="A129">
            <v>42892</v>
          </cell>
          <cell r="K129">
            <v>10</v>
          </cell>
          <cell r="O129">
            <v>1586.6666666666667</v>
          </cell>
        </row>
        <row r="130">
          <cell r="A130">
            <v>42892</v>
          </cell>
          <cell r="O130">
            <v>0</v>
          </cell>
        </row>
        <row r="131">
          <cell r="A131">
            <v>42893</v>
          </cell>
          <cell r="K131">
            <v>23</v>
          </cell>
          <cell r="O131">
            <v>88166.666666666672</v>
          </cell>
        </row>
        <row r="132">
          <cell r="A132">
            <v>42893</v>
          </cell>
          <cell r="K132">
            <v>20</v>
          </cell>
          <cell r="O132">
            <v>38750</v>
          </cell>
        </row>
        <row r="133">
          <cell r="A133">
            <v>42893</v>
          </cell>
          <cell r="K133">
            <v>3</v>
          </cell>
          <cell r="O133">
            <v>77183.333333333343</v>
          </cell>
        </row>
        <row r="134">
          <cell r="A134">
            <v>42894</v>
          </cell>
          <cell r="K134">
            <v>23</v>
          </cell>
          <cell r="O134">
            <v>4391.666666666667</v>
          </cell>
        </row>
        <row r="135">
          <cell r="A135">
            <v>42894</v>
          </cell>
          <cell r="K135">
            <v>20</v>
          </cell>
          <cell r="O135">
            <v>9066.6666666666679</v>
          </cell>
        </row>
        <row r="136">
          <cell r="A136">
            <v>42894</v>
          </cell>
          <cell r="K136">
            <v>22</v>
          </cell>
          <cell r="O136">
            <v>25166.666666666668</v>
          </cell>
        </row>
        <row r="137">
          <cell r="A137">
            <v>42896</v>
          </cell>
          <cell r="K137">
            <v>21</v>
          </cell>
          <cell r="O137">
            <v>54200</v>
          </cell>
        </row>
        <row r="138">
          <cell r="A138">
            <v>42896</v>
          </cell>
          <cell r="O138">
            <v>0</v>
          </cell>
        </row>
        <row r="139">
          <cell r="A139">
            <v>42896</v>
          </cell>
          <cell r="K139">
            <v>17</v>
          </cell>
          <cell r="O139">
            <v>51466.666666666664</v>
          </cell>
        </row>
        <row r="140">
          <cell r="A140">
            <v>42896</v>
          </cell>
          <cell r="O140">
            <v>0</v>
          </cell>
        </row>
        <row r="141">
          <cell r="A141">
            <v>42896</v>
          </cell>
          <cell r="K141">
            <v>10</v>
          </cell>
          <cell r="O141">
            <v>61733.333333333336</v>
          </cell>
        </row>
        <row r="142">
          <cell r="A142">
            <v>42898</v>
          </cell>
          <cell r="K142">
            <v>21</v>
          </cell>
          <cell r="O142">
            <v>53333.333333333336</v>
          </cell>
        </row>
        <row r="143">
          <cell r="A143">
            <v>42898</v>
          </cell>
          <cell r="K143">
            <v>24</v>
          </cell>
          <cell r="O143">
            <v>65666.666666666672</v>
          </cell>
        </row>
        <row r="144">
          <cell r="A144">
            <v>42898</v>
          </cell>
          <cell r="K144">
            <v>17</v>
          </cell>
          <cell r="O144">
            <v>4200</v>
          </cell>
        </row>
        <row r="145">
          <cell r="A145">
            <v>42898</v>
          </cell>
          <cell r="K145">
            <v>13</v>
          </cell>
          <cell r="O145">
            <v>1400</v>
          </cell>
        </row>
        <row r="146">
          <cell r="A146">
            <v>42898</v>
          </cell>
          <cell r="K146">
            <v>10</v>
          </cell>
          <cell r="O146">
            <v>9400</v>
          </cell>
        </row>
        <row r="147">
          <cell r="A147">
            <v>42900</v>
          </cell>
          <cell r="K147">
            <v>3</v>
          </cell>
          <cell r="O147">
            <v>57866.666666666664</v>
          </cell>
        </row>
        <row r="148">
          <cell r="A148">
            <v>42900</v>
          </cell>
          <cell r="K148">
            <v>5</v>
          </cell>
          <cell r="O148">
            <v>39000</v>
          </cell>
        </row>
        <row r="149">
          <cell r="A149">
            <v>42900</v>
          </cell>
          <cell r="K149">
            <v>7</v>
          </cell>
          <cell r="O149">
            <v>79566.666666666672</v>
          </cell>
        </row>
        <row r="150">
          <cell r="A150">
            <v>42900</v>
          </cell>
          <cell r="K150">
            <v>13</v>
          </cell>
          <cell r="O150">
            <v>134800</v>
          </cell>
        </row>
        <row r="151">
          <cell r="A151">
            <v>42901</v>
          </cell>
          <cell r="K151">
            <v>3</v>
          </cell>
          <cell r="O151">
            <v>47233.333333333336</v>
          </cell>
        </row>
        <row r="152">
          <cell r="A152">
            <v>42901</v>
          </cell>
          <cell r="K152">
            <v>5</v>
          </cell>
          <cell r="O152">
            <v>48666.666666666664</v>
          </cell>
        </row>
        <row r="153">
          <cell r="A153">
            <v>42901</v>
          </cell>
          <cell r="K153">
            <v>7</v>
          </cell>
          <cell r="O153">
            <v>48000</v>
          </cell>
        </row>
        <row r="154">
          <cell r="A154">
            <v>42901</v>
          </cell>
          <cell r="K154">
            <v>12</v>
          </cell>
          <cell r="O154">
            <v>0</v>
          </cell>
        </row>
        <row r="155">
          <cell r="A155">
            <v>42901</v>
          </cell>
          <cell r="K155">
            <v>23</v>
          </cell>
          <cell r="O155">
            <v>483.33333333333337</v>
          </cell>
        </row>
        <row r="156">
          <cell r="A156">
            <v>42901</v>
          </cell>
          <cell r="K156">
            <v>22</v>
          </cell>
          <cell r="O156">
            <v>18166.666666666668</v>
          </cell>
        </row>
        <row r="157">
          <cell r="A157">
            <v>42901</v>
          </cell>
          <cell r="K157">
            <v>16</v>
          </cell>
          <cell r="O157">
            <v>58800</v>
          </cell>
        </row>
        <row r="158">
          <cell r="A158">
            <v>42901</v>
          </cell>
          <cell r="K158">
            <v>13</v>
          </cell>
          <cell r="O158">
            <v>45400</v>
          </cell>
        </row>
        <row r="159">
          <cell r="A159">
            <v>42903</v>
          </cell>
          <cell r="K159">
            <v>21</v>
          </cell>
          <cell r="O159">
            <v>31150</v>
          </cell>
        </row>
        <row r="160">
          <cell r="A160">
            <v>42903</v>
          </cell>
          <cell r="K160">
            <v>23</v>
          </cell>
          <cell r="O160">
            <v>111333.33333333333</v>
          </cell>
        </row>
        <row r="161">
          <cell r="A161">
            <v>42903</v>
          </cell>
          <cell r="K161">
            <v>5</v>
          </cell>
          <cell r="O161">
            <v>1166.6666666666667</v>
          </cell>
        </row>
        <row r="162">
          <cell r="A162">
            <v>42903</v>
          </cell>
          <cell r="K162">
            <v>3</v>
          </cell>
          <cell r="O162">
            <v>666.66666666666663</v>
          </cell>
        </row>
        <row r="163">
          <cell r="A163">
            <v>42903</v>
          </cell>
          <cell r="K163">
            <v>7</v>
          </cell>
          <cell r="O163">
            <v>1866.6666666666665</v>
          </cell>
        </row>
        <row r="164">
          <cell r="A164">
            <v>42903</v>
          </cell>
          <cell r="K164">
            <v>13</v>
          </cell>
          <cell r="O164">
            <v>1833.3333333333333</v>
          </cell>
        </row>
        <row r="165">
          <cell r="A165">
            <v>42903</v>
          </cell>
          <cell r="K165">
            <v>16</v>
          </cell>
          <cell r="O165">
            <v>65333.333333333328</v>
          </cell>
        </row>
        <row r="166">
          <cell r="A166">
            <v>42903</v>
          </cell>
          <cell r="K166">
            <v>22</v>
          </cell>
          <cell r="O166">
            <v>12800</v>
          </cell>
        </row>
        <row r="167">
          <cell r="A167">
            <v>42903</v>
          </cell>
          <cell r="K167">
            <v>13</v>
          </cell>
          <cell r="O167">
            <v>58000</v>
          </cell>
        </row>
        <row r="168">
          <cell r="A168">
            <v>42905</v>
          </cell>
          <cell r="K168">
            <v>19</v>
          </cell>
          <cell r="O168">
            <v>53456.666666666672</v>
          </cell>
        </row>
        <row r="169">
          <cell r="A169">
            <v>42905</v>
          </cell>
          <cell r="K169">
            <v>23</v>
          </cell>
          <cell r="O169">
            <v>50000</v>
          </cell>
        </row>
        <row r="170">
          <cell r="A170">
            <v>42905</v>
          </cell>
          <cell r="K170">
            <v>10</v>
          </cell>
          <cell r="O170">
            <v>59640</v>
          </cell>
        </row>
        <row r="171">
          <cell r="A171">
            <v>42905</v>
          </cell>
          <cell r="K171">
            <v>16</v>
          </cell>
          <cell r="O171">
            <v>56100</v>
          </cell>
        </row>
        <row r="172">
          <cell r="A172">
            <v>42905</v>
          </cell>
          <cell r="K172">
            <v>17</v>
          </cell>
          <cell r="O172">
            <v>51150</v>
          </cell>
        </row>
        <row r="173">
          <cell r="A173">
            <v>42905</v>
          </cell>
          <cell r="K173">
            <v>18</v>
          </cell>
          <cell r="O173">
            <v>13000</v>
          </cell>
        </row>
        <row r="174">
          <cell r="A174">
            <v>42905</v>
          </cell>
          <cell r="O174">
            <v>0</v>
          </cell>
        </row>
        <row r="175">
          <cell r="A175">
            <v>42905</v>
          </cell>
          <cell r="K175">
            <v>16</v>
          </cell>
          <cell r="O175">
            <v>29920</v>
          </cell>
        </row>
        <row r="176">
          <cell r="A176">
            <v>42905</v>
          </cell>
          <cell r="K176">
            <v>21</v>
          </cell>
          <cell r="O176">
            <v>125</v>
          </cell>
        </row>
        <row r="177">
          <cell r="A177">
            <v>42906</v>
          </cell>
          <cell r="K177">
            <v>17</v>
          </cell>
          <cell r="O177">
            <v>52533.333333333336</v>
          </cell>
        </row>
        <row r="178">
          <cell r="A178">
            <v>42908</v>
          </cell>
          <cell r="K178">
            <v>8</v>
          </cell>
          <cell r="O178">
            <v>33.333333333333329</v>
          </cell>
        </row>
        <row r="179">
          <cell r="A179">
            <v>42908</v>
          </cell>
          <cell r="K179">
            <v>10</v>
          </cell>
          <cell r="O179">
            <v>888.8888888888888</v>
          </cell>
        </row>
        <row r="180">
          <cell r="A180">
            <v>42908</v>
          </cell>
          <cell r="K180">
            <v>7</v>
          </cell>
          <cell r="O180">
            <v>866.66666666666663</v>
          </cell>
        </row>
        <row r="181">
          <cell r="A181">
            <v>42908</v>
          </cell>
          <cell r="K181">
            <v>23</v>
          </cell>
          <cell r="O181">
            <v>995.55555555555554</v>
          </cell>
        </row>
        <row r="182">
          <cell r="A182">
            <v>42908</v>
          </cell>
          <cell r="K182">
            <v>17</v>
          </cell>
          <cell r="O182">
            <v>193.33333333333331</v>
          </cell>
        </row>
        <row r="183">
          <cell r="A183">
            <v>42908</v>
          </cell>
          <cell r="K183">
            <v>19</v>
          </cell>
          <cell r="O183">
            <v>1564.4444444444443</v>
          </cell>
        </row>
        <row r="184">
          <cell r="A184">
            <v>42910</v>
          </cell>
          <cell r="K184">
            <v>7</v>
          </cell>
          <cell r="O184">
            <v>77566.666666666657</v>
          </cell>
        </row>
        <row r="185">
          <cell r="A185">
            <v>42910</v>
          </cell>
          <cell r="K185">
            <v>21</v>
          </cell>
          <cell r="O185">
            <v>10000</v>
          </cell>
        </row>
        <row r="186">
          <cell r="A186">
            <v>42915</v>
          </cell>
          <cell r="K186">
            <v>19</v>
          </cell>
          <cell r="O186">
            <v>73800</v>
          </cell>
        </row>
        <row r="187">
          <cell r="A187">
            <v>42917</v>
          </cell>
          <cell r="K187">
            <v>19</v>
          </cell>
          <cell r="O187">
            <v>1650</v>
          </cell>
        </row>
        <row r="188">
          <cell r="A188">
            <v>42919</v>
          </cell>
          <cell r="K188">
            <v>12</v>
          </cell>
          <cell r="O188">
            <v>41958.333333333328</v>
          </cell>
        </row>
        <row r="189">
          <cell r="A189">
            <v>42921</v>
          </cell>
          <cell r="O189">
            <v>0</v>
          </cell>
        </row>
        <row r="190">
          <cell r="A190">
            <v>42922</v>
          </cell>
          <cell r="K190">
            <v>5</v>
          </cell>
          <cell r="O190">
            <v>200000</v>
          </cell>
        </row>
        <row r="191">
          <cell r="A191">
            <v>42922</v>
          </cell>
          <cell r="O191">
            <v>0</v>
          </cell>
        </row>
        <row r="192">
          <cell r="A192">
            <v>42926</v>
          </cell>
          <cell r="O192">
            <v>0</v>
          </cell>
        </row>
        <row r="193">
          <cell r="A193">
            <v>42926</v>
          </cell>
          <cell r="O193">
            <v>0</v>
          </cell>
        </row>
        <row r="194">
          <cell r="A194">
            <v>42926</v>
          </cell>
          <cell r="O194">
            <v>0</v>
          </cell>
        </row>
        <row r="195">
          <cell r="O195" t="e">
            <v>#DIV/0!</v>
          </cell>
        </row>
        <row r="196">
          <cell r="O196" t="e">
            <v>#DIV/0!</v>
          </cell>
        </row>
        <row r="197">
          <cell r="O197" t="e">
            <v>#DIV/0!</v>
          </cell>
        </row>
        <row r="198">
          <cell r="O198" t="e">
            <v>#DIV/0!</v>
          </cell>
        </row>
        <row r="199">
          <cell r="O199" t="e">
            <v>#DIV/0!</v>
          </cell>
        </row>
        <row r="200">
          <cell r="O200" t="e">
            <v>#DIV/0!</v>
          </cell>
        </row>
        <row r="201">
          <cell r="O201" t="e">
            <v>#DIV/0!</v>
          </cell>
        </row>
        <row r="202">
          <cell r="O202" t="e">
            <v>#DIV/0!</v>
          </cell>
        </row>
        <row r="203">
          <cell r="O203" t="e">
            <v>#DIV/0!</v>
          </cell>
        </row>
        <row r="204">
          <cell r="O204" t="e">
            <v>#DIV/0!</v>
          </cell>
        </row>
        <row r="205">
          <cell r="O205" t="e">
            <v>#DIV/0!</v>
          </cell>
        </row>
        <row r="206">
          <cell r="O206" t="e">
            <v>#DIV/0!</v>
          </cell>
        </row>
        <row r="207">
          <cell r="O207" t="e">
            <v>#DIV/0!</v>
          </cell>
        </row>
        <row r="208">
          <cell r="O208" t="e">
            <v>#DIV/0!</v>
          </cell>
        </row>
        <row r="209">
          <cell r="O209" t="e">
            <v>#DIV/0!</v>
          </cell>
        </row>
        <row r="210">
          <cell r="O210" t="e">
            <v>#DIV/0!</v>
          </cell>
        </row>
        <row r="211">
          <cell r="O211" t="e">
            <v>#DIV/0!</v>
          </cell>
        </row>
        <row r="212">
          <cell r="O212" t="e">
            <v>#DIV/0!</v>
          </cell>
        </row>
        <row r="213">
          <cell r="O213" t="e">
            <v>#DIV/0!</v>
          </cell>
        </row>
        <row r="214">
          <cell r="O214" t="e">
            <v>#DIV/0!</v>
          </cell>
        </row>
        <row r="215">
          <cell r="O215" t="e">
            <v>#DIV/0!</v>
          </cell>
        </row>
        <row r="216">
          <cell r="O216" t="e">
            <v>#DIV/0!</v>
          </cell>
        </row>
        <row r="217">
          <cell r="O217" t="e">
            <v>#DIV/0!</v>
          </cell>
        </row>
        <row r="218">
          <cell r="O218" t="e">
            <v>#DIV/0!</v>
          </cell>
        </row>
        <row r="219">
          <cell r="O219" t="e">
            <v>#DIV/0!</v>
          </cell>
        </row>
        <row r="220">
          <cell r="O220" t="e">
            <v>#DIV/0!</v>
          </cell>
        </row>
        <row r="221">
          <cell r="O221" t="e">
            <v>#DIV/0!</v>
          </cell>
        </row>
        <row r="222">
          <cell r="O222" t="e">
            <v>#DIV/0!</v>
          </cell>
        </row>
        <row r="223">
          <cell r="O223" t="e">
            <v>#DIV/0!</v>
          </cell>
        </row>
        <row r="224">
          <cell r="O224" t="e">
            <v>#DIV/0!</v>
          </cell>
        </row>
        <row r="225">
          <cell r="O225" t="e">
            <v>#DIV/0!</v>
          </cell>
        </row>
        <row r="226">
          <cell r="O226" t="e">
            <v>#DIV/0!</v>
          </cell>
        </row>
        <row r="227">
          <cell r="O227" t="e">
            <v>#DIV/0!</v>
          </cell>
        </row>
        <row r="228">
          <cell r="O228" t="e">
            <v>#DIV/0!</v>
          </cell>
        </row>
        <row r="229">
          <cell r="O229" t="e">
            <v>#DIV/0!</v>
          </cell>
        </row>
        <row r="230">
          <cell r="O230" t="e">
            <v>#DIV/0!</v>
          </cell>
        </row>
        <row r="231">
          <cell r="O231" t="e">
            <v>#DIV/0!</v>
          </cell>
        </row>
        <row r="232">
          <cell r="O232" t="e">
            <v>#DIV/0!</v>
          </cell>
        </row>
        <row r="233">
          <cell r="O233" t="e">
            <v>#DIV/0!</v>
          </cell>
        </row>
        <row r="234">
          <cell r="O234" t="e">
            <v>#DIV/0!</v>
          </cell>
        </row>
        <row r="235">
          <cell r="O235" t="e">
            <v>#DIV/0!</v>
          </cell>
        </row>
        <row r="236">
          <cell r="O236" t="e">
            <v>#DIV/0!</v>
          </cell>
        </row>
        <row r="237">
          <cell r="O237" t="e">
            <v>#DIV/0!</v>
          </cell>
        </row>
        <row r="238">
          <cell r="O238" t="e">
            <v>#DIV/0!</v>
          </cell>
        </row>
        <row r="239">
          <cell r="O239" t="e">
            <v>#DIV/0!</v>
          </cell>
        </row>
        <row r="240">
          <cell r="O240" t="e">
            <v>#DIV/0!</v>
          </cell>
        </row>
        <row r="241">
          <cell r="O241" t="e">
            <v>#DIV/0!</v>
          </cell>
        </row>
        <row r="242">
          <cell r="O242" t="e">
            <v>#DIV/0!</v>
          </cell>
        </row>
        <row r="243">
          <cell r="O243" t="e">
            <v>#DIV/0!</v>
          </cell>
        </row>
        <row r="244">
          <cell r="O244" t="e">
            <v>#DIV/0!</v>
          </cell>
        </row>
        <row r="245">
          <cell r="O245" t="e">
            <v>#DIV/0!</v>
          </cell>
        </row>
        <row r="246">
          <cell r="O246" t="e">
            <v>#DIV/0!</v>
          </cell>
        </row>
        <row r="247">
          <cell r="O247" t="e">
            <v>#DIV/0!</v>
          </cell>
        </row>
        <row r="248">
          <cell r="O248" t="e">
            <v>#DIV/0!</v>
          </cell>
        </row>
        <row r="249">
          <cell r="O249" t="e">
            <v>#DIV/0!</v>
          </cell>
        </row>
        <row r="250">
          <cell r="O250" t="e">
            <v>#DIV/0!</v>
          </cell>
        </row>
        <row r="251">
          <cell r="O251" t="e">
            <v>#DIV/0!</v>
          </cell>
        </row>
        <row r="252">
          <cell r="O252" t="e">
            <v>#DIV/0!</v>
          </cell>
        </row>
        <row r="253">
          <cell r="O253" t="e">
            <v>#DIV/0!</v>
          </cell>
        </row>
        <row r="254">
          <cell r="O254" t="e">
            <v>#DIV/0!</v>
          </cell>
        </row>
        <row r="255">
          <cell r="O255" t="e">
            <v>#DIV/0!</v>
          </cell>
        </row>
        <row r="256">
          <cell r="O256" t="e">
            <v>#DIV/0!</v>
          </cell>
        </row>
        <row r="257">
          <cell r="O257" t="e">
            <v>#DIV/0!</v>
          </cell>
        </row>
        <row r="258">
          <cell r="O258" t="e">
            <v>#DIV/0!</v>
          </cell>
        </row>
        <row r="259">
          <cell r="O259" t="e">
            <v>#DIV/0!</v>
          </cell>
        </row>
        <row r="260">
          <cell r="O260" t="e">
            <v>#DIV/0!</v>
          </cell>
        </row>
        <row r="261">
          <cell r="O261" t="e">
            <v>#DIV/0!</v>
          </cell>
        </row>
        <row r="262">
          <cell r="O262" t="e">
            <v>#DIV/0!</v>
          </cell>
        </row>
        <row r="263">
          <cell r="O263" t="e">
            <v>#DIV/0!</v>
          </cell>
        </row>
        <row r="264">
          <cell r="O264" t="e">
            <v>#DIV/0!</v>
          </cell>
        </row>
        <row r="265">
          <cell r="O265" t="e">
            <v>#DIV/0!</v>
          </cell>
        </row>
        <row r="266">
          <cell r="O266" t="e">
            <v>#DIV/0!</v>
          </cell>
        </row>
        <row r="267">
          <cell r="O267" t="e">
            <v>#DIV/0!</v>
          </cell>
        </row>
        <row r="268">
          <cell r="O268" t="e">
            <v>#DIV/0!</v>
          </cell>
        </row>
        <row r="269">
          <cell r="O269" t="e">
            <v>#DIV/0!</v>
          </cell>
        </row>
        <row r="270">
          <cell r="O270" t="e">
            <v>#DIV/0!</v>
          </cell>
        </row>
        <row r="271">
          <cell r="O271" t="e">
            <v>#DIV/0!</v>
          </cell>
        </row>
        <row r="272">
          <cell r="O272" t="e">
            <v>#DIV/0!</v>
          </cell>
        </row>
        <row r="273">
          <cell r="O273" t="e">
            <v>#DIV/0!</v>
          </cell>
        </row>
        <row r="274">
          <cell r="O274" t="e">
            <v>#DIV/0!</v>
          </cell>
        </row>
        <row r="275">
          <cell r="O275" t="e">
            <v>#DIV/0!</v>
          </cell>
        </row>
        <row r="276">
          <cell r="O276" t="e">
            <v>#DIV/0!</v>
          </cell>
        </row>
        <row r="277">
          <cell r="O277" t="e">
            <v>#DIV/0!</v>
          </cell>
        </row>
        <row r="278">
          <cell r="O278" t="e">
            <v>#DIV/0!</v>
          </cell>
        </row>
        <row r="279">
          <cell r="O279" t="e">
            <v>#DIV/0!</v>
          </cell>
        </row>
        <row r="280">
          <cell r="O280" t="e">
            <v>#DIV/0!</v>
          </cell>
        </row>
        <row r="281">
          <cell r="O281" t="e">
            <v>#DIV/0!</v>
          </cell>
        </row>
        <row r="282">
          <cell r="O282" t="e">
            <v>#DIV/0!</v>
          </cell>
        </row>
        <row r="283">
          <cell r="O283" t="e">
            <v>#DIV/0!</v>
          </cell>
        </row>
        <row r="284">
          <cell r="O284" t="e">
            <v>#DIV/0!</v>
          </cell>
        </row>
        <row r="285">
          <cell r="O285" t="e">
            <v>#DIV/0!</v>
          </cell>
        </row>
        <row r="286">
          <cell r="O286" t="e">
            <v>#DIV/0!</v>
          </cell>
        </row>
        <row r="287">
          <cell r="O287" t="e">
            <v>#DIV/0!</v>
          </cell>
        </row>
        <row r="288">
          <cell r="O288" t="e">
            <v>#DIV/0!</v>
          </cell>
        </row>
        <row r="289">
          <cell r="O289" t="e">
            <v>#DIV/0!</v>
          </cell>
        </row>
        <row r="290">
          <cell r="O290" t="e">
            <v>#DIV/0!</v>
          </cell>
        </row>
        <row r="291">
          <cell r="O291" t="e">
            <v>#DIV/0!</v>
          </cell>
        </row>
        <row r="292">
          <cell r="O292" t="e">
            <v>#DIV/0!</v>
          </cell>
        </row>
        <row r="293">
          <cell r="O293" t="e">
            <v>#DIV/0!</v>
          </cell>
        </row>
        <row r="294">
          <cell r="O294" t="e">
            <v>#DIV/0!</v>
          </cell>
        </row>
        <row r="295">
          <cell r="O295" t="e">
            <v>#DIV/0!</v>
          </cell>
        </row>
        <row r="296">
          <cell r="O296" t="e">
            <v>#DIV/0!</v>
          </cell>
        </row>
        <row r="297">
          <cell r="O297" t="e">
            <v>#DIV/0!</v>
          </cell>
        </row>
        <row r="298">
          <cell r="O298" t="e">
            <v>#DIV/0!</v>
          </cell>
        </row>
        <row r="299">
          <cell r="O299" t="e">
            <v>#DIV/0!</v>
          </cell>
        </row>
        <row r="300">
          <cell r="O300" t="e">
            <v>#DIV/0!</v>
          </cell>
        </row>
        <row r="301">
          <cell r="O301" t="e">
            <v>#DIV/0!</v>
          </cell>
        </row>
        <row r="302">
          <cell r="O302" t="e">
            <v>#DIV/0!</v>
          </cell>
        </row>
        <row r="303">
          <cell r="O303" t="e">
            <v>#DIV/0!</v>
          </cell>
        </row>
      </sheetData>
      <sheetData sheetId="1">
        <row r="1">
          <cell r="A1" t="str">
            <v>Date</v>
          </cell>
          <cell r="B1" t="str">
            <v>&lt;- From Bucket #</v>
          </cell>
          <cell r="F1" t="str">
            <v>Screen Size</v>
          </cell>
          <cell r="P1" t="str">
            <v># Live Larvae</v>
          </cell>
        </row>
        <row r="2">
          <cell r="A2">
            <v>42878</v>
          </cell>
          <cell r="B2">
            <v>20</v>
          </cell>
          <cell r="F2">
            <v>140</v>
          </cell>
          <cell r="P2">
            <v>6333.3333333333339</v>
          </cell>
        </row>
        <row r="3">
          <cell r="A3">
            <v>42878</v>
          </cell>
          <cell r="B3">
            <v>20</v>
          </cell>
          <cell r="F3">
            <v>100</v>
          </cell>
          <cell r="P3">
            <v>2333.333333333333</v>
          </cell>
        </row>
        <row r="4">
          <cell r="A4">
            <v>42878</v>
          </cell>
          <cell r="B4">
            <v>20</v>
          </cell>
          <cell r="F4">
            <v>120</v>
          </cell>
          <cell r="P4">
            <v>46666.666666666672</v>
          </cell>
        </row>
        <row r="5">
          <cell r="A5">
            <v>42878</v>
          </cell>
          <cell r="B5">
            <v>22</v>
          </cell>
          <cell r="F5">
            <v>140</v>
          </cell>
          <cell r="P5">
            <v>40133.333333333328</v>
          </cell>
        </row>
        <row r="6">
          <cell r="A6">
            <v>42878</v>
          </cell>
          <cell r="B6">
            <v>22</v>
          </cell>
          <cell r="F6">
            <v>120</v>
          </cell>
          <cell r="P6">
            <v>81200</v>
          </cell>
        </row>
        <row r="7">
          <cell r="A7">
            <v>42878</v>
          </cell>
          <cell r="B7">
            <v>22</v>
          </cell>
          <cell r="F7">
            <v>100</v>
          </cell>
          <cell r="P7">
            <v>2800</v>
          </cell>
        </row>
        <row r="8">
          <cell r="A8">
            <v>42878</v>
          </cell>
          <cell r="B8">
            <v>16</v>
          </cell>
          <cell r="F8">
            <v>140</v>
          </cell>
          <cell r="P8">
            <v>800</v>
          </cell>
        </row>
        <row r="9">
          <cell r="A9">
            <v>42878</v>
          </cell>
          <cell r="B9">
            <v>16</v>
          </cell>
          <cell r="F9">
            <v>120</v>
          </cell>
          <cell r="P9">
            <v>5266.6666666666661</v>
          </cell>
        </row>
        <row r="10">
          <cell r="A10">
            <v>42878</v>
          </cell>
          <cell r="B10">
            <v>16</v>
          </cell>
          <cell r="F10">
            <v>100</v>
          </cell>
          <cell r="P10">
            <v>29466.666666666668</v>
          </cell>
        </row>
        <row r="11">
          <cell r="A11">
            <v>42878</v>
          </cell>
          <cell r="B11">
            <v>5</v>
          </cell>
          <cell r="F11">
            <v>100</v>
          </cell>
          <cell r="P11">
            <v>145600</v>
          </cell>
        </row>
        <row r="12">
          <cell r="A12">
            <v>42878</v>
          </cell>
          <cell r="B12">
            <v>7</v>
          </cell>
          <cell r="F12">
            <v>100</v>
          </cell>
          <cell r="P12">
            <v>189000</v>
          </cell>
        </row>
        <row r="13">
          <cell r="A13">
            <v>42878</v>
          </cell>
          <cell r="B13">
            <v>12</v>
          </cell>
          <cell r="F13">
            <v>100</v>
          </cell>
          <cell r="P13">
            <v>49600</v>
          </cell>
        </row>
        <row r="14">
          <cell r="A14">
            <v>42878</v>
          </cell>
          <cell r="B14">
            <v>13</v>
          </cell>
          <cell r="F14">
            <v>100</v>
          </cell>
          <cell r="P14">
            <v>135800</v>
          </cell>
        </row>
        <row r="15">
          <cell r="A15">
            <v>42878</v>
          </cell>
          <cell r="B15">
            <v>1</v>
          </cell>
          <cell r="F15">
            <v>100</v>
          </cell>
          <cell r="P15">
            <v>10000</v>
          </cell>
        </row>
        <row r="16">
          <cell r="A16">
            <v>42878</v>
          </cell>
          <cell r="B16">
            <v>11</v>
          </cell>
          <cell r="F16">
            <v>100</v>
          </cell>
          <cell r="P16">
            <v>121666.66666666667</v>
          </cell>
        </row>
        <row r="17">
          <cell r="A17">
            <v>42878</v>
          </cell>
          <cell r="B17">
            <v>18</v>
          </cell>
          <cell r="F17">
            <v>100</v>
          </cell>
          <cell r="P17">
            <v>15400</v>
          </cell>
        </row>
        <row r="18">
          <cell r="A18">
            <v>42878</v>
          </cell>
          <cell r="B18">
            <v>17</v>
          </cell>
          <cell r="F18">
            <v>100</v>
          </cell>
          <cell r="P18">
            <v>82333.333333333328</v>
          </cell>
        </row>
        <row r="19">
          <cell r="A19">
            <v>42881</v>
          </cell>
          <cell r="B19">
            <v>11</v>
          </cell>
          <cell r="F19">
            <v>100</v>
          </cell>
          <cell r="P19">
            <v>118400</v>
          </cell>
        </row>
        <row r="20">
          <cell r="A20">
            <v>42881</v>
          </cell>
          <cell r="B20">
            <v>8</v>
          </cell>
          <cell r="F20">
            <v>100</v>
          </cell>
          <cell r="P20">
            <v>12000</v>
          </cell>
        </row>
        <row r="21">
          <cell r="A21">
            <v>42881</v>
          </cell>
          <cell r="B21">
            <v>16</v>
          </cell>
          <cell r="F21">
            <v>100</v>
          </cell>
          <cell r="P21">
            <v>97600</v>
          </cell>
        </row>
        <row r="22">
          <cell r="A22">
            <v>42881</v>
          </cell>
          <cell r="B22">
            <v>13</v>
          </cell>
          <cell r="F22">
            <v>100</v>
          </cell>
          <cell r="P22">
            <v>97600</v>
          </cell>
        </row>
        <row r="23">
          <cell r="A23">
            <v>42881</v>
          </cell>
          <cell r="B23">
            <v>3</v>
          </cell>
          <cell r="F23">
            <v>100</v>
          </cell>
          <cell r="P23">
            <v>69866.666666666657</v>
          </cell>
        </row>
        <row r="24">
          <cell r="A24">
            <v>42881</v>
          </cell>
          <cell r="B24">
            <v>5</v>
          </cell>
          <cell r="F24">
            <v>100</v>
          </cell>
          <cell r="P24">
            <v>112000</v>
          </cell>
        </row>
        <row r="25">
          <cell r="A25">
            <v>42881</v>
          </cell>
          <cell r="B25">
            <v>12</v>
          </cell>
          <cell r="F25">
            <v>100</v>
          </cell>
          <cell r="P25">
            <v>88000</v>
          </cell>
        </row>
        <row r="26">
          <cell r="A26">
            <v>42881</v>
          </cell>
          <cell r="B26">
            <v>7</v>
          </cell>
          <cell r="F26">
            <v>100</v>
          </cell>
          <cell r="P26">
            <v>179400</v>
          </cell>
        </row>
        <row r="27">
          <cell r="A27">
            <v>42881</v>
          </cell>
          <cell r="B27">
            <v>9</v>
          </cell>
          <cell r="F27">
            <v>100</v>
          </cell>
          <cell r="P27">
            <v>62666.666666666664</v>
          </cell>
        </row>
        <row r="28">
          <cell r="A28">
            <v>42881</v>
          </cell>
          <cell r="B28">
            <v>10</v>
          </cell>
          <cell r="F28">
            <v>100</v>
          </cell>
          <cell r="P28">
            <v>100100</v>
          </cell>
        </row>
        <row r="29">
          <cell r="A29">
            <v>42881</v>
          </cell>
          <cell r="B29">
            <v>17</v>
          </cell>
          <cell r="F29">
            <v>100</v>
          </cell>
          <cell r="P29">
            <v>20666.666666666668</v>
          </cell>
        </row>
        <row r="30">
          <cell r="A30">
            <v>42881</v>
          </cell>
          <cell r="B30">
            <v>18</v>
          </cell>
          <cell r="F30">
            <v>100</v>
          </cell>
          <cell r="P30">
            <v>80000</v>
          </cell>
        </row>
        <row r="31">
          <cell r="A31">
            <v>42881</v>
          </cell>
          <cell r="B31">
            <v>19</v>
          </cell>
          <cell r="F31">
            <v>100</v>
          </cell>
          <cell r="P31">
            <v>71466.666666666657</v>
          </cell>
        </row>
        <row r="32">
          <cell r="A32">
            <v>42881</v>
          </cell>
          <cell r="B32">
            <v>20</v>
          </cell>
          <cell r="F32">
            <v>100</v>
          </cell>
          <cell r="P32">
            <v>71400</v>
          </cell>
        </row>
        <row r="33">
          <cell r="A33">
            <v>42881</v>
          </cell>
          <cell r="B33">
            <v>22</v>
          </cell>
          <cell r="F33">
            <v>100</v>
          </cell>
          <cell r="P33">
            <v>86933.333333333343</v>
          </cell>
        </row>
        <row r="34">
          <cell r="A34">
            <v>42885</v>
          </cell>
          <cell r="B34">
            <v>3</v>
          </cell>
          <cell r="F34">
            <v>180</v>
          </cell>
          <cell r="P34">
            <v>34666.666666666672</v>
          </cell>
        </row>
        <row r="35">
          <cell r="A35">
            <v>42885</v>
          </cell>
          <cell r="B35">
            <v>5</v>
          </cell>
          <cell r="F35">
            <v>100</v>
          </cell>
          <cell r="P35">
            <v>32666.666666666668</v>
          </cell>
        </row>
        <row r="36">
          <cell r="A36">
            <v>42885</v>
          </cell>
          <cell r="B36">
            <v>7</v>
          </cell>
          <cell r="F36">
            <v>100</v>
          </cell>
          <cell r="P36">
            <v>37866.666666666672</v>
          </cell>
        </row>
        <row r="37">
          <cell r="A37">
            <v>42885</v>
          </cell>
          <cell r="B37">
            <v>8</v>
          </cell>
          <cell r="F37">
            <v>100</v>
          </cell>
          <cell r="P37">
            <v>36800</v>
          </cell>
        </row>
        <row r="38">
          <cell r="A38">
            <v>42885</v>
          </cell>
          <cell r="B38">
            <v>9</v>
          </cell>
          <cell r="F38">
            <v>100</v>
          </cell>
          <cell r="P38">
            <v>77333.333333333343</v>
          </cell>
        </row>
        <row r="39">
          <cell r="A39">
            <v>42885</v>
          </cell>
          <cell r="B39">
            <v>10</v>
          </cell>
          <cell r="F39">
            <v>100</v>
          </cell>
          <cell r="P39">
            <v>35200</v>
          </cell>
        </row>
        <row r="40">
          <cell r="A40">
            <v>42885</v>
          </cell>
          <cell r="B40">
            <v>11</v>
          </cell>
          <cell r="F40">
            <v>100</v>
          </cell>
          <cell r="P40">
            <v>25600</v>
          </cell>
        </row>
        <row r="41">
          <cell r="A41">
            <v>42885</v>
          </cell>
          <cell r="B41">
            <v>12</v>
          </cell>
          <cell r="F41">
            <v>100</v>
          </cell>
          <cell r="P41">
            <v>54933.333333333336</v>
          </cell>
        </row>
        <row r="42">
          <cell r="A42">
            <v>42885</v>
          </cell>
          <cell r="B42">
            <v>13</v>
          </cell>
          <cell r="F42">
            <v>100</v>
          </cell>
          <cell r="P42">
            <v>98666.666666666657</v>
          </cell>
        </row>
        <row r="43">
          <cell r="A43">
            <v>42885</v>
          </cell>
          <cell r="B43">
            <v>16</v>
          </cell>
          <cell r="F43">
            <v>100</v>
          </cell>
          <cell r="P43">
            <v>19733.333333333336</v>
          </cell>
        </row>
        <row r="44">
          <cell r="A44">
            <v>42885</v>
          </cell>
          <cell r="B44">
            <v>17</v>
          </cell>
          <cell r="F44">
            <v>100</v>
          </cell>
          <cell r="P44">
            <v>17600</v>
          </cell>
        </row>
        <row r="45">
          <cell r="A45">
            <v>42885</v>
          </cell>
          <cell r="B45">
            <v>18</v>
          </cell>
          <cell r="F45">
            <v>100</v>
          </cell>
          <cell r="P45">
            <v>69866.666666666657</v>
          </cell>
        </row>
        <row r="46">
          <cell r="A46">
            <v>42885</v>
          </cell>
          <cell r="B46">
            <v>19</v>
          </cell>
          <cell r="F46">
            <v>100</v>
          </cell>
          <cell r="P46">
            <v>60266.666666666664</v>
          </cell>
        </row>
        <row r="47">
          <cell r="A47">
            <v>42885</v>
          </cell>
          <cell r="B47">
            <v>20</v>
          </cell>
          <cell r="F47">
            <v>100</v>
          </cell>
          <cell r="P47">
            <v>83200</v>
          </cell>
        </row>
        <row r="48">
          <cell r="A48">
            <v>42885</v>
          </cell>
          <cell r="B48">
            <v>21</v>
          </cell>
          <cell r="F48">
            <v>100</v>
          </cell>
          <cell r="P48">
            <v>96533.333333333343</v>
          </cell>
        </row>
        <row r="49">
          <cell r="A49">
            <v>42885</v>
          </cell>
          <cell r="B49">
            <v>22</v>
          </cell>
          <cell r="F49">
            <v>100</v>
          </cell>
          <cell r="P49">
            <v>74133.333333333343</v>
          </cell>
        </row>
        <row r="50">
          <cell r="A50">
            <v>42886</v>
          </cell>
          <cell r="B50">
            <v>3</v>
          </cell>
          <cell r="F50">
            <v>180</v>
          </cell>
          <cell r="P50">
            <v>4000</v>
          </cell>
        </row>
        <row r="51">
          <cell r="A51">
            <v>42886</v>
          </cell>
          <cell r="B51">
            <v>3</v>
          </cell>
          <cell r="P51">
            <v>12000</v>
          </cell>
        </row>
        <row r="52">
          <cell r="A52">
            <v>42886</v>
          </cell>
          <cell r="B52">
            <v>5</v>
          </cell>
          <cell r="F52">
            <v>100</v>
          </cell>
          <cell r="P52">
            <v>0</v>
          </cell>
        </row>
        <row r="53">
          <cell r="A53">
            <v>42886</v>
          </cell>
          <cell r="B53">
            <v>5</v>
          </cell>
          <cell r="P53">
            <v>1600</v>
          </cell>
        </row>
        <row r="54">
          <cell r="A54">
            <v>42886</v>
          </cell>
          <cell r="B54">
            <v>7</v>
          </cell>
          <cell r="F54">
            <v>100</v>
          </cell>
          <cell r="P54">
            <v>1600</v>
          </cell>
        </row>
        <row r="55">
          <cell r="A55">
            <v>42886</v>
          </cell>
          <cell r="B55">
            <v>7</v>
          </cell>
          <cell r="P55">
            <v>8800</v>
          </cell>
        </row>
        <row r="56">
          <cell r="A56">
            <v>42886</v>
          </cell>
          <cell r="B56">
            <v>8</v>
          </cell>
          <cell r="F56">
            <v>100</v>
          </cell>
          <cell r="P56">
            <v>3200</v>
          </cell>
        </row>
        <row r="57">
          <cell r="A57">
            <v>42886</v>
          </cell>
          <cell r="B57">
            <v>8</v>
          </cell>
          <cell r="P57">
            <v>64000</v>
          </cell>
        </row>
        <row r="58">
          <cell r="A58">
            <v>42886</v>
          </cell>
          <cell r="B58">
            <v>9</v>
          </cell>
          <cell r="F58">
            <v>100</v>
          </cell>
          <cell r="P58">
            <v>16000</v>
          </cell>
        </row>
        <row r="59">
          <cell r="A59">
            <v>42886</v>
          </cell>
          <cell r="B59">
            <v>9</v>
          </cell>
          <cell r="P59">
            <v>32800</v>
          </cell>
        </row>
        <row r="60">
          <cell r="A60">
            <v>42886</v>
          </cell>
          <cell r="B60">
            <v>10</v>
          </cell>
          <cell r="F60">
            <v>100</v>
          </cell>
          <cell r="P60">
            <v>2400</v>
          </cell>
        </row>
        <row r="61">
          <cell r="A61">
            <v>42886</v>
          </cell>
          <cell r="B61">
            <v>10</v>
          </cell>
          <cell r="P61">
            <v>14400</v>
          </cell>
        </row>
        <row r="62">
          <cell r="A62">
            <v>42886</v>
          </cell>
          <cell r="B62">
            <v>11</v>
          </cell>
          <cell r="F62">
            <v>100</v>
          </cell>
          <cell r="P62">
            <v>800</v>
          </cell>
        </row>
        <row r="63">
          <cell r="A63">
            <v>42886</v>
          </cell>
          <cell r="B63">
            <v>11</v>
          </cell>
          <cell r="P63">
            <v>2400</v>
          </cell>
        </row>
        <row r="64">
          <cell r="A64">
            <v>42886</v>
          </cell>
          <cell r="B64">
            <v>12</v>
          </cell>
          <cell r="F64">
            <v>100</v>
          </cell>
          <cell r="P64">
            <v>8000</v>
          </cell>
        </row>
        <row r="65">
          <cell r="A65">
            <v>42886</v>
          </cell>
          <cell r="B65">
            <v>12</v>
          </cell>
          <cell r="P65">
            <v>5600</v>
          </cell>
        </row>
        <row r="66">
          <cell r="A66">
            <v>42886</v>
          </cell>
          <cell r="B66">
            <v>13</v>
          </cell>
          <cell r="F66">
            <v>100</v>
          </cell>
          <cell r="P66">
            <v>10400</v>
          </cell>
        </row>
        <row r="67">
          <cell r="A67">
            <v>42886</v>
          </cell>
          <cell r="B67">
            <v>13</v>
          </cell>
          <cell r="P67" t="e">
            <v>#VALUE!</v>
          </cell>
        </row>
        <row r="68">
          <cell r="A68">
            <v>42886</v>
          </cell>
          <cell r="B68">
            <v>16</v>
          </cell>
          <cell r="F68">
            <v>100</v>
          </cell>
          <cell r="P68">
            <v>0</v>
          </cell>
        </row>
        <row r="69">
          <cell r="A69">
            <v>42886</v>
          </cell>
          <cell r="B69">
            <v>16</v>
          </cell>
          <cell r="P69">
            <v>400</v>
          </cell>
        </row>
        <row r="70">
          <cell r="A70">
            <v>42886</v>
          </cell>
          <cell r="B70">
            <v>17</v>
          </cell>
          <cell r="F70">
            <v>100</v>
          </cell>
          <cell r="P70">
            <v>3200</v>
          </cell>
        </row>
        <row r="71">
          <cell r="A71">
            <v>42886</v>
          </cell>
          <cell r="B71">
            <v>17</v>
          </cell>
          <cell r="P71">
            <v>13600</v>
          </cell>
        </row>
        <row r="72">
          <cell r="A72">
            <v>42886</v>
          </cell>
          <cell r="B72">
            <v>18</v>
          </cell>
          <cell r="F72">
            <v>100</v>
          </cell>
          <cell r="P72">
            <v>4800</v>
          </cell>
        </row>
        <row r="73">
          <cell r="A73">
            <v>42886</v>
          </cell>
          <cell r="B73">
            <v>18</v>
          </cell>
          <cell r="P73">
            <v>48800</v>
          </cell>
        </row>
        <row r="74">
          <cell r="A74">
            <v>42886</v>
          </cell>
          <cell r="B74">
            <v>19</v>
          </cell>
          <cell r="F74">
            <v>100</v>
          </cell>
          <cell r="P74">
            <v>0</v>
          </cell>
        </row>
        <row r="75">
          <cell r="A75">
            <v>42886</v>
          </cell>
          <cell r="B75">
            <v>19</v>
          </cell>
          <cell r="P75" t="e">
            <v>#VALUE!</v>
          </cell>
        </row>
        <row r="76">
          <cell r="A76">
            <v>42886</v>
          </cell>
          <cell r="B76">
            <v>20</v>
          </cell>
          <cell r="F76">
            <v>100</v>
          </cell>
          <cell r="P76">
            <v>16800</v>
          </cell>
        </row>
        <row r="77">
          <cell r="A77">
            <v>42886</v>
          </cell>
          <cell r="B77">
            <v>20</v>
          </cell>
          <cell r="P77">
            <v>4000</v>
          </cell>
        </row>
        <row r="78">
          <cell r="A78">
            <v>42886</v>
          </cell>
          <cell r="B78">
            <v>21</v>
          </cell>
          <cell r="F78">
            <v>100</v>
          </cell>
          <cell r="P78">
            <v>800</v>
          </cell>
        </row>
        <row r="79">
          <cell r="A79">
            <v>42886</v>
          </cell>
          <cell r="B79">
            <v>21</v>
          </cell>
          <cell r="P79">
            <v>49600</v>
          </cell>
        </row>
        <row r="80">
          <cell r="A80">
            <v>42886</v>
          </cell>
          <cell r="B80">
            <v>22</v>
          </cell>
          <cell r="P80">
            <v>4000</v>
          </cell>
        </row>
        <row r="81">
          <cell r="A81">
            <v>42886</v>
          </cell>
          <cell r="B81">
            <v>22</v>
          </cell>
          <cell r="F81">
            <v>100</v>
          </cell>
          <cell r="P81">
            <v>68000</v>
          </cell>
        </row>
        <row r="82">
          <cell r="A82">
            <v>42891</v>
          </cell>
          <cell r="B82">
            <v>7</v>
          </cell>
          <cell r="F82">
            <v>224</v>
          </cell>
          <cell r="P82">
            <v>115.83333333333333</v>
          </cell>
        </row>
        <row r="83">
          <cell r="A83">
            <v>42891</v>
          </cell>
          <cell r="B83">
            <v>7</v>
          </cell>
          <cell r="F83">
            <v>180</v>
          </cell>
          <cell r="P83">
            <v>1760</v>
          </cell>
        </row>
        <row r="84">
          <cell r="A84">
            <v>42891</v>
          </cell>
          <cell r="B84">
            <v>7</v>
          </cell>
          <cell r="F84">
            <v>100</v>
          </cell>
          <cell r="P84">
            <v>37333.333333333328</v>
          </cell>
        </row>
        <row r="85">
          <cell r="A85">
            <v>42891</v>
          </cell>
          <cell r="B85">
            <v>10</v>
          </cell>
          <cell r="F85">
            <v>224</v>
          </cell>
          <cell r="P85">
            <v>38.888888888888886</v>
          </cell>
        </row>
        <row r="86">
          <cell r="A86">
            <v>42891</v>
          </cell>
          <cell r="B86">
            <v>10</v>
          </cell>
          <cell r="F86">
            <v>180</v>
          </cell>
          <cell r="P86">
            <v>70</v>
          </cell>
        </row>
        <row r="87">
          <cell r="A87">
            <v>42891</v>
          </cell>
          <cell r="B87">
            <v>10</v>
          </cell>
          <cell r="F87">
            <v>100</v>
          </cell>
          <cell r="P87">
            <v>7800</v>
          </cell>
        </row>
        <row r="88">
          <cell r="A88">
            <v>42891</v>
          </cell>
          <cell r="B88">
            <v>5</v>
          </cell>
          <cell r="F88">
            <v>224</v>
          </cell>
          <cell r="P88">
            <v>0</v>
          </cell>
        </row>
        <row r="89">
          <cell r="A89">
            <v>42891</v>
          </cell>
          <cell r="B89">
            <v>5</v>
          </cell>
          <cell r="F89">
            <v>180</v>
          </cell>
          <cell r="P89">
            <v>786.66666666666663</v>
          </cell>
        </row>
        <row r="90">
          <cell r="A90">
            <v>42891</v>
          </cell>
          <cell r="B90">
            <v>5</v>
          </cell>
          <cell r="F90">
            <v>100</v>
          </cell>
          <cell r="P90">
            <v>138133.33333333331</v>
          </cell>
        </row>
        <row r="91">
          <cell r="A91">
            <v>42891</v>
          </cell>
          <cell r="B91">
            <v>12</v>
          </cell>
          <cell r="F91">
            <v>224</v>
          </cell>
          <cell r="P91">
            <v>90</v>
          </cell>
        </row>
        <row r="92">
          <cell r="A92">
            <v>42891</v>
          </cell>
          <cell r="B92">
            <v>12</v>
          </cell>
          <cell r="F92">
            <v>180</v>
          </cell>
          <cell r="P92">
            <v>840</v>
          </cell>
        </row>
        <row r="93">
          <cell r="A93">
            <v>42891</v>
          </cell>
          <cell r="B93">
            <v>12</v>
          </cell>
          <cell r="F93">
            <v>100</v>
          </cell>
          <cell r="P93">
            <v>47466.666666666672</v>
          </cell>
        </row>
        <row r="94">
          <cell r="A94">
            <v>42891</v>
          </cell>
          <cell r="B94">
            <v>13</v>
          </cell>
          <cell r="F94">
            <v>224</v>
          </cell>
          <cell r="P94">
            <v>27.222222222222221</v>
          </cell>
        </row>
        <row r="95">
          <cell r="A95">
            <v>42891</v>
          </cell>
          <cell r="B95">
            <v>13</v>
          </cell>
          <cell r="F95">
            <v>180</v>
          </cell>
          <cell r="P95">
            <v>1819.9999999999998</v>
          </cell>
        </row>
        <row r="96">
          <cell r="A96">
            <v>42891</v>
          </cell>
          <cell r="B96">
            <v>13</v>
          </cell>
          <cell r="F96">
            <v>100</v>
          </cell>
          <cell r="P96">
            <v>93500</v>
          </cell>
        </row>
        <row r="97">
          <cell r="A97">
            <v>42891</v>
          </cell>
          <cell r="B97">
            <v>8</v>
          </cell>
          <cell r="F97">
            <v>224</v>
          </cell>
          <cell r="P97">
            <v>90</v>
          </cell>
        </row>
        <row r="98">
          <cell r="A98">
            <v>42891</v>
          </cell>
          <cell r="B98">
            <v>8</v>
          </cell>
          <cell r="F98">
            <v>180</v>
          </cell>
          <cell r="P98">
            <v>1485</v>
          </cell>
        </row>
        <row r="99">
          <cell r="A99">
            <v>42891</v>
          </cell>
          <cell r="B99">
            <v>8</v>
          </cell>
          <cell r="F99">
            <v>100</v>
          </cell>
          <cell r="P99">
            <v>51733.333333333336</v>
          </cell>
        </row>
        <row r="100">
          <cell r="A100">
            <v>42891</v>
          </cell>
          <cell r="B100">
            <v>16</v>
          </cell>
          <cell r="F100">
            <v>224</v>
          </cell>
          <cell r="P100">
            <v>123.33333333333333</v>
          </cell>
        </row>
        <row r="101">
          <cell r="A101">
            <v>42891</v>
          </cell>
          <cell r="B101">
            <v>16</v>
          </cell>
          <cell r="F101">
            <v>180</v>
          </cell>
          <cell r="P101">
            <v>0</v>
          </cell>
        </row>
        <row r="102">
          <cell r="A102">
            <v>42891</v>
          </cell>
          <cell r="B102">
            <v>16</v>
          </cell>
          <cell r="F102">
            <v>100</v>
          </cell>
          <cell r="P102">
            <v>38973.333333333328</v>
          </cell>
        </row>
        <row r="103">
          <cell r="A103">
            <v>42891</v>
          </cell>
          <cell r="B103">
            <v>3</v>
          </cell>
          <cell r="F103">
            <v>224</v>
          </cell>
          <cell r="P103">
            <v>0</v>
          </cell>
        </row>
        <row r="104">
          <cell r="A104">
            <v>42891</v>
          </cell>
          <cell r="B104">
            <v>3</v>
          </cell>
          <cell r="F104">
            <v>180</v>
          </cell>
          <cell r="P104">
            <v>1400</v>
          </cell>
        </row>
        <row r="105">
          <cell r="A105">
            <v>42891</v>
          </cell>
          <cell r="B105">
            <v>3</v>
          </cell>
          <cell r="F105">
            <v>100</v>
          </cell>
          <cell r="P105">
            <v>57406.666666666672</v>
          </cell>
        </row>
        <row r="106">
          <cell r="A106">
            <v>42891</v>
          </cell>
          <cell r="B106">
            <v>9</v>
          </cell>
          <cell r="F106">
            <v>224</v>
          </cell>
          <cell r="P106">
            <v>155.55555555555557</v>
          </cell>
        </row>
        <row r="107">
          <cell r="A107">
            <v>42891</v>
          </cell>
          <cell r="B107">
            <v>9</v>
          </cell>
          <cell r="F107">
            <v>180</v>
          </cell>
          <cell r="P107">
            <v>933.33333333333326</v>
          </cell>
        </row>
        <row r="108">
          <cell r="A108">
            <v>42891</v>
          </cell>
          <cell r="B108">
            <v>9</v>
          </cell>
          <cell r="F108">
            <v>100</v>
          </cell>
          <cell r="P108">
            <v>6006.666666666667</v>
          </cell>
        </row>
        <row r="109">
          <cell r="A109">
            <v>42891</v>
          </cell>
          <cell r="B109">
            <v>18</v>
          </cell>
          <cell r="F109">
            <v>224</v>
          </cell>
          <cell r="P109">
            <v>0</v>
          </cell>
        </row>
        <row r="110">
          <cell r="A110">
            <v>42891</v>
          </cell>
          <cell r="B110">
            <v>18</v>
          </cell>
          <cell r="F110">
            <v>180</v>
          </cell>
          <cell r="P110">
            <v>400</v>
          </cell>
        </row>
        <row r="111">
          <cell r="A111">
            <v>42891</v>
          </cell>
          <cell r="B111">
            <v>18</v>
          </cell>
          <cell r="F111">
            <v>100</v>
          </cell>
          <cell r="P111">
            <v>0</v>
          </cell>
        </row>
        <row r="112">
          <cell r="A112">
            <v>42891</v>
          </cell>
          <cell r="B112">
            <v>21</v>
          </cell>
          <cell r="F112">
            <v>224</v>
          </cell>
          <cell r="P112">
            <v>0</v>
          </cell>
        </row>
        <row r="113">
          <cell r="A113">
            <v>42891</v>
          </cell>
          <cell r="B113">
            <v>21</v>
          </cell>
          <cell r="F113">
            <v>180</v>
          </cell>
          <cell r="P113">
            <v>250</v>
          </cell>
        </row>
        <row r="114">
          <cell r="A114">
            <v>42891</v>
          </cell>
          <cell r="B114">
            <v>21</v>
          </cell>
          <cell r="F114">
            <v>100</v>
          </cell>
          <cell r="P114">
            <v>70313.333333333328</v>
          </cell>
        </row>
        <row r="115">
          <cell r="A115">
            <v>42891</v>
          </cell>
          <cell r="B115">
            <v>18</v>
          </cell>
          <cell r="F115">
            <v>224</v>
          </cell>
          <cell r="P115">
            <v>940</v>
          </cell>
        </row>
        <row r="116">
          <cell r="A116">
            <v>42891</v>
          </cell>
          <cell r="B116">
            <v>18</v>
          </cell>
          <cell r="F116">
            <v>180</v>
          </cell>
          <cell r="P116">
            <v>21466.666666666664</v>
          </cell>
        </row>
        <row r="117">
          <cell r="A117">
            <v>42891</v>
          </cell>
          <cell r="B117">
            <v>18</v>
          </cell>
          <cell r="F117">
            <v>100</v>
          </cell>
          <cell r="P117">
            <v>74146.666666666657</v>
          </cell>
        </row>
        <row r="118">
          <cell r="A118">
            <v>42891</v>
          </cell>
          <cell r="B118">
            <v>19</v>
          </cell>
          <cell r="F118">
            <v>224</v>
          </cell>
          <cell r="P118">
            <v>0</v>
          </cell>
        </row>
        <row r="119">
          <cell r="A119">
            <v>42891</v>
          </cell>
          <cell r="B119">
            <v>19</v>
          </cell>
          <cell r="F119">
            <v>180</v>
          </cell>
          <cell r="P119">
            <v>3266.666666666667</v>
          </cell>
        </row>
        <row r="120">
          <cell r="A120">
            <v>42891</v>
          </cell>
          <cell r="B120">
            <v>19</v>
          </cell>
          <cell r="F120">
            <v>100</v>
          </cell>
          <cell r="P120">
            <v>84960</v>
          </cell>
        </row>
        <row r="121">
          <cell r="A121">
            <v>42891</v>
          </cell>
          <cell r="B121">
            <v>17</v>
          </cell>
          <cell r="F121">
            <v>224</v>
          </cell>
          <cell r="P121">
            <v>55.55555555555555</v>
          </cell>
        </row>
        <row r="122">
          <cell r="A122">
            <v>42891</v>
          </cell>
          <cell r="B122">
            <v>17</v>
          </cell>
          <cell r="F122">
            <v>180</v>
          </cell>
          <cell r="P122">
            <v>3813.333333333333</v>
          </cell>
        </row>
        <row r="123">
          <cell r="A123">
            <v>42891</v>
          </cell>
          <cell r="B123">
            <v>17</v>
          </cell>
          <cell r="F123">
            <v>100</v>
          </cell>
          <cell r="P123">
            <v>60406.666666666672</v>
          </cell>
        </row>
        <row r="124">
          <cell r="A124">
            <v>42891</v>
          </cell>
          <cell r="B124">
            <v>20</v>
          </cell>
          <cell r="F124">
            <v>224</v>
          </cell>
          <cell r="P124">
            <v>0</v>
          </cell>
        </row>
        <row r="125">
          <cell r="A125">
            <v>42891</v>
          </cell>
          <cell r="B125">
            <v>20</v>
          </cell>
          <cell r="F125">
            <v>180</v>
          </cell>
          <cell r="P125">
            <v>375</v>
          </cell>
        </row>
        <row r="126">
          <cell r="A126">
            <v>42891</v>
          </cell>
          <cell r="B126">
            <v>20</v>
          </cell>
          <cell r="F126">
            <v>100</v>
          </cell>
          <cell r="P126">
            <v>1800</v>
          </cell>
        </row>
        <row r="127">
          <cell r="A127">
            <v>42891</v>
          </cell>
          <cell r="B127">
            <v>22</v>
          </cell>
          <cell r="F127">
            <v>224</v>
          </cell>
          <cell r="P127">
            <v>200</v>
          </cell>
        </row>
        <row r="128">
          <cell r="A128">
            <v>42891</v>
          </cell>
          <cell r="B128">
            <v>22</v>
          </cell>
          <cell r="F128">
            <v>180</v>
          </cell>
          <cell r="P128">
            <v>17833.333333333332</v>
          </cell>
        </row>
        <row r="129">
          <cell r="A129">
            <v>42891</v>
          </cell>
          <cell r="B129">
            <v>22</v>
          </cell>
          <cell r="F129">
            <v>100</v>
          </cell>
          <cell r="P129">
            <v>71440</v>
          </cell>
        </row>
        <row r="130">
          <cell r="A130">
            <v>42891</v>
          </cell>
          <cell r="B130">
            <v>2</v>
          </cell>
          <cell r="F130">
            <v>100</v>
          </cell>
          <cell r="P130">
            <v>40560</v>
          </cell>
        </row>
        <row r="131">
          <cell r="A131">
            <v>42895</v>
          </cell>
          <cell r="B131">
            <v>13</v>
          </cell>
          <cell r="F131">
            <v>224</v>
          </cell>
          <cell r="P131">
            <v>500</v>
          </cell>
        </row>
        <row r="132">
          <cell r="A132">
            <v>42895</v>
          </cell>
          <cell r="B132">
            <v>13</v>
          </cell>
          <cell r="F132">
            <v>180</v>
          </cell>
          <cell r="P132">
            <v>22933.333333333336</v>
          </cell>
        </row>
        <row r="133">
          <cell r="A133">
            <v>42895</v>
          </cell>
          <cell r="B133">
            <v>13</v>
          </cell>
          <cell r="F133">
            <v>100</v>
          </cell>
          <cell r="P133">
            <v>19283.333333333336</v>
          </cell>
        </row>
        <row r="134">
          <cell r="A134">
            <v>42895</v>
          </cell>
          <cell r="B134">
            <v>13</v>
          </cell>
          <cell r="F134" t="str">
            <v>100 Morts</v>
          </cell>
          <cell r="P134">
            <v>0</v>
          </cell>
        </row>
        <row r="135">
          <cell r="A135">
            <v>42895</v>
          </cell>
          <cell r="B135">
            <v>10</v>
          </cell>
          <cell r="F135">
            <v>224</v>
          </cell>
          <cell r="P135">
            <v>0</v>
          </cell>
        </row>
        <row r="136">
          <cell r="A136">
            <v>42895</v>
          </cell>
          <cell r="B136">
            <v>10</v>
          </cell>
          <cell r="F136">
            <v>180</v>
          </cell>
          <cell r="P136">
            <v>1750</v>
          </cell>
        </row>
        <row r="137">
          <cell r="A137">
            <v>42895</v>
          </cell>
          <cell r="B137">
            <v>10</v>
          </cell>
          <cell r="F137">
            <v>100</v>
          </cell>
          <cell r="P137">
            <v>37000</v>
          </cell>
        </row>
        <row r="138">
          <cell r="A138">
            <v>42895</v>
          </cell>
          <cell r="B138">
            <v>10</v>
          </cell>
          <cell r="F138" t="str">
            <v>100 Morts</v>
          </cell>
          <cell r="P138">
            <v>366.66666666666663</v>
          </cell>
        </row>
        <row r="139">
          <cell r="A139">
            <v>42895</v>
          </cell>
          <cell r="B139">
            <v>5</v>
          </cell>
          <cell r="F139">
            <v>224</v>
          </cell>
          <cell r="P139">
            <v>150</v>
          </cell>
        </row>
        <row r="140">
          <cell r="A140">
            <v>42895</v>
          </cell>
          <cell r="B140">
            <v>5</v>
          </cell>
          <cell r="F140">
            <v>180</v>
          </cell>
          <cell r="P140">
            <v>94500</v>
          </cell>
        </row>
        <row r="141">
          <cell r="A141">
            <v>42895</v>
          </cell>
          <cell r="B141">
            <v>5</v>
          </cell>
          <cell r="F141">
            <v>100</v>
          </cell>
          <cell r="P141">
            <v>51666.666666666672</v>
          </cell>
        </row>
        <row r="142">
          <cell r="A142">
            <v>42895</v>
          </cell>
          <cell r="B142">
            <v>5</v>
          </cell>
          <cell r="F142" t="str">
            <v>100 Morts</v>
          </cell>
          <cell r="P142">
            <v>1200</v>
          </cell>
        </row>
        <row r="143">
          <cell r="A143">
            <v>42895</v>
          </cell>
          <cell r="B143">
            <v>8</v>
          </cell>
          <cell r="F143">
            <v>224</v>
          </cell>
          <cell r="P143">
            <v>613.33333333333326</v>
          </cell>
        </row>
        <row r="144">
          <cell r="A144">
            <v>42895</v>
          </cell>
          <cell r="B144">
            <v>8</v>
          </cell>
          <cell r="F144">
            <v>180</v>
          </cell>
          <cell r="P144">
            <v>31166.666666666664</v>
          </cell>
        </row>
        <row r="145">
          <cell r="A145">
            <v>42895</v>
          </cell>
          <cell r="B145">
            <v>8</v>
          </cell>
          <cell r="F145">
            <v>100</v>
          </cell>
          <cell r="P145">
            <v>18346.666666666668</v>
          </cell>
        </row>
        <row r="146">
          <cell r="A146">
            <v>42895</v>
          </cell>
          <cell r="B146">
            <v>8</v>
          </cell>
          <cell r="F146" t="str">
            <v>100 Morts</v>
          </cell>
          <cell r="P146">
            <v>0</v>
          </cell>
        </row>
        <row r="147">
          <cell r="A147">
            <v>42895</v>
          </cell>
          <cell r="B147">
            <v>7</v>
          </cell>
          <cell r="F147">
            <v>224</v>
          </cell>
          <cell r="P147">
            <v>326.66666666666663</v>
          </cell>
        </row>
        <row r="148">
          <cell r="A148">
            <v>42895</v>
          </cell>
          <cell r="B148">
            <v>7</v>
          </cell>
          <cell r="F148">
            <v>180</v>
          </cell>
          <cell r="P148">
            <v>34000</v>
          </cell>
        </row>
        <row r="149">
          <cell r="A149">
            <v>42895</v>
          </cell>
          <cell r="B149">
            <v>7</v>
          </cell>
          <cell r="F149">
            <v>100</v>
          </cell>
          <cell r="P149">
            <v>14000</v>
          </cell>
        </row>
        <row r="150">
          <cell r="A150">
            <v>42895</v>
          </cell>
          <cell r="B150">
            <v>7</v>
          </cell>
          <cell r="F150" t="str">
            <v>100 Morts</v>
          </cell>
          <cell r="P150">
            <v>360</v>
          </cell>
        </row>
        <row r="151">
          <cell r="A151">
            <v>42895</v>
          </cell>
          <cell r="B151">
            <v>12</v>
          </cell>
          <cell r="F151">
            <v>224</v>
          </cell>
          <cell r="P151">
            <v>143.33333333333331</v>
          </cell>
        </row>
        <row r="152">
          <cell r="A152">
            <v>42895</v>
          </cell>
          <cell r="B152">
            <v>12</v>
          </cell>
          <cell r="F152">
            <v>180</v>
          </cell>
          <cell r="P152">
            <v>40133.333333333336</v>
          </cell>
        </row>
        <row r="153">
          <cell r="A153">
            <v>42895</v>
          </cell>
          <cell r="B153">
            <v>12</v>
          </cell>
          <cell r="F153">
            <v>100</v>
          </cell>
          <cell r="P153">
            <v>18293.333333333332</v>
          </cell>
        </row>
        <row r="154">
          <cell r="A154">
            <v>42895</v>
          </cell>
          <cell r="B154">
            <v>12</v>
          </cell>
          <cell r="F154" t="str">
            <v>100 Morts</v>
          </cell>
          <cell r="P154">
            <v>0</v>
          </cell>
        </row>
        <row r="155">
          <cell r="A155">
            <v>42895</v>
          </cell>
          <cell r="B155">
            <v>23</v>
          </cell>
          <cell r="F155">
            <v>180</v>
          </cell>
          <cell r="P155">
            <v>0</v>
          </cell>
        </row>
        <row r="156">
          <cell r="A156">
            <v>42895</v>
          </cell>
          <cell r="B156">
            <v>23</v>
          </cell>
          <cell r="F156">
            <v>100</v>
          </cell>
          <cell r="P156">
            <v>64533.333333333336</v>
          </cell>
        </row>
        <row r="157">
          <cell r="A157">
            <v>42895</v>
          </cell>
          <cell r="B157">
            <v>3</v>
          </cell>
          <cell r="F157">
            <v>224</v>
          </cell>
          <cell r="P157">
            <v>156.66666666666666</v>
          </cell>
        </row>
        <row r="158">
          <cell r="A158">
            <v>42895</v>
          </cell>
          <cell r="B158">
            <v>3</v>
          </cell>
          <cell r="F158">
            <v>180</v>
          </cell>
          <cell r="P158">
            <v>8213.3333333333339</v>
          </cell>
        </row>
        <row r="159">
          <cell r="A159">
            <v>42895</v>
          </cell>
          <cell r="B159">
            <v>3</v>
          </cell>
          <cell r="F159">
            <v>100</v>
          </cell>
          <cell r="P159">
            <v>78933.333333333343</v>
          </cell>
        </row>
        <row r="160">
          <cell r="A160">
            <v>42895</v>
          </cell>
          <cell r="B160">
            <v>3</v>
          </cell>
          <cell r="F160" t="str">
            <v>100 Morts</v>
          </cell>
          <cell r="P160">
            <v>0</v>
          </cell>
        </row>
        <row r="161">
          <cell r="A161">
            <v>42895</v>
          </cell>
          <cell r="B161">
            <v>16</v>
          </cell>
          <cell r="F161">
            <v>224</v>
          </cell>
          <cell r="P161">
            <v>0</v>
          </cell>
        </row>
        <row r="162">
          <cell r="A162">
            <v>42895</v>
          </cell>
          <cell r="B162">
            <v>16</v>
          </cell>
          <cell r="F162">
            <v>180</v>
          </cell>
          <cell r="P162">
            <v>666.66666666666674</v>
          </cell>
        </row>
        <row r="163">
          <cell r="A163">
            <v>42895</v>
          </cell>
          <cell r="B163">
            <v>16</v>
          </cell>
          <cell r="F163">
            <v>100</v>
          </cell>
          <cell r="P163">
            <v>32000</v>
          </cell>
        </row>
        <row r="164">
          <cell r="A164">
            <v>42895</v>
          </cell>
          <cell r="B164">
            <v>16</v>
          </cell>
          <cell r="F164" t="str">
            <v>100 Morts</v>
          </cell>
          <cell r="P164">
            <v>0</v>
          </cell>
        </row>
        <row r="165">
          <cell r="A165">
            <v>42895</v>
          </cell>
          <cell r="B165">
            <v>18</v>
          </cell>
          <cell r="F165">
            <v>224</v>
          </cell>
          <cell r="P165">
            <v>1400</v>
          </cell>
        </row>
        <row r="166">
          <cell r="A166">
            <v>42895</v>
          </cell>
          <cell r="B166">
            <v>18</v>
          </cell>
          <cell r="F166">
            <v>180</v>
          </cell>
          <cell r="P166">
            <v>11000</v>
          </cell>
        </row>
        <row r="167">
          <cell r="A167">
            <v>42895</v>
          </cell>
          <cell r="B167">
            <v>18</v>
          </cell>
          <cell r="F167">
            <v>100</v>
          </cell>
          <cell r="P167">
            <v>45746.666666666664</v>
          </cell>
        </row>
        <row r="168">
          <cell r="A168">
            <v>42895</v>
          </cell>
          <cell r="B168">
            <v>18</v>
          </cell>
          <cell r="F168" t="str">
            <v>100 Morts</v>
          </cell>
          <cell r="P168">
            <v>2773.333333333333</v>
          </cell>
        </row>
        <row r="169">
          <cell r="A169">
            <v>42895</v>
          </cell>
          <cell r="B169">
            <v>19</v>
          </cell>
          <cell r="F169">
            <v>224</v>
          </cell>
          <cell r="P169">
            <v>30.555555555555554</v>
          </cell>
        </row>
        <row r="170">
          <cell r="A170">
            <v>42895</v>
          </cell>
          <cell r="B170">
            <v>19</v>
          </cell>
          <cell r="F170">
            <v>180</v>
          </cell>
          <cell r="P170">
            <v>49066.666666666672</v>
          </cell>
        </row>
        <row r="171">
          <cell r="A171">
            <v>42895</v>
          </cell>
          <cell r="B171">
            <v>19</v>
          </cell>
          <cell r="F171">
            <v>100</v>
          </cell>
          <cell r="P171">
            <v>44400</v>
          </cell>
        </row>
        <row r="172">
          <cell r="A172">
            <v>42895</v>
          </cell>
          <cell r="B172">
            <v>19</v>
          </cell>
          <cell r="F172" t="str">
            <v>100 Morts</v>
          </cell>
          <cell r="P172">
            <v>0</v>
          </cell>
        </row>
        <row r="173">
          <cell r="A173">
            <v>42895</v>
          </cell>
          <cell r="B173">
            <v>21</v>
          </cell>
          <cell r="F173">
            <v>224</v>
          </cell>
          <cell r="P173">
            <v>87.5</v>
          </cell>
        </row>
        <row r="174">
          <cell r="A174">
            <v>42895</v>
          </cell>
          <cell r="B174">
            <v>21</v>
          </cell>
          <cell r="F174">
            <v>180</v>
          </cell>
          <cell r="P174">
            <v>41080</v>
          </cell>
        </row>
        <row r="175">
          <cell r="A175">
            <v>42895</v>
          </cell>
          <cell r="B175">
            <v>21</v>
          </cell>
          <cell r="F175">
            <v>100</v>
          </cell>
          <cell r="P175">
            <v>15166.666666666666</v>
          </cell>
        </row>
        <row r="176">
          <cell r="A176">
            <v>42895</v>
          </cell>
          <cell r="B176">
            <v>21</v>
          </cell>
          <cell r="F176" t="str">
            <v>100 Morts</v>
          </cell>
          <cell r="P176">
            <v>175</v>
          </cell>
        </row>
        <row r="177">
          <cell r="A177">
            <v>42895</v>
          </cell>
          <cell r="B177">
            <v>22</v>
          </cell>
          <cell r="F177">
            <v>224</v>
          </cell>
          <cell r="P177">
            <v>2600</v>
          </cell>
        </row>
        <row r="178">
          <cell r="A178">
            <v>42895</v>
          </cell>
          <cell r="B178">
            <v>22</v>
          </cell>
          <cell r="F178">
            <v>180</v>
          </cell>
          <cell r="P178">
            <v>29166.666666666664</v>
          </cell>
        </row>
        <row r="179">
          <cell r="A179">
            <v>42895</v>
          </cell>
          <cell r="B179">
            <v>22</v>
          </cell>
          <cell r="F179">
            <v>100</v>
          </cell>
          <cell r="P179">
            <v>54166.666666666664</v>
          </cell>
        </row>
        <row r="180">
          <cell r="A180">
            <v>42895</v>
          </cell>
          <cell r="B180">
            <v>22</v>
          </cell>
          <cell r="F180" t="str">
            <v>100 Morts</v>
          </cell>
          <cell r="P180">
            <v>3750</v>
          </cell>
        </row>
        <row r="181">
          <cell r="A181">
            <v>42895</v>
          </cell>
          <cell r="B181">
            <v>17</v>
          </cell>
          <cell r="F181">
            <v>224</v>
          </cell>
          <cell r="P181">
            <v>1050</v>
          </cell>
        </row>
        <row r="182">
          <cell r="A182">
            <v>42895</v>
          </cell>
          <cell r="B182">
            <v>17</v>
          </cell>
          <cell r="F182">
            <v>180</v>
          </cell>
          <cell r="P182">
            <v>2166.6666666666665</v>
          </cell>
        </row>
        <row r="183">
          <cell r="A183">
            <v>42895</v>
          </cell>
          <cell r="B183">
            <v>17</v>
          </cell>
          <cell r="F183">
            <v>100</v>
          </cell>
          <cell r="P183">
            <v>44280</v>
          </cell>
        </row>
        <row r="184">
          <cell r="A184">
            <v>42895</v>
          </cell>
          <cell r="B184">
            <v>17</v>
          </cell>
          <cell r="F184" t="str">
            <v>100 Morts</v>
          </cell>
          <cell r="P184">
            <v>0</v>
          </cell>
        </row>
        <row r="185">
          <cell r="A185">
            <v>42895</v>
          </cell>
          <cell r="B185">
            <v>20</v>
          </cell>
          <cell r="F185">
            <v>224</v>
          </cell>
          <cell r="P185">
            <v>183.33333333333331</v>
          </cell>
        </row>
        <row r="186">
          <cell r="A186">
            <v>42895</v>
          </cell>
          <cell r="B186">
            <v>20</v>
          </cell>
          <cell r="F186">
            <v>180</v>
          </cell>
          <cell r="P186">
            <v>1500</v>
          </cell>
        </row>
        <row r="187">
          <cell r="A187">
            <v>42895</v>
          </cell>
          <cell r="B187">
            <v>20</v>
          </cell>
          <cell r="F187">
            <v>100</v>
          </cell>
          <cell r="P187">
            <v>53550</v>
          </cell>
        </row>
        <row r="188">
          <cell r="A188">
            <v>42895</v>
          </cell>
          <cell r="B188">
            <v>20</v>
          </cell>
          <cell r="F188" t="str">
            <v>100 Morts</v>
          </cell>
          <cell r="P188">
            <v>1083.3333333333335</v>
          </cell>
        </row>
        <row r="189">
          <cell r="A189">
            <v>42898</v>
          </cell>
          <cell r="B189">
            <v>13</v>
          </cell>
          <cell r="F189">
            <v>224</v>
          </cell>
          <cell r="P189">
            <v>260</v>
          </cell>
        </row>
        <row r="190">
          <cell r="A190">
            <v>42898</v>
          </cell>
          <cell r="B190">
            <v>13</v>
          </cell>
          <cell r="F190">
            <v>180</v>
          </cell>
          <cell r="P190">
            <v>22646.666666666668</v>
          </cell>
        </row>
        <row r="191">
          <cell r="A191">
            <v>42898</v>
          </cell>
          <cell r="B191">
            <v>13</v>
          </cell>
          <cell r="F191">
            <v>100</v>
          </cell>
          <cell r="P191">
            <v>30799.999999999996</v>
          </cell>
        </row>
        <row r="192">
          <cell r="A192">
            <v>42898</v>
          </cell>
          <cell r="B192">
            <v>13</v>
          </cell>
          <cell r="F192" t="str">
            <v>100 Morts</v>
          </cell>
          <cell r="P192">
            <v>900</v>
          </cell>
        </row>
        <row r="193">
          <cell r="A193">
            <v>42898</v>
          </cell>
          <cell r="B193">
            <v>10</v>
          </cell>
          <cell r="F193">
            <v>224</v>
          </cell>
          <cell r="P193">
            <v>150</v>
          </cell>
        </row>
        <row r="194">
          <cell r="A194">
            <v>42898</v>
          </cell>
          <cell r="B194">
            <v>10</v>
          </cell>
          <cell r="F194">
            <v>180</v>
          </cell>
          <cell r="P194">
            <v>1944.4444444444446</v>
          </cell>
        </row>
        <row r="195">
          <cell r="A195">
            <v>42898</v>
          </cell>
          <cell r="B195">
            <v>10</v>
          </cell>
          <cell r="F195">
            <v>100</v>
          </cell>
          <cell r="P195">
            <v>67733.333333333343</v>
          </cell>
        </row>
        <row r="196">
          <cell r="A196">
            <v>42898</v>
          </cell>
          <cell r="B196">
            <v>10</v>
          </cell>
          <cell r="F196" t="str">
            <v>100 Morts</v>
          </cell>
          <cell r="P196">
            <v>183.33333333333331</v>
          </cell>
        </row>
        <row r="197">
          <cell r="A197">
            <v>42898</v>
          </cell>
          <cell r="B197">
            <v>5</v>
          </cell>
          <cell r="F197">
            <v>224</v>
          </cell>
          <cell r="P197">
            <v>991.66666666666674</v>
          </cell>
        </row>
        <row r="198">
          <cell r="A198">
            <v>42898</v>
          </cell>
          <cell r="B198">
            <v>5</v>
          </cell>
          <cell r="F198">
            <v>180</v>
          </cell>
          <cell r="P198">
            <v>100200</v>
          </cell>
        </row>
        <row r="199">
          <cell r="A199">
            <v>42898</v>
          </cell>
          <cell r="B199">
            <v>5</v>
          </cell>
          <cell r="F199">
            <v>100</v>
          </cell>
          <cell r="P199">
            <v>7733.333333333333</v>
          </cell>
        </row>
        <row r="200">
          <cell r="A200">
            <v>42898</v>
          </cell>
          <cell r="B200">
            <v>5</v>
          </cell>
          <cell r="F200" t="str">
            <v>100 Morts</v>
          </cell>
          <cell r="P200">
            <v>3000</v>
          </cell>
        </row>
        <row r="201">
          <cell r="A201">
            <v>42898</v>
          </cell>
          <cell r="B201">
            <v>8</v>
          </cell>
          <cell r="F201">
            <v>224</v>
          </cell>
          <cell r="P201">
            <v>2010</v>
          </cell>
        </row>
        <row r="202">
          <cell r="A202">
            <v>42898</v>
          </cell>
          <cell r="B202">
            <v>8</v>
          </cell>
          <cell r="F202">
            <v>180</v>
          </cell>
          <cell r="P202">
            <v>35400</v>
          </cell>
        </row>
        <row r="203">
          <cell r="A203">
            <v>42898</v>
          </cell>
          <cell r="B203">
            <v>8</v>
          </cell>
          <cell r="F203">
            <v>100</v>
          </cell>
          <cell r="P203">
            <v>8313.3333333333339</v>
          </cell>
        </row>
        <row r="204">
          <cell r="A204">
            <v>42898</v>
          </cell>
          <cell r="B204">
            <v>8</v>
          </cell>
          <cell r="F204" t="str">
            <v>100 Morts</v>
          </cell>
          <cell r="P204">
            <v>380</v>
          </cell>
        </row>
        <row r="205">
          <cell r="A205">
            <v>42898</v>
          </cell>
          <cell r="B205">
            <v>7</v>
          </cell>
          <cell r="F205">
            <v>224</v>
          </cell>
          <cell r="P205">
            <v>3750.0000000000005</v>
          </cell>
        </row>
        <row r="206">
          <cell r="A206">
            <v>42898</v>
          </cell>
          <cell r="B206">
            <v>7</v>
          </cell>
          <cell r="F206">
            <v>180</v>
          </cell>
          <cell r="P206">
            <v>33120</v>
          </cell>
        </row>
        <row r="207">
          <cell r="A207">
            <v>42898</v>
          </cell>
          <cell r="B207">
            <v>7</v>
          </cell>
          <cell r="F207">
            <v>100</v>
          </cell>
          <cell r="P207">
            <v>2773.333333333333</v>
          </cell>
        </row>
        <row r="208">
          <cell r="A208">
            <v>42898</v>
          </cell>
          <cell r="B208">
            <v>7</v>
          </cell>
          <cell r="F208" t="str">
            <v>100 Morts</v>
          </cell>
          <cell r="P208">
            <v>333.33333333333331</v>
          </cell>
        </row>
        <row r="209">
          <cell r="A209">
            <v>42898</v>
          </cell>
          <cell r="B209">
            <v>12</v>
          </cell>
          <cell r="F209">
            <v>224</v>
          </cell>
          <cell r="P209">
            <v>300</v>
          </cell>
        </row>
        <row r="210">
          <cell r="A210">
            <v>42898</v>
          </cell>
          <cell r="B210">
            <v>12</v>
          </cell>
          <cell r="F210">
            <v>180</v>
          </cell>
          <cell r="P210">
            <v>44280</v>
          </cell>
        </row>
        <row r="211">
          <cell r="A211">
            <v>42898</v>
          </cell>
          <cell r="B211">
            <v>12</v>
          </cell>
          <cell r="F211">
            <v>100</v>
          </cell>
          <cell r="P211">
            <v>2833.3333333333335</v>
          </cell>
        </row>
        <row r="212">
          <cell r="A212">
            <v>42898</v>
          </cell>
          <cell r="B212">
            <v>12</v>
          </cell>
          <cell r="F212" t="str">
            <v>100 Morts</v>
          </cell>
          <cell r="P212">
            <v>233.33333333333331</v>
          </cell>
        </row>
        <row r="213">
          <cell r="A213">
            <v>42898</v>
          </cell>
          <cell r="B213">
            <v>23</v>
          </cell>
          <cell r="F213">
            <v>224</v>
          </cell>
          <cell r="P213">
            <v>0</v>
          </cell>
        </row>
        <row r="214">
          <cell r="A214">
            <v>42898</v>
          </cell>
          <cell r="B214">
            <v>23</v>
          </cell>
          <cell r="F214">
            <v>180</v>
          </cell>
          <cell r="P214">
            <v>0</v>
          </cell>
        </row>
        <row r="215">
          <cell r="A215">
            <v>42898</v>
          </cell>
          <cell r="B215">
            <v>23</v>
          </cell>
          <cell r="F215">
            <v>100</v>
          </cell>
          <cell r="P215">
            <v>70766.666666666657</v>
          </cell>
        </row>
        <row r="216">
          <cell r="A216">
            <v>42898</v>
          </cell>
          <cell r="B216">
            <v>23</v>
          </cell>
          <cell r="F216" t="str">
            <v>100 Morts</v>
          </cell>
          <cell r="P216">
            <v>370</v>
          </cell>
        </row>
        <row r="217">
          <cell r="A217">
            <v>42898</v>
          </cell>
          <cell r="B217">
            <v>3</v>
          </cell>
          <cell r="F217">
            <v>224</v>
          </cell>
          <cell r="P217">
            <v>600</v>
          </cell>
        </row>
        <row r="218">
          <cell r="A218">
            <v>42898</v>
          </cell>
          <cell r="B218">
            <v>3</v>
          </cell>
          <cell r="F218">
            <v>180</v>
          </cell>
          <cell r="P218">
            <v>10166.666666666666</v>
          </cell>
        </row>
        <row r="219">
          <cell r="A219">
            <v>42898</v>
          </cell>
          <cell r="B219">
            <v>3</v>
          </cell>
          <cell r="F219">
            <v>100</v>
          </cell>
          <cell r="P219">
            <v>72366.666666666657</v>
          </cell>
        </row>
        <row r="220">
          <cell r="A220">
            <v>42898</v>
          </cell>
          <cell r="B220">
            <v>3</v>
          </cell>
          <cell r="F220" t="str">
            <v>100 Morts</v>
          </cell>
          <cell r="P220">
            <v>650</v>
          </cell>
        </row>
        <row r="221">
          <cell r="A221">
            <v>42898</v>
          </cell>
          <cell r="B221">
            <v>16</v>
          </cell>
          <cell r="F221">
            <v>224</v>
          </cell>
          <cell r="P221">
            <v>0</v>
          </cell>
        </row>
        <row r="222">
          <cell r="A222">
            <v>42898</v>
          </cell>
          <cell r="B222">
            <v>16</v>
          </cell>
          <cell r="F222">
            <v>180</v>
          </cell>
          <cell r="P222">
            <v>17000</v>
          </cell>
        </row>
        <row r="223">
          <cell r="A223">
            <v>42898</v>
          </cell>
          <cell r="B223">
            <v>16</v>
          </cell>
          <cell r="F223">
            <v>100</v>
          </cell>
          <cell r="P223">
            <v>20500</v>
          </cell>
        </row>
        <row r="224">
          <cell r="A224">
            <v>42898</v>
          </cell>
          <cell r="B224">
            <v>16</v>
          </cell>
          <cell r="F224" t="str">
            <v>100 Morts</v>
          </cell>
          <cell r="P224">
            <v>650</v>
          </cell>
        </row>
        <row r="225">
          <cell r="A225">
            <v>42898</v>
          </cell>
          <cell r="B225">
            <v>18</v>
          </cell>
          <cell r="F225">
            <v>224</v>
          </cell>
          <cell r="P225">
            <v>0</v>
          </cell>
        </row>
        <row r="226">
          <cell r="A226">
            <v>42898</v>
          </cell>
          <cell r="B226">
            <v>18</v>
          </cell>
          <cell r="F226">
            <v>180</v>
          </cell>
          <cell r="P226">
            <v>3120</v>
          </cell>
        </row>
        <row r="227">
          <cell r="A227">
            <v>42898</v>
          </cell>
          <cell r="B227">
            <v>18</v>
          </cell>
          <cell r="F227">
            <v>100</v>
          </cell>
          <cell r="P227">
            <v>20766.666666666668</v>
          </cell>
        </row>
        <row r="228">
          <cell r="A228">
            <v>42898</v>
          </cell>
          <cell r="B228">
            <v>18</v>
          </cell>
          <cell r="F228" t="str">
            <v>100 Morts</v>
          </cell>
          <cell r="P228">
            <v>266.66666666666663</v>
          </cell>
        </row>
        <row r="229">
          <cell r="A229">
            <v>42898</v>
          </cell>
          <cell r="B229">
            <v>19</v>
          </cell>
          <cell r="F229">
            <v>224</v>
          </cell>
          <cell r="P229">
            <v>1650</v>
          </cell>
        </row>
        <row r="230">
          <cell r="A230">
            <v>42898</v>
          </cell>
          <cell r="B230">
            <v>19</v>
          </cell>
          <cell r="F230">
            <v>180</v>
          </cell>
          <cell r="P230">
            <v>48816.666666666664</v>
          </cell>
        </row>
        <row r="231">
          <cell r="A231">
            <v>42898</v>
          </cell>
          <cell r="B231">
            <v>19</v>
          </cell>
          <cell r="F231">
            <v>100</v>
          </cell>
          <cell r="P231">
            <v>23920</v>
          </cell>
        </row>
        <row r="232">
          <cell r="A232">
            <v>42898</v>
          </cell>
          <cell r="B232">
            <v>19</v>
          </cell>
          <cell r="F232" t="str">
            <v>100 Morts</v>
          </cell>
          <cell r="P232">
            <v>2916.666666666667</v>
          </cell>
        </row>
        <row r="233">
          <cell r="A233">
            <v>42898</v>
          </cell>
          <cell r="B233">
            <v>21</v>
          </cell>
          <cell r="F233">
            <v>224</v>
          </cell>
          <cell r="P233">
            <v>3410</v>
          </cell>
        </row>
        <row r="234">
          <cell r="A234">
            <v>42898</v>
          </cell>
          <cell r="B234">
            <v>21</v>
          </cell>
          <cell r="F234">
            <v>180</v>
          </cell>
          <cell r="P234">
            <v>46666.666666666672</v>
          </cell>
        </row>
        <row r="235">
          <cell r="A235">
            <v>42898</v>
          </cell>
          <cell r="B235">
            <v>21</v>
          </cell>
          <cell r="F235">
            <v>100</v>
          </cell>
          <cell r="P235">
            <v>36000</v>
          </cell>
        </row>
        <row r="236">
          <cell r="A236">
            <v>42898</v>
          </cell>
          <cell r="B236">
            <v>21</v>
          </cell>
          <cell r="F236" t="str">
            <v>100 Morts</v>
          </cell>
          <cell r="P236">
            <v>375</v>
          </cell>
        </row>
        <row r="237">
          <cell r="A237">
            <v>42898</v>
          </cell>
          <cell r="B237">
            <v>22</v>
          </cell>
          <cell r="F237">
            <v>224</v>
          </cell>
          <cell r="P237">
            <v>3616.666666666667</v>
          </cell>
        </row>
        <row r="238">
          <cell r="A238">
            <v>42898</v>
          </cell>
          <cell r="B238">
            <v>22</v>
          </cell>
          <cell r="F238">
            <v>180</v>
          </cell>
          <cell r="P238">
            <v>29666.666666666668</v>
          </cell>
        </row>
        <row r="239">
          <cell r="A239">
            <v>42898</v>
          </cell>
          <cell r="B239">
            <v>22</v>
          </cell>
          <cell r="F239">
            <v>100</v>
          </cell>
          <cell r="P239">
            <v>33106.666666666664</v>
          </cell>
        </row>
        <row r="240">
          <cell r="A240">
            <v>42898</v>
          </cell>
          <cell r="B240">
            <v>22</v>
          </cell>
          <cell r="F240" t="str">
            <v>100 Morts</v>
          </cell>
          <cell r="P240">
            <v>816.66666666666674</v>
          </cell>
        </row>
        <row r="241">
          <cell r="A241">
            <v>42898</v>
          </cell>
          <cell r="B241">
            <v>17</v>
          </cell>
          <cell r="F241">
            <v>224</v>
          </cell>
          <cell r="P241">
            <v>2133.333333333333</v>
          </cell>
        </row>
        <row r="242">
          <cell r="A242">
            <v>42898</v>
          </cell>
          <cell r="B242">
            <v>17</v>
          </cell>
          <cell r="F242">
            <v>180</v>
          </cell>
          <cell r="P242">
            <v>40600</v>
          </cell>
        </row>
        <row r="243">
          <cell r="A243">
            <v>42898</v>
          </cell>
          <cell r="B243">
            <v>17</v>
          </cell>
          <cell r="F243">
            <v>100</v>
          </cell>
          <cell r="P243">
            <v>49680</v>
          </cell>
        </row>
        <row r="244">
          <cell r="A244">
            <v>42898</v>
          </cell>
          <cell r="B244">
            <v>17</v>
          </cell>
          <cell r="F244" t="str">
            <v>100 Morts</v>
          </cell>
          <cell r="P244">
            <v>500</v>
          </cell>
        </row>
        <row r="245">
          <cell r="A245">
            <v>42898</v>
          </cell>
          <cell r="B245">
            <v>20</v>
          </cell>
          <cell r="F245">
            <v>224</v>
          </cell>
          <cell r="P245">
            <v>812.5</v>
          </cell>
        </row>
        <row r="246">
          <cell r="A246">
            <v>42898</v>
          </cell>
          <cell r="B246">
            <v>20</v>
          </cell>
          <cell r="F246">
            <v>180</v>
          </cell>
          <cell r="P246">
            <v>866.66666666666663</v>
          </cell>
        </row>
        <row r="247">
          <cell r="A247">
            <v>42898</v>
          </cell>
          <cell r="B247">
            <v>20</v>
          </cell>
          <cell r="F247">
            <v>100</v>
          </cell>
          <cell r="P247">
            <v>46200</v>
          </cell>
        </row>
        <row r="248">
          <cell r="A248">
            <v>42898</v>
          </cell>
          <cell r="B248">
            <v>20</v>
          </cell>
          <cell r="F248" t="str">
            <v>100 Morts</v>
          </cell>
          <cell r="P248">
            <v>1613.3333333333333</v>
          </cell>
        </row>
        <row r="249">
          <cell r="A249">
            <v>42901</v>
          </cell>
          <cell r="B249">
            <v>13</v>
          </cell>
          <cell r="F249">
            <v>224</v>
          </cell>
          <cell r="P249">
            <v>2000</v>
          </cell>
        </row>
        <row r="250">
          <cell r="A250">
            <v>42901</v>
          </cell>
          <cell r="B250">
            <v>13</v>
          </cell>
          <cell r="F250">
            <v>180</v>
          </cell>
          <cell r="P250">
            <v>33300</v>
          </cell>
        </row>
        <row r="251">
          <cell r="A251">
            <v>42901</v>
          </cell>
          <cell r="B251">
            <v>13</v>
          </cell>
          <cell r="F251">
            <v>100</v>
          </cell>
          <cell r="P251">
            <v>49166.666666666672</v>
          </cell>
        </row>
        <row r="252">
          <cell r="A252">
            <v>42901</v>
          </cell>
          <cell r="B252">
            <v>13</v>
          </cell>
          <cell r="F252" t="str">
            <v>100 Morts</v>
          </cell>
          <cell r="P252">
            <v>14220</v>
          </cell>
        </row>
        <row r="253">
          <cell r="A253">
            <v>42901</v>
          </cell>
          <cell r="B253">
            <v>10</v>
          </cell>
          <cell r="F253">
            <v>224</v>
          </cell>
          <cell r="P253">
            <v>333.33333333333331</v>
          </cell>
        </row>
        <row r="254">
          <cell r="A254">
            <v>42901</v>
          </cell>
          <cell r="B254">
            <v>10</v>
          </cell>
          <cell r="F254">
            <v>180</v>
          </cell>
          <cell r="P254">
            <v>4400</v>
          </cell>
        </row>
        <row r="255">
          <cell r="A255">
            <v>42901</v>
          </cell>
          <cell r="B255">
            <v>10</v>
          </cell>
          <cell r="F255">
            <v>100</v>
          </cell>
          <cell r="P255">
            <v>65090</v>
          </cell>
        </row>
        <row r="256">
          <cell r="A256">
            <v>42901</v>
          </cell>
          <cell r="B256">
            <v>10</v>
          </cell>
          <cell r="F256" t="str">
            <v>100 Morts</v>
          </cell>
          <cell r="P256">
            <v>0</v>
          </cell>
        </row>
        <row r="257">
          <cell r="A257">
            <v>42901</v>
          </cell>
          <cell r="B257">
            <v>5</v>
          </cell>
          <cell r="F257">
            <v>224</v>
          </cell>
          <cell r="P257">
            <v>30333.333333333332</v>
          </cell>
        </row>
        <row r="258">
          <cell r="A258">
            <v>42901</v>
          </cell>
          <cell r="B258">
            <v>5</v>
          </cell>
          <cell r="F258">
            <v>180</v>
          </cell>
          <cell r="P258">
            <v>61366.666666666672</v>
          </cell>
        </row>
        <row r="259">
          <cell r="A259">
            <v>42901</v>
          </cell>
          <cell r="B259">
            <v>5</v>
          </cell>
          <cell r="F259">
            <v>100</v>
          </cell>
          <cell r="P259">
            <v>32700.000000000004</v>
          </cell>
        </row>
        <row r="260">
          <cell r="A260">
            <v>42901</v>
          </cell>
          <cell r="B260">
            <v>5</v>
          </cell>
          <cell r="F260" t="str">
            <v>100 Morts</v>
          </cell>
          <cell r="P260">
            <v>5510</v>
          </cell>
        </row>
        <row r="261">
          <cell r="A261">
            <v>42901</v>
          </cell>
          <cell r="B261">
            <v>7</v>
          </cell>
          <cell r="F261">
            <v>224</v>
          </cell>
          <cell r="P261">
            <v>1600</v>
          </cell>
        </row>
        <row r="262">
          <cell r="A262">
            <v>42901</v>
          </cell>
          <cell r="B262">
            <v>7</v>
          </cell>
          <cell r="F262">
            <v>180</v>
          </cell>
          <cell r="P262">
            <v>16800</v>
          </cell>
        </row>
        <row r="263">
          <cell r="A263">
            <v>42901</v>
          </cell>
          <cell r="B263">
            <v>7</v>
          </cell>
          <cell r="F263">
            <v>100</v>
          </cell>
          <cell r="P263">
            <v>89833.333333333343</v>
          </cell>
        </row>
        <row r="264">
          <cell r="A264">
            <v>42901</v>
          </cell>
          <cell r="B264">
            <v>7</v>
          </cell>
          <cell r="F264" t="str">
            <v>100 Morts</v>
          </cell>
          <cell r="P264">
            <v>5100</v>
          </cell>
        </row>
        <row r="265">
          <cell r="A265">
            <v>42901</v>
          </cell>
          <cell r="B265">
            <v>8</v>
          </cell>
          <cell r="F265">
            <v>224</v>
          </cell>
          <cell r="P265">
            <v>1200</v>
          </cell>
        </row>
        <row r="266">
          <cell r="A266">
            <v>42901</v>
          </cell>
          <cell r="B266">
            <v>8</v>
          </cell>
          <cell r="F266">
            <v>180</v>
          </cell>
          <cell r="P266">
            <v>21233.333333333332</v>
          </cell>
        </row>
        <row r="267">
          <cell r="A267">
            <v>42901</v>
          </cell>
          <cell r="B267">
            <v>8</v>
          </cell>
          <cell r="F267">
            <v>100</v>
          </cell>
          <cell r="P267">
            <v>2683.3333333333335</v>
          </cell>
        </row>
        <row r="268">
          <cell r="A268">
            <v>42901</v>
          </cell>
          <cell r="B268">
            <v>8</v>
          </cell>
          <cell r="F268" t="str">
            <v>100 Morts</v>
          </cell>
          <cell r="P268">
            <v>0</v>
          </cell>
        </row>
        <row r="269">
          <cell r="A269">
            <v>42901</v>
          </cell>
          <cell r="B269">
            <v>12</v>
          </cell>
          <cell r="F269">
            <v>224</v>
          </cell>
          <cell r="P269">
            <v>1866.6666666666667</v>
          </cell>
        </row>
        <row r="270">
          <cell r="A270">
            <v>42901</v>
          </cell>
          <cell r="B270">
            <v>12</v>
          </cell>
          <cell r="F270">
            <v>180</v>
          </cell>
          <cell r="P270">
            <v>19550</v>
          </cell>
        </row>
        <row r="271">
          <cell r="A271">
            <v>42901</v>
          </cell>
          <cell r="B271">
            <v>12</v>
          </cell>
          <cell r="F271">
            <v>100</v>
          </cell>
          <cell r="P271">
            <v>1100</v>
          </cell>
        </row>
        <row r="272">
          <cell r="A272">
            <v>42901</v>
          </cell>
          <cell r="B272">
            <v>12</v>
          </cell>
          <cell r="F272" t="str">
            <v>100 Morts</v>
          </cell>
          <cell r="P272">
            <v>116.66666666666666</v>
          </cell>
        </row>
        <row r="273">
          <cell r="A273">
            <v>42901</v>
          </cell>
          <cell r="B273">
            <v>23</v>
          </cell>
          <cell r="F273">
            <v>224</v>
          </cell>
          <cell r="P273">
            <v>0</v>
          </cell>
        </row>
        <row r="274">
          <cell r="A274">
            <v>42901</v>
          </cell>
          <cell r="B274">
            <v>23</v>
          </cell>
          <cell r="F274">
            <v>180</v>
          </cell>
          <cell r="P274">
            <v>0</v>
          </cell>
        </row>
        <row r="275">
          <cell r="A275">
            <v>42901</v>
          </cell>
          <cell r="B275">
            <v>23</v>
          </cell>
          <cell r="F275">
            <v>100</v>
          </cell>
          <cell r="P275">
            <v>28333.333333333332</v>
          </cell>
        </row>
        <row r="276">
          <cell r="A276">
            <v>42901</v>
          </cell>
          <cell r="B276">
            <v>23</v>
          </cell>
          <cell r="F276" t="str">
            <v>100 Morts</v>
          </cell>
          <cell r="P276">
            <v>0</v>
          </cell>
        </row>
        <row r="277">
          <cell r="A277">
            <v>42901</v>
          </cell>
          <cell r="B277">
            <v>24</v>
          </cell>
          <cell r="F277">
            <v>224</v>
          </cell>
          <cell r="P277">
            <v>0</v>
          </cell>
        </row>
        <row r="278">
          <cell r="A278">
            <v>42901</v>
          </cell>
          <cell r="B278">
            <v>24</v>
          </cell>
          <cell r="F278">
            <v>180</v>
          </cell>
          <cell r="P278">
            <v>0</v>
          </cell>
        </row>
        <row r="279">
          <cell r="A279">
            <v>42901</v>
          </cell>
          <cell r="B279">
            <v>24</v>
          </cell>
          <cell r="F279">
            <v>100</v>
          </cell>
          <cell r="P279">
            <v>55333.333333333336</v>
          </cell>
        </row>
        <row r="280">
          <cell r="A280">
            <v>42901</v>
          </cell>
          <cell r="B280">
            <v>24</v>
          </cell>
          <cell r="F280" t="str">
            <v>100 Morts</v>
          </cell>
          <cell r="P280">
            <v>8933.3333333333321</v>
          </cell>
        </row>
        <row r="281">
          <cell r="A281">
            <v>42901</v>
          </cell>
          <cell r="B281">
            <v>3</v>
          </cell>
          <cell r="F281">
            <v>224</v>
          </cell>
          <cell r="P281">
            <v>466.66666666666663</v>
          </cell>
        </row>
        <row r="282">
          <cell r="A282">
            <v>42901</v>
          </cell>
          <cell r="B282">
            <v>3</v>
          </cell>
          <cell r="F282">
            <v>180</v>
          </cell>
          <cell r="P282">
            <v>15400</v>
          </cell>
        </row>
        <row r="283">
          <cell r="A283">
            <v>42901</v>
          </cell>
          <cell r="B283">
            <v>3</v>
          </cell>
          <cell r="F283">
            <v>100</v>
          </cell>
          <cell r="P283">
            <v>75716.666666666657</v>
          </cell>
        </row>
        <row r="284">
          <cell r="A284">
            <v>42901</v>
          </cell>
          <cell r="B284">
            <v>3</v>
          </cell>
          <cell r="F284" t="str">
            <v>100 Morts</v>
          </cell>
          <cell r="P284">
            <v>2666.666666666667</v>
          </cell>
        </row>
        <row r="285">
          <cell r="A285">
            <v>42901</v>
          </cell>
          <cell r="B285">
            <v>18</v>
          </cell>
          <cell r="F285">
            <v>224</v>
          </cell>
          <cell r="P285">
            <v>0</v>
          </cell>
        </row>
        <row r="286">
          <cell r="A286">
            <v>42901</v>
          </cell>
          <cell r="B286">
            <v>18</v>
          </cell>
          <cell r="F286">
            <v>180</v>
          </cell>
          <cell r="P286">
            <v>758.33333333333326</v>
          </cell>
        </row>
        <row r="287">
          <cell r="A287">
            <v>42901</v>
          </cell>
          <cell r="B287">
            <v>18</v>
          </cell>
          <cell r="F287">
            <v>100</v>
          </cell>
          <cell r="P287">
            <v>2566.6666666666665</v>
          </cell>
        </row>
        <row r="288">
          <cell r="A288">
            <v>42901</v>
          </cell>
          <cell r="B288">
            <v>18</v>
          </cell>
          <cell r="F288" t="str">
            <v>100 Morts</v>
          </cell>
          <cell r="P288">
            <v>533.33333333333326</v>
          </cell>
        </row>
        <row r="289">
          <cell r="A289">
            <v>42901</v>
          </cell>
          <cell r="B289">
            <v>16</v>
          </cell>
          <cell r="F289">
            <v>224</v>
          </cell>
          <cell r="P289">
            <v>350</v>
          </cell>
        </row>
        <row r="290">
          <cell r="A290">
            <v>42901</v>
          </cell>
          <cell r="B290">
            <v>16</v>
          </cell>
          <cell r="F290">
            <v>180</v>
          </cell>
          <cell r="P290">
            <v>12750</v>
          </cell>
        </row>
        <row r="291">
          <cell r="A291">
            <v>42901</v>
          </cell>
          <cell r="B291">
            <v>16</v>
          </cell>
          <cell r="F291">
            <v>100</v>
          </cell>
          <cell r="P291">
            <v>7791.6666666666661</v>
          </cell>
        </row>
        <row r="292">
          <cell r="A292">
            <v>42901</v>
          </cell>
          <cell r="B292">
            <v>16</v>
          </cell>
          <cell r="F292" t="str">
            <v>100 Morts</v>
          </cell>
          <cell r="P292">
            <v>933.33333333333326</v>
          </cell>
        </row>
        <row r="293">
          <cell r="A293">
            <v>42901</v>
          </cell>
          <cell r="B293">
            <v>19</v>
          </cell>
          <cell r="F293">
            <v>224</v>
          </cell>
          <cell r="P293">
            <v>1516.6666666666667</v>
          </cell>
        </row>
        <row r="294">
          <cell r="A294">
            <v>42901</v>
          </cell>
          <cell r="B294">
            <v>19</v>
          </cell>
          <cell r="F294">
            <v>180</v>
          </cell>
          <cell r="P294">
            <v>38800</v>
          </cell>
        </row>
        <row r="295">
          <cell r="A295">
            <v>42901</v>
          </cell>
          <cell r="B295">
            <v>19</v>
          </cell>
          <cell r="F295">
            <v>100</v>
          </cell>
          <cell r="P295">
            <v>8960</v>
          </cell>
        </row>
        <row r="296">
          <cell r="A296">
            <v>42901</v>
          </cell>
          <cell r="B296">
            <v>19</v>
          </cell>
          <cell r="F296" t="str">
            <v>100 Morts</v>
          </cell>
          <cell r="P296">
            <v>2820</v>
          </cell>
        </row>
        <row r="297">
          <cell r="A297">
            <v>42901</v>
          </cell>
          <cell r="B297">
            <v>21</v>
          </cell>
          <cell r="F297">
            <v>224</v>
          </cell>
          <cell r="P297">
            <v>5600</v>
          </cell>
        </row>
        <row r="298">
          <cell r="A298">
            <v>42901</v>
          </cell>
          <cell r="B298">
            <v>21</v>
          </cell>
          <cell r="F298">
            <v>180</v>
          </cell>
          <cell r="P298">
            <v>47291.666666666672</v>
          </cell>
        </row>
        <row r="299">
          <cell r="A299">
            <v>42901</v>
          </cell>
          <cell r="B299">
            <v>21</v>
          </cell>
          <cell r="F299">
            <v>100</v>
          </cell>
          <cell r="P299">
            <v>78166.666666666672</v>
          </cell>
        </row>
        <row r="300">
          <cell r="A300">
            <v>42901</v>
          </cell>
          <cell r="B300">
            <v>21</v>
          </cell>
          <cell r="F300" t="str">
            <v>100 Morts</v>
          </cell>
          <cell r="P300">
            <v>1200</v>
          </cell>
        </row>
        <row r="301">
          <cell r="A301">
            <v>42901</v>
          </cell>
          <cell r="B301">
            <v>22</v>
          </cell>
          <cell r="F301">
            <v>224</v>
          </cell>
          <cell r="P301">
            <v>2250</v>
          </cell>
        </row>
        <row r="302">
          <cell r="A302">
            <v>42901</v>
          </cell>
          <cell r="B302">
            <v>22</v>
          </cell>
          <cell r="F302">
            <v>180</v>
          </cell>
          <cell r="P302">
            <v>25333.333333333332</v>
          </cell>
        </row>
        <row r="303">
          <cell r="A303">
            <v>42901</v>
          </cell>
          <cell r="B303">
            <v>22</v>
          </cell>
          <cell r="F303">
            <v>100</v>
          </cell>
          <cell r="P303">
            <v>26833.333333333332</v>
          </cell>
        </row>
        <row r="304">
          <cell r="A304">
            <v>42901</v>
          </cell>
          <cell r="B304">
            <v>22</v>
          </cell>
          <cell r="F304" t="str">
            <v>100 Morts</v>
          </cell>
          <cell r="P304">
            <v>0</v>
          </cell>
        </row>
        <row r="305">
          <cell r="A305">
            <v>42901</v>
          </cell>
          <cell r="B305">
            <v>17</v>
          </cell>
          <cell r="F305">
            <v>224</v>
          </cell>
          <cell r="P305">
            <v>4025</v>
          </cell>
        </row>
        <row r="306">
          <cell r="A306">
            <v>42901</v>
          </cell>
          <cell r="B306">
            <v>17</v>
          </cell>
          <cell r="F306">
            <v>180</v>
          </cell>
          <cell r="P306">
            <v>29680</v>
          </cell>
        </row>
        <row r="307">
          <cell r="A307">
            <v>42901</v>
          </cell>
          <cell r="B307">
            <v>17</v>
          </cell>
          <cell r="F307">
            <v>100</v>
          </cell>
          <cell r="P307">
            <v>34500</v>
          </cell>
        </row>
        <row r="308">
          <cell r="A308">
            <v>42901</v>
          </cell>
          <cell r="B308">
            <v>17</v>
          </cell>
          <cell r="F308" t="str">
            <v>100 Morts</v>
          </cell>
          <cell r="P308">
            <v>6133.3333333333339</v>
          </cell>
        </row>
        <row r="309">
          <cell r="A309">
            <v>42901</v>
          </cell>
          <cell r="B309">
            <v>20</v>
          </cell>
          <cell r="F309">
            <v>224</v>
          </cell>
          <cell r="P309">
            <v>400</v>
          </cell>
        </row>
        <row r="310">
          <cell r="A310">
            <v>42901</v>
          </cell>
          <cell r="B310">
            <v>20</v>
          </cell>
          <cell r="F310">
            <v>180</v>
          </cell>
          <cell r="P310">
            <v>7349.9999999999991</v>
          </cell>
        </row>
        <row r="311">
          <cell r="A311">
            <v>42901</v>
          </cell>
          <cell r="B311">
            <v>20</v>
          </cell>
          <cell r="F311">
            <v>100</v>
          </cell>
          <cell r="P311">
            <v>24666.666666666668</v>
          </cell>
        </row>
        <row r="312">
          <cell r="A312">
            <v>42901</v>
          </cell>
          <cell r="B312">
            <v>20</v>
          </cell>
          <cell r="F312" t="str">
            <v>100 Morts</v>
          </cell>
          <cell r="P312">
            <v>840</v>
          </cell>
        </row>
        <row r="313">
          <cell r="A313">
            <v>42905</v>
          </cell>
          <cell r="B313">
            <v>10</v>
          </cell>
          <cell r="F313">
            <v>224</v>
          </cell>
          <cell r="P313">
            <v>180</v>
          </cell>
        </row>
        <row r="314">
          <cell r="A314">
            <v>42905</v>
          </cell>
          <cell r="B314">
            <v>10</v>
          </cell>
          <cell r="F314">
            <v>180</v>
          </cell>
          <cell r="P314">
            <v>9166.6666666666661</v>
          </cell>
        </row>
        <row r="315">
          <cell r="A315">
            <v>42905</v>
          </cell>
          <cell r="B315">
            <v>10</v>
          </cell>
          <cell r="F315">
            <v>100</v>
          </cell>
          <cell r="P315">
            <v>54933.333333333336</v>
          </cell>
        </row>
        <row r="316">
          <cell r="A316">
            <v>42905</v>
          </cell>
          <cell r="B316">
            <v>10</v>
          </cell>
          <cell r="F316" t="str">
            <v>100 Morts</v>
          </cell>
          <cell r="P316">
            <v>833.33333333333337</v>
          </cell>
        </row>
        <row r="317">
          <cell r="A317">
            <v>42905</v>
          </cell>
          <cell r="B317">
            <v>13</v>
          </cell>
          <cell r="F317">
            <v>224</v>
          </cell>
          <cell r="P317">
            <v>2253.333333333333</v>
          </cell>
        </row>
        <row r="318">
          <cell r="A318">
            <v>42905</v>
          </cell>
          <cell r="B318">
            <v>13</v>
          </cell>
          <cell r="F318">
            <v>180</v>
          </cell>
          <cell r="P318">
            <v>5810</v>
          </cell>
        </row>
        <row r="319">
          <cell r="A319">
            <v>42905</v>
          </cell>
          <cell r="B319">
            <v>13</v>
          </cell>
          <cell r="F319">
            <v>100</v>
          </cell>
          <cell r="P319">
            <v>39246.666666666672</v>
          </cell>
        </row>
        <row r="320">
          <cell r="A320">
            <v>42905</v>
          </cell>
          <cell r="B320">
            <v>13</v>
          </cell>
          <cell r="F320" t="str">
            <v>100 Morts</v>
          </cell>
          <cell r="P320">
            <v>163.33333333333331</v>
          </cell>
        </row>
        <row r="321">
          <cell r="A321">
            <v>42905</v>
          </cell>
          <cell r="B321">
            <v>8</v>
          </cell>
          <cell r="F321">
            <v>224</v>
          </cell>
          <cell r="P321">
            <v>2166.6666666666665</v>
          </cell>
        </row>
        <row r="322">
          <cell r="A322">
            <v>42905</v>
          </cell>
          <cell r="B322">
            <v>8</v>
          </cell>
          <cell r="F322">
            <v>180</v>
          </cell>
          <cell r="P322">
            <v>17380</v>
          </cell>
        </row>
        <row r="323">
          <cell r="A323">
            <v>42905</v>
          </cell>
          <cell r="B323">
            <v>8</v>
          </cell>
          <cell r="F323">
            <v>100</v>
          </cell>
          <cell r="P323">
            <v>633.33333333333326</v>
          </cell>
        </row>
        <row r="324">
          <cell r="A324">
            <v>42905</v>
          </cell>
          <cell r="B324">
            <v>8</v>
          </cell>
          <cell r="F324" t="str">
            <v>100 Morts</v>
          </cell>
          <cell r="P324">
            <v>180</v>
          </cell>
        </row>
        <row r="325">
          <cell r="A325">
            <v>42905</v>
          </cell>
          <cell r="B325">
            <v>5</v>
          </cell>
          <cell r="F325">
            <v>224</v>
          </cell>
          <cell r="P325">
            <v>19466.666666666664</v>
          </cell>
        </row>
        <row r="326">
          <cell r="A326">
            <v>42905</v>
          </cell>
          <cell r="B326">
            <v>5</v>
          </cell>
          <cell r="F326">
            <v>180</v>
          </cell>
          <cell r="P326">
            <v>28533.333333333332</v>
          </cell>
        </row>
        <row r="327">
          <cell r="A327">
            <v>42905</v>
          </cell>
          <cell r="B327">
            <v>5</v>
          </cell>
          <cell r="F327">
            <v>100</v>
          </cell>
          <cell r="P327">
            <v>55043.333333333328</v>
          </cell>
        </row>
        <row r="328">
          <cell r="A328">
            <v>42905</v>
          </cell>
          <cell r="B328">
            <v>5</v>
          </cell>
          <cell r="F328" t="str">
            <v>100 Morts</v>
          </cell>
          <cell r="P328">
            <v>163.33333333333331</v>
          </cell>
        </row>
        <row r="329">
          <cell r="A329">
            <v>42905</v>
          </cell>
          <cell r="B329">
            <v>7</v>
          </cell>
          <cell r="F329">
            <v>224</v>
          </cell>
          <cell r="P329">
            <v>166.66666666666666</v>
          </cell>
        </row>
        <row r="330">
          <cell r="A330">
            <v>42905</v>
          </cell>
          <cell r="B330">
            <v>7</v>
          </cell>
          <cell r="F330">
            <v>180</v>
          </cell>
          <cell r="P330">
            <v>1666.6666666666667</v>
          </cell>
        </row>
        <row r="331">
          <cell r="A331">
            <v>42905</v>
          </cell>
          <cell r="B331">
            <v>7</v>
          </cell>
          <cell r="F331">
            <v>100</v>
          </cell>
          <cell r="P331">
            <v>51466.666666666664</v>
          </cell>
        </row>
        <row r="332">
          <cell r="A332">
            <v>42905</v>
          </cell>
          <cell r="B332">
            <v>7</v>
          </cell>
          <cell r="F332" t="str">
            <v>100 Morts</v>
          </cell>
          <cell r="P332">
            <v>500</v>
          </cell>
        </row>
        <row r="333">
          <cell r="A333">
            <v>42905</v>
          </cell>
          <cell r="B333">
            <v>24</v>
          </cell>
          <cell r="F333">
            <v>224</v>
          </cell>
          <cell r="P333">
            <v>0</v>
          </cell>
        </row>
        <row r="334">
          <cell r="A334">
            <v>42905</v>
          </cell>
          <cell r="B334">
            <v>24</v>
          </cell>
          <cell r="F334">
            <v>180</v>
          </cell>
          <cell r="P334">
            <v>0</v>
          </cell>
        </row>
        <row r="335">
          <cell r="A335">
            <v>42905</v>
          </cell>
          <cell r="B335">
            <v>24</v>
          </cell>
          <cell r="F335">
            <v>100</v>
          </cell>
          <cell r="P335">
            <v>37066.666666666672</v>
          </cell>
        </row>
        <row r="336">
          <cell r="A336">
            <v>42905</v>
          </cell>
          <cell r="B336">
            <v>24</v>
          </cell>
          <cell r="F336" t="str">
            <v>100 Morts</v>
          </cell>
          <cell r="P336">
            <v>500</v>
          </cell>
        </row>
        <row r="337">
          <cell r="A337">
            <v>42905</v>
          </cell>
          <cell r="B337">
            <v>23</v>
          </cell>
          <cell r="F337">
            <v>224</v>
          </cell>
          <cell r="P337">
            <v>0</v>
          </cell>
        </row>
        <row r="338">
          <cell r="A338">
            <v>42905</v>
          </cell>
          <cell r="B338">
            <v>23</v>
          </cell>
          <cell r="F338">
            <v>180</v>
          </cell>
          <cell r="P338">
            <v>0</v>
          </cell>
        </row>
        <row r="339">
          <cell r="A339">
            <v>42905</v>
          </cell>
          <cell r="B339">
            <v>23</v>
          </cell>
          <cell r="F339">
            <v>100</v>
          </cell>
          <cell r="P339">
            <v>77333.333333333343</v>
          </cell>
        </row>
        <row r="340">
          <cell r="A340">
            <v>42905</v>
          </cell>
          <cell r="B340">
            <v>23</v>
          </cell>
          <cell r="F340" t="str">
            <v>100 Morts</v>
          </cell>
          <cell r="P340">
            <v>25500</v>
          </cell>
        </row>
        <row r="341">
          <cell r="A341">
            <v>42905</v>
          </cell>
          <cell r="B341">
            <v>12</v>
          </cell>
          <cell r="F341">
            <v>224</v>
          </cell>
          <cell r="P341">
            <v>170</v>
          </cell>
        </row>
        <row r="342">
          <cell r="A342">
            <v>42905</v>
          </cell>
          <cell r="B342">
            <v>12</v>
          </cell>
          <cell r="F342">
            <v>180</v>
          </cell>
          <cell r="P342">
            <v>1040</v>
          </cell>
        </row>
        <row r="343">
          <cell r="A343">
            <v>42905</v>
          </cell>
          <cell r="B343">
            <v>12</v>
          </cell>
          <cell r="F343">
            <v>100</v>
          </cell>
          <cell r="P343">
            <v>0</v>
          </cell>
        </row>
        <row r="344">
          <cell r="A344">
            <v>42905</v>
          </cell>
          <cell r="B344">
            <v>12</v>
          </cell>
          <cell r="F344" t="str">
            <v>100 Morts</v>
          </cell>
          <cell r="P344">
            <v>0</v>
          </cell>
        </row>
        <row r="345">
          <cell r="A345">
            <v>42905</v>
          </cell>
          <cell r="B345">
            <v>16</v>
          </cell>
          <cell r="F345">
            <v>224</v>
          </cell>
          <cell r="P345">
            <v>5166.666666666667</v>
          </cell>
        </row>
        <row r="346">
          <cell r="A346">
            <v>42905</v>
          </cell>
          <cell r="B346">
            <v>16</v>
          </cell>
          <cell r="F346">
            <v>180</v>
          </cell>
          <cell r="P346">
            <v>14133.333333333334</v>
          </cell>
        </row>
        <row r="347">
          <cell r="A347">
            <v>42905</v>
          </cell>
          <cell r="B347">
            <v>16</v>
          </cell>
          <cell r="F347">
            <v>100</v>
          </cell>
          <cell r="P347">
            <v>34833.333333333336</v>
          </cell>
        </row>
        <row r="348">
          <cell r="A348">
            <v>42905</v>
          </cell>
          <cell r="B348">
            <v>16</v>
          </cell>
          <cell r="F348" t="str">
            <v>100 Morts</v>
          </cell>
          <cell r="P348">
            <v>1470</v>
          </cell>
        </row>
        <row r="349">
          <cell r="A349">
            <v>42905</v>
          </cell>
          <cell r="B349">
            <v>18</v>
          </cell>
          <cell r="F349">
            <v>224</v>
          </cell>
          <cell r="P349">
            <v>100</v>
          </cell>
        </row>
        <row r="350">
          <cell r="A350">
            <v>42905</v>
          </cell>
          <cell r="B350">
            <v>18</v>
          </cell>
          <cell r="F350">
            <v>180</v>
          </cell>
          <cell r="P350">
            <v>666.66666666666663</v>
          </cell>
        </row>
        <row r="351">
          <cell r="A351">
            <v>42905</v>
          </cell>
          <cell r="B351">
            <v>18</v>
          </cell>
          <cell r="F351">
            <v>100</v>
          </cell>
          <cell r="P351">
            <v>500</v>
          </cell>
        </row>
        <row r="352">
          <cell r="A352">
            <v>42905</v>
          </cell>
          <cell r="B352">
            <v>18</v>
          </cell>
          <cell r="F352" t="str">
            <v>100 Morts</v>
          </cell>
          <cell r="P352">
            <v>0</v>
          </cell>
        </row>
        <row r="353">
          <cell r="A353">
            <v>42905</v>
          </cell>
          <cell r="B353">
            <v>3</v>
          </cell>
          <cell r="F353">
            <v>224</v>
          </cell>
          <cell r="P353">
            <v>880</v>
          </cell>
        </row>
        <row r="354">
          <cell r="A354">
            <v>42905</v>
          </cell>
          <cell r="B354">
            <v>3</v>
          </cell>
          <cell r="F354">
            <v>180</v>
          </cell>
          <cell r="P354">
            <v>11466.666666666668</v>
          </cell>
        </row>
        <row r="355">
          <cell r="A355">
            <v>42905</v>
          </cell>
          <cell r="B355">
            <v>3</v>
          </cell>
          <cell r="F355">
            <v>100</v>
          </cell>
          <cell r="P355">
            <v>56533.333333333336</v>
          </cell>
        </row>
        <row r="356">
          <cell r="A356">
            <v>42905</v>
          </cell>
          <cell r="B356">
            <v>3</v>
          </cell>
          <cell r="F356" t="str">
            <v>100 Morts</v>
          </cell>
          <cell r="P356">
            <v>5120</v>
          </cell>
        </row>
        <row r="357">
          <cell r="A357">
            <v>42905</v>
          </cell>
          <cell r="B357">
            <v>21</v>
          </cell>
          <cell r="F357">
            <v>224</v>
          </cell>
          <cell r="P357">
            <v>833.33333333333337</v>
          </cell>
        </row>
        <row r="358">
          <cell r="A358">
            <v>42905</v>
          </cell>
          <cell r="B358">
            <v>21</v>
          </cell>
          <cell r="F358">
            <v>180</v>
          </cell>
          <cell r="P358">
            <v>17600</v>
          </cell>
        </row>
        <row r="359">
          <cell r="A359">
            <v>42905</v>
          </cell>
          <cell r="B359">
            <v>21</v>
          </cell>
          <cell r="F359">
            <v>100</v>
          </cell>
          <cell r="P359">
            <v>74893.333333333328</v>
          </cell>
        </row>
        <row r="360">
          <cell r="A360">
            <v>42905</v>
          </cell>
          <cell r="B360">
            <v>21</v>
          </cell>
          <cell r="F360" t="str">
            <v>100 Morts</v>
          </cell>
          <cell r="P360">
            <v>6500</v>
          </cell>
        </row>
        <row r="361">
          <cell r="A361">
            <v>42905</v>
          </cell>
          <cell r="B361">
            <v>22</v>
          </cell>
          <cell r="F361">
            <v>224</v>
          </cell>
          <cell r="P361">
            <v>2166.6666666666665</v>
          </cell>
        </row>
        <row r="362">
          <cell r="A362">
            <v>42905</v>
          </cell>
          <cell r="B362">
            <v>22</v>
          </cell>
          <cell r="F362">
            <v>180</v>
          </cell>
          <cell r="P362">
            <v>8833.3333333333339</v>
          </cell>
        </row>
        <row r="363">
          <cell r="A363">
            <v>42905</v>
          </cell>
          <cell r="B363">
            <v>22</v>
          </cell>
          <cell r="F363">
            <v>100</v>
          </cell>
          <cell r="P363">
            <v>21000</v>
          </cell>
        </row>
        <row r="364">
          <cell r="A364">
            <v>42905</v>
          </cell>
          <cell r="B364">
            <v>22</v>
          </cell>
          <cell r="F364" t="str">
            <v>100 Morts</v>
          </cell>
          <cell r="P364">
            <v>3666.6666666666665</v>
          </cell>
        </row>
        <row r="365">
          <cell r="A365">
            <v>42905</v>
          </cell>
          <cell r="B365">
            <v>19</v>
          </cell>
          <cell r="F365">
            <v>224</v>
          </cell>
          <cell r="P365">
            <v>3333.3333333333335</v>
          </cell>
        </row>
        <row r="366">
          <cell r="A366">
            <v>42905</v>
          </cell>
          <cell r="B366">
            <v>19</v>
          </cell>
          <cell r="F366">
            <v>180</v>
          </cell>
          <cell r="P366">
            <v>18666.666666666664</v>
          </cell>
        </row>
        <row r="367">
          <cell r="A367">
            <v>42905</v>
          </cell>
          <cell r="B367">
            <v>19</v>
          </cell>
          <cell r="F367">
            <v>100</v>
          </cell>
          <cell r="P367">
            <v>1700</v>
          </cell>
        </row>
        <row r="368">
          <cell r="A368">
            <v>42905</v>
          </cell>
          <cell r="B368">
            <v>19</v>
          </cell>
          <cell r="F368" t="str">
            <v>100 Morts</v>
          </cell>
          <cell r="P368">
            <v>2333.3333333333335</v>
          </cell>
        </row>
        <row r="369">
          <cell r="A369">
            <v>42905</v>
          </cell>
          <cell r="B369">
            <v>17</v>
          </cell>
          <cell r="F369">
            <v>224</v>
          </cell>
          <cell r="P369">
            <v>6250</v>
          </cell>
        </row>
        <row r="370">
          <cell r="A370">
            <v>42905</v>
          </cell>
          <cell r="B370">
            <v>17</v>
          </cell>
          <cell r="F370">
            <v>180</v>
          </cell>
          <cell r="P370">
            <v>13520</v>
          </cell>
        </row>
        <row r="371">
          <cell r="A371">
            <v>42905</v>
          </cell>
          <cell r="B371">
            <v>17</v>
          </cell>
          <cell r="F371">
            <v>100</v>
          </cell>
          <cell r="P371">
            <v>18530</v>
          </cell>
        </row>
        <row r="372">
          <cell r="A372">
            <v>42905</v>
          </cell>
          <cell r="B372">
            <v>17</v>
          </cell>
          <cell r="F372" t="str">
            <v>100 Morts</v>
          </cell>
          <cell r="P372">
            <v>2040</v>
          </cell>
        </row>
        <row r="373">
          <cell r="A373">
            <v>42905</v>
          </cell>
          <cell r="B373">
            <v>20</v>
          </cell>
          <cell r="F373">
            <v>224</v>
          </cell>
          <cell r="P373">
            <v>0</v>
          </cell>
        </row>
        <row r="374">
          <cell r="A374">
            <v>42905</v>
          </cell>
          <cell r="B374">
            <v>20</v>
          </cell>
          <cell r="F374">
            <v>180</v>
          </cell>
          <cell r="P374">
            <v>26166.666666666668</v>
          </cell>
        </row>
        <row r="375">
          <cell r="A375">
            <v>42905</v>
          </cell>
          <cell r="B375">
            <v>20</v>
          </cell>
          <cell r="F375">
            <v>100</v>
          </cell>
          <cell r="P375">
            <v>8333.3333333333339</v>
          </cell>
        </row>
        <row r="376">
          <cell r="A376">
            <v>42905</v>
          </cell>
          <cell r="B376">
            <v>20</v>
          </cell>
          <cell r="F376" t="str">
            <v>100 Morts</v>
          </cell>
          <cell r="P376">
            <v>816.66666666666674</v>
          </cell>
        </row>
        <row r="377">
          <cell r="A377">
            <v>42908</v>
          </cell>
          <cell r="B377">
            <v>16</v>
          </cell>
          <cell r="F377">
            <v>224</v>
          </cell>
          <cell r="P377">
            <v>4500</v>
          </cell>
        </row>
        <row r="378">
          <cell r="A378">
            <v>42908</v>
          </cell>
          <cell r="B378">
            <v>16</v>
          </cell>
          <cell r="F378">
            <v>180</v>
          </cell>
          <cell r="P378">
            <v>15575</v>
          </cell>
        </row>
        <row r="379">
          <cell r="A379">
            <v>42908</v>
          </cell>
          <cell r="B379">
            <v>16</v>
          </cell>
          <cell r="F379">
            <v>100</v>
          </cell>
          <cell r="P379">
            <v>58666.666666666664</v>
          </cell>
        </row>
        <row r="380">
          <cell r="A380">
            <v>42908</v>
          </cell>
          <cell r="B380">
            <v>16</v>
          </cell>
          <cell r="F380" t="str">
            <v>100 Morts</v>
          </cell>
          <cell r="P380">
            <v>8160</v>
          </cell>
        </row>
        <row r="381">
          <cell r="A381">
            <v>42908</v>
          </cell>
          <cell r="B381">
            <v>18</v>
          </cell>
          <cell r="F381">
            <v>224</v>
          </cell>
          <cell r="P381">
            <v>0</v>
          </cell>
        </row>
        <row r="382">
          <cell r="A382">
            <v>42908</v>
          </cell>
          <cell r="B382">
            <v>18</v>
          </cell>
          <cell r="F382">
            <v>180</v>
          </cell>
          <cell r="P382">
            <v>476.66666666666663</v>
          </cell>
        </row>
        <row r="383">
          <cell r="A383">
            <v>42908</v>
          </cell>
          <cell r="B383">
            <v>18</v>
          </cell>
          <cell r="F383">
            <v>100</v>
          </cell>
          <cell r="P383">
            <v>7400</v>
          </cell>
        </row>
        <row r="384">
          <cell r="A384">
            <v>42908</v>
          </cell>
          <cell r="B384">
            <v>18</v>
          </cell>
          <cell r="F384" t="str">
            <v>100 Morts</v>
          </cell>
          <cell r="P384">
            <v>330</v>
          </cell>
        </row>
        <row r="385">
          <cell r="A385">
            <v>42908</v>
          </cell>
          <cell r="B385">
            <v>3</v>
          </cell>
          <cell r="F385">
            <v>224</v>
          </cell>
          <cell r="P385">
            <v>758.33333333333337</v>
          </cell>
        </row>
        <row r="386">
          <cell r="A386">
            <v>42908</v>
          </cell>
          <cell r="B386">
            <v>3</v>
          </cell>
          <cell r="F386">
            <v>180</v>
          </cell>
          <cell r="P386">
            <v>8400</v>
          </cell>
        </row>
        <row r="387">
          <cell r="A387">
            <v>42908</v>
          </cell>
          <cell r="B387">
            <v>3</v>
          </cell>
          <cell r="F387">
            <v>100</v>
          </cell>
          <cell r="P387">
            <v>14700</v>
          </cell>
        </row>
        <row r="388">
          <cell r="A388">
            <v>42908</v>
          </cell>
          <cell r="B388">
            <v>3</v>
          </cell>
          <cell r="F388" t="str">
            <v>100 Morts</v>
          </cell>
          <cell r="P388">
            <v>500</v>
          </cell>
        </row>
        <row r="389">
          <cell r="A389">
            <v>42908</v>
          </cell>
          <cell r="B389">
            <v>21</v>
          </cell>
          <cell r="F389">
            <v>224</v>
          </cell>
          <cell r="P389">
            <v>975</v>
          </cell>
        </row>
        <row r="390">
          <cell r="A390">
            <v>42908</v>
          </cell>
          <cell r="B390">
            <v>21</v>
          </cell>
          <cell r="F390">
            <v>180</v>
          </cell>
          <cell r="P390">
            <v>8100</v>
          </cell>
        </row>
        <row r="391">
          <cell r="A391">
            <v>42908</v>
          </cell>
          <cell r="B391">
            <v>21</v>
          </cell>
          <cell r="F391">
            <v>100</v>
          </cell>
          <cell r="P391">
            <v>67500</v>
          </cell>
        </row>
        <row r="392">
          <cell r="A392">
            <v>42908</v>
          </cell>
          <cell r="B392">
            <v>21</v>
          </cell>
          <cell r="F392" t="str">
            <v>100 Morts</v>
          </cell>
          <cell r="P392">
            <v>166.66666666666666</v>
          </cell>
        </row>
        <row r="393">
          <cell r="A393">
            <v>42908</v>
          </cell>
          <cell r="B393">
            <v>22</v>
          </cell>
          <cell r="F393">
            <v>224</v>
          </cell>
          <cell r="P393">
            <v>666.66666666666674</v>
          </cell>
        </row>
        <row r="394">
          <cell r="A394">
            <v>42908</v>
          </cell>
          <cell r="B394">
            <v>22</v>
          </cell>
          <cell r="F394">
            <v>180</v>
          </cell>
          <cell r="P394">
            <v>7900</v>
          </cell>
        </row>
        <row r="395">
          <cell r="A395">
            <v>42908</v>
          </cell>
          <cell r="B395">
            <v>22</v>
          </cell>
          <cell r="F395">
            <v>100</v>
          </cell>
          <cell r="P395">
            <v>19400</v>
          </cell>
        </row>
        <row r="396">
          <cell r="A396">
            <v>42908</v>
          </cell>
          <cell r="B396">
            <v>22</v>
          </cell>
          <cell r="F396" t="str">
            <v>100 Morts</v>
          </cell>
          <cell r="P396">
            <v>0</v>
          </cell>
        </row>
        <row r="397">
          <cell r="A397">
            <v>42908</v>
          </cell>
          <cell r="B397">
            <v>19</v>
          </cell>
          <cell r="F397">
            <v>224</v>
          </cell>
          <cell r="P397">
            <v>2996.6666666666665</v>
          </cell>
        </row>
        <row r="398">
          <cell r="A398">
            <v>42908</v>
          </cell>
          <cell r="B398">
            <v>19</v>
          </cell>
          <cell r="F398">
            <v>180</v>
          </cell>
          <cell r="P398">
            <v>9743.3333333333339</v>
          </cell>
        </row>
        <row r="399">
          <cell r="A399">
            <v>42908</v>
          </cell>
          <cell r="B399">
            <v>19</v>
          </cell>
          <cell r="F399">
            <v>100</v>
          </cell>
          <cell r="P399">
            <v>29813.333333333336</v>
          </cell>
        </row>
        <row r="400">
          <cell r="A400">
            <v>42908</v>
          </cell>
          <cell r="B400">
            <v>19</v>
          </cell>
          <cell r="F400" t="str">
            <v>100 Morts</v>
          </cell>
          <cell r="P400">
            <v>0</v>
          </cell>
        </row>
        <row r="401">
          <cell r="A401">
            <v>42908</v>
          </cell>
          <cell r="B401">
            <v>20</v>
          </cell>
          <cell r="F401">
            <v>224</v>
          </cell>
          <cell r="P401">
            <v>766.66666666666674</v>
          </cell>
        </row>
        <row r="402">
          <cell r="A402">
            <v>42908</v>
          </cell>
          <cell r="B402">
            <v>20</v>
          </cell>
          <cell r="F402">
            <v>180</v>
          </cell>
          <cell r="P402">
            <v>20666.666666666668</v>
          </cell>
        </row>
        <row r="403">
          <cell r="A403">
            <v>42908</v>
          </cell>
          <cell r="B403">
            <v>20</v>
          </cell>
          <cell r="F403">
            <v>100</v>
          </cell>
          <cell r="P403">
            <v>6900</v>
          </cell>
        </row>
        <row r="404">
          <cell r="A404">
            <v>42908</v>
          </cell>
          <cell r="B404">
            <v>20</v>
          </cell>
          <cell r="F404" t="str">
            <v>100 Morts</v>
          </cell>
          <cell r="P404">
            <v>900</v>
          </cell>
        </row>
        <row r="405">
          <cell r="A405">
            <v>42908</v>
          </cell>
          <cell r="B405">
            <v>17</v>
          </cell>
          <cell r="F405">
            <v>224</v>
          </cell>
          <cell r="P405">
            <v>1900</v>
          </cell>
        </row>
        <row r="406">
          <cell r="A406">
            <v>42908</v>
          </cell>
          <cell r="B406">
            <v>17</v>
          </cell>
          <cell r="F406">
            <v>180</v>
          </cell>
          <cell r="P406">
            <v>6800</v>
          </cell>
        </row>
        <row r="407">
          <cell r="A407">
            <v>42908</v>
          </cell>
          <cell r="B407">
            <v>17</v>
          </cell>
          <cell r="F407">
            <v>100</v>
          </cell>
          <cell r="P407">
            <v>66386.666666666672</v>
          </cell>
        </row>
        <row r="408">
          <cell r="A408">
            <v>42908</v>
          </cell>
          <cell r="B408">
            <v>17</v>
          </cell>
          <cell r="F408" t="str">
            <v>100 Morts</v>
          </cell>
          <cell r="P408">
            <v>833.33333333333337</v>
          </cell>
        </row>
        <row r="409">
          <cell r="A409">
            <v>42908</v>
          </cell>
          <cell r="B409">
            <v>10</v>
          </cell>
          <cell r="F409">
            <v>224</v>
          </cell>
          <cell r="P409">
            <v>426.66666666666663</v>
          </cell>
        </row>
        <row r="410">
          <cell r="A410">
            <v>42908</v>
          </cell>
          <cell r="B410">
            <v>10</v>
          </cell>
          <cell r="F410">
            <v>180</v>
          </cell>
          <cell r="P410">
            <v>7950</v>
          </cell>
        </row>
        <row r="411">
          <cell r="A411">
            <v>42908</v>
          </cell>
          <cell r="B411">
            <v>10</v>
          </cell>
          <cell r="F411">
            <v>100</v>
          </cell>
          <cell r="P411">
            <v>56333.333333333328</v>
          </cell>
        </row>
        <row r="412">
          <cell r="A412">
            <v>42908</v>
          </cell>
          <cell r="B412">
            <v>10</v>
          </cell>
          <cell r="F412" t="str">
            <v>100 Morts</v>
          </cell>
          <cell r="P412">
            <v>96.666666666666657</v>
          </cell>
        </row>
        <row r="413">
          <cell r="A413">
            <v>42908</v>
          </cell>
          <cell r="B413">
            <v>13</v>
          </cell>
          <cell r="F413">
            <v>224</v>
          </cell>
          <cell r="P413">
            <v>400</v>
          </cell>
        </row>
        <row r="414">
          <cell r="A414">
            <v>42908</v>
          </cell>
          <cell r="B414">
            <v>13</v>
          </cell>
          <cell r="F414">
            <v>180</v>
          </cell>
          <cell r="P414">
            <v>2200</v>
          </cell>
        </row>
        <row r="415">
          <cell r="A415">
            <v>42908</v>
          </cell>
          <cell r="B415">
            <v>13</v>
          </cell>
          <cell r="F415">
            <v>100</v>
          </cell>
          <cell r="P415">
            <v>20800</v>
          </cell>
        </row>
        <row r="416">
          <cell r="A416">
            <v>42908</v>
          </cell>
          <cell r="B416">
            <v>13</v>
          </cell>
          <cell r="F416" t="str">
            <v>100 Morts</v>
          </cell>
          <cell r="P416">
            <v>426.66666666666663</v>
          </cell>
        </row>
        <row r="417">
          <cell r="A417">
            <v>42908</v>
          </cell>
          <cell r="B417">
            <v>8</v>
          </cell>
          <cell r="F417">
            <v>224</v>
          </cell>
          <cell r="P417">
            <v>3420</v>
          </cell>
        </row>
        <row r="418">
          <cell r="A418">
            <v>42908</v>
          </cell>
          <cell r="B418">
            <v>8</v>
          </cell>
          <cell r="F418">
            <v>180</v>
          </cell>
          <cell r="P418">
            <v>6000</v>
          </cell>
        </row>
        <row r="419">
          <cell r="A419">
            <v>42908</v>
          </cell>
          <cell r="B419">
            <v>8</v>
          </cell>
          <cell r="F419">
            <v>100</v>
          </cell>
          <cell r="P419">
            <v>300</v>
          </cell>
        </row>
        <row r="420">
          <cell r="A420">
            <v>42908</v>
          </cell>
          <cell r="B420">
            <v>8</v>
          </cell>
          <cell r="F420" t="str">
            <v>100 Morts</v>
          </cell>
          <cell r="P420">
            <v>0</v>
          </cell>
        </row>
        <row r="421">
          <cell r="A421">
            <v>42908</v>
          </cell>
          <cell r="B421">
            <v>5</v>
          </cell>
          <cell r="F421">
            <v>224</v>
          </cell>
          <cell r="P421">
            <v>1000</v>
          </cell>
        </row>
        <row r="422">
          <cell r="A422">
            <v>42908</v>
          </cell>
          <cell r="B422">
            <v>5</v>
          </cell>
          <cell r="F422">
            <v>180</v>
          </cell>
          <cell r="P422">
            <v>2000</v>
          </cell>
        </row>
        <row r="423">
          <cell r="A423">
            <v>42908</v>
          </cell>
          <cell r="B423">
            <v>5</v>
          </cell>
          <cell r="F423">
            <v>100</v>
          </cell>
          <cell r="P423">
            <v>23591.666666666664</v>
          </cell>
        </row>
        <row r="424">
          <cell r="A424">
            <v>42908</v>
          </cell>
          <cell r="B424">
            <v>5</v>
          </cell>
          <cell r="F424" t="str">
            <v>100 Morts</v>
          </cell>
          <cell r="P424">
            <v>0</v>
          </cell>
        </row>
        <row r="425">
          <cell r="A425">
            <v>42908</v>
          </cell>
          <cell r="B425">
            <v>7</v>
          </cell>
          <cell r="F425">
            <v>224</v>
          </cell>
          <cell r="P425">
            <v>200</v>
          </cell>
        </row>
        <row r="426">
          <cell r="A426">
            <v>42908</v>
          </cell>
          <cell r="B426">
            <v>7</v>
          </cell>
          <cell r="F426">
            <v>180</v>
          </cell>
          <cell r="P426">
            <v>666.66666666666663</v>
          </cell>
        </row>
        <row r="427">
          <cell r="A427">
            <v>42908</v>
          </cell>
          <cell r="B427">
            <v>7</v>
          </cell>
          <cell r="F427">
            <v>100</v>
          </cell>
          <cell r="P427">
            <v>52266.666666666672</v>
          </cell>
        </row>
        <row r="428">
          <cell r="A428">
            <v>42908</v>
          </cell>
          <cell r="B428">
            <v>7</v>
          </cell>
          <cell r="F428" t="str">
            <v>100 Morts</v>
          </cell>
          <cell r="P428">
            <v>233.33333333333331</v>
          </cell>
        </row>
        <row r="429">
          <cell r="A429">
            <v>42908</v>
          </cell>
          <cell r="B429">
            <v>24</v>
          </cell>
          <cell r="F429">
            <v>224</v>
          </cell>
          <cell r="P429">
            <v>0</v>
          </cell>
        </row>
        <row r="430">
          <cell r="A430">
            <v>42908</v>
          </cell>
          <cell r="B430">
            <v>24</v>
          </cell>
          <cell r="F430">
            <v>180</v>
          </cell>
          <cell r="P430">
            <v>166.66666666666666</v>
          </cell>
        </row>
        <row r="431">
          <cell r="A431">
            <v>42908</v>
          </cell>
          <cell r="B431">
            <v>24</v>
          </cell>
          <cell r="F431">
            <v>100</v>
          </cell>
          <cell r="P431">
            <v>27866.666666666664</v>
          </cell>
        </row>
        <row r="432">
          <cell r="A432">
            <v>42908</v>
          </cell>
          <cell r="B432">
            <v>24</v>
          </cell>
          <cell r="F432" t="str">
            <v>100 Morts</v>
          </cell>
          <cell r="P432">
            <v>146.66666666666666</v>
          </cell>
        </row>
        <row r="433">
          <cell r="A433">
            <v>42908</v>
          </cell>
          <cell r="B433">
            <v>23</v>
          </cell>
          <cell r="F433">
            <v>224</v>
          </cell>
          <cell r="P433">
            <v>0</v>
          </cell>
        </row>
        <row r="434">
          <cell r="A434">
            <v>42908</v>
          </cell>
          <cell r="B434">
            <v>23</v>
          </cell>
          <cell r="F434">
            <v>180</v>
          </cell>
          <cell r="P434">
            <v>900</v>
          </cell>
        </row>
        <row r="435">
          <cell r="A435">
            <v>42908</v>
          </cell>
          <cell r="B435">
            <v>23</v>
          </cell>
          <cell r="F435">
            <v>100</v>
          </cell>
          <cell r="P435">
            <v>87533.333333333343</v>
          </cell>
        </row>
        <row r="436">
          <cell r="A436">
            <v>42908</v>
          </cell>
          <cell r="B436">
            <v>23</v>
          </cell>
          <cell r="F436" t="str">
            <v>100 Morts</v>
          </cell>
          <cell r="P436">
            <v>193.33333333333331</v>
          </cell>
        </row>
        <row r="437">
          <cell r="A437">
            <v>42908</v>
          </cell>
          <cell r="B437">
            <v>12</v>
          </cell>
          <cell r="F437">
            <v>224</v>
          </cell>
          <cell r="P437">
            <v>216.66666666666666</v>
          </cell>
        </row>
        <row r="438">
          <cell r="A438">
            <v>42908</v>
          </cell>
          <cell r="B438">
            <v>12</v>
          </cell>
          <cell r="F438">
            <v>180</v>
          </cell>
          <cell r="P438">
            <v>166.66666666666666</v>
          </cell>
        </row>
        <row r="439">
          <cell r="A439">
            <v>42908</v>
          </cell>
          <cell r="B439">
            <v>12</v>
          </cell>
          <cell r="F439">
            <v>100</v>
          </cell>
          <cell r="P439">
            <v>0</v>
          </cell>
        </row>
        <row r="440">
          <cell r="A440">
            <v>42908</v>
          </cell>
          <cell r="B440">
            <v>12</v>
          </cell>
          <cell r="F440" t="str">
            <v>100 Morts</v>
          </cell>
          <cell r="P440">
            <v>0</v>
          </cell>
        </row>
        <row r="441">
          <cell r="A441">
            <v>42912</v>
          </cell>
          <cell r="B441">
            <v>5</v>
          </cell>
          <cell r="F441">
            <v>224</v>
          </cell>
          <cell r="P441">
            <v>0</v>
          </cell>
        </row>
        <row r="442">
          <cell r="A442">
            <v>42912</v>
          </cell>
          <cell r="B442">
            <v>5</v>
          </cell>
          <cell r="F442">
            <v>180</v>
          </cell>
          <cell r="P442">
            <v>50</v>
          </cell>
        </row>
        <row r="443">
          <cell r="A443">
            <v>42912</v>
          </cell>
          <cell r="B443">
            <v>5</v>
          </cell>
          <cell r="F443">
            <v>100</v>
          </cell>
          <cell r="P443">
            <v>400</v>
          </cell>
        </row>
        <row r="444">
          <cell r="A444">
            <v>42912</v>
          </cell>
          <cell r="B444">
            <v>5</v>
          </cell>
          <cell r="F444" t="str">
            <v>100 Morts</v>
          </cell>
          <cell r="P444">
            <v>0</v>
          </cell>
        </row>
        <row r="445">
          <cell r="A445">
            <v>42912</v>
          </cell>
          <cell r="B445">
            <v>13</v>
          </cell>
          <cell r="F445">
            <v>224</v>
          </cell>
          <cell r="P445">
            <v>150</v>
          </cell>
        </row>
        <row r="446">
          <cell r="A446">
            <v>42912</v>
          </cell>
          <cell r="B446">
            <v>13</v>
          </cell>
          <cell r="F446">
            <v>180</v>
          </cell>
          <cell r="P446">
            <v>1550</v>
          </cell>
        </row>
        <row r="447">
          <cell r="A447">
            <v>42912</v>
          </cell>
          <cell r="B447">
            <v>13</v>
          </cell>
          <cell r="F447">
            <v>100</v>
          </cell>
          <cell r="P447">
            <v>4510</v>
          </cell>
        </row>
        <row r="448">
          <cell r="A448">
            <v>42912</v>
          </cell>
          <cell r="B448">
            <v>13</v>
          </cell>
          <cell r="F448" t="str">
            <v>100 Morts</v>
          </cell>
          <cell r="P448">
            <v>0</v>
          </cell>
        </row>
        <row r="449">
          <cell r="A449">
            <v>42912</v>
          </cell>
          <cell r="B449">
            <v>8</v>
          </cell>
          <cell r="F449">
            <v>224</v>
          </cell>
          <cell r="P449">
            <v>1166.6666666666667</v>
          </cell>
        </row>
        <row r="450">
          <cell r="A450">
            <v>42912</v>
          </cell>
          <cell r="B450">
            <v>8</v>
          </cell>
          <cell r="F450">
            <v>180</v>
          </cell>
          <cell r="P450">
            <v>3103.333333333333</v>
          </cell>
        </row>
        <row r="451">
          <cell r="A451">
            <v>42912</v>
          </cell>
          <cell r="B451">
            <v>8</v>
          </cell>
          <cell r="F451">
            <v>100</v>
          </cell>
          <cell r="P451">
            <v>300</v>
          </cell>
        </row>
        <row r="452">
          <cell r="A452">
            <v>42912</v>
          </cell>
          <cell r="B452">
            <v>8</v>
          </cell>
          <cell r="F452" t="str">
            <v>100 Morts</v>
          </cell>
          <cell r="P452">
            <v>0</v>
          </cell>
        </row>
        <row r="453">
          <cell r="A453">
            <v>42912</v>
          </cell>
          <cell r="B453">
            <v>10</v>
          </cell>
          <cell r="F453">
            <v>224</v>
          </cell>
          <cell r="P453">
            <v>2030</v>
          </cell>
        </row>
        <row r="454">
          <cell r="A454">
            <v>42912</v>
          </cell>
          <cell r="B454">
            <v>10</v>
          </cell>
          <cell r="F454">
            <v>180</v>
          </cell>
          <cell r="P454">
            <v>8983.3333333333321</v>
          </cell>
        </row>
        <row r="455">
          <cell r="A455">
            <v>42912</v>
          </cell>
          <cell r="B455">
            <v>10</v>
          </cell>
          <cell r="F455">
            <v>100</v>
          </cell>
          <cell r="P455">
            <v>37833.333333333336</v>
          </cell>
        </row>
        <row r="456">
          <cell r="A456">
            <v>42912</v>
          </cell>
          <cell r="B456">
            <v>10</v>
          </cell>
          <cell r="F456" t="str">
            <v>100 Morts</v>
          </cell>
          <cell r="P456">
            <v>0</v>
          </cell>
        </row>
        <row r="457">
          <cell r="A457">
            <v>42912</v>
          </cell>
          <cell r="B457">
            <v>24</v>
          </cell>
          <cell r="F457">
            <v>224</v>
          </cell>
          <cell r="P457">
            <v>0</v>
          </cell>
        </row>
        <row r="458">
          <cell r="A458">
            <v>42912</v>
          </cell>
          <cell r="B458">
            <v>24</v>
          </cell>
          <cell r="F458">
            <v>180</v>
          </cell>
          <cell r="P458">
            <v>3000</v>
          </cell>
        </row>
        <row r="459">
          <cell r="A459">
            <v>42912</v>
          </cell>
          <cell r="B459">
            <v>24</v>
          </cell>
          <cell r="F459">
            <v>100</v>
          </cell>
          <cell r="P459">
            <v>24800</v>
          </cell>
        </row>
        <row r="460">
          <cell r="A460">
            <v>42912</v>
          </cell>
          <cell r="B460">
            <v>24</v>
          </cell>
          <cell r="F460" t="str">
            <v>100 Morts</v>
          </cell>
          <cell r="P460">
            <v>0</v>
          </cell>
        </row>
        <row r="461">
          <cell r="A461">
            <v>42912</v>
          </cell>
          <cell r="B461">
            <v>12</v>
          </cell>
          <cell r="F461">
            <v>224</v>
          </cell>
          <cell r="P461">
            <v>0</v>
          </cell>
        </row>
        <row r="462">
          <cell r="A462">
            <v>42912</v>
          </cell>
          <cell r="B462">
            <v>12</v>
          </cell>
          <cell r="F462">
            <v>180</v>
          </cell>
          <cell r="P462">
            <v>166.66666666666666</v>
          </cell>
        </row>
        <row r="463">
          <cell r="A463">
            <v>42912</v>
          </cell>
          <cell r="B463">
            <v>12</v>
          </cell>
          <cell r="F463">
            <v>100</v>
          </cell>
          <cell r="P463">
            <v>80</v>
          </cell>
        </row>
        <row r="464">
          <cell r="A464">
            <v>42912</v>
          </cell>
          <cell r="B464">
            <v>12</v>
          </cell>
          <cell r="F464" t="str">
            <v>100 Morts</v>
          </cell>
          <cell r="P464">
            <v>0</v>
          </cell>
        </row>
        <row r="465">
          <cell r="A465">
            <v>42912</v>
          </cell>
          <cell r="B465">
            <v>23</v>
          </cell>
          <cell r="F465">
            <v>224</v>
          </cell>
          <cell r="P465">
            <v>680</v>
          </cell>
        </row>
        <row r="466">
          <cell r="A466">
            <v>42912</v>
          </cell>
          <cell r="B466">
            <v>23</v>
          </cell>
          <cell r="F466">
            <v>180</v>
          </cell>
          <cell r="P466">
            <v>23040</v>
          </cell>
        </row>
        <row r="467">
          <cell r="A467">
            <v>42912</v>
          </cell>
          <cell r="B467">
            <v>23</v>
          </cell>
          <cell r="F467">
            <v>100</v>
          </cell>
          <cell r="P467">
            <v>3120</v>
          </cell>
        </row>
        <row r="468">
          <cell r="A468">
            <v>42912</v>
          </cell>
          <cell r="B468">
            <v>23</v>
          </cell>
          <cell r="F468" t="str">
            <v>100 Morts</v>
          </cell>
          <cell r="P468">
            <v>458.33333333333337</v>
          </cell>
        </row>
        <row r="469">
          <cell r="A469">
            <v>42912</v>
          </cell>
          <cell r="B469">
            <v>7</v>
          </cell>
          <cell r="F469">
            <v>224</v>
          </cell>
          <cell r="P469">
            <v>4060</v>
          </cell>
        </row>
        <row r="470">
          <cell r="A470">
            <v>42912</v>
          </cell>
          <cell r="B470">
            <v>7</v>
          </cell>
          <cell r="F470">
            <v>180</v>
          </cell>
          <cell r="P470">
            <v>23200</v>
          </cell>
        </row>
        <row r="471">
          <cell r="A471">
            <v>42912</v>
          </cell>
          <cell r="B471">
            <v>7</v>
          </cell>
          <cell r="F471">
            <v>100</v>
          </cell>
          <cell r="P471">
            <v>5546.6666666666661</v>
          </cell>
        </row>
        <row r="472">
          <cell r="A472">
            <v>42912</v>
          </cell>
          <cell r="B472">
            <v>7</v>
          </cell>
          <cell r="F472" t="str">
            <v>100 Morts</v>
          </cell>
          <cell r="P472">
            <v>2000</v>
          </cell>
        </row>
        <row r="473">
          <cell r="A473">
            <v>42912</v>
          </cell>
          <cell r="B473">
            <v>17</v>
          </cell>
          <cell r="F473">
            <v>224</v>
          </cell>
          <cell r="P473">
            <v>1850</v>
          </cell>
        </row>
        <row r="474">
          <cell r="A474">
            <v>42912</v>
          </cell>
          <cell r="B474">
            <v>17</v>
          </cell>
          <cell r="F474">
            <v>180</v>
          </cell>
          <cell r="P474">
            <v>27733.333333333336</v>
          </cell>
        </row>
        <row r="475">
          <cell r="A475">
            <v>42912</v>
          </cell>
          <cell r="B475">
            <v>17</v>
          </cell>
          <cell r="F475">
            <v>100</v>
          </cell>
          <cell r="P475">
            <v>12666.666666666666</v>
          </cell>
        </row>
        <row r="476">
          <cell r="A476">
            <v>42912</v>
          </cell>
          <cell r="B476">
            <v>17</v>
          </cell>
          <cell r="F476" t="str">
            <v>100 Morts</v>
          </cell>
          <cell r="P476">
            <v>3000</v>
          </cell>
        </row>
        <row r="477">
          <cell r="A477">
            <v>42912</v>
          </cell>
          <cell r="B477">
            <v>16</v>
          </cell>
          <cell r="F477">
            <v>224</v>
          </cell>
          <cell r="P477">
            <v>1560</v>
          </cell>
        </row>
        <row r="478">
          <cell r="A478">
            <v>42912</v>
          </cell>
          <cell r="B478">
            <v>16</v>
          </cell>
          <cell r="F478">
            <v>180</v>
          </cell>
          <cell r="P478">
            <v>5413.3333333333339</v>
          </cell>
        </row>
        <row r="479">
          <cell r="A479">
            <v>42912</v>
          </cell>
          <cell r="B479">
            <v>16</v>
          </cell>
          <cell r="F479">
            <v>100</v>
          </cell>
          <cell r="P479">
            <v>29333.333333333332</v>
          </cell>
        </row>
        <row r="480">
          <cell r="A480">
            <v>42912</v>
          </cell>
          <cell r="B480">
            <v>16</v>
          </cell>
          <cell r="F480" t="str">
            <v>100 Morts</v>
          </cell>
          <cell r="P480">
            <v>6593.3333333333339</v>
          </cell>
        </row>
        <row r="481">
          <cell r="A481">
            <v>42912</v>
          </cell>
          <cell r="B481">
            <v>18</v>
          </cell>
          <cell r="F481">
            <v>224</v>
          </cell>
          <cell r="P481">
            <v>125</v>
          </cell>
        </row>
        <row r="482">
          <cell r="A482">
            <v>42912</v>
          </cell>
          <cell r="B482">
            <v>18</v>
          </cell>
          <cell r="F482">
            <v>180</v>
          </cell>
          <cell r="P482">
            <v>291.66666666666669</v>
          </cell>
        </row>
        <row r="483">
          <cell r="A483">
            <v>42912</v>
          </cell>
          <cell r="B483">
            <v>18</v>
          </cell>
          <cell r="F483">
            <v>100</v>
          </cell>
          <cell r="P483">
            <v>6113.333333333333</v>
          </cell>
        </row>
        <row r="484">
          <cell r="A484">
            <v>42912</v>
          </cell>
          <cell r="B484">
            <v>18</v>
          </cell>
          <cell r="F484" t="str">
            <v>100 Morts</v>
          </cell>
          <cell r="P484">
            <v>233.33333333333334</v>
          </cell>
        </row>
        <row r="485">
          <cell r="A485">
            <v>42912</v>
          </cell>
          <cell r="B485">
            <v>3</v>
          </cell>
          <cell r="F485">
            <v>224</v>
          </cell>
          <cell r="P485">
            <v>650</v>
          </cell>
        </row>
        <row r="486">
          <cell r="A486">
            <v>42912</v>
          </cell>
          <cell r="B486">
            <v>3</v>
          </cell>
          <cell r="F486">
            <v>180</v>
          </cell>
          <cell r="P486">
            <v>2000</v>
          </cell>
        </row>
        <row r="487">
          <cell r="A487">
            <v>42912</v>
          </cell>
          <cell r="B487">
            <v>3</v>
          </cell>
          <cell r="F487">
            <v>100</v>
          </cell>
          <cell r="P487">
            <v>6350</v>
          </cell>
        </row>
        <row r="488">
          <cell r="A488">
            <v>42912</v>
          </cell>
          <cell r="B488">
            <v>3</v>
          </cell>
          <cell r="F488" t="str">
            <v>100 Morts</v>
          </cell>
          <cell r="P488">
            <v>1166.6666666666667</v>
          </cell>
        </row>
        <row r="489">
          <cell r="A489">
            <v>42912</v>
          </cell>
          <cell r="B489">
            <v>21</v>
          </cell>
          <cell r="F489">
            <v>224</v>
          </cell>
          <cell r="P489">
            <v>653.33333333333337</v>
          </cell>
        </row>
        <row r="490">
          <cell r="A490">
            <v>42912</v>
          </cell>
          <cell r="B490">
            <v>21</v>
          </cell>
          <cell r="F490">
            <v>180</v>
          </cell>
          <cell r="P490">
            <v>7166.666666666667</v>
          </cell>
        </row>
        <row r="491">
          <cell r="A491">
            <v>42912</v>
          </cell>
          <cell r="B491">
            <v>21</v>
          </cell>
          <cell r="F491">
            <v>100</v>
          </cell>
          <cell r="P491">
            <v>38666.666666666664</v>
          </cell>
        </row>
        <row r="492">
          <cell r="A492">
            <v>42912</v>
          </cell>
          <cell r="B492">
            <v>21</v>
          </cell>
          <cell r="F492" t="str">
            <v>100 Morts</v>
          </cell>
          <cell r="P492">
            <v>316.66666666666663</v>
          </cell>
        </row>
        <row r="493">
          <cell r="A493">
            <v>42912</v>
          </cell>
          <cell r="B493">
            <v>22</v>
          </cell>
          <cell r="F493">
            <v>224</v>
          </cell>
          <cell r="P493">
            <v>600</v>
          </cell>
        </row>
        <row r="494">
          <cell r="A494">
            <v>42912</v>
          </cell>
          <cell r="B494">
            <v>22</v>
          </cell>
          <cell r="F494">
            <v>180</v>
          </cell>
          <cell r="P494">
            <v>4290</v>
          </cell>
        </row>
        <row r="495">
          <cell r="A495">
            <v>42912</v>
          </cell>
          <cell r="B495">
            <v>22</v>
          </cell>
          <cell r="F495">
            <v>100</v>
          </cell>
          <cell r="P495">
            <v>6800</v>
          </cell>
        </row>
        <row r="496">
          <cell r="A496">
            <v>42912</v>
          </cell>
          <cell r="B496">
            <v>22</v>
          </cell>
          <cell r="F496" t="str">
            <v>100 Morts</v>
          </cell>
          <cell r="P496">
            <v>1066.6666666666665</v>
          </cell>
        </row>
        <row r="497">
          <cell r="A497">
            <v>42912</v>
          </cell>
          <cell r="B497">
            <v>19</v>
          </cell>
          <cell r="F497">
            <v>224</v>
          </cell>
          <cell r="P497">
            <v>2000</v>
          </cell>
        </row>
        <row r="498">
          <cell r="A498">
            <v>42912</v>
          </cell>
          <cell r="B498">
            <v>19</v>
          </cell>
          <cell r="F498">
            <v>180</v>
          </cell>
          <cell r="P498">
            <v>2400</v>
          </cell>
        </row>
        <row r="499">
          <cell r="A499">
            <v>42912</v>
          </cell>
          <cell r="B499">
            <v>19</v>
          </cell>
          <cell r="F499">
            <v>100</v>
          </cell>
          <cell r="P499">
            <v>21046.666666666668</v>
          </cell>
        </row>
        <row r="500">
          <cell r="A500">
            <v>42912</v>
          </cell>
          <cell r="B500">
            <v>19</v>
          </cell>
          <cell r="F500" t="str">
            <v>100 Morts</v>
          </cell>
          <cell r="P500">
            <v>3466.6666666666665</v>
          </cell>
        </row>
        <row r="501">
          <cell r="A501">
            <v>42912</v>
          </cell>
          <cell r="B501">
            <v>20</v>
          </cell>
          <cell r="F501">
            <v>224</v>
          </cell>
          <cell r="P501">
            <v>2000</v>
          </cell>
        </row>
        <row r="502">
          <cell r="A502">
            <v>42912</v>
          </cell>
          <cell r="B502">
            <v>20</v>
          </cell>
          <cell r="F502">
            <v>180</v>
          </cell>
          <cell r="P502">
            <v>16000</v>
          </cell>
        </row>
        <row r="503">
          <cell r="A503">
            <v>42912</v>
          </cell>
          <cell r="B503">
            <v>20</v>
          </cell>
          <cell r="F503">
            <v>100</v>
          </cell>
          <cell r="P503">
            <v>1900</v>
          </cell>
        </row>
        <row r="504">
          <cell r="A504">
            <v>42912</v>
          </cell>
          <cell r="B504">
            <v>20</v>
          </cell>
          <cell r="F504" t="str">
            <v>100 Morts</v>
          </cell>
          <cell r="P504">
            <v>600</v>
          </cell>
        </row>
        <row r="505">
          <cell r="A505">
            <v>42915</v>
          </cell>
          <cell r="B505">
            <v>17</v>
          </cell>
          <cell r="F505">
            <v>224</v>
          </cell>
          <cell r="P505">
            <v>640</v>
          </cell>
        </row>
        <row r="506">
          <cell r="A506">
            <v>42915</v>
          </cell>
          <cell r="B506">
            <v>17</v>
          </cell>
          <cell r="F506">
            <v>180</v>
          </cell>
          <cell r="P506">
            <v>11500</v>
          </cell>
        </row>
        <row r="507">
          <cell r="A507">
            <v>42915</v>
          </cell>
          <cell r="B507">
            <v>17</v>
          </cell>
          <cell r="F507">
            <v>100</v>
          </cell>
          <cell r="P507">
            <v>34166.666666666664</v>
          </cell>
        </row>
        <row r="508">
          <cell r="A508">
            <v>42915</v>
          </cell>
          <cell r="B508">
            <v>17</v>
          </cell>
          <cell r="F508" t="str">
            <v>100 Morts</v>
          </cell>
          <cell r="P508">
            <v>3640</v>
          </cell>
        </row>
        <row r="509">
          <cell r="A509">
            <v>42915</v>
          </cell>
          <cell r="B509">
            <v>16</v>
          </cell>
          <cell r="F509">
            <v>224</v>
          </cell>
          <cell r="P509">
            <v>40</v>
          </cell>
        </row>
        <row r="510">
          <cell r="A510">
            <v>42915</v>
          </cell>
          <cell r="B510">
            <v>16</v>
          </cell>
          <cell r="F510">
            <v>180</v>
          </cell>
          <cell r="P510">
            <v>5326.6666666666661</v>
          </cell>
        </row>
        <row r="511">
          <cell r="A511">
            <v>42915</v>
          </cell>
          <cell r="B511">
            <v>16</v>
          </cell>
          <cell r="F511">
            <v>100</v>
          </cell>
          <cell r="P511">
            <v>12833.333333333332</v>
          </cell>
        </row>
        <row r="512">
          <cell r="A512">
            <v>42915</v>
          </cell>
          <cell r="B512">
            <v>16</v>
          </cell>
          <cell r="F512" t="str">
            <v>100 Morts</v>
          </cell>
          <cell r="P512">
            <v>1473.3333333333333</v>
          </cell>
        </row>
        <row r="513">
          <cell r="A513">
            <v>42915</v>
          </cell>
          <cell r="B513">
            <v>18</v>
          </cell>
          <cell r="F513">
            <v>224</v>
          </cell>
          <cell r="P513">
            <v>0</v>
          </cell>
        </row>
        <row r="514">
          <cell r="A514">
            <v>42915</v>
          </cell>
          <cell r="B514">
            <v>18</v>
          </cell>
          <cell r="F514">
            <v>180</v>
          </cell>
          <cell r="P514">
            <v>875</v>
          </cell>
        </row>
        <row r="515">
          <cell r="A515">
            <v>42915</v>
          </cell>
          <cell r="B515">
            <v>18</v>
          </cell>
          <cell r="F515">
            <v>100</v>
          </cell>
          <cell r="P515">
            <v>2750</v>
          </cell>
        </row>
        <row r="516">
          <cell r="A516">
            <v>42915</v>
          </cell>
          <cell r="B516">
            <v>18</v>
          </cell>
          <cell r="F516" t="str">
            <v>100 Morts</v>
          </cell>
          <cell r="P516">
            <v>916.66666666666663</v>
          </cell>
        </row>
        <row r="517">
          <cell r="A517">
            <v>42915</v>
          </cell>
          <cell r="B517">
            <v>3</v>
          </cell>
          <cell r="F517">
            <v>224</v>
          </cell>
          <cell r="P517">
            <v>115</v>
          </cell>
        </row>
        <row r="518">
          <cell r="A518">
            <v>42915</v>
          </cell>
          <cell r="B518">
            <v>3</v>
          </cell>
          <cell r="F518">
            <v>180</v>
          </cell>
          <cell r="P518">
            <v>966.66666666666674</v>
          </cell>
        </row>
        <row r="519">
          <cell r="A519">
            <v>42915</v>
          </cell>
          <cell r="B519">
            <v>3</v>
          </cell>
          <cell r="F519">
            <v>100</v>
          </cell>
          <cell r="P519">
            <v>1836.6666666666665</v>
          </cell>
        </row>
        <row r="520">
          <cell r="A520">
            <v>42915</v>
          </cell>
          <cell r="B520">
            <v>3</v>
          </cell>
          <cell r="F520" t="str">
            <v>100 Morts</v>
          </cell>
          <cell r="P520">
            <v>166.66666666666666</v>
          </cell>
        </row>
        <row r="521">
          <cell r="A521">
            <v>42915</v>
          </cell>
          <cell r="B521">
            <v>21</v>
          </cell>
          <cell r="F521">
            <v>224</v>
          </cell>
          <cell r="P521">
            <v>220</v>
          </cell>
        </row>
        <row r="522">
          <cell r="A522">
            <v>42915</v>
          </cell>
          <cell r="B522">
            <v>21</v>
          </cell>
          <cell r="F522">
            <v>180</v>
          </cell>
          <cell r="P522">
            <v>12086.666666666668</v>
          </cell>
        </row>
        <row r="523">
          <cell r="A523">
            <v>42915</v>
          </cell>
          <cell r="B523">
            <v>21</v>
          </cell>
          <cell r="F523">
            <v>100</v>
          </cell>
          <cell r="P523">
            <v>29600</v>
          </cell>
        </row>
        <row r="524">
          <cell r="A524">
            <v>42915</v>
          </cell>
          <cell r="B524">
            <v>21</v>
          </cell>
          <cell r="F524" t="str">
            <v>100 Morts</v>
          </cell>
          <cell r="P524">
            <v>76.666666666666657</v>
          </cell>
        </row>
        <row r="525">
          <cell r="A525">
            <v>42915</v>
          </cell>
          <cell r="B525">
            <v>22</v>
          </cell>
          <cell r="F525">
            <v>224</v>
          </cell>
          <cell r="P525">
            <v>153.33333333333331</v>
          </cell>
        </row>
        <row r="526">
          <cell r="A526">
            <v>42915</v>
          </cell>
          <cell r="B526">
            <v>22</v>
          </cell>
          <cell r="F526">
            <v>180</v>
          </cell>
          <cell r="P526">
            <v>4033.333333333333</v>
          </cell>
        </row>
        <row r="527">
          <cell r="A527">
            <v>42915</v>
          </cell>
          <cell r="B527">
            <v>22</v>
          </cell>
          <cell r="F527">
            <v>100</v>
          </cell>
          <cell r="P527">
            <v>3200</v>
          </cell>
        </row>
        <row r="528">
          <cell r="A528">
            <v>42915</v>
          </cell>
          <cell r="B528">
            <v>22</v>
          </cell>
          <cell r="F528" t="str">
            <v>100 Morts</v>
          </cell>
          <cell r="P528">
            <v>300</v>
          </cell>
        </row>
        <row r="529">
          <cell r="A529">
            <v>42915</v>
          </cell>
          <cell r="B529">
            <v>19</v>
          </cell>
          <cell r="F529">
            <v>224</v>
          </cell>
          <cell r="P529">
            <v>350</v>
          </cell>
        </row>
        <row r="530">
          <cell r="A530">
            <v>42915</v>
          </cell>
          <cell r="B530">
            <v>19</v>
          </cell>
          <cell r="F530">
            <v>180</v>
          </cell>
          <cell r="P530">
            <v>3850</v>
          </cell>
        </row>
        <row r="531">
          <cell r="A531">
            <v>42915</v>
          </cell>
          <cell r="B531">
            <v>19</v>
          </cell>
          <cell r="F531">
            <v>100</v>
          </cell>
          <cell r="P531">
            <v>7866.666666666667</v>
          </cell>
        </row>
        <row r="532">
          <cell r="A532">
            <v>42915</v>
          </cell>
          <cell r="B532">
            <v>19</v>
          </cell>
          <cell r="F532" t="str">
            <v>100 Morts</v>
          </cell>
          <cell r="P532">
            <v>100</v>
          </cell>
        </row>
        <row r="533">
          <cell r="A533">
            <v>42915</v>
          </cell>
          <cell r="B533">
            <v>20</v>
          </cell>
          <cell r="F533">
            <v>224</v>
          </cell>
          <cell r="P533">
            <v>2000</v>
          </cell>
        </row>
        <row r="534">
          <cell r="A534">
            <v>42915</v>
          </cell>
          <cell r="B534">
            <v>20</v>
          </cell>
          <cell r="F534">
            <v>180</v>
          </cell>
          <cell r="P534">
            <v>11900</v>
          </cell>
        </row>
        <row r="535">
          <cell r="A535">
            <v>42915</v>
          </cell>
          <cell r="B535">
            <v>20</v>
          </cell>
          <cell r="F535">
            <v>100</v>
          </cell>
          <cell r="P535">
            <v>7800</v>
          </cell>
        </row>
        <row r="536">
          <cell r="A536">
            <v>42915</v>
          </cell>
          <cell r="B536">
            <v>20</v>
          </cell>
          <cell r="F536" t="str">
            <v>100 Morts</v>
          </cell>
          <cell r="P536">
            <v>1833.3333333333333</v>
          </cell>
        </row>
        <row r="537">
          <cell r="A537">
            <v>42915</v>
          </cell>
          <cell r="B537">
            <v>5</v>
          </cell>
          <cell r="F537">
            <v>224</v>
          </cell>
          <cell r="P537">
            <v>0</v>
          </cell>
        </row>
        <row r="538">
          <cell r="A538">
            <v>42915</v>
          </cell>
          <cell r="B538">
            <v>5</v>
          </cell>
          <cell r="F538">
            <v>180</v>
          </cell>
          <cell r="P538">
            <v>816.66666666666674</v>
          </cell>
        </row>
        <row r="539">
          <cell r="A539">
            <v>42915</v>
          </cell>
          <cell r="B539">
            <v>5</v>
          </cell>
          <cell r="F539">
            <v>100</v>
          </cell>
          <cell r="P539">
            <v>780</v>
          </cell>
        </row>
        <row r="540">
          <cell r="A540">
            <v>42915</v>
          </cell>
          <cell r="B540">
            <v>5</v>
          </cell>
          <cell r="F540" t="str">
            <v>100 Morts</v>
          </cell>
          <cell r="P540">
            <v>290</v>
          </cell>
        </row>
        <row r="541">
          <cell r="A541">
            <v>42915</v>
          </cell>
          <cell r="B541">
            <v>13</v>
          </cell>
          <cell r="F541">
            <v>224</v>
          </cell>
          <cell r="P541">
            <v>41.666666666666664</v>
          </cell>
        </row>
        <row r="542">
          <cell r="A542">
            <v>42915</v>
          </cell>
          <cell r="B542">
            <v>13</v>
          </cell>
          <cell r="F542">
            <v>180</v>
          </cell>
          <cell r="P542">
            <v>1740</v>
          </cell>
        </row>
        <row r="543">
          <cell r="A543">
            <v>42915</v>
          </cell>
          <cell r="B543">
            <v>13</v>
          </cell>
          <cell r="F543">
            <v>100</v>
          </cell>
          <cell r="P543">
            <v>500</v>
          </cell>
        </row>
        <row r="544">
          <cell r="A544">
            <v>42915</v>
          </cell>
          <cell r="B544">
            <v>13</v>
          </cell>
          <cell r="F544" t="str">
            <v>100 Morts</v>
          </cell>
          <cell r="P544">
            <v>386.66666666666663</v>
          </cell>
        </row>
        <row r="545">
          <cell r="A545">
            <v>42915</v>
          </cell>
          <cell r="B545">
            <v>8</v>
          </cell>
          <cell r="F545">
            <v>224</v>
          </cell>
          <cell r="P545">
            <v>350</v>
          </cell>
        </row>
        <row r="546">
          <cell r="A546">
            <v>42915</v>
          </cell>
          <cell r="B546">
            <v>8</v>
          </cell>
          <cell r="F546">
            <v>180</v>
          </cell>
          <cell r="P546">
            <v>1741.6666666666665</v>
          </cell>
        </row>
        <row r="547">
          <cell r="A547">
            <v>42915</v>
          </cell>
          <cell r="B547">
            <v>8</v>
          </cell>
          <cell r="F547">
            <v>100</v>
          </cell>
          <cell r="P547">
            <v>48.333333333333329</v>
          </cell>
        </row>
        <row r="548">
          <cell r="A548">
            <v>42915</v>
          </cell>
          <cell r="B548">
            <v>8</v>
          </cell>
          <cell r="F548" t="str">
            <v>100 Morts</v>
          </cell>
          <cell r="P548">
            <v>110</v>
          </cell>
        </row>
        <row r="549">
          <cell r="A549">
            <v>42915</v>
          </cell>
          <cell r="B549">
            <v>10</v>
          </cell>
          <cell r="F549">
            <v>224</v>
          </cell>
          <cell r="P549">
            <v>1100</v>
          </cell>
        </row>
        <row r="550">
          <cell r="A550">
            <v>42915</v>
          </cell>
          <cell r="B550">
            <v>10</v>
          </cell>
          <cell r="F550">
            <v>180</v>
          </cell>
          <cell r="P550">
            <v>15166.666666666666</v>
          </cell>
        </row>
        <row r="551">
          <cell r="A551">
            <v>42915</v>
          </cell>
          <cell r="B551">
            <v>10</v>
          </cell>
          <cell r="F551">
            <v>100</v>
          </cell>
          <cell r="P551">
            <v>15833.333333333334</v>
          </cell>
        </row>
        <row r="552">
          <cell r="A552">
            <v>42915</v>
          </cell>
          <cell r="B552">
            <v>10</v>
          </cell>
          <cell r="F552" t="str">
            <v>100 Morts</v>
          </cell>
          <cell r="P552">
            <v>0</v>
          </cell>
        </row>
        <row r="553">
          <cell r="A553">
            <v>42915</v>
          </cell>
          <cell r="B553">
            <v>24</v>
          </cell>
          <cell r="F553">
            <v>224</v>
          </cell>
          <cell r="P553">
            <v>0</v>
          </cell>
        </row>
        <row r="554">
          <cell r="A554">
            <v>42915</v>
          </cell>
          <cell r="B554">
            <v>24</v>
          </cell>
          <cell r="F554">
            <v>180</v>
          </cell>
          <cell r="P554">
            <v>8500</v>
          </cell>
        </row>
        <row r="555">
          <cell r="A555">
            <v>42915</v>
          </cell>
          <cell r="B555">
            <v>24</v>
          </cell>
          <cell r="F555">
            <v>100</v>
          </cell>
          <cell r="P555">
            <v>10616.666666666668</v>
          </cell>
        </row>
        <row r="556">
          <cell r="A556">
            <v>42915</v>
          </cell>
          <cell r="B556">
            <v>24</v>
          </cell>
          <cell r="F556" t="str">
            <v>100 Morts</v>
          </cell>
          <cell r="P556">
            <v>0</v>
          </cell>
        </row>
        <row r="557">
          <cell r="A557">
            <v>42915</v>
          </cell>
          <cell r="B557">
            <v>12</v>
          </cell>
          <cell r="F557">
            <v>224</v>
          </cell>
          <cell r="P557">
            <v>0</v>
          </cell>
        </row>
        <row r="558">
          <cell r="A558">
            <v>42915</v>
          </cell>
          <cell r="B558">
            <v>12</v>
          </cell>
          <cell r="F558">
            <v>180</v>
          </cell>
          <cell r="P558">
            <v>41.666666666666664</v>
          </cell>
        </row>
        <row r="559">
          <cell r="A559">
            <v>42915</v>
          </cell>
          <cell r="B559">
            <v>12</v>
          </cell>
          <cell r="F559">
            <v>100</v>
          </cell>
          <cell r="P559">
            <v>40</v>
          </cell>
        </row>
        <row r="560">
          <cell r="A560">
            <v>42915</v>
          </cell>
          <cell r="B560">
            <v>12</v>
          </cell>
          <cell r="F560" t="str">
            <v>100 Morts</v>
          </cell>
          <cell r="P560">
            <v>80</v>
          </cell>
        </row>
        <row r="561">
          <cell r="A561">
            <v>42915</v>
          </cell>
          <cell r="B561">
            <v>23</v>
          </cell>
          <cell r="F561">
            <v>224</v>
          </cell>
          <cell r="P561">
            <v>250</v>
          </cell>
        </row>
        <row r="562">
          <cell r="A562">
            <v>42915</v>
          </cell>
          <cell r="B562">
            <v>23</v>
          </cell>
          <cell r="F562">
            <v>180</v>
          </cell>
          <cell r="P562">
            <v>5333.3333333333339</v>
          </cell>
        </row>
        <row r="563">
          <cell r="A563">
            <v>42915</v>
          </cell>
          <cell r="B563">
            <v>23</v>
          </cell>
          <cell r="F563">
            <v>100</v>
          </cell>
          <cell r="P563">
            <v>38833.333333333336</v>
          </cell>
        </row>
        <row r="564">
          <cell r="A564">
            <v>42915</v>
          </cell>
          <cell r="B564">
            <v>23</v>
          </cell>
          <cell r="F564" t="str">
            <v>100 Morts</v>
          </cell>
          <cell r="P564">
            <v>300</v>
          </cell>
        </row>
        <row r="565">
          <cell r="A565">
            <v>42915</v>
          </cell>
          <cell r="B565">
            <v>7</v>
          </cell>
          <cell r="F565">
            <v>224</v>
          </cell>
          <cell r="P565">
            <v>112.5</v>
          </cell>
        </row>
        <row r="566">
          <cell r="A566">
            <v>42915</v>
          </cell>
          <cell r="B566">
            <v>7</v>
          </cell>
          <cell r="F566">
            <v>180</v>
          </cell>
          <cell r="P566">
            <v>8000.0000000000009</v>
          </cell>
        </row>
        <row r="567">
          <cell r="A567">
            <v>42915</v>
          </cell>
          <cell r="B567">
            <v>7</v>
          </cell>
          <cell r="F567">
            <v>100</v>
          </cell>
          <cell r="P567">
            <v>17300</v>
          </cell>
        </row>
        <row r="568">
          <cell r="A568">
            <v>42915</v>
          </cell>
          <cell r="B568">
            <v>7</v>
          </cell>
          <cell r="F568" t="str">
            <v>100 Morts</v>
          </cell>
          <cell r="P568">
            <v>300</v>
          </cell>
        </row>
        <row r="569">
          <cell r="A569">
            <v>42919</v>
          </cell>
          <cell r="B569">
            <v>7</v>
          </cell>
          <cell r="F569">
            <v>224</v>
          </cell>
          <cell r="P569">
            <v>51.111111111111107</v>
          </cell>
        </row>
        <row r="570">
          <cell r="A570">
            <v>42919</v>
          </cell>
          <cell r="B570">
            <v>7</v>
          </cell>
          <cell r="F570">
            <v>180</v>
          </cell>
          <cell r="P570">
            <v>3033.333333333333</v>
          </cell>
        </row>
        <row r="571">
          <cell r="A571">
            <v>42919</v>
          </cell>
          <cell r="B571">
            <v>7</v>
          </cell>
          <cell r="F571">
            <v>100</v>
          </cell>
          <cell r="P571">
            <v>66.666666666666657</v>
          </cell>
        </row>
        <row r="572">
          <cell r="A572">
            <v>42919</v>
          </cell>
          <cell r="B572">
            <v>7</v>
          </cell>
          <cell r="F572" t="str">
            <v>100 Morts</v>
          </cell>
          <cell r="P572">
            <v>746.66666666666663</v>
          </cell>
        </row>
        <row r="573">
          <cell r="A573">
            <v>42919</v>
          </cell>
          <cell r="B573">
            <v>23</v>
          </cell>
          <cell r="F573">
            <v>224</v>
          </cell>
          <cell r="P573">
            <v>6290</v>
          </cell>
        </row>
        <row r="574">
          <cell r="A574">
            <v>42919</v>
          </cell>
          <cell r="B574">
            <v>23</v>
          </cell>
          <cell r="F574">
            <v>180</v>
          </cell>
          <cell r="P574">
            <v>14506.666666666666</v>
          </cell>
        </row>
        <row r="575">
          <cell r="A575">
            <v>42919</v>
          </cell>
          <cell r="B575">
            <v>23</v>
          </cell>
          <cell r="F575">
            <v>100</v>
          </cell>
          <cell r="P575">
            <v>153.33333333333331</v>
          </cell>
        </row>
        <row r="576">
          <cell r="A576">
            <v>42919</v>
          </cell>
          <cell r="B576">
            <v>23</v>
          </cell>
          <cell r="F576" t="str">
            <v>100 Morts</v>
          </cell>
          <cell r="P576">
            <v>733.33333333333326</v>
          </cell>
        </row>
        <row r="577">
          <cell r="A577">
            <v>42919</v>
          </cell>
          <cell r="B577">
            <v>24</v>
          </cell>
          <cell r="F577">
            <v>224</v>
          </cell>
          <cell r="P577">
            <v>333.33333333333331</v>
          </cell>
        </row>
        <row r="578">
          <cell r="A578">
            <v>42919</v>
          </cell>
          <cell r="B578">
            <v>24</v>
          </cell>
          <cell r="F578">
            <v>180</v>
          </cell>
          <cell r="P578">
            <v>3333.3333333333335</v>
          </cell>
        </row>
        <row r="579">
          <cell r="A579">
            <v>42919</v>
          </cell>
          <cell r="B579">
            <v>24</v>
          </cell>
          <cell r="F579">
            <v>100</v>
          </cell>
          <cell r="P579">
            <v>2000</v>
          </cell>
        </row>
        <row r="580">
          <cell r="A580">
            <v>42919</v>
          </cell>
          <cell r="B580">
            <v>24</v>
          </cell>
          <cell r="F580" t="str">
            <v>100 Morts</v>
          </cell>
          <cell r="P580">
            <v>0</v>
          </cell>
        </row>
        <row r="581">
          <cell r="A581">
            <v>42919</v>
          </cell>
          <cell r="B581">
            <v>12</v>
          </cell>
          <cell r="F581">
            <v>224</v>
          </cell>
          <cell r="P581">
            <v>2</v>
          </cell>
        </row>
        <row r="582">
          <cell r="A582">
            <v>42919</v>
          </cell>
          <cell r="B582">
            <v>12</v>
          </cell>
          <cell r="F582">
            <v>180</v>
          </cell>
          <cell r="P582">
            <v>62.222222222222221</v>
          </cell>
        </row>
        <row r="583">
          <cell r="A583">
            <v>42919</v>
          </cell>
          <cell r="B583">
            <v>12</v>
          </cell>
          <cell r="F583">
            <v>100</v>
          </cell>
          <cell r="P583">
            <v>33.333333333333329</v>
          </cell>
        </row>
        <row r="584">
          <cell r="A584">
            <v>42919</v>
          </cell>
          <cell r="B584">
            <v>12</v>
          </cell>
          <cell r="F584" t="str">
            <v>100 Morts</v>
          </cell>
          <cell r="P584">
            <v>0</v>
          </cell>
        </row>
        <row r="585">
          <cell r="A585">
            <v>42919</v>
          </cell>
          <cell r="B585">
            <v>8</v>
          </cell>
          <cell r="F585">
            <v>224</v>
          </cell>
          <cell r="P585">
            <v>57.777777777777771</v>
          </cell>
        </row>
        <row r="586">
          <cell r="A586">
            <v>42919</v>
          </cell>
          <cell r="B586">
            <v>8</v>
          </cell>
          <cell r="F586">
            <v>180</v>
          </cell>
          <cell r="P586">
            <v>766.66666666666674</v>
          </cell>
        </row>
        <row r="587">
          <cell r="A587">
            <v>42919</v>
          </cell>
          <cell r="B587">
            <v>8</v>
          </cell>
          <cell r="F587">
            <v>100</v>
          </cell>
          <cell r="P587">
            <v>93.333333333333329</v>
          </cell>
        </row>
        <row r="588">
          <cell r="A588">
            <v>42919</v>
          </cell>
          <cell r="B588">
            <v>8</v>
          </cell>
          <cell r="F588" t="str">
            <v>100 Morts</v>
          </cell>
          <cell r="P588">
            <v>0</v>
          </cell>
        </row>
        <row r="589">
          <cell r="A589">
            <v>42919</v>
          </cell>
          <cell r="B589">
            <v>10</v>
          </cell>
          <cell r="F589">
            <v>224</v>
          </cell>
          <cell r="P589">
            <v>1516.6666666666667</v>
          </cell>
        </row>
        <row r="590">
          <cell r="A590">
            <v>42919</v>
          </cell>
          <cell r="B590">
            <v>10</v>
          </cell>
          <cell r="F590">
            <v>180</v>
          </cell>
          <cell r="P590">
            <v>19680</v>
          </cell>
        </row>
        <row r="591">
          <cell r="A591">
            <v>42919</v>
          </cell>
          <cell r="B591">
            <v>10</v>
          </cell>
          <cell r="F591">
            <v>100</v>
          </cell>
          <cell r="P591">
            <v>6600</v>
          </cell>
        </row>
        <row r="592">
          <cell r="A592">
            <v>42919</v>
          </cell>
          <cell r="B592">
            <v>10</v>
          </cell>
          <cell r="F592" t="str">
            <v>100 Morts</v>
          </cell>
          <cell r="P592">
            <v>100</v>
          </cell>
        </row>
        <row r="593">
          <cell r="A593">
            <v>42919</v>
          </cell>
          <cell r="B593">
            <v>5</v>
          </cell>
          <cell r="F593">
            <v>224</v>
          </cell>
          <cell r="P593">
            <v>3</v>
          </cell>
        </row>
        <row r="594">
          <cell r="A594">
            <v>42919</v>
          </cell>
          <cell r="B594">
            <v>5</v>
          </cell>
          <cell r="F594">
            <v>180</v>
          </cell>
          <cell r="P594">
            <v>268.88888888888886</v>
          </cell>
        </row>
        <row r="595">
          <cell r="A595">
            <v>42919</v>
          </cell>
          <cell r="B595">
            <v>5</v>
          </cell>
          <cell r="F595">
            <v>100</v>
          </cell>
          <cell r="P595">
            <v>0</v>
          </cell>
        </row>
        <row r="596">
          <cell r="A596">
            <v>42919</v>
          </cell>
          <cell r="B596">
            <v>5</v>
          </cell>
          <cell r="F596" t="str">
            <v>100 Morts</v>
          </cell>
          <cell r="P596">
            <v>51.111111111111107</v>
          </cell>
        </row>
        <row r="597">
          <cell r="A597">
            <v>42919</v>
          </cell>
          <cell r="B597">
            <v>13</v>
          </cell>
          <cell r="F597">
            <v>224</v>
          </cell>
          <cell r="P597">
            <v>322.22222222222223</v>
          </cell>
        </row>
        <row r="598">
          <cell r="A598">
            <v>42919</v>
          </cell>
          <cell r="B598">
            <v>13</v>
          </cell>
          <cell r="F598">
            <v>180</v>
          </cell>
          <cell r="P598">
            <v>373.33333333333337</v>
          </cell>
        </row>
        <row r="599">
          <cell r="A599">
            <v>42919</v>
          </cell>
          <cell r="B599">
            <v>13</v>
          </cell>
          <cell r="F599">
            <v>100</v>
          </cell>
          <cell r="P599">
            <v>0</v>
          </cell>
        </row>
        <row r="600">
          <cell r="A600">
            <v>42919</v>
          </cell>
          <cell r="B600">
            <v>13</v>
          </cell>
          <cell r="F600" t="str">
            <v>100 Morts</v>
          </cell>
          <cell r="P600">
            <v>498.33333333333331</v>
          </cell>
        </row>
        <row r="601">
          <cell r="A601">
            <v>42919</v>
          </cell>
          <cell r="B601">
            <v>17</v>
          </cell>
          <cell r="F601">
            <v>224</v>
          </cell>
          <cell r="P601">
            <v>3160</v>
          </cell>
        </row>
        <row r="602">
          <cell r="A602">
            <v>42919</v>
          </cell>
          <cell r="B602">
            <v>17</v>
          </cell>
          <cell r="F602">
            <v>180</v>
          </cell>
          <cell r="P602">
            <v>24993.333333333336</v>
          </cell>
        </row>
        <row r="603">
          <cell r="A603">
            <v>42919</v>
          </cell>
          <cell r="B603">
            <v>17</v>
          </cell>
          <cell r="F603">
            <v>100</v>
          </cell>
          <cell r="P603">
            <v>0</v>
          </cell>
        </row>
        <row r="604">
          <cell r="A604">
            <v>42919</v>
          </cell>
          <cell r="B604">
            <v>17</v>
          </cell>
          <cell r="F604" t="str">
            <v>100 Morts</v>
          </cell>
          <cell r="P604">
            <v>0</v>
          </cell>
        </row>
        <row r="605">
          <cell r="A605">
            <v>42919</v>
          </cell>
          <cell r="B605">
            <v>3</v>
          </cell>
          <cell r="F605">
            <v>224</v>
          </cell>
          <cell r="P605">
            <v>0</v>
          </cell>
        </row>
        <row r="606">
          <cell r="A606">
            <v>42919</v>
          </cell>
          <cell r="B606">
            <v>3</v>
          </cell>
          <cell r="F606">
            <v>180</v>
          </cell>
          <cell r="P606">
            <v>416.66666666666669</v>
          </cell>
        </row>
        <row r="607">
          <cell r="A607">
            <v>42919</v>
          </cell>
          <cell r="B607">
            <v>3</v>
          </cell>
          <cell r="F607">
            <v>100</v>
          </cell>
          <cell r="P607">
            <v>793.33333333333337</v>
          </cell>
        </row>
        <row r="608">
          <cell r="A608">
            <v>42919</v>
          </cell>
          <cell r="B608">
            <v>3</v>
          </cell>
          <cell r="F608" t="str">
            <v>100 Morts</v>
          </cell>
          <cell r="P608">
            <v>0</v>
          </cell>
        </row>
        <row r="609">
          <cell r="A609">
            <v>42919</v>
          </cell>
          <cell r="B609">
            <v>16</v>
          </cell>
          <cell r="F609">
            <v>224</v>
          </cell>
          <cell r="P609">
            <v>0</v>
          </cell>
        </row>
        <row r="610">
          <cell r="A610">
            <v>42919</v>
          </cell>
          <cell r="B610">
            <v>16</v>
          </cell>
          <cell r="F610">
            <v>180</v>
          </cell>
          <cell r="P610">
            <v>1361.1111111111109</v>
          </cell>
        </row>
        <row r="611">
          <cell r="A611">
            <v>42919</v>
          </cell>
          <cell r="B611">
            <v>16</v>
          </cell>
          <cell r="F611">
            <v>100</v>
          </cell>
          <cell r="P611">
            <v>1353.3333333333333</v>
          </cell>
        </row>
        <row r="612">
          <cell r="A612">
            <v>42919</v>
          </cell>
          <cell r="B612">
            <v>16</v>
          </cell>
          <cell r="F612" t="str">
            <v>100 Morts</v>
          </cell>
          <cell r="P612">
            <v>0</v>
          </cell>
        </row>
        <row r="613">
          <cell r="A613">
            <v>42919</v>
          </cell>
          <cell r="B613">
            <v>18</v>
          </cell>
          <cell r="F613">
            <v>224</v>
          </cell>
          <cell r="P613">
            <v>61.111111111111107</v>
          </cell>
        </row>
        <row r="614">
          <cell r="A614">
            <v>42919</v>
          </cell>
          <cell r="B614">
            <v>18</v>
          </cell>
          <cell r="F614">
            <v>180</v>
          </cell>
          <cell r="P614">
            <v>980</v>
          </cell>
        </row>
        <row r="615">
          <cell r="A615">
            <v>42919</v>
          </cell>
          <cell r="B615">
            <v>18</v>
          </cell>
          <cell r="F615">
            <v>100</v>
          </cell>
          <cell r="P615">
            <v>2078.3333333333335</v>
          </cell>
        </row>
        <row r="616">
          <cell r="A616">
            <v>42919</v>
          </cell>
          <cell r="B616">
            <v>18</v>
          </cell>
          <cell r="F616" t="str">
            <v>100 Morts</v>
          </cell>
          <cell r="P616">
            <v>0</v>
          </cell>
        </row>
        <row r="617">
          <cell r="A617">
            <v>42919</v>
          </cell>
          <cell r="B617">
            <v>22</v>
          </cell>
          <cell r="F617">
            <v>224</v>
          </cell>
          <cell r="P617">
            <v>687.5</v>
          </cell>
        </row>
        <row r="618">
          <cell r="A618">
            <v>42919</v>
          </cell>
          <cell r="B618">
            <v>22</v>
          </cell>
          <cell r="F618">
            <v>180</v>
          </cell>
          <cell r="P618">
            <v>3391.666666666667</v>
          </cell>
        </row>
        <row r="619">
          <cell r="A619">
            <v>42919</v>
          </cell>
          <cell r="B619">
            <v>22</v>
          </cell>
          <cell r="F619">
            <v>100</v>
          </cell>
          <cell r="P619">
            <v>1466.6666666666665</v>
          </cell>
        </row>
        <row r="620">
          <cell r="A620">
            <v>42919</v>
          </cell>
          <cell r="B620">
            <v>22</v>
          </cell>
          <cell r="F620" t="str">
            <v>100 Morts</v>
          </cell>
          <cell r="P620">
            <v>90</v>
          </cell>
        </row>
        <row r="621">
          <cell r="A621">
            <v>42919</v>
          </cell>
          <cell r="B621">
            <v>21</v>
          </cell>
          <cell r="F621">
            <v>224</v>
          </cell>
          <cell r="P621">
            <v>770</v>
          </cell>
        </row>
        <row r="622">
          <cell r="A622">
            <v>42919</v>
          </cell>
          <cell r="B622">
            <v>21</v>
          </cell>
          <cell r="F622">
            <v>180</v>
          </cell>
          <cell r="P622">
            <v>16093.333333333334</v>
          </cell>
        </row>
        <row r="623">
          <cell r="A623">
            <v>42919</v>
          </cell>
          <cell r="B623">
            <v>21</v>
          </cell>
          <cell r="F623">
            <v>100</v>
          </cell>
          <cell r="P623">
            <v>18841.666666666664</v>
          </cell>
        </row>
        <row r="624">
          <cell r="A624">
            <v>42919</v>
          </cell>
          <cell r="B624">
            <v>21</v>
          </cell>
          <cell r="F624" t="str">
            <v>100 Morts</v>
          </cell>
          <cell r="P624">
            <v>93.333333333333329</v>
          </cell>
        </row>
        <row r="625">
          <cell r="A625">
            <v>42919</v>
          </cell>
          <cell r="B625">
            <v>19</v>
          </cell>
          <cell r="F625">
            <v>224</v>
          </cell>
          <cell r="P625">
            <v>241.66666666666669</v>
          </cell>
        </row>
        <row r="626">
          <cell r="A626">
            <v>42919</v>
          </cell>
          <cell r="B626">
            <v>19</v>
          </cell>
          <cell r="F626">
            <v>180</v>
          </cell>
          <cell r="P626">
            <v>3500</v>
          </cell>
        </row>
        <row r="627">
          <cell r="A627">
            <v>42919</v>
          </cell>
          <cell r="B627">
            <v>19</v>
          </cell>
          <cell r="F627">
            <v>100</v>
          </cell>
          <cell r="P627">
            <v>70000</v>
          </cell>
        </row>
        <row r="628">
          <cell r="A628">
            <v>42919</v>
          </cell>
          <cell r="B628">
            <v>19</v>
          </cell>
          <cell r="F628" t="str">
            <v>100 Morts</v>
          </cell>
          <cell r="P628">
            <v>93.333333333333329</v>
          </cell>
        </row>
        <row r="629">
          <cell r="A629">
            <v>42919</v>
          </cell>
          <cell r="B629">
            <v>20</v>
          </cell>
          <cell r="F629">
            <v>224</v>
          </cell>
          <cell r="P629">
            <v>1400</v>
          </cell>
        </row>
        <row r="630">
          <cell r="A630">
            <v>42919</v>
          </cell>
          <cell r="B630">
            <v>20</v>
          </cell>
          <cell r="F630">
            <v>180</v>
          </cell>
          <cell r="P630">
            <v>9066.6666666666679</v>
          </cell>
        </row>
        <row r="631">
          <cell r="A631">
            <v>42919</v>
          </cell>
          <cell r="B631">
            <v>20</v>
          </cell>
          <cell r="F631">
            <v>100</v>
          </cell>
          <cell r="P631">
            <v>5958.3333333333339</v>
          </cell>
        </row>
        <row r="632">
          <cell r="A632">
            <v>42919</v>
          </cell>
          <cell r="B632">
            <v>20</v>
          </cell>
          <cell r="F632" t="str">
            <v>100 Morts</v>
          </cell>
          <cell r="P632">
            <v>0</v>
          </cell>
        </row>
        <row r="633">
          <cell r="A633">
            <v>42922</v>
          </cell>
          <cell r="B633">
            <v>16</v>
          </cell>
          <cell r="F633">
            <v>224</v>
          </cell>
          <cell r="P633">
            <v>29</v>
          </cell>
        </row>
        <row r="634">
          <cell r="A634">
            <v>42922</v>
          </cell>
          <cell r="B634">
            <v>16</v>
          </cell>
          <cell r="F634">
            <v>180</v>
          </cell>
          <cell r="P634">
            <v>1063.3333333333333</v>
          </cell>
        </row>
        <row r="635">
          <cell r="A635">
            <v>42922</v>
          </cell>
          <cell r="B635">
            <v>16</v>
          </cell>
          <cell r="F635">
            <v>100</v>
          </cell>
          <cell r="P635">
            <v>152.77777777777777</v>
          </cell>
        </row>
        <row r="636">
          <cell r="A636">
            <v>42922</v>
          </cell>
          <cell r="B636">
            <v>16</v>
          </cell>
          <cell r="F636" t="str">
            <v>100 Morts</v>
          </cell>
          <cell r="P636">
            <v>0</v>
          </cell>
        </row>
        <row r="637">
          <cell r="A637">
            <v>42922</v>
          </cell>
          <cell r="B637">
            <v>13</v>
          </cell>
          <cell r="F637">
            <v>224</v>
          </cell>
          <cell r="P637">
            <v>36</v>
          </cell>
        </row>
        <row r="638">
          <cell r="A638">
            <v>42922</v>
          </cell>
          <cell r="B638">
            <v>13</v>
          </cell>
          <cell r="F638">
            <v>180</v>
          </cell>
          <cell r="P638">
            <v>300</v>
          </cell>
        </row>
        <row r="639">
          <cell r="A639">
            <v>42922</v>
          </cell>
          <cell r="B639">
            <v>13</v>
          </cell>
          <cell r="F639">
            <v>100</v>
          </cell>
          <cell r="P639">
            <v>26.666666666666664</v>
          </cell>
        </row>
        <row r="640">
          <cell r="A640">
            <v>42922</v>
          </cell>
          <cell r="B640">
            <v>13</v>
          </cell>
          <cell r="F640" t="str">
            <v>100 Morts</v>
          </cell>
          <cell r="P640">
            <v>33.333333333333329</v>
          </cell>
        </row>
        <row r="641">
          <cell r="A641">
            <v>42922</v>
          </cell>
          <cell r="B641">
            <v>3</v>
          </cell>
          <cell r="F641">
            <v>224</v>
          </cell>
          <cell r="P641">
            <v>41</v>
          </cell>
        </row>
        <row r="642">
          <cell r="A642">
            <v>42922</v>
          </cell>
          <cell r="B642">
            <v>3</v>
          </cell>
          <cell r="F642">
            <v>180</v>
          </cell>
          <cell r="P642">
            <v>325</v>
          </cell>
        </row>
        <row r="643">
          <cell r="A643">
            <v>42922</v>
          </cell>
          <cell r="B643">
            <v>3</v>
          </cell>
          <cell r="F643">
            <v>100</v>
          </cell>
          <cell r="P643">
            <v>100</v>
          </cell>
        </row>
        <row r="644">
          <cell r="A644">
            <v>42922</v>
          </cell>
          <cell r="B644">
            <v>3</v>
          </cell>
          <cell r="F644" t="str">
            <v>100 Morts</v>
          </cell>
          <cell r="P644">
            <v>0</v>
          </cell>
        </row>
        <row r="645">
          <cell r="A645">
            <v>42922</v>
          </cell>
          <cell r="B645">
            <v>18</v>
          </cell>
          <cell r="F645">
            <v>224</v>
          </cell>
          <cell r="P645">
            <v>133.33333333333334</v>
          </cell>
        </row>
        <row r="646">
          <cell r="A646">
            <v>42922</v>
          </cell>
          <cell r="B646">
            <v>18</v>
          </cell>
          <cell r="F646">
            <v>180</v>
          </cell>
          <cell r="P646">
            <v>750</v>
          </cell>
        </row>
        <row r="647">
          <cell r="A647">
            <v>42922</v>
          </cell>
          <cell r="B647">
            <v>18</v>
          </cell>
          <cell r="F647">
            <v>100</v>
          </cell>
          <cell r="P647">
            <v>666.66666666666663</v>
          </cell>
        </row>
        <row r="648">
          <cell r="A648">
            <v>42922</v>
          </cell>
          <cell r="B648">
            <v>18</v>
          </cell>
          <cell r="F648" t="str">
            <v>100 Morts</v>
          </cell>
          <cell r="P648">
            <v>0</v>
          </cell>
        </row>
        <row r="649">
          <cell r="A649">
            <v>42922</v>
          </cell>
          <cell r="B649">
            <v>20</v>
          </cell>
          <cell r="F649">
            <v>224</v>
          </cell>
          <cell r="P649">
            <v>1126.6666666666665</v>
          </cell>
        </row>
        <row r="650">
          <cell r="A650">
            <v>42922</v>
          </cell>
          <cell r="B650">
            <v>20</v>
          </cell>
          <cell r="F650">
            <v>180</v>
          </cell>
          <cell r="P650">
            <v>3576.666666666667</v>
          </cell>
        </row>
        <row r="651">
          <cell r="A651">
            <v>42922</v>
          </cell>
          <cell r="B651">
            <v>20</v>
          </cell>
          <cell r="F651">
            <v>100</v>
          </cell>
          <cell r="P651">
            <v>2457.7777777777774</v>
          </cell>
        </row>
        <row r="652">
          <cell r="A652">
            <v>42922</v>
          </cell>
          <cell r="B652">
            <v>20</v>
          </cell>
          <cell r="F652" t="str">
            <v>100 Morts</v>
          </cell>
          <cell r="P652">
            <v>32.222222222222221</v>
          </cell>
        </row>
        <row r="653">
          <cell r="A653">
            <v>42922</v>
          </cell>
          <cell r="B653">
            <v>22</v>
          </cell>
          <cell r="F653">
            <v>224</v>
          </cell>
          <cell r="P653">
            <v>333.33333333333331</v>
          </cell>
        </row>
        <row r="654">
          <cell r="A654">
            <v>42922</v>
          </cell>
          <cell r="B654">
            <v>22</v>
          </cell>
          <cell r="F654">
            <v>180</v>
          </cell>
          <cell r="P654">
            <v>2416.666666666667</v>
          </cell>
        </row>
        <row r="655">
          <cell r="A655">
            <v>42922</v>
          </cell>
          <cell r="B655">
            <v>22</v>
          </cell>
          <cell r="F655">
            <v>100</v>
          </cell>
          <cell r="P655">
            <v>770</v>
          </cell>
        </row>
        <row r="656">
          <cell r="A656">
            <v>42922</v>
          </cell>
          <cell r="B656">
            <v>22</v>
          </cell>
          <cell r="F656" t="str">
            <v>100 Morts</v>
          </cell>
          <cell r="P656">
            <v>37.5</v>
          </cell>
        </row>
        <row r="657">
          <cell r="A657">
            <v>42922</v>
          </cell>
          <cell r="B657">
            <v>21</v>
          </cell>
          <cell r="F657">
            <v>224</v>
          </cell>
          <cell r="P657">
            <v>2083.3333333333335</v>
          </cell>
        </row>
        <row r="658">
          <cell r="A658">
            <v>42922</v>
          </cell>
          <cell r="B658">
            <v>21</v>
          </cell>
          <cell r="F658">
            <v>180</v>
          </cell>
          <cell r="P658">
            <v>16666.666666666668</v>
          </cell>
        </row>
        <row r="659">
          <cell r="A659">
            <v>42922</v>
          </cell>
          <cell r="B659">
            <v>21</v>
          </cell>
          <cell r="F659">
            <v>100</v>
          </cell>
          <cell r="P659">
            <v>9760</v>
          </cell>
        </row>
        <row r="660">
          <cell r="A660">
            <v>42922</v>
          </cell>
          <cell r="B660">
            <v>21</v>
          </cell>
          <cell r="F660" t="str">
            <v>100 Morts</v>
          </cell>
          <cell r="P660">
            <v>0</v>
          </cell>
        </row>
        <row r="661">
          <cell r="A661">
            <v>42922</v>
          </cell>
          <cell r="B661">
            <v>19</v>
          </cell>
          <cell r="F661">
            <v>224</v>
          </cell>
          <cell r="P661">
            <v>625</v>
          </cell>
        </row>
        <row r="662">
          <cell r="A662">
            <v>42922</v>
          </cell>
          <cell r="B662">
            <v>19</v>
          </cell>
          <cell r="F662">
            <v>180</v>
          </cell>
          <cell r="P662">
            <v>5083.333333333333</v>
          </cell>
        </row>
        <row r="663">
          <cell r="A663">
            <v>42922</v>
          </cell>
          <cell r="B663">
            <v>19</v>
          </cell>
          <cell r="F663">
            <v>100</v>
          </cell>
          <cell r="P663">
            <v>71596.666666666672</v>
          </cell>
        </row>
        <row r="664">
          <cell r="A664">
            <v>42922</v>
          </cell>
          <cell r="B664">
            <v>19</v>
          </cell>
          <cell r="F664" t="str">
            <v>100 Morts</v>
          </cell>
          <cell r="P664">
            <v>91.666666666666657</v>
          </cell>
        </row>
        <row r="665">
          <cell r="A665">
            <v>42922</v>
          </cell>
          <cell r="B665">
            <v>5</v>
          </cell>
          <cell r="F665">
            <v>224</v>
          </cell>
          <cell r="P665">
            <v>8</v>
          </cell>
        </row>
        <row r="666">
          <cell r="A666">
            <v>42922</v>
          </cell>
          <cell r="B666">
            <v>5</v>
          </cell>
          <cell r="F666">
            <v>180</v>
          </cell>
          <cell r="P666">
            <v>27.777777777777775</v>
          </cell>
        </row>
        <row r="667">
          <cell r="A667">
            <v>42922</v>
          </cell>
          <cell r="B667">
            <v>5</v>
          </cell>
          <cell r="F667">
            <v>100</v>
          </cell>
          <cell r="P667">
            <v>0</v>
          </cell>
        </row>
        <row r="668">
          <cell r="A668">
            <v>42922</v>
          </cell>
          <cell r="B668">
            <v>5</v>
          </cell>
          <cell r="F668" t="str">
            <v>100 Morts</v>
          </cell>
          <cell r="P668">
            <v>0</v>
          </cell>
        </row>
        <row r="669">
          <cell r="A669">
            <v>42922</v>
          </cell>
          <cell r="B669">
            <v>10</v>
          </cell>
          <cell r="F669">
            <v>224</v>
          </cell>
          <cell r="P669">
            <v>2900</v>
          </cell>
        </row>
        <row r="670">
          <cell r="A670">
            <v>42922</v>
          </cell>
          <cell r="B670">
            <v>10</v>
          </cell>
          <cell r="F670">
            <v>180</v>
          </cell>
          <cell r="P670">
            <v>14883.333333333334</v>
          </cell>
        </row>
        <row r="671">
          <cell r="A671">
            <v>42922</v>
          </cell>
          <cell r="B671">
            <v>10</v>
          </cell>
          <cell r="F671">
            <v>100</v>
          </cell>
          <cell r="P671">
            <v>2800</v>
          </cell>
        </row>
        <row r="672">
          <cell r="A672">
            <v>42922</v>
          </cell>
          <cell r="B672">
            <v>10</v>
          </cell>
          <cell r="F672" t="str">
            <v>100 Morts</v>
          </cell>
          <cell r="P672">
            <v>0</v>
          </cell>
        </row>
        <row r="673">
          <cell r="A673">
            <v>42922</v>
          </cell>
          <cell r="B673">
            <v>17</v>
          </cell>
          <cell r="F673">
            <v>224</v>
          </cell>
          <cell r="P673">
            <v>650</v>
          </cell>
        </row>
        <row r="674">
          <cell r="A674">
            <v>42922</v>
          </cell>
          <cell r="B674">
            <v>17</v>
          </cell>
          <cell r="F674">
            <v>180</v>
          </cell>
          <cell r="P674">
            <v>7911.6666666666661</v>
          </cell>
        </row>
        <row r="675">
          <cell r="A675">
            <v>42922</v>
          </cell>
          <cell r="B675">
            <v>17</v>
          </cell>
          <cell r="F675">
            <v>100</v>
          </cell>
          <cell r="P675">
            <v>4398.333333333333</v>
          </cell>
        </row>
        <row r="676">
          <cell r="A676">
            <v>42922</v>
          </cell>
          <cell r="B676">
            <v>17</v>
          </cell>
          <cell r="F676" t="str">
            <v>100 Morts</v>
          </cell>
          <cell r="P676">
            <v>4320</v>
          </cell>
        </row>
        <row r="677">
          <cell r="A677">
            <v>42922</v>
          </cell>
          <cell r="B677">
            <v>12</v>
          </cell>
          <cell r="F677">
            <v>224</v>
          </cell>
          <cell r="P677">
            <v>13</v>
          </cell>
        </row>
        <row r="678">
          <cell r="A678">
            <v>42922</v>
          </cell>
          <cell r="B678">
            <v>12</v>
          </cell>
          <cell r="F678">
            <v>180</v>
          </cell>
          <cell r="P678">
            <v>111.1111111111111</v>
          </cell>
        </row>
        <row r="679">
          <cell r="A679">
            <v>42922</v>
          </cell>
          <cell r="B679">
            <v>12</v>
          </cell>
          <cell r="F679">
            <v>100</v>
          </cell>
          <cell r="P679">
            <v>26400</v>
          </cell>
        </row>
        <row r="680">
          <cell r="A680">
            <v>42922</v>
          </cell>
          <cell r="B680">
            <v>12</v>
          </cell>
          <cell r="F680" t="str">
            <v>100 Morts</v>
          </cell>
          <cell r="P680">
            <v>0</v>
          </cell>
        </row>
        <row r="681">
          <cell r="A681">
            <v>42922</v>
          </cell>
          <cell r="B681">
            <v>8</v>
          </cell>
          <cell r="F681">
            <v>224</v>
          </cell>
          <cell r="P681">
            <v>25</v>
          </cell>
        </row>
        <row r="682">
          <cell r="A682">
            <v>42922</v>
          </cell>
          <cell r="B682">
            <v>8</v>
          </cell>
          <cell r="F682">
            <v>180</v>
          </cell>
          <cell r="P682">
            <v>175</v>
          </cell>
        </row>
        <row r="683">
          <cell r="A683">
            <v>42922</v>
          </cell>
          <cell r="B683">
            <v>8</v>
          </cell>
          <cell r="F683">
            <v>100</v>
          </cell>
          <cell r="P683">
            <v>0</v>
          </cell>
        </row>
        <row r="684">
          <cell r="A684">
            <v>42922</v>
          </cell>
          <cell r="B684">
            <v>8</v>
          </cell>
          <cell r="F684" t="str">
            <v>100 Morts</v>
          </cell>
          <cell r="P684">
            <v>0</v>
          </cell>
        </row>
        <row r="685">
          <cell r="A685">
            <v>42922</v>
          </cell>
          <cell r="B685">
            <v>24</v>
          </cell>
          <cell r="F685">
            <v>224</v>
          </cell>
          <cell r="P685">
            <v>550</v>
          </cell>
        </row>
        <row r="686">
          <cell r="A686">
            <v>42922</v>
          </cell>
          <cell r="B686">
            <v>24</v>
          </cell>
          <cell r="F686">
            <v>180</v>
          </cell>
          <cell r="P686">
            <v>2600</v>
          </cell>
        </row>
        <row r="687">
          <cell r="A687">
            <v>42922</v>
          </cell>
          <cell r="B687">
            <v>24</v>
          </cell>
          <cell r="F687">
            <v>100</v>
          </cell>
          <cell r="P687">
            <v>519.44444444444446</v>
          </cell>
        </row>
        <row r="688">
          <cell r="A688">
            <v>42922</v>
          </cell>
          <cell r="B688">
            <v>24</v>
          </cell>
          <cell r="F688" t="str">
            <v>100 Morts</v>
          </cell>
          <cell r="P688">
            <v>0</v>
          </cell>
        </row>
        <row r="689">
          <cell r="A689">
            <v>42922</v>
          </cell>
          <cell r="B689">
            <v>23</v>
          </cell>
          <cell r="F689">
            <v>224</v>
          </cell>
          <cell r="P689">
            <v>1235</v>
          </cell>
        </row>
        <row r="690">
          <cell r="A690">
            <v>42922</v>
          </cell>
          <cell r="B690">
            <v>23</v>
          </cell>
          <cell r="F690">
            <v>180</v>
          </cell>
          <cell r="P690">
            <v>14500</v>
          </cell>
        </row>
        <row r="691">
          <cell r="A691">
            <v>42922</v>
          </cell>
          <cell r="B691">
            <v>23</v>
          </cell>
          <cell r="F691">
            <v>100</v>
          </cell>
          <cell r="P691">
            <v>4400</v>
          </cell>
        </row>
        <row r="692">
          <cell r="A692">
            <v>42922</v>
          </cell>
          <cell r="B692">
            <v>23</v>
          </cell>
          <cell r="F692" t="str">
            <v>100 Morts</v>
          </cell>
          <cell r="P692">
            <v>0</v>
          </cell>
        </row>
        <row r="693">
          <cell r="A693">
            <v>42922</v>
          </cell>
          <cell r="B693">
            <v>7</v>
          </cell>
          <cell r="F693">
            <v>224</v>
          </cell>
          <cell r="P693">
            <v>59</v>
          </cell>
        </row>
        <row r="694">
          <cell r="A694">
            <v>42922</v>
          </cell>
          <cell r="B694">
            <v>7</v>
          </cell>
          <cell r="F694">
            <v>180</v>
          </cell>
          <cell r="P694">
            <v>875</v>
          </cell>
        </row>
        <row r="695">
          <cell r="A695">
            <v>42922</v>
          </cell>
          <cell r="B695">
            <v>7</v>
          </cell>
          <cell r="F695">
            <v>100</v>
          </cell>
          <cell r="P695">
            <v>51.111111111111107</v>
          </cell>
        </row>
        <row r="696">
          <cell r="A696">
            <v>42922</v>
          </cell>
          <cell r="B696">
            <v>7</v>
          </cell>
          <cell r="F696" t="str">
            <v>100 Morts</v>
          </cell>
          <cell r="P696">
            <v>0</v>
          </cell>
        </row>
        <row r="697">
          <cell r="A697">
            <v>42926</v>
          </cell>
          <cell r="B697">
            <v>13</v>
          </cell>
          <cell r="F697">
            <v>224</v>
          </cell>
          <cell r="P697">
            <v>12</v>
          </cell>
        </row>
        <row r="698">
          <cell r="A698">
            <v>42926</v>
          </cell>
          <cell r="B698">
            <v>13</v>
          </cell>
          <cell r="F698">
            <v>180</v>
          </cell>
          <cell r="P698">
            <v>27</v>
          </cell>
        </row>
        <row r="699">
          <cell r="A699">
            <v>42926</v>
          </cell>
          <cell r="B699">
            <v>13</v>
          </cell>
          <cell r="F699">
            <v>100</v>
          </cell>
          <cell r="P699">
            <v>0</v>
          </cell>
        </row>
        <row r="700">
          <cell r="A700">
            <v>42926</v>
          </cell>
          <cell r="B700">
            <v>13</v>
          </cell>
          <cell r="F700" t="str">
            <v>100 Morts</v>
          </cell>
          <cell r="P700">
            <v>0</v>
          </cell>
        </row>
        <row r="701">
          <cell r="A701">
            <v>42926</v>
          </cell>
          <cell r="B701">
            <v>16</v>
          </cell>
          <cell r="F701">
            <v>224</v>
          </cell>
          <cell r="P701">
            <v>85</v>
          </cell>
        </row>
        <row r="702">
          <cell r="A702">
            <v>42926</v>
          </cell>
          <cell r="B702">
            <v>16</v>
          </cell>
          <cell r="F702">
            <v>180</v>
          </cell>
          <cell r="P702">
            <v>375</v>
          </cell>
        </row>
        <row r="703">
          <cell r="A703">
            <v>42926</v>
          </cell>
          <cell r="B703">
            <v>16</v>
          </cell>
          <cell r="F703">
            <v>100</v>
          </cell>
          <cell r="P703">
            <v>31.111111111111111</v>
          </cell>
        </row>
        <row r="704">
          <cell r="A704">
            <v>42926</v>
          </cell>
          <cell r="B704">
            <v>16</v>
          </cell>
          <cell r="F704" t="str">
            <v>100 Morts</v>
          </cell>
          <cell r="P704">
            <v>0</v>
          </cell>
        </row>
        <row r="705">
          <cell r="A705">
            <v>42926</v>
          </cell>
          <cell r="B705">
            <v>18</v>
          </cell>
          <cell r="F705">
            <v>224</v>
          </cell>
          <cell r="P705">
            <v>93.333333333333329</v>
          </cell>
        </row>
        <row r="706">
          <cell r="A706">
            <v>42926</v>
          </cell>
          <cell r="B706">
            <v>18</v>
          </cell>
          <cell r="F706">
            <v>180</v>
          </cell>
          <cell r="P706">
            <v>427.77777777777777</v>
          </cell>
        </row>
        <row r="707">
          <cell r="A707">
            <v>42926</v>
          </cell>
          <cell r="B707">
            <v>18</v>
          </cell>
          <cell r="F707">
            <v>100</v>
          </cell>
          <cell r="P707">
            <v>122.22222222222223</v>
          </cell>
        </row>
        <row r="708">
          <cell r="A708">
            <v>42926</v>
          </cell>
          <cell r="B708">
            <v>18</v>
          </cell>
          <cell r="F708" t="str">
            <v>100 Morts</v>
          </cell>
          <cell r="P708">
            <v>0</v>
          </cell>
        </row>
        <row r="709">
          <cell r="A709">
            <v>42926</v>
          </cell>
          <cell r="B709">
            <v>3</v>
          </cell>
          <cell r="F709">
            <v>224</v>
          </cell>
          <cell r="P709">
            <v>27.777777777777775</v>
          </cell>
        </row>
        <row r="710">
          <cell r="A710">
            <v>42926</v>
          </cell>
          <cell r="B710">
            <v>3</v>
          </cell>
          <cell r="F710">
            <v>180</v>
          </cell>
          <cell r="P710">
            <v>127.77777777777779</v>
          </cell>
        </row>
        <row r="711">
          <cell r="A711">
            <v>42926</v>
          </cell>
          <cell r="B711">
            <v>3</v>
          </cell>
          <cell r="F711">
            <v>100</v>
          </cell>
          <cell r="P711">
            <v>0</v>
          </cell>
        </row>
        <row r="712">
          <cell r="A712">
            <v>42926</v>
          </cell>
          <cell r="B712">
            <v>3</v>
          </cell>
          <cell r="F712" t="str">
            <v>100 Morts</v>
          </cell>
          <cell r="P712">
            <v>0</v>
          </cell>
        </row>
        <row r="713">
          <cell r="A713">
            <v>42926</v>
          </cell>
          <cell r="B713">
            <v>22</v>
          </cell>
          <cell r="F713">
            <v>224</v>
          </cell>
          <cell r="P713">
            <v>525</v>
          </cell>
        </row>
        <row r="714">
          <cell r="A714">
            <v>42926</v>
          </cell>
          <cell r="B714">
            <v>22</v>
          </cell>
          <cell r="F714">
            <v>180</v>
          </cell>
          <cell r="P714">
            <v>1306.6666666666667</v>
          </cell>
        </row>
        <row r="715">
          <cell r="A715">
            <v>42926</v>
          </cell>
          <cell r="B715">
            <v>22</v>
          </cell>
          <cell r="F715">
            <v>100</v>
          </cell>
          <cell r="P715">
            <v>61.111111111111107</v>
          </cell>
        </row>
        <row r="716">
          <cell r="A716">
            <v>42926</v>
          </cell>
          <cell r="B716">
            <v>22</v>
          </cell>
          <cell r="F716" t="str">
            <v>100 Morts</v>
          </cell>
          <cell r="P716">
            <v>0</v>
          </cell>
        </row>
        <row r="717">
          <cell r="A717">
            <v>42926</v>
          </cell>
          <cell r="B717">
            <v>19</v>
          </cell>
          <cell r="F717">
            <v>224</v>
          </cell>
          <cell r="P717">
            <v>933.33333333333337</v>
          </cell>
        </row>
        <row r="718">
          <cell r="A718">
            <v>42926</v>
          </cell>
          <cell r="B718">
            <v>19</v>
          </cell>
          <cell r="F718">
            <v>180</v>
          </cell>
          <cell r="P718">
            <v>10500</v>
          </cell>
        </row>
        <row r="719">
          <cell r="A719">
            <v>42926</v>
          </cell>
          <cell r="B719">
            <v>19</v>
          </cell>
          <cell r="F719">
            <v>100</v>
          </cell>
          <cell r="P719">
            <v>38666.666666666664</v>
          </cell>
        </row>
        <row r="720">
          <cell r="A720">
            <v>42926</v>
          </cell>
          <cell r="B720">
            <v>19</v>
          </cell>
          <cell r="F720" t="str">
            <v>100 Morts</v>
          </cell>
          <cell r="P720">
            <v>0</v>
          </cell>
        </row>
        <row r="721">
          <cell r="A721">
            <v>42926</v>
          </cell>
          <cell r="B721">
            <v>20</v>
          </cell>
          <cell r="F721">
            <v>224</v>
          </cell>
          <cell r="P721">
            <v>1000</v>
          </cell>
        </row>
        <row r="722">
          <cell r="A722">
            <v>42926</v>
          </cell>
          <cell r="B722">
            <v>20</v>
          </cell>
          <cell r="F722">
            <v>180</v>
          </cell>
          <cell r="P722">
            <v>1970.8333333333335</v>
          </cell>
        </row>
        <row r="723">
          <cell r="A723">
            <v>42926</v>
          </cell>
          <cell r="B723">
            <v>20</v>
          </cell>
          <cell r="F723">
            <v>100</v>
          </cell>
          <cell r="P723">
            <v>306.66666666666663</v>
          </cell>
        </row>
        <row r="724">
          <cell r="A724">
            <v>42926</v>
          </cell>
          <cell r="B724">
            <v>20</v>
          </cell>
          <cell r="F724" t="str">
            <v>100 Morts</v>
          </cell>
          <cell r="P724">
            <v>0</v>
          </cell>
        </row>
        <row r="725">
          <cell r="A725">
            <v>42926</v>
          </cell>
          <cell r="B725">
            <v>21</v>
          </cell>
          <cell r="F725">
            <v>224</v>
          </cell>
          <cell r="P725">
            <v>3655</v>
          </cell>
        </row>
        <row r="726">
          <cell r="A726">
            <v>42926</v>
          </cell>
          <cell r="B726">
            <v>21</v>
          </cell>
          <cell r="F726">
            <v>180</v>
          </cell>
          <cell r="P726">
            <v>11716.666666666668</v>
          </cell>
        </row>
        <row r="727">
          <cell r="A727">
            <v>42926</v>
          </cell>
          <cell r="B727">
            <v>21</v>
          </cell>
          <cell r="F727">
            <v>100</v>
          </cell>
          <cell r="P727">
            <v>8106.6666666666661</v>
          </cell>
        </row>
        <row r="728">
          <cell r="A728">
            <v>42926</v>
          </cell>
          <cell r="B728">
            <v>21</v>
          </cell>
          <cell r="F728" t="str">
            <v>100 Morts</v>
          </cell>
          <cell r="P728">
            <v>150</v>
          </cell>
        </row>
        <row r="729">
          <cell r="A729">
            <v>42926</v>
          </cell>
          <cell r="B729">
            <v>10</v>
          </cell>
          <cell r="F729">
            <v>224</v>
          </cell>
          <cell r="P729">
            <v>2520.833333333333</v>
          </cell>
        </row>
        <row r="730">
          <cell r="A730">
            <v>42926</v>
          </cell>
          <cell r="B730">
            <v>10</v>
          </cell>
          <cell r="F730">
            <v>180</v>
          </cell>
          <cell r="P730">
            <v>11433.333333333332</v>
          </cell>
        </row>
        <row r="731">
          <cell r="A731">
            <v>42926</v>
          </cell>
          <cell r="B731">
            <v>10</v>
          </cell>
          <cell r="F731">
            <v>100</v>
          </cell>
          <cell r="P731">
            <v>173.33333333333331</v>
          </cell>
        </row>
        <row r="732">
          <cell r="A732">
            <v>42926</v>
          </cell>
          <cell r="B732">
            <v>10</v>
          </cell>
          <cell r="F732" t="str">
            <v>100 Morts</v>
          </cell>
          <cell r="P732">
            <v>0</v>
          </cell>
        </row>
        <row r="733">
          <cell r="A733">
            <v>42926</v>
          </cell>
          <cell r="B733">
            <v>5</v>
          </cell>
          <cell r="F733">
            <v>224</v>
          </cell>
          <cell r="P733">
            <v>11</v>
          </cell>
        </row>
        <row r="734">
          <cell r="A734">
            <v>42926</v>
          </cell>
          <cell r="B734">
            <v>5</v>
          </cell>
          <cell r="F734">
            <v>180</v>
          </cell>
          <cell r="P734">
            <v>24</v>
          </cell>
        </row>
        <row r="735">
          <cell r="A735">
            <v>42926</v>
          </cell>
          <cell r="B735">
            <v>5</v>
          </cell>
          <cell r="F735">
            <v>100</v>
          </cell>
          <cell r="P735">
            <v>73160</v>
          </cell>
        </row>
        <row r="736">
          <cell r="A736">
            <v>42926</v>
          </cell>
          <cell r="B736">
            <v>5</v>
          </cell>
          <cell r="F736" t="str">
            <v>100 Morts</v>
          </cell>
          <cell r="P736">
            <v>1063.3333333333333</v>
          </cell>
        </row>
        <row r="737">
          <cell r="A737">
            <v>42926</v>
          </cell>
          <cell r="B737">
            <v>12</v>
          </cell>
          <cell r="F737">
            <v>224</v>
          </cell>
          <cell r="P737">
            <v>9</v>
          </cell>
        </row>
        <row r="738">
          <cell r="A738">
            <v>42926</v>
          </cell>
          <cell r="B738">
            <v>12</v>
          </cell>
          <cell r="F738">
            <v>180</v>
          </cell>
          <cell r="P738">
            <v>1540</v>
          </cell>
        </row>
        <row r="739">
          <cell r="A739">
            <v>42926</v>
          </cell>
          <cell r="B739">
            <v>12</v>
          </cell>
          <cell r="F739">
            <v>100</v>
          </cell>
          <cell r="P739">
            <v>13906.666666666666</v>
          </cell>
        </row>
        <row r="740">
          <cell r="A740">
            <v>42926</v>
          </cell>
          <cell r="B740">
            <v>12</v>
          </cell>
          <cell r="F740" t="str">
            <v>100 Morts</v>
          </cell>
          <cell r="P740">
            <v>0</v>
          </cell>
        </row>
        <row r="741">
          <cell r="A741">
            <v>42926</v>
          </cell>
          <cell r="B741">
            <v>17</v>
          </cell>
          <cell r="F741">
            <v>224</v>
          </cell>
          <cell r="P741">
            <v>194.44444444444446</v>
          </cell>
        </row>
        <row r="742">
          <cell r="A742">
            <v>42926</v>
          </cell>
          <cell r="B742">
            <v>17</v>
          </cell>
          <cell r="F742">
            <v>180</v>
          </cell>
          <cell r="P742">
            <v>6491.6666666666661</v>
          </cell>
        </row>
        <row r="743">
          <cell r="A743">
            <v>42926</v>
          </cell>
          <cell r="B743">
            <v>17</v>
          </cell>
          <cell r="F743">
            <v>100</v>
          </cell>
          <cell r="P743">
            <v>1283.3333333333335</v>
          </cell>
        </row>
        <row r="744">
          <cell r="A744">
            <v>42926</v>
          </cell>
          <cell r="B744">
            <v>17</v>
          </cell>
          <cell r="F744" t="str">
            <v>100 Morts</v>
          </cell>
          <cell r="P744">
            <v>0</v>
          </cell>
        </row>
        <row r="745">
          <cell r="A745">
            <v>42926</v>
          </cell>
          <cell r="B745">
            <v>7</v>
          </cell>
          <cell r="F745">
            <v>224</v>
          </cell>
          <cell r="P745">
            <v>61</v>
          </cell>
        </row>
        <row r="746">
          <cell r="A746">
            <v>42926</v>
          </cell>
          <cell r="B746">
            <v>7</v>
          </cell>
          <cell r="F746">
            <v>180</v>
          </cell>
          <cell r="P746">
            <v>244.44444444444443</v>
          </cell>
        </row>
        <row r="747">
          <cell r="A747">
            <v>42926</v>
          </cell>
          <cell r="B747">
            <v>7</v>
          </cell>
          <cell r="F747">
            <v>100</v>
          </cell>
          <cell r="P747">
            <v>19</v>
          </cell>
        </row>
        <row r="748">
          <cell r="A748">
            <v>42926</v>
          </cell>
          <cell r="B748">
            <v>7</v>
          </cell>
          <cell r="F748" t="str">
            <v>100 Morts</v>
          </cell>
          <cell r="P748">
            <v>0</v>
          </cell>
        </row>
        <row r="749">
          <cell r="A749">
            <v>42926</v>
          </cell>
          <cell r="B749">
            <v>23</v>
          </cell>
          <cell r="F749">
            <v>224</v>
          </cell>
          <cell r="P749">
            <v>1733.3333333333333</v>
          </cell>
        </row>
        <row r="750">
          <cell r="A750">
            <v>42926</v>
          </cell>
          <cell r="B750">
            <v>23</v>
          </cell>
          <cell r="F750">
            <v>180</v>
          </cell>
          <cell r="P750">
            <v>5100</v>
          </cell>
        </row>
        <row r="751">
          <cell r="A751">
            <v>42926</v>
          </cell>
          <cell r="B751">
            <v>23</v>
          </cell>
          <cell r="F751">
            <v>100</v>
          </cell>
          <cell r="P751">
            <v>650</v>
          </cell>
        </row>
        <row r="752">
          <cell r="A752">
            <v>42926</v>
          </cell>
          <cell r="B752">
            <v>23</v>
          </cell>
          <cell r="F752" t="str">
            <v>100 Morts</v>
          </cell>
          <cell r="P752">
            <v>0</v>
          </cell>
        </row>
        <row r="753">
          <cell r="A753">
            <v>42926</v>
          </cell>
          <cell r="B753">
            <v>24</v>
          </cell>
          <cell r="F753">
            <v>224</v>
          </cell>
          <cell r="P753">
            <v>1150</v>
          </cell>
        </row>
        <row r="754">
          <cell r="A754">
            <v>42926</v>
          </cell>
          <cell r="B754">
            <v>24</v>
          </cell>
          <cell r="F754">
            <v>180</v>
          </cell>
          <cell r="P754">
            <v>833.33333333333337</v>
          </cell>
        </row>
        <row r="755">
          <cell r="A755">
            <v>42926</v>
          </cell>
          <cell r="B755">
            <v>24</v>
          </cell>
          <cell r="F755">
            <v>100</v>
          </cell>
          <cell r="P755">
            <v>145</v>
          </cell>
        </row>
        <row r="756">
          <cell r="A756">
            <v>42926</v>
          </cell>
          <cell r="B756">
            <v>24</v>
          </cell>
          <cell r="F756" t="str">
            <v>100 Morts</v>
          </cell>
          <cell r="P756">
            <v>0</v>
          </cell>
        </row>
        <row r="757">
          <cell r="A757">
            <v>42926</v>
          </cell>
          <cell r="B757">
            <v>8</v>
          </cell>
          <cell r="F757">
            <v>224</v>
          </cell>
          <cell r="P757">
            <v>7</v>
          </cell>
        </row>
        <row r="758">
          <cell r="A758">
            <v>42926</v>
          </cell>
          <cell r="B758">
            <v>8</v>
          </cell>
          <cell r="F758">
            <v>180</v>
          </cell>
          <cell r="P758">
            <v>13</v>
          </cell>
        </row>
        <row r="759">
          <cell r="A759">
            <v>42926</v>
          </cell>
          <cell r="B759">
            <v>8</v>
          </cell>
          <cell r="F759">
            <v>100</v>
          </cell>
          <cell r="P759">
            <v>0</v>
          </cell>
        </row>
        <row r="760">
          <cell r="A760">
            <v>42926</v>
          </cell>
          <cell r="B760">
            <v>8</v>
          </cell>
          <cell r="F760" t="str">
            <v>100 Morts</v>
          </cell>
          <cell r="P760">
            <v>0</v>
          </cell>
        </row>
        <row r="761">
          <cell r="A761">
            <v>42929</v>
          </cell>
          <cell r="B761">
            <v>12</v>
          </cell>
          <cell r="F761">
            <v>224</v>
          </cell>
          <cell r="P761">
            <v>0</v>
          </cell>
        </row>
        <row r="762">
          <cell r="A762">
            <v>42929</v>
          </cell>
          <cell r="B762">
            <v>12</v>
          </cell>
          <cell r="F762">
            <v>180</v>
          </cell>
          <cell r="P762">
            <v>333.33333333333331</v>
          </cell>
        </row>
        <row r="763">
          <cell r="A763">
            <v>42929</v>
          </cell>
          <cell r="B763">
            <v>12</v>
          </cell>
          <cell r="F763">
            <v>100</v>
          </cell>
          <cell r="P763">
            <v>1166.6666666666667</v>
          </cell>
        </row>
        <row r="764">
          <cell r="A764">
            <v>42929</v>
          </cell>
          <cell r="B764">
            <v>12</v>
          </cell>
          <cell r="F764" t="str">
            <v>100 Morts</v>
          </cell>
          <cell r="P764">
            <v>80</v>
          </cell>
        </row>
        <row r="765">
          <cell r="A765">
            <v>42929</v>
          </cell>
          <cell r="B765">
            <v>10</v>
          </cell>
          <cell r="F765">
            <v>224</v>
          </cell>
          <cell r="P765">
            <v>93.333333333333329</v>
          </cell>
        </row>
        <row r="766">
          <cell r="A766">
            <v>42929</v>
          </cell>
          <cell r="B766">
            <v>10</v>
          </cell>
          <cell r="F766">
            <v>180</v>
          </cell>
          <cell r="P766">
            <v>611.1111111111112</v>
          </cell>
        </row>
        <row r="767">
          <cell r="A767">
            <v>42929</v>
          </cell>
          <cell r="B767">
            <v>10</v>
          </cell>
          <cell r="F767">
            <v>100</v>
          </cell>
          <cell r="P767">
            <v>0</v>
          </cell>
        </row>
        <row r="768">
          <cell r="A768">
            <v>42929</v>
          </cell>
          <cell r="B768">
            <v>10</v>
          </cell>
          <cell r="F768" t="str">
            <v>100 Morts</v>
          </cell>
          <cell r="P768">
            <v>0</v>
          </cell>
        </row>
        <row r="769">
          <cell r="A769">
            <v>42929</v>
          </cell>
          <cell r="B769">
            <v>5</v>
          </cell>
          <cell r="F769">
            <v>224</v>
          </cell>
          <cell r="P769">
            <v>0</v>
          </cell>
        </row>
        <row r="770">
          <cell r="A770">
            <v>42929</v>
          </cell>
          <cell r="B770">
            <v>5</v>
          </cell>
          <cell r="F770">
            <v>180</v>
          </cell>
          <cell r="P770">
            <v>55.55555555555555</v>
          </cell>
        </row>
        <row r="771">
          <cell r="A771">
            <v>42929</v>
          </cell>
          <cell r="B771">
            <v>5</v>
          </cell>
          <cell r="F771">
            <v>100</v>
          </cell>
          <cell r="P771">
            <v>45600</v>
          </cell>
        </row>
        <row r="772">
          <cell r="A772">
            <v>42929</v>
          </cell>
          <cell r="B772">
            <v>5</v>
          </cell>
          <cell r="F772" t="str">
            <v>100 Morts</v>
          </cell>
          <cell r="P772">
            <v>225</v>
          </cell>
        </row>
        <row r="773">
          <cell r="A773">
            <v>42929</v>
          </cell>
          <cell r="B773">
            <v>7</v>
          </cell>
          <cell r="F773">
            <v>224</v>
          </cell>
          <cell r="P773">
            <v>9</v>
          </cell>
        </row>
        <row r="774">
          <cell r="A774">
            <v>42929</v>
          </cell>
          <cell r="B774">
            <v>7</v>
          </cell>
          <cell r="F774">
            <v>180</v>
          </cell>
          <cell r="P774">
            <v>0</v>
          </cell>
        </row>
        <row r="775">
          <cell r="A775">
            <v>42929</v>
          </cell>
          <cell r="B775">
            <v>7</v>
          </cell>
          <cell r="F775">
            <v>100</v>
          </cell>
          <cell r="P775">
            <v>0</v>
          </cell>
        </row>
        <row r="776">
          <cell r="A776">
            <v>42929</v>
          </cell>
          <cell r="B776">
            <v>7</v>
          </cell>
          <cell r="F776" t="str">
            <v>100 Morts</v>
          </cell>
          <cell r="P776">
            <v>0</v>
          </cell>
        </row>
        <row r="777">
          <cell r="A777">
            <v>42929</v>
          </cell>
          <cell r="B777">
            <v>17</v>
          </cell>
          <cell r="F777">
            <v>224</v>
          </cell>
          <cell r="P777">
            <v>50</v>
          </cell>
        </row>
        <row r="778">
          <cell r="A778">
            <v>42929</v>
          </cell>
          <cell r="B778">
            <v>17</v>
          </cell>
          <cell r="F778">
            <v>180</v>
          </cell>
          <cell r="P778">
            <v>2291.666666666667</v>
          </cell>
        </row>
        <row r="779">
          <cell r="A779">
            <v>42929</v>
          </cell>
          <cell r="B779">
            <v>17</v>
          </cell>
          <cell r="F779">
            <v>100</v>
          </cell>
          <cell r="P779">
            <v>487.49999999999994</v>
          </cell>
        </row>
        <row r="780">
          <cell r="A780">
            <v>42929</v>
          </cell>
          <cell r="B780">
            <v>17</v>
          </cell>
          <cell r="F780" t="str">
            <v>100 Morts</v>
          </cell>
          <cell r="P780">
            <v>0</v>
          </cell>
        </row>
        <row r="781">
          <cell r="A781">
            <v>42929</v>
          </cell>
          <cell r="B781">
            <v>23</v>
          </cell>
          <cell r="F781">
            <v>224</v>
          </cell>
          <cell r="P781">
            <v>220</v>
          </cell>
        </row>
        <row r="782">
          <cell r="A782">
            <v>42929</v>
          </cell>
          <cell r="B782">
            <v>23</v>
          </cell>
          <cell r="F782">
            <v>180</v>
          </cell>
          <cell r="P782">
            <v>4200</v>
          </cell>
        </row>
        <row r="783">
          <cell r="A783">
            <v>42929</v>
          </cell>
          <cell r="B783">
            <v>23</v>
          </cell>
          <cell r="F783">
            <v>100</v>
          </cell>
          <cell r="P783">
            <v>375</v>
          </cell>
        </row>
        <row r="784">
          <cell r="A784">
            <v>42929</v>
          </cell>
          <cell r="B784">
            <v>23</v>
          </cell>
          <cell r="F784" t="str">
            <v>100 Morts</v>
          </cell>
          <cell r="P784">
            <v>0</v>
          </cell>
        </row>
        <row r="785">
          <cell r="A785">
            <v>42929</v>
          </cell>
          <cell r="B785">
            <v>24</v>
          </cell>
          <cell r="F785">
            <v>224</v>
          </cell>
          <cell r="P785">
            <v>112.5</v>
          </cell>
        </row>
        <row r="786">
          <cell r="A786">
            <v>42929</v>
          </cell>
          <cell r="B786">
            <v>24</v>
          </cell>
          <cell r="F786">
            <v>180</v>
          </cell>
          <cell r="P786">
            <v>500</v>
          </cell>
        </row>
        <row r="787">
          <cell r="A787">
            <v>42929</v>
          </cell>
          <cell r="B787">
            <v>24</v>
          </cell>
          <cell r="F787">
            <v>100</v>
          </cell>
          <cell r="P787">
            <v>73.333333333333329</v>
          </cell>
        </row>
        <row r="788">
          <cell r="A788">
            <v>42929</v>
          </cell>
          <cell r="B788">
            <v>24</v>
          </cell>
          <cell r="F788" t="str">
            <v>100 Morts</v>
          </cell>
          <cell r="P788">
            <v>75</v>
          </cell>
        </row>
        <row r="789">
          <cell r="A789">
            <v>42929</v>
          </cell>
          <cell r="B789">
            <v>16</v>
          </cell>
          <cell r="F789">
            <v>224</v>
          </cell>
          <cell r="P789">
            <v>48.888888888888886</v>
          </cell>
        </row>
        <row r="790">
          <cell r="A790">
            <v>42929</v>
          </cell>
          <cell r="B790">
            <v>16</v>
          </cell>
          <cell r="F790">
            <v>180</v>
          </cell>
          <cell r="P790">
            <v>160</v>
          </cell>
        </row>
        <row r="791">
          <cell r="A791">
            <v>42929</v>
          </cell>
          <cell r="B791">
            <v>16</v>
          </cell>
          <cell r="F791">
            <v>100</v>
          </cell>
          <cell r="P791">
            <v>0</v>
          </cell>
        </row>
        <row r="792">
          <cell r="A792">
            <v>42929</v>
          </cell>
          <cell r="B792">
            <v>16</v>
          </cell>
          <cell r="F792" t="str">
            <v>100 Morts</v>
          </cell>
          <cell r="P792">
            <v>0</v>
          </cell>
        </row>
        <row r="793">
          <cell r="A793">
            <v>42929</v>
          </cell>
          <cell r="B793">
            <v>18</v>
          </cell>
          <cell r="F793">
            <v>224</v>
          </cell>
          <cell r="P793">
            <v>24</v>
          </cell>
        </row>
        <row r="794">
          <cell r="A794">
            <v>42929</v>
          </cell>
          <cell r="B794">
            <v>18</v>
          </cell>
          <cell r="F794">
            <v>180</v>
          </cell>
          <cell r="P794">
            <v>293.33333333333331</v>
          </cell>
        </row>
        <row r="795">
          <cell r="A795">
            <v>42929</v>
          </cell>
          <cell r="B795">
            <v>18</v>
          </cell>
          <cell r="F795">
            <v>100</v>
          </cell>
          <cell r="P795">
            <v>0</v>
          </cell>
        </row>
        <row r="796">
          <cell r="A796">
            <v>42929</v>
          </cell>
          <cell r="B796">
            <v>18</v>
          </cell>
          <cell r="F796" t="str">
            <v>100 Morts</v>
          </cell>
          <cell r="P796">
            <v>83.333333333333329</v>
          </cell>
        </row>
        <row r="797">
          <cell r="A797">
            <v>42929</v>
          </cell>
          <cell r="B797">
            <v>3</v>
          </cell>
          <cell r="F797">
            <v>224</v>
          </cell>
          <cell r="P797">
            <v>1</v>
          </cell>
        </row>
        <row r="798">
          <cell r="A798">
            <v>42929</v>
          </cell>
          <cell r="B798">
            <v>3</v>
          </cell>
          <cell r="F798">
            <v>180</v>
          </cell>
          <cell r="P798">
            <v>45</v>
          </cell>
        </row>
        <row r="799">
          <cell r="A799">
            <v>42929</v>
          </cell>
          <cell r="B799">
            <v>3</v>
          </cell>
          <cell r="F799">
            <v>100</v>
          </cell>
          <cell r="P799">
            <v>0</v>
          </cell>
        </row>
        <row r="800">
          <cell r="A800">
            <v>42929</v>
          </cell>
          <cell r="B800">
            <v>3</v>
          </cell>
          <cell r="F800" t="str">
            <v>100 Morts</v>
          </cell>
          <cell r="P800">
            <v>0</v>
          </cell>
        </row>
        <row r="801">
          <cell r="A801">
            <v>42929</v>
          </cell>
          <cell r="B801">
            <v>22</v>
          </cell>
          <cell r="F801">
            <v>224</v>
          </cell>
          <cell r="P801">
            <v>25</v>
          </cell>
        </row>
        <row r="802">
          <cell r="A802">
            <v>42929</v>
          </cell>
          <cell r="B802">
            <v>22</v>
          </cell>
          <cell r="F802">
            <v>180</v>
          </cell>
          <cell r="P802">
            <v>346.66666666666669</v>
          </cell>
        </row>
        <row r="803">
          <cell r="A803">
            <v>42929</v>
          </cell>
          <cell r="B803">
            <v>22</v>
          </cell>
          <cell r="F803">
            <v>100</v>
          </cell>
          <cell r="P803">
            <v>0</v>
          </cell>
        </row>
        <row r="804">
          <cell r="A804">
            <v>42929</v>
          </cell>
          <cell r="B804">
            <v>22</v>
          </cell>
          <cell r="F804" t="str">
            <v>100 Morts</v>
          </cell>
          <cell r="P804">
            <v>0</v>
          </cell>
        </row>
        <row r="805">
          <cell r="A805">
            <v>42929</v>
          </cell>
          <cell r="B805">
            <v>19</v>
          </cell>
          <cell r="F805">
            <v>224</v>
          </cell>
          <cell r="P805">
            <v>75</v>
          </cell>
        </row>
        <row r="806">
          <cell r="A806">
            <v>42929</v>
          </cell>
          <cell r="B806">
            <v>19</v>
          </cell>
          <cell r="F806">
            <v>180</v>
          </cell>
          <cell r="P806">
            <v>3840</v>
          </cell>
        </row>
        <row r="807">
          <cell r="A807">
            <v>42929</v>
          </cell>
          <cell r="B807">
            <v>19</v>
          </cell>
          <cell r="F807">
            <v>100</v>
          </cell>
          <cell r="P807">
            <v>10450</v>
          </cell>
        </row>
        <row r="808">
          <cell r="A808">
            <v>42929</v>
          </cell>
          <cell r="B808">
            <v>19</v>
          </cell>
          <cell r="F808" t="str">
            <v>100 Morts</v>
          </cell>
          <cell r="P808">
            <v>2166.666666666667</v>
          </cell>
        </row>
        <row r="809">
          <cell r="A809">
            <v>42929</v>
          </cell>
          <cell r="B809">
            <v>20</v>
          </cell>
          <cell r="F809">
            <v>224</v>
          </cell>
          <cell r="P809">
            <v>27.777777777777775</v>
          </cell>
        </row>
        <row r="810">
          <cell r="A810">
            <v>42929</v>
          </cell>
          <cell r="B810">
            <v>20</v>
          </cell>
          <cell r="F810">
            <v>180</v>
          </cell>
          <cell r="P810">
            <v>320</v>
          </cell>
        </row>
        <row r="811">
          <cell r="A811">
            <v>42929</v>
          </cell>
          <cell r="B811">
            <v>20</v>
          </cell>
          <cell r="F811">
            <v>100</v>
          </cell>
          <cell r="P811">
            <v>53.333333333333329</v>
          </cell>
        </row>
        <row r="812">
          <cell r="A812">
            <v>42929</v>
          </cell>
          <cell r="B812">
            <v>20</v>
          </cell>
          <cell r="F812" t="str">
            <v>100 Morts</v>
          </cell>
          <cell r="P812">
            <v>0</v>
          </cell>
        </row>
        <row r="813">
          <cell r="A813">
            <v>42929</v>
          </cell>
          <cell r="B813">
            <v>21</v>
          </cell>
          <cell r="F813">
            <v>224</v>
          </cell>
          <cell r="P813">
            <v>333.33333333333331</v>
          </cell>
        </row>
        <row r="814">
          <cell r="A814">
            <v>42929</v>
          </cell>
          <cell r="B814">
            <v>21</v>
          </cell>
          <cell r="F814">
            <v>180</v>
          </cell>
          <cell r="P814">
            <v>8333.3333333333339</v>
          </cell>
        </row>
        <row r="815">
          <cell r="A815">
            <v>42929</v>
          </cell>
          <cell r="B815">
            <v>21</v>
          </cell>
          <cell r="F815">
            <v>100</v>
          </cell>
          <cell r="P815">
            <v>1700</v>
          </cell>
        </row>
        <row r="816">
          <cell r="A816">
            <v>42929</v>
          </cell>
          <cell r="B816">
            <v>21</v>
          </cell>
          <cell r="F816" t="str">
            <v>100 Morts</v>
          </cell>
          <cell r="P816">
            <v>533.33333333333337</v>
          </cell>
        </row>
        <row r="817">
          <cell r="A817">
            <v>42933</v>
          </cell>
          <cell r="B817">
            <v>10</v>
          </cell>
          <cell r="F817">
            <v>224</v>
          </cell>
          <cell r="P817">
            <v>111.1111111111111</v>
          </cell>
        </row>
        <row r="818">
          <cell r="A818">
            <v>42933</v>
          </cell>
          <cell r="B818">
            <v>10</v>
          </cell>
          <cell r="F818">
            <v>180</v>
          </cell>
          <cell r="P818">
            <v>379.16666666666669</v>
          </cell>
        </row>
        <row r="819">
          <cell r="A819">
            <v>42933</v>
          </cell>
          <cell r="B819">
            <v>10</v>
          </cell>
          <cell r="F819">
            <v>100</v>
          </cell>
          <cell r="P819">
            <v>0</v>
          </cell>
        </row>
        <row r="820">
          <cell r="A820">
            <v>42933</v>
          </cell>
          <cell r="B820">
            <v>10</v>
          </cell>
          <cell r="F820" t="str">
            <v>100 Morts</v>
          </cell>
          <cell r="P820">
            <v>0</v>
          </cell>
        </row>
        <row r="821">
          <cell r="A821">
            <v>42933</v>
          </cell>
          <cell r="B821">
            <v>12</v>
          </cell>
          <cell r="F821">
            <v>224</v>
          </cell>
          <cell r="P821">
            <v>0</v>
          </cell>
        </row>
        <row r="822">
          <cell r="A822">
            <v>42933</v>
          </cell>
          <cell r="B822">
            <v>12</v>
          </cell>
          <cell r="F822">
            <v>180</v>
          </cell>
          <cell r="P822">
            <v>433.33333333333331</v>
          </cell>
        </row>
        <row r="823">
          <cell r="A823">
            <v>42933</v>
          </cell>
          <cell r="B823">
            <v>12</v>
          </cell>
          <cell r="F823">
            <v>100</v>
          </cell>
          <cell r="P823">
            <v>288.88888888888886</v>
          </cell>
        </row>
        <row r="824">
          <cell r="A824">
            <v>42933</v>
          </cell>
          <cell r="B824">
            <v>12</v>
          </cell>
          <cell r="F824" t="str">
            <v>100 Morts</v>
          </cell>
          <cell r="P824">
            <v>0</v>
          </cell>
        </row>
        <row r="825">
          <cell r="A825">
            <v>42933</v>
          </cell>
          <cell r="B825">
            <v>7</v>
          </cell>
          <cell r="F825">
            <v>224</v>
          </cell>
          <cell r="P825">
            <v>1</v>
          </cell>
        </row>
        <row r="826">
          <cell r="A826">
            <v>42933</v>
          </cell>
          <cell r="B826">
            <v>7</v>
          </cell>
          <cell r="F826">
            <v>180</v>
          </cell>
          <cell r="P826">
            <v>36.666666666666664</v>
          </cell>
        </row>
        <row r="827">
          <cell r="A827">
            <v>42933</v>
          </cell>
          <cell r="B827">
            <v>7</v>
          </cell>
          <cell r="F827">
            <v>100</v>
          </cell>
          <cell r="P827">
            <v>0</v>
          </cell>
        </row>
        <row r="828">
          <cell r="A828">
            <v>42933</v>
          </cell>
          <cell r="B828">
            <v>7</v>
          </cell>
          <cell r="F828" t="str">
            <v>100 Morts</v>
          </cell>
          <cell r="P828">
            <v>0</v>
          </cell>
        </row>
        <row r="829">
          <cell r="A829">
            <v>42933</v>
          </cell>
          <cell r="B829">
            <v>5</v>
          </cell>
          <cell r="F829">
            <v>224</v>
          </cell>
          <cell r="P829">
            <v>10</v>
          </cell>
        </row>
        <row r="830">
          <cell r="A830">
            <v>42933</v>
          </cell>
          <cell r="B830">
            <v>5</v>
          </cell>
          <cell r="F830">
            <v>180</v>
          </cell>
          <cell r="P830">
            <v>24140</v>
          </cell>
        </row>
        <row r="831">
          <cell r="A831">
            <v>42933</v>
          </cell>
          <cell r="B831">
            <v>5</v>
          </cell>
          <cell r="F831">
            <v>100</v>
          </cell>
          <cell r="P831">
            <v>12950</v>
          </cell>
        </row>
        <row r="832">
          <cell r="A832">
            <v>42933</v>
          </cell>
          <cell r="B832">
            <v>5</v>
          </cell>
          <cell r="F832" t="str">
            <v>100 Morts</v>
          </cell>
          <cell r="P832">
            <v>53.333333333333329</v>
          </cell>
        </row>
        <row r="833">
          <cell r="A833">
            <v>42933</v>
          </cell>
          <cell r="B833">
            <v>17</v>
          </cell>
          <cell r="F833">
            <v>224</v>
          </cell>
          <cell r="P833">
            <v>161.11111111111111</v>
          </cell>
        </row>
        <row r="834">
          <cell r="A834">
            <v>42933</v>
          </cell>
          <cell r="B834">
            <v>17</v>
          </cell>
          <cell r="F834">
            <v>180</v>
          </cell>
          <cell r="P834">
            <v>333.33333333333337</v>
          </cell>
        </row>
        <row r="835">
          <cell r="A835">
            <v>42933</v>
          </cell>
          <cell r="B835">
            <v>17</v>
          </cell>
          <cell r="F835">
            <v>100</v>
          </cell>
          <cell r="P835">
            <v>31</v>
          </cell>
        </row>
        <row r="836">
          <cell r="A836">
            <v>42933</v>
          </cell>
          <cell r="B836">
            <v>17</v>
          </cell>
          <cell r="F836" t="str">
            <v>100 Morts</v>
          </cell>
          <cell r="P836">
            <v>124.44444444444444</v>
          </cell>
        </row>
        <row r="837">
          <cell r="A837">
            <v>42933</v>
          </cell>
          <cell r="B837">
            <v>24</v>
          </cell>
          <cell r="F837">
            <v>224</v>
          </cell>
          <cell r="P837">
            <v>100</v>
          </cell>
        </row>
        <row r="838">
          <cell r="A838">
            <v>42933</v>
          </cell>
          <cell r="B838">
            <v>24</v>
          </cell>
          <cell r="F838">
            <v>180</v>
          </cell>
          <cell r="P838">
            <v>250</v>
          </cell>
        </row>
        <row r="839">
          <cell r="A839">
            <v>42933</v>
          </cell>
          <cell r="B839">
            <v>24</v>
          </cell>
          <cell r="F839">
            <v>100</v>
          </cell>
          <cell r="P839">
            <v>0</v>
          </cell>
        </row>
        <row r="840">
          <cell r="A840">
            <v>42933</v>
          </cell>
          <cell r="B840">
            <v>24</v>
          </cell>
          <cell r="F840" t="str">
            <v>100 Morts</v>
          </cell>
          <cell r="P840">
            <v>225.55555555555557</v>
          </cell>
        </row>
        <row r="841">
          <cell r="A841">
            <v>42933</v>
          </cell>
          <cell r="B841">
            <v>23</v>
          </cell>
          <cell r="F841">
            <v>224</v>
          </cell>
          <cell r="P841">
            <v>77.777777777777771</v>
          </cell>
        </row>
        <row r="842">
          <cell r="A842">
            <v>42933</v>
          </cell>
          <cell r="B842">
            <v>23</v>
          </cell>
          <cell r="F842">
            <v>180</v>
          </cell>
          <cell r="P842">
            <v>906.66666666666663</v>
          </cell>
        </row>
        <row r="843">
          <cell r="A843">
            <v>42933</v>
          </cell>
          <cell r="B843">
            <v>23</v>
          </cell>
          <cell r="F843">
            <v>100</v>
          </cell>
          <cell r="P843">
            <v>48.888888888888886</v>
          </cell>
        </row>
        <row r="844">
          <cell r="A844">
            <v>42933</v>
          </cell>
          <cell r="B844">
            <v>23</v>
          </cell>
          <cell r="F844" t="str">
            <v>100 Morts</v>
          </cell>
          <cell r="P844">
            <v>105</v>
          </cell>
        </row>
        <row r="845">
          <cell r="A845">
            <v>42933</v>
          </cell>
          <cell r="B845">
            <v>18</v>
          </cell>
          <cell r="F845">
            <v>224</v>
          </cell>
          <cell r="P845">
            <v>6</v>
          </cell>
        </row>
        <row r="846">
          <cell r="A846">
            <v>42933</v>
          </cell>
          <cell r="B846">
            <v>18</v>
          </cell>
          <cell r="F846">
            <v>180</v>
          </cell>
          <cell r="P846">
            <v>103.33333333333333</v>
          </cell>
        </row>
        <row r="847">
          <cell r="A847">
            <v>42933</v>
          </cell>
          <cell r="B847">
            <v>18</v>
          </cell>
          <cell r="F847">
            <v>100</v>
          </cell>
          <cell r="P847">
            <v>33.333333333333329</v>
          </cell>
        </row>
        <row r="848">
          <cell r="A848">
            <v>42933</v>
          </cell>
          <cell r="B848">
            <v>18</v>
          </cell>
          <cell r="F848" t="str">
            <v>100 Morts</v>
          </cell>
          <cell r="P848">
            <v>0</v>
          </cell>
        </row>
        <row r="849">
          <cell r="A849">
            <v>42933</v>
          </cell>
          <cell r="B849">
            <v>16</v>
          </cell>
          <cell r="F849">
            <v>224</v>
          </cell>
          <cell r="P849">
            <v>27.777777777777775</v>
          </cell>
        </row>
        <row r="850">
          <cell r="A850">
            <v>42933</v>
          </cell>
          <cell r="B850">
            <v>16</v>
          </cell>
          <cell r="F850">
            <v>180</v>
          </cell>
          <cell r="P850">
            <v>57.777777777777771</v>
          </cell>
        </row>
        <row r="851">
          <cell r="A851">
            <v>42933</v>
          </cell>
          <cell r="B851">
            <v>16</v>
          </cell>
          <cell r="F851">
            <v>100</v>
          </cell>
          <cell r="P851">
            <v>0</v>
          </cell>
        </row>
        <row r="852">
          <cell r="A852">
            <v>42933</v>
          </cell>
          <cell r="B852">
            <v>16</v>
          </cell>
          <cell r="F852" t="str">
            <v>100 Morts</v>
          </cell>
          <cell r="P852">
            <v>0</v>
          </cell>
        </row>
        <row r="853">
          <cell r="A853">
            <v>42933</v>
          </cell>
          <cell r="B853">
            <v>3</v>
          </cell>
          <cell r="F853">
            <v>224</v>
          </cell>
          <cell r="P853">
            <v>27.777777777777775</v>
          </cell>
        </row>
        <row r="854">
          <cell r="A854">
            <v>42933</v>
          </cell>
          <cell r="B854">
            <v>3</v>
          </cell>
          <cell r="F854">
            <v>180</v>
          </cell>
          <cell r="P854">
            <v>55.55555555555555</v>
          </cell>
        </row>
        <row r="855">
          <cell r="A855">
            <v>42933</v>
          </cell>
          <cell r="B855">
            <v>3</v>
          </cell>
          <cell r="F855">
            <v>100</v>
          </cell>
          <cell r="P855">
            <v>30.555555555555554</v>
          </cell>
        </row>
        <row r="856">
          <cell r="A856">
            <v>42933</v>
          </cell>
          <cell r="B856">
            <v>3</v>
          </cell>
          <cell r="F856" t="str">
            <v>100 Morts</v>
          </cell>
          <cell r="P856">
            <v>28.888888888888886</v>
          </cell>
        </row>
        <row r="857">
          <cell r="A857">
            <v>42933</v>
          </cell>
          <cell r="B857">
            <v>22</v>
          </cell>
          <cell r="F857">
            <v>224</v>
          </cell>
          <cell r="P857">
            <v>3</v>
          </cell>
        </row>
        <row r="858">
          <cell r="A858">
            <v>42933</v>
          </cell>
          <cell r="B858">
            <v>22</v>
          </cell>
          <cell r="F858">
            <v>180</v>
          </cell>
          <cell r="P858">
            <v>27.777777777777775</v>
          </cell>
        </row>
        <row r="859">
          <cell r="A859">
            <v>42933</v>
          </cell>
          <cell r="B859">
            <v>22</v>
          </cell>
          <cell r="F859">
            <v>100</v>
          </cell>
          <cell r="P859">
            <v>0</v>
          </cell>
        </row>
        <row r="860">
          <cell r="A860">
            <v>42933</v>
          </cell>
          <cell r="B860">
            <v>22</v>
          </cell>
          <cell r="F860" t="str">
            <v>100 Morts</v>
          </cell>
          <cell r="P860">
            <v>0</v>
          </cell>
        </row>
        <row r="861">
          <cell r="A861">
            <v>42933</v>
          </cell>
          <cell r="B861">
            <v>21</v>
          </cell>
          <cell r="F861">
            <v>224</v>
          </cell>
          <cell r="P861">
            <v>520</v>
          </cell>
        </row>
        <row r="862">
          <cell r="A862">
            <v>42933</v>
          </cell>
          <cell r="B862">
            <v>21</v>
          </cell>
          <cell r="F862">
            <v>180</v>
          </cell>
          <cell r="P862">
            <v>4125.5555555555547</v>
          </cell>
        </row>
        <row r="863">
          <cell r="A863">
            <v>42933</v>
          </cell>
          <cell r="B863">
            <v>21</v>
          </cell>
          <cell r="F863">
            <v>100</v>
          </cell>
          <cell r="P863">
            <v>425</v>
          </cell>
        </row>
        <row r="864">
          <cell r="A864">
            <v>42933</v>
          </cell>
          <cell r="B864">
            <v>21</v>
          </cell>
          <cell r="F864" t="str">
            <v>100 Morts</v>
          </cell>
          <cell r="P864">
            <v>0</v>
          </cell>
        </row>
        <row r="865">
          <cell r="A865">
            <v>42933</v>
          </cell>
          <cell r="B865">
            <v>19</v>
          </cell>
          <cell r="F865">
            <v>224</v>
          </cell>
          <cell r="P865">
            <v>61.111111111111107</v>
          </cell>
        </row>
        <row r="866">
          <cell r="A866">
            <v>42933</v>
          </cell>
          <cell r="B866">
            <v>19</v>
          </cell>
          <cell r="F866">
            <v>180</v>
          </cell>
          <cell r="P866">
            <v>1328.8888888888889</v>
          </cell>
        </row>
        <row r="867">
          <cell r="A867">
            <v>42933</v>
          </cell>
          <cell r="B867">
            <v>19</v>
          </cell>
          <cell r="F867">
            <v>100</v>
          </cell>
          <cell r="P867">
            <v>1861.1111111111109</v>
          </cell>
        </row>
        <row r="868">
          <cell r="A868">
            <v>42933</v>
          </cell>
          <cell r="B868">
            <v>19</v>
          </cell>
          <cell r="F868" t="str">
            <v>100 Morts</v>
          </cell>
          <cell r="P868">
            <v>0</v>
          </cell>
        </row>
        <row r="869">
          <cell r="A869">
            <v>42933</v>
          </cell>
          <cell r="B869">
            <v>20</v>
          </cell>
          <cell r="F869">
            <v>224</v>
          </cell>
          <cell r="P869">
            <v>18</v>
          </cell>
        </row>
        <row r="870">
          <cell r="A870">
            <v>42933</v>
          </cell>
          <cell r="B870">
            <v>20</v>
          </cell>
          <cell r="F870">
            <v>180</v>
          </cell>
          <cell r="P870">
            <v>194.44444444444446</v>
          </cell>
        </row>
        <row r="871">
          <cell r="A871">
            <v>42933</v>
          </cell>
          <cell r="B871">
            <v>20</v>
          </cell>
          <cell r="F871">
            <v>100</v>
          </cell>
          <cell r="P871">
            <v>30.555555555555554</v>
          </cell>
        </row>
        <row r="872">
          <cell r="A872">
            <v>42933</v>
          </cell>
          <cell r="B872">
            <v>20</v>
          </cell>
          <cell r="F872" t="str">
            <v>100 Morts</v>
          </cell>
          <cell r="P872">
            <v>0</v>
          </cell>
        </row>
        <row r="873">
          <cell r="A873">
            <v>42936</v>
          </cell>
          <cell r="B873">
            <v>19</v>
          </cell>
          <cell r="F873">
            <v>224</v>
          </cell>
          <cell r="P873">
            <v>20</v>
          </cell>
        </row>
        <row r="874">
          <cell r="A874">
            <v>42936</v>
          </cell>
          <cell r="B874">
            <v>19</v>
          </cell>
          <cell r="F874">
            <v>180</v>
          </cell>
          <cell r="P874">
            <v>244.44444444444446</v>
          </cell>
        </row>
        <row r="875">
          <cell r="A875">
            <v>42936</v>
          </cell>
          <cell r="B875">
            <v>19</v>
          </cell>
          <cell r="F875">
            <v>100</v>
          </cell>
          <cell r="P875">
            <v>66.666666666666657</v>
          </cell>
        </row>
        <row r="876">
          <cell r="A876">
            <v>42936</v>
          </cell>
          <cell r="B876">
            <v>19</v>
          </cell>
          <cell r="F876" t="str">
            <v>100 Morts</v>
          </cell>
          <cell r="P876">
            <v>0</v>
          </cell>
        </row>
        <row r="877">
          <cell r="A877">
            <v>42936</v>
          </cell>
          <cell r="B877">
            <v>3</v>
          </cell>
          <cell r="F877">
            <v>224</v>
          </cell>
          <cell r="P877">
            <v>12</v>
          </cell>
        </row>
        <row r="878">
          <cell r="A878">
            <v>42936</v>
          </cell>
          <cell r="B878">
            <v>3</v>
          </cell>
          <cell r="F878">
            <v>180</v>
          </cell>
          <cell r="P878">
            <v>25</v>
          </cell>
        </row>
        <row r="879">
          <cell r="A879">
            <v>42936</v>
          </cell>
          <cell r="B879">
            <v>3</v>
          </cell>
          <cell r="F879">
            <v>100</v>
          </cell>
          <cell r="P879">
            <v>0</v>
          </cell>
        </row>
        <row r="880">
          <cell r="A880">
            <v>42936</v>
          </cell>
          <cell r="B880">
            <v>3</v>
          </cell>
          <cell r="F880" t="str">
            <v>100 Morts</v>
          </cell>
          <cell r="P880">
            <v>0</v>
          </cell>
        </row>
        <row r="881">
          <cell r="A881">
            <v>42936</v>
          </cell>
          <cell r="B881">
            <v>21</v>
          </cell>
          <cell r="F881">
            <v>224</v>
          </cell>
          <cell r="P881">
            <v>550</v>
          </cell>
        </row>
        <row r="882">
          <cell r="A882">
            <v>42936</v>
          </cell>
          <cell r="B882">
            <v>21</v>
          </cell>
          <cell r="F882">
            <v>180</v>
          </cell>
          <cell r="P882">
            <v>980</v>
          </cell>
        </row>
        <row r="883">
          <cell r="A883">
            <v>42936</v>
          </cell>
          <cell r="B883">
            <v>21</v>
          </cell>
          <cell r="F883">
            <v>100</v>
          </cell>
          <cell r="P883">
            <v>145</v>
          </cell>
        </row>
        <row r="884">
          <cell r="A884">
            <v>42936</v>
          </cell>
          <cell r="B884">
            <v>21</v>
          </cell>
          <cell r="F884" t="str">
            <v>100 Morts</v>
          </cell>
          <cell r="P884">
            <v>0</v>
          </cell>
        </row>
        <row r="885">
          <cell r="A885">
            <v>42936</v>
          </cell>
          <cell r="B885">
            <v>18</v>
          </cell>
          <cell r="F885">
            <v>224</v>
          </cell>
          <cell r="P885">
            <v>27.777777777777775</v>
          </cell>
        </row>
        <row r="886">
          <cell r="A886">
            <v>42936</v>
          </cell>
          <cell r="B886">
            <v>18</v>
          </cell>
          <cell r="F886">
            <v>180</v>
          </cell>
          <cell r="P886">
            <v>0</v>
          </cell>
        </row>
        <row r="887">
          <cell r="A887">
            <v>42936</v>
          </cell>
          <cell r="B887">
            <v>18</v>
          </cell>
          <cell r="F887">
            <v>100</v>
          </cell>
          <cell r="P887">
            <v>0</v>
          </cell>
        </row>
        <row r="888">
          <cell r="A888">
            <v>42936</v>
          </cell>
          <cell r="B888">
            <v>18</v>
          </cell>
          <cell r="F888" t="str">
            <v>100 Morts</v>
          </cell>
          <cell r="P888">
            <v>0</v>
          </cell>
        </row>
        <row r="889">
          <cell r="A889">
            <v>42936</v>
          </cell>
          <cell r="B889">
            <v>20</v>
          </cell>
          <cell r="F889">
            <v>224</v>
          </cell>
          <cell r="P889">
            <v>0</v>
          </cell>
        </row>
        <row r="890">
          <cell r="A890">
            <v>42936</v>
          </cell>
          <cell r="B890">
            <v>20</v>
          </cell>
          <cell r="F890">
            <v>180</v>
          </cell>
          <cell r="P890">
            <v>0</v>
          </cell>
        </row>
        <row r="891">
          <cell r="A891">
            <v>42936</v>
          </cell>
          <cell r="B891">
            <v>20</v>
          </cell>
          <cell r="F891">
            <v>100</v>
          </cell>
          <cell r="P891">
            <v>0</v>
          </cell>
        </row>
        <row r="892">
          <cell r="A892">
            <v>42936</v>
          </cell>
          <cell r="B892">
            <v>20</v>
          </cell>
          <cell r="F892" t="str">
            <v>100 Morts</v>
          </cell>
          <cell r="P892">
            <v>0</v>
          </cell>
        </row>
        <row r="893">
          <cell r="A893">
            <v>42936</v>
          </cell>
          <cell r="B893">
            <v>23</v>
          </cell>
          <cell r="F893">
            <v>224</v>
          </cell>
          <cell r="P893">
            <v>66.666666666666657</v>
          </cell>
        </row>
        <row r="894">
          <cell r="A894">
            <v>42936</v>
          </cell>
          <cell r="B894">
            <v>23</v>
          </cell>
          <cell r="F894">
            <v>180</v>
          </cell>
          <cell r="P894">
            <v>133.33333333333331</v>
          </cell>
        </row>
        <row r="895">
          <cell r="A895">
            <v>42936</v>
          </cell>
          <cell r="B895">
            <v>23</v>
          </cell>
          <cell r="F895">
            <v>100</v>
          </cell>
          <cell r="P895">
            <v>0</v>
          </cell>
        </row>
        <row r="896">
          <cell r="A896">
            <v>42936</v>
          </cell>
          <cell r="B896">
            <v>23</v>
          </cell>
          <cell r="F896" t="str">
            <v>100 Morts</v>
          </cell>
          <cell r="P896">
            <v>0</v>
          </cell>
        </row>
        <row r="897">
          <cell r="A897">
            <v>42936</v>
          </cell>
          <cell r="B897">
            <v>17</v>
          </cell>
          <cell r="F897">
            <v>224</v>
          </cell>
          <cell r="P897">
            <v>66.666666666666657</v>
          </cell>
        </row>
        <row r="898">
          <cell r="A898">
            <v>42936</v>
          </cell>
          <cell r="B898">
            <v>17</v>
          </cell>
          <cell r="F898">
            <v>180</v>
          </cell>
          <cell r="P898">
            <v>26.666666666666664</v>
          </cell>
        </row>
        <row r="899">
          <cell r="A899">
            <v>42936</v>
          </cell>
          <cell r="B899">
            <v>17</v>
          </cell>
          <cell r="F899">
            <v>100</v>
          </cell>
          <cell r="P899">
            <v>0</v>
          </cell>
        </row>
        <row r="900">
          <cell r="A900">
            <v>42936</v>
          </cell>
          <cell r="B900">
            <v>17</v>
          </cell>
          <cell r="F900" t="str">
            <v>100 Morts</v>
          </cell>
          <cell r="P900">
            <v>0</v>
          </cell>
        </row>
        <row r="901">
          <cell r="A901">
            <v>42936</v>
          </cell>
          <cell r="B901">
            <v>12</v>
          </cell>
          <cell r="F901">
            <v>224</v>
          </cell>
          <cell r="P901">
            <v>166.66666666666666</v>
          </cell>
        </row>
        <row r="902">
          <cell r="A902">
            <v>42936</v>
          </cell>
          <cell r="B902">
            <v>12</v>
          </cell>
          <cell r="F902">
            <v>180</v>
          </cell>
          <cell r="P902">
            <v>250</v>
          </cell>
        </row>
        <row r="903">
          <cell r="A903">
            <v>42936</v>
          </cell>
          <cell r="B903">
            <v>12</v>
          </cell>
          <cell r="F903">
            <v>100</v>
          </cell>
          <cell r="P903">
            <v>25</v>
          </cell>
        </row>
        <row r="904">
          <cell r="A904">
            <v>42936</v>
          </cell>
          <cell r="B904">
            <v>12</v>
          </cell>
          <cell r="F904" t="str">
            <v>100 Morts</v>
          </cell>
          <cell r="P904">
            <v>0</v>
          </cell>
        </row>
        <row r="905">
          <cell r="A905">
            <v>42936</v>
          </cell>
          <cell r="B905">
            <v>5</v>
          </cell>
          <cell r="F905">
            <v>224</v>
          </cell>
          <cell r="P905">
            <v>7955</v>
          </cell>
        </row>
        <row r="906">
          <cell r="A906">
            <v>42936</v>
          </cell>
          <cell r="B906">
            <v>5</v>
          </cell>
          <cell r="F906">
            <v>180</v>
          </cell>
          <cell r="P906">
            <v>6500</v>
          </cell>
        </row>
        <row r="907">
          <cell r="A907">
            <v>42936</v>
          </cell>
          <cell r="B907">
            <v>5</v>
          </cell>
          <cell r="F907">
            <v>100</v>
          </cell>
          <cell r="P907">
            <v>1126.6666666666665</v>
          </cell>
        </row>
        <row r="908">
          <cell r="A908">
            <v>42936</v>
          </cell>
          <cell r="B908">
            <v>5</v>
          </cell>
          <cell r="F908" t="str">
            <v>100 Morts</v>
          </cell>
          <cell r="P908">
            <v>0</v>
          </cell>
        </row>
        <row r="909">
          <cell r="A909">
            <v>42941</v>
          </cell>
          <cell r="B909">
            <v>5</v>
          </cell>
          <cell r="F909">
            <v>224</v>
          </cell>
          <cell r="P909">
            <v>0</v>
          </cell>
        </row>
        <row r="910">
          <cell r="A910">
            <v>42941</v>
          </cell>
          <cell r="B910">
            <v>5</v>
          </cell>
          <cell r="F910">
            <v>180</v>
          </cell>
          <cell r="P910">
            <v>0</v>
          </cell>
        </row>
        <row r="911">
          <cell r="A911">
            <v>42941</v>
          </cell>
          <cell r="B911">
            <v>5</v>
          </cell>
          <cell r="F911">
            <v>100</v>
          </cell>
          <cell r="P911">
            <v>0</v>
          </cell>
        </row>
        <row r="912">
          <cell r="A912">
            <v>42941</v>
          </cell>
          <cell r="B912">
            <v>5</v>
          </cell>
          <cell r="F912" t="str">
            <v>100 Morts</v>
          </cell>
          <cell r="P912">
            <v>0</v>
          </cell>
        </row>
        <row r="913">
          <cell r="A913">
            <v>42941</v>
          </cell>
          <cell r="B913">
            <v>12</v>
          </cell>
          <cell r="F913">
            <v>224</v>
          </cell>
          <cell r="P913">
            <v>0</v>
          </cell>
        </row>
        <row r="914">
          <cell r="A914">
            <v>42941</v>
          </cell>
          <cell r="B914">
            <v>12</v>
          </cell>
          <cell r="F914">
            <v>180</v>
          </cell>
          <cell r="P914">
            <v>0</v>
          </cell>
        </row>
        <row r="915">
          <cell r="A915">
            <v>42941</v>
          </cell>
          <cell r="B915">
            <v>12</v>
          </cell>
          <cell r="F915">
            <v>100</v>
          </cell>
          <cell r="P915">
            <v>0</v>
          </cell>
        </row>
        <row r="916">
          <cell r="A916">
            <v>42941</v>
          </cell>
          <cell r="B916">
            <v>12</v>
          </cell>
          <cell r="F916" t="str">
            <v>100 Morts</v>
          </cell>
          <cell r="P916">
            <v>0</v>
          </cell>
        </row>
        <row r="917">
          <cell r="A917">
            <v>42941</v>
          </cell>
          <cell r="B917">
            <v>21</v>
          </cell>
          <cell r="F917">
            <v>224</v>
          </cell>
          <cell r="P917">
            <v>125</v>
          </cell>
        </row>
        <row r="918">
          <cell r="A918">
            <v>42941</v>
          </cell>
          <cell r="B918">
            <v>21</v>
          </cell>
          <cell r="F918">
            <v>180</v>
          </cell>
          <cell r="P918">
            <v>166.66666666666666</v>
          </cell>
        </row>
        <row r="919">
          <cell r="A919">
            <v>42941</v>
          </cell>
          <cell r="B919">
            <v>21</v>
          </cell>
          <cell r="F919">
            <v>100</v>
          </cell>
          <cell r="P919">
            <v>22.222222222222221</v>
          </cell>
        </row>
        <row r="920">
          <cell r="A920">
            <v>42941</v>
          </cell>
          <cell r="B920">
            <v>21</v>
          </cell>
          <cell r="F920" t="str">
            <v>100 Morts</v>
          </cell>
          <cell r="P920">
            <v>0</v>
          </cell>
        </row>
        <row r="921">
          <cell r="A921">
            <v>42941</v>
          </cell>
          <cell r="B921">
            <v>19</v>
          </cell>
          <cell r="F921">
            <v>224</v>
          </cell>
          <cell r="P921">
            <v>27.777777777777775</v>
          </cell>
        </row>
        <row r="922">
          <cell r="A922">
            <v>42941</v>
          </cell>
          <cell r="B922">
            <v>19</v>
          </cell>
          <cell r="F922">
            <v>180</v>
          </cell>
          <cell r="P922">
            <v>83.333333333333329</v>
          </cell>
        </row>
        <row r="923">
          <cell r="A923">
            <v>42941</v>
          </cell>
          <cell r="B923">
            <v>19</v>
          </cell>
          <cell r="F923">
            <v>100</v>
          </cell>
          <cell r="P923">
            <v>0</v>
          </cell>
        </row>
        <row r="924">
          <cell r="A924">
            <v>42941</v>
          </cell>
          <cell r="B924">
            <v>19</v>
          </cell>
          <cell r="F924" t="str">
            <v>100 Morts</v>
          </cell>
          <cell r="P92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80"/>
  <sheetViews>
    <sheetView tabSelected="1" workbookViewId="0">
      <selection activeCell="D11" sqref="D11"/>
    </sheetView>
  </sheetViews>
  <sheetFormatPr baseColWidth="10" defaultRowHeight="15" x14ac:dyDescent="0"/>
  <cols>
    <col min="1" max="1" width="12.1640625" style="7" customWidth="1"/>
    <col min="2" max="2" width="12.1640625" style="1" customWidth="1"/>
    <col min="3" max="3" width="13.6640625" style="1" bestFit="1" customWidth="1"/>
    <col min="4" max="9" width="13.5" style="1" customWidth="1"/>
    <col min="10" max="10" width="11.5" style="1" bestFit="1" customWidth="1"/>
    <col min="11" max="15" width="10.33203125" style="1" customWidth="1"/>
    <col min="16" max="16" width="13.5" style="1" customWidth="1"/>
    <col min="17" max="17" width="12.6640625" style="1" bestFit="1" customWidth="1"/>
    <col min="18" max="22" width="12.5" style="1" customWidth="1"/>
    <col min="23" max="23" width="13.5" style="1" customWidth="1"/>
    <col min="24" max="24" width="11.5" style="1" bestFit="1" customWidth="1"/>
    <col min="25" max="28" width="10.83203125" style="1" customWidth="1"/>
    <col min="29" max="29" width="11.6640625" style="1" bestFit="1" customWidth="1"/>
    <col min="30" max="30" width="13.5" style="1" customWidth="1"/>
    <col min="31" max="31" width="13.6640625" style="1" bestFit="1" customWidth="1"/>
    <col min="32" max="37" width="13.5" style="1" customWidth="1"/>
    <col min="38" max="38" width="11.5" style="1" bestFit="1" customWidth="1"/>
    <col min="39" max="42" width="10.33203125" style="1" customWidth="1"/>
    <col min="43" max="43" width="11.6640625" style="1" bestFit="1" customWidth="1"/>
    <col min="44" max="44" width="13.5" style="1" customWidth="1"/>
    <col min="45" max="45" width="12.6640625" style="1" bestFit="1" customWidth="1"/>
    <col min="46" max="50" width="12.5" style="1" customWidth="1"/>
    <col min="51" max="51" width="13.5" style="1" customWidth="1"/>
    <col min="52" max="52" width="11.5" style="1" bestFit="1" customWidth="1"/>
    <col min="53" max="57" width="13.6640625" style="1" customWidth="1"/>
    <col min="58" max="58" width="13.5" style="1" customWidth="1"/>
    <col min="59" max="59" width="13.5" style="1" bestFit="1" customWidth="1"/>
    <col min="60" max="64" width="13.33203125" style="1" customWidth="1"/>
    <col min="65" max="65" width="13.5" style="1" customWidth="1"/>
    <col min="66" max="66" width="11.5" style="1" bestFit="1" customWidth="1"/>
    <col min="67" max="71" width="13.33203125" style="1" customWidth="1"/>
    <col min="72" max="72" width="13.5" style="1" customWidth="1"/>
    <col min="73" max="73" width="12.5" style="1" bestFit="1" customWidth="1"/>
    <col min="74" max="78" width="12.33203125" style="1" customWidth="1"/>
    <col min="79" max="79" width="13.5" style="1" customWidth="1"/>
    <col min="80" max="80" width="11.5" style="1" bestFit="1" customWidth="1"/>
    <col min="81" max="85" width="10.83203125" style="1" customWidth="1"/>
    <col min="86" max="86" width="13.5" style="1" customWidth="1"/>
    <col min="87" max="87" width="12.5" style="1" bestFit="1" customWidth="1"/>
    <col min="88" max="92" width="12.33203125" style="1" customWidth="1"/>
    <col min="93" max="93" width="13.5" style="1" customWidth="1"/>
    <col min="94" max="94" width="11.5" style="1" bestFit="1" customWidth="1"/>
    <col min="95" max="99" width="12.33203125" style="1" customWidth="1"/>
    <col min="100" max="100" width="13.5" style="1" customWidth="1"/>
    <col min="101" max="101" width="11.5" style="1" bestFit="1" customWidth="1"/>
    <col min="102" max="106" width="11.33203125" style="1" customWidth="1"/>
    <col min="107" max="107" width="13.5" style="1" customWidth="1"/>
    <col min="108" max="108" width="13.6640625" style="1" customWidth="1"/>
    <col min="109" max="109" width="11.6640625" style="1" bestFit="1" customWidth="1"/>
    <col min="110" max="113" width="11.5" style="1" customWidth="1"/>
    <col min="114" max="114" width="13.5" style="1" customWidth="1"/>
    <col min="115" max="115" width="13.6640625" style="1" customWidth="1"/>
    <col min="116" max="116" width="11.6640625" style="1" bestFit="1" customWidth="1"/>
    <col min="117" max="120" width="11.5" style="1" customWidth="1"/>
    <col min="121" max="121" width="13.5" style="1" customWidth="1"/>
    <col min="122" max="122" width="13.6640625" style="1" customWidth="1"/>
    <col min="123" max="123" width="11.6640625" style="1" bestFit="1" customWidth="1"/>
    <col min="124" max="127" width="11.5" style="1" customWidth="1"/>
    <col min="128" max="128" width="13.5" style="1" customWidth="1"/>
    <col min="129" max="129" width="13.6640625" style="1" customWidth="1"/>
    <col min="130" max="130" width="11.6640625" style="1" bestFit="1" customWidth="1"/>
    <col min="131" max="134" width="11.5" style="1" customWidth="1"/>
    <col min="135" max="135" width="13.5" style="1" customWidth="1"/>
    <col min="136" max="136" width="13.6640625" style="1" customWidth="1"/>
    <col min="137" max="137" width="11.6640625" style="1" bestFit="1" customWidth="1"/>
    <col min="138" max="141" width="11.5" style="1" customWidth="1"/>
    <col min="142" max="142" width="13.5" style="1" customWidth="1"/>
    <col min="143" max="16384" width="10.83203125" style="1"/>
  </cols>
  <sheetData>
    <row r="1" spans="1:142"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12</v>
      </c>
      <c r="K1" s="2">
        <v>12</v>
      </c>
      <c r="L1" s="2">
        <v>12</v>
      </c>
      <c r="M1" s="2">
        <v>12</v>
      </c>
      <c r="N1" s="2">
        <v>12</v>
      </c>
      <c r="O1" s="2">
        <v>12</v>
      </c>
      <c r="P1" s="1">
        <v>12</v>
      </c>
      <c r="Q1" s="1">
        <v>8</v>
      </c>
      <c r="R1" s="2">
        <v>8</v>
      </c>
      <c r="S1" s="2">
        <v>8</v>
      </c>
      <c r="T1" s="2">
        <v>8</v>
      </c>
      <c r="U1" s="2">
        <v>8</v>
      </c>
      <c r="V1" s="2">
        <v>8</v>
      </c>
      <c r="W1" s="1">
        <v>8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5</v>
      </c>
      <c r="AF1" s="2">
        <v>5</v>
      </c>
      <c r="AG1" s="2">
        <v>5</v>
      </c>
      <c r="AH1" s="2">
        <v>5</v>
      </c>
      <c r="AI1" s="2">
        <v>5</v>
      </c>
      <c r="AJ1" s="2">
        <v>5</v>
      </c>
      <c r="AK1" s="1">
        <v>5</v>
      </c>
      <c r="AL1" s="2">
        <v>7</v>
      </c>
      <c r="AM1" s="2">
        <v>7</v>
      </c>
      <c r="AN1" s="2">
        <v>7</v>
      </c>
      <c r="AO1" s="2">
        <v>7</v>
      </c>
      <c r="AP1" s="2">
        <v>7</v>
      </c>
      <c r="AQ1" s="2">
        <v>7</v>
      </c>
      <c r="AR1" s="1">
        <v>7</v>
      </c>
      <c r="AS1" s="2">
        <v>16</v>
      </c>
      <c r="AT1" s="2">
        <v>16</v>
      </c>
      <c r="AU1" s="2">
        <v>16</v>
      </c>
      <c r="AV1" s="2">
        <v>16</v>
      </c>
      <c r="AW1" s="2">
        <v>16</v>
      </c>
      <c r="AX1" s="2">
        <v>16</v>
      </c>
      <c r="AY1" s="1">
        <v>16</v>
      </c>
      <c r="AZ1" s="2">
        <v>13</v>
      </c>
      <c r="BA1" s="2">
        <v>13</v>
      </c>
      <c r="BB1" s="2">
        <v>13</v>
      </c>
      <c r="BC1" s="2">
        <v>13</v>
      </c>
      <c r="BD1" s="2">
        <v>13</v>
      </c>
      <c r="BE1" s="2">
        <v>13</v>
      </c>
      <c r="BF1" s="1">
        <v>13</v>
      </c>
      <c r="BG1" s="2">
        <v>19</v>
      </c>
      <c r="BH1" s="2">
        <v>19</v>
      </c>
      <c r="BI1" s="2">
        <v>19</v>
      </c>
      <c r="BJ1" s="2">
        <v>19</v>
      </c>
      <c r="BK1" s="2">
        <v>19</v>
      </c>
      <c r="BL1" s="2">
        <v>19</v>
      </c>
      <c r="BM1" s="1">
        <v>19</v>
      </c>
      <c r="BN1" s="2">
        <v>21</v>
      </c>
      <c r="BO1" s="2">
        <v>21</v>
      </c>
      <c r="BP1" s="2">
        <v>21</v>
      </c>
      <c r="BQ1" s="2">
        <v>21</v>
      </c>
      <c r="BR1" s="2">
        <v>21</v>
      </c>
      <c r="BS1" s="2">
        <v>21</v>
      </c>
      <c r="BT1" s="1">
        <v>21</v>
      </c>
      <c r="BU1" s="2">
        <v>24</v>
      </c>
      <c r="BV1" s="2">
        <v>24</v>
      </c>
      <c r="BW1" s="2">
        <v>24</v>
      </c>
      <c r="BX1" s="2">
        <v>24</v>
      </c>
      <c r="BY1" s="2">
        <v>24</v>
      </c>
      <c r="BZ1" s="2">
        <v>24</v>
      </c>
      <c r="CA1" s="1">
        <v>24</v>
      </c>
      <c r="CB1" s="2">
        <v>23</v>
      </c>
      <c r="CC1" s="2">
        <v>23</v>
      </c>
      <c r="CD1" s="2">
        <v>23</v>
      </c>
      <c r="CE1" s="2">
        <v>23</v>
      </c>
      <c r="CF1" s="2">
        <v>23</v>
      </c>
      <c r="CG1" s="2">
        <v>23</v>
      </c>
      <c r="CH1" s="1">
        <v>23</v>
      </c>
      <c r="CI1" s="2">
        <v>22</v>
      </c>
      <c r="CJ1" s="2">
        <v>22</v>
      </c>
      <c r="CK1" s="2">
        <v>22</v>
      </c>
      <c r="CL1" s="2">
        <v>22</v>
      </c>
      <c r="CM1" s="2">
        <v>22</v>
      </c>
      <c r="CN1" s="2">
        <v>22</v>
      </c>
      <c r="CO1" s="1">
        <v>22</v>
      </c>
      <c r="CP1" s="2">
        <v>18</v>
      </c>
      <c r="CQ1" s="2">
        <v>18</v>
      </c>
      <c r="CR1" s="2">
        <v>18</v>
      </c>
      <c r="CS1" s="2">
        <v>18</v>
      </c>
      <c r="CT1" s="2">
        <v>18</v>
      </c>
      <c r="CU1" s="2">
        <v>18</v>
      </c>
      <c r="CV1" s="1">
        <v>18</v>
      </c>
      <c r="CW1" s="2">
        <v>17</v>
      </c>
      <c r="CX1" s="2">
        <v>17</v>
      </c>
      <c r="CY1" s="2">
        <v>17</v>
      </c>
      <c r="CZ1" s="2">
        <v>17</v>
      </c>
      <c r="DA1" s="2">
        <v>17</v>
      </c>
      <c r="DB1" s="2">
        <v>17</v>
      </c>
      <c r="DC1" s="1">
        <v>17</v>
      </c>
      <c r="DD1" s="2">
        <v>20</v>
      </c>
      <c r="DE1" s="2">
        <v>20</v>
      </c>
      <c r="DF1" s="2">
        <v>20</v>
      </c>
      <c r="DG1" s="2">
        <v>20</v>
      </c>
      <c r="DH1" s="2">
        <v>20</v>
      </c>
      <c r="DI1" s="2">
        <v>20</v>
      </c>
      <c r="DJ1" s="1">
        <v>20</v>
      </c>
      <c r="DK1" s="2">
        <v>1</v>
      </c>
      <c r="DL1" s="2">
        <v>1</v>
      </c>
      <c r="DM1" s="2">
        <v>1</v>
      </c>
      <c r="DN1" s="2">
        <v>1</v>
      </c>
      <c r="DO1" s="2">
        <v>1</v>
      </c>
      <c r="DP1" s="2">
        <v>1</v>
      </c>
      <c r="DQ1" s="1">
        <v>1</v>
      </c>
      <c r="DR1" s="2">
        <v>9</v>
      </c>
      <c r="DS1" s="2">
        <v>9</v>
      </c>
      <c r="DT1" s="2">
        <v>9</v>
      </c>
      <c r="DU1" s="2">
        <v>9</v>
      </c>
      <c r="DV1" s="2">
        <v>9</v>
      </c>
      <c r="DW1" s="2">
        <v>9</v>
      </c>
      <c r="DX1" s="1">
        <v>9</v>
      </c>
      <c r="DY1" s="2">
        <v>11</v>
      </c>
      <c r="DZ1" s="2">
        <v>11</v>
      </c>
      <c r="EA1" s="2">
        <v>11</v>
      </c>
      <c r="EB1" s="2">
        <v>11</v>
      </c>
      <c r="EC1" s="2">
        <v>11</v>
      </c>
      <c r="ED1" s="2">
        <v>11</v>
      </c>
      <c r="EE1" s="1">
        <v>11</v>
      </c>
      <c r="EF1" s="2">
        <v>4</v>
      </c>
      <c r="EG1" s="2">
        <v>4</v>
      </c>
      <c r="EH1" s="2">
        <v>4</v>
      </c>
      <c r="EI1" s="2">
        <v>4</v>
      </c>
      <c r="EJ1" s="2">
        <v>4</v>
      </c>
      <c r="EK1" s="2">
        <v>4</v>
      </c>
      <c r="EL1" s="1">
        <v>4</v>
      </c>
    </row>
    <row r="2" spans="1:142" s="3" customFormat="1">
      <c r="A2" s="8" t="s">
        <v>0</v>
      </c>
      <c r="B2" s="3" t="s">
        <v>1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41</v>
      </c>
      <c r="AB2" s="3" t="s">
        <v>42</v>
      </c>
      <c r="AC2" s="3" t="s">
        <v>43</v>
      </c>
      <c r="AD2" s="3" t="s">
        <v>44</v>
      </c>
      <c r="AE2" s="3" t="s">
        <v>45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50</v>
      </c>
      <c r="AK2" s="3" t="s">
        <v>51</v>
      </c>
      <c r="AL2" s="3" t="s">
        <v>54</v>
      </c>
      <c r="AM2" s="3" t="s">
        <v>53</v>
      </c>
      <c r="AN2" s="3" t="s">
        <v>52</v>
      </c>
      <c r="AO2" s="3" t="s">
        <v>55</v>
      </c>
      <c r="AP2" s="3" t="s">
        <v>56</v>
      </c>
      <c r="AQ2" s="3" t="s">
        <v>57</v>
      </c>
      <c r="AR2" s="3" t="s">
        <v>58</v>
      </c>
      <c r="AS2" s="3" t="s">
        <v>59</v>
      </c>
      <c r="AT2" s="3" t="s">
        <v>60</v>
      </c>
      <c r="AU2" s="3" t="s">
        <v>61</v>
      </c>
      <c r="AV2" s="3" t="s">
        <v>62</v>
      </c>
      <c r="AW2" s="3" t="s">
        <v>63</v>
      </c>
      <c r="AX2" s="3" t="s">
        <v>64</v>
      </c>
      <c r="AY2" s="3" t="s">
        <v>65</v>
      </c>
      <c r="AZ2" s="3" t="s">
        <v>66</v>
      </c>
      <c r="BA2" s="3" t="s">
        <v>67</v>
      </c>
      <c r="BB2" s="3" t="s">
        <v>68</v>
      </c>
      <c r="BC2" s="3" t="s">
        <v>69</v>
      </c>
      <c r="BD2" s="3" t="s">
        <v>70</v>
      </c>
      <c r="BE2" s="3" t="s">
        <v>71</v>
      </c>
      <c r="BF2" s="3" t="s">
        <v>72</v>
      </c>
      <c r="BG2" s="3" t="s">
        <v>73</v>
      </c>
      <c r="BH2" s="3" t="s">
        <v>74</v>
      </c>
      <c r="BI2" s="3" t="s">
        <v>75</v>
      </c>
      <c r="BJ2" s="3" t="s">
        <v>76</v>
      </c>
      <c r="BK2" s="3" t="s">
        <v>77</v>
      </c>
      <c r="BL2" s="3" t="s">
        <v>78</v>
      </c>
      <c r="BM2" s="3" t="s">
        <v>79</v>
      </c>
      <c r="BN2" s="3" t="s">
        <v>80</v>
      </c>
      <c r="BO2" s="3" t="s">
        <v>81</v>
      </c>
      <c r="BP2" s="3" t="s">
        <v>82</v>
      </c>
      <c r="BQ2" s="3" t="s">
        <v>83</v>
      </c>
      <c r="BR2" s="3" t="s">
        <v>84</v>
      </c>
      <c r="BS2" s="3" t="s">
        <v>85</v>
      </c>
      <c r="BT2" s="3" t="s">
        <v>86</v>
      </c>
      <c r="BU2" s="3" t="s">
        <v>87</v>
      </c>
      <c r="BV2" s="3" t="s">
        <v>88</v>
      </c>
      <c r="BW2" s="3" t="s">
        <v>89</v>
      </c>
      <c r="BX2" s="3" t="s">
        <v>90</v>
      </c>
      <c r="BY2" s="3" t="s">
        <v>91</v>
      </c>
      <c r="BZ2" s="3" t="s">
        <v>92</v>
      </c>
      <c r="CA2" s="3" t="s">
        <v>93</v>
      </c>
      <c r="CB2" s="3" t="s">
        <v>94</v>
      </c>
      <c r="CC2" s="3" t="s">
        <v>95</v>
      </c>
      <c r="CD2" s="3" t="s">
        <v>96</v>
      </c>
      <c r="CE2" s="3" t="s">
        <v>97</v>
      </c>
      <c r="CF2" s="3" t="s">
        <v>98</v>
      </c>
      <c r="CG2" s="3" t="s">
        <v>99</v>
      </c>
      <c r="CH2" s="3" t="s">
        <v>100</v>
      </c>
      <c r="CI2" s="3" t="s">
        <v>101</v>
      </c>
      <c r="CJ2" s="3" t="s">
        <v>102</v>
      </c>
      <c r="CK2" s="3" t="s">
        <v>103</v>
      </c>
      <c r="CL2" s="3" t="s">
        <v>104</v>
      </c>
      <c r="CM2" s="3" t="s">
        <v>105</v>
      </c>
      <c r="CN2" s="3" t="s">
        <v>106</v>
      </c>
      <c r="CO2" s="3" t="s">
        <v>107</v>
      </c>
      <c r="CP2" s="3" t="s">
        <v>108</v>
      </c>
      <c r="CQ2" s="3" t="s">
        <v>109</v>
      </c>
      <c r="CR2" s="3" t="s">
        <v>110</v>
      </c>
      <c r="CS2" s="3" t="s">
        <v>111</v>
      </c>
      <c r="CT2" s="3" t="s">
        <v>112</v>
      </c>
      <c r="CU2" s="3" t="s">
        <v>113</v>
      </c>
      <c r="CV2" s="3" t="s">
        <v>114</v>
      </c>
      <c r="CW2" s="3" t="s">
        <v>115</v>
      </c>
      <c r="CX2" s="3" t="s">
        <v>116</v>
      </c>
      <c r="CY2" s="3" t="s">
        <v>117</v>
      </c>
      <c r="CZ2" s="3" t="s">
        <v>118</v>
      </c>
      <c r="DA2" s="3" t="s">
        <v>119</v>
      </c>
      <c r="DB2" s="3" t="s">
        <v>120</v>
      </c>
      <c r="DC2" s="3" t="s">
        <v>121</v>
      </c>
      <c r="DD2" s="3" t="s">
        <v>122</v>
      </c>
      <c r="DE2" s="3" t="s">
        <v>123</v>
      </c>
      <c r="DF2" s="3" t="s">
        <v>124</v>
      </c>
      <c r="DG2" s="3" t="s">
        <v>125</v>
      </c>
      <c r="DH2" s="3" t="s">
        <v>126</v>
      </c>
      <c r="DI2" s="3" t="s">
        <v>127</v>
      </c>
      <c r="DJ2" s="3" t="s">
        <v>128</v>
      </c>
      <c r="DK2" s="3" t="s">
        <v>129</v>
      </c>
      <c r="DL2" s="3" t="s">
        <v>130</v>
      </c>
      <c r="DM2" s="3" t="s">
        <v>131</v>
      </c>
      <c r="DN2" s="3" t="s">
        <v>132</v>
      </c>
      <c r="DO2" s="3" t="s">
        <v>133</v>
      </c>
      <c r="DP2" s="3" t="s">
        <v>134</v>
      </c>
      <c r="DQ2" s="3" t="s">
        <v>135</v>
      </c>
      <c r="DR2" s="3" t="s">
        <v>136</v>
      </c>
      <c r="DS2" s="3" t="s">
        <v>137</v>
      </c>
      <c r="DT2" s="3" t="s">
        <v>138</v>
      </c>
      <c r="DU2" s="3" t="s">
        <v>139</v>
      </c>
      <c r="DV2" s="3" t="s">
        <v>140</v>
      </c>
      <c r="DW2" s="3" t="s">
        <v>141</v>
      </c>
      <c r="DX2" s="3" t="s">
        <v>142</v>
      </c>
      <c r="DY2" s="3" t="s">
        <v>143</v>
      </c>
      <c r="DZ2" s="3" t="s">
        <v>144</v>
      </c>
      <c r="EA2" s="3" t="s">
        <v>145</v>
      </c>
      <c r="EB2" s="3" t="s">
        <v>146</v>
      </c>
      <c r="EC2" s="3" t="s">
        <v>147</v>
      </c>
      <c r="ED2" s="3" t="s">
        <v>148</v>
      </c>
      <c r="EE2" s="3" t="s">
        <v>149</v>
      </c>
      <c r="EF2" s="3" t="s">
        <v>150</v>
      </c>
      <c r="EG2" s="3" t="s">
        <v>151</v>
      </c>
      <c r="EH2" s="3" t="s">
        <v>152</v>
      </c>
      <c r="EI2" s="3" t="s">
        <v>153</v>
      </c>
      <c r="EJ2" s="3" t="s">
        <v>154</v>
      </c>
      <c r="EK2" s="3" t="s">
        <v>155</v>
      </c>
      <c r="EL2" s="3" t="s">
        <v>156</v>
      </c>
    </row>
    <row r="3" spans="1:142" s="3" customFormat="1">
      <c r="A3" s="8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2</v>
      </c>
      <c r="R3" s="3" t="s">
        <v>3</v>
      </c>
      <c r="S3" s="3" t="s">
        <v>4</v>
      </c>
      <c r="T3" s="3" t="s">
        <v>5</v>
      </c>
      <c r="U3" s="3" t="s">
        <v>6</v>
      </c>
      <c r="V3" s="3" t="s">
        <v>7</v>
      </c>
      <c r="W3" s="3" t="s">
        <v>8</v>
      </c>
      <c r="X3" s="3" t="s">
        <v>2</v>
      </c>
      <c r="Y3" s="3" t="s">
        <v>3</v>
      </c>
      <c r="Z3" s="3" t="s">
        <v>4</v>
      </c>
      <c r="AA3" s="3" t="s">
        <v>5</v>
      </c>
      <c r="AB3" s="3" t="s">
        <v>6</v>
      </c>
      <c r="AC3" s="3" t="s">
        <v>7</v>
      </c>
      <c r="AD3" s="3" t="s">
        <v>8</v>
      </c>
      <c r="AE3" s="3" t="s">
        <v>2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2</v>
      </c>
      <c r="AM3" s="3" t="s">
        <v>3</v>
      </c>
      <c r="AN3" s="3" t="s">
        <v>4</v>
      </c>
      <c r="AO3" s="3" t="s">
        <v>5</v>
      </c>
      <c r="AP3" s="3" t="s">
        <v>6</v>
      </c>
      <c r="AQ3" s="3" t="s">
        <v>7</v>
      </c>
      <c r="AR3" s="3" t="s">
        <v>8</v>
      </c>
      <c r="AS3" s="3" t="s">
        <v>2</v>
      </c>
      <c r="AT3" s="3" t="s">
        <v>3</v>
      </c>
      <c r="AU3" s="3" t="s">
        <v>4</v>
      </c>
      <c r="AV3" s="3" t="s">
        <v>5</v>
      </c>
      <c r="AW3" s="3" t="s">
        <v>6</v>
      </c>
      <c r="AX3" s="3" t="s">
        <v>7</v>
      </c>
      <c r="AY3" s="3" t="s">
        <v>8</v>
      </c>
      <c r="AZ3" s="3" t="s">
        <v>2</v>
      </c>
      <c r="BA3" s="3" t="s">
        <v>3</v>
      </c>
      <c r="BB3" s="3" t="s">
        <v>4</v>
      </c>
      <c r="BC3" s="3" t="s">
        <v>5</v>
      </c>
      <c r="BD3" s="3" t="s">
        <v>6</v>
      </c>
      <c r="BE3" s="3" t="s">
        <v>7</v>
      </c>
      <c r="BF3" s="3" t="s">
        <v>8</v>
      </c>
      <c r="BG3" s="3" t="s">
        <v>2</v>
      </c>
      <c r="BH3" s="3" t="s">
        <v>3</v>
      </c>
      <c r="BI3" s="3" t="s">
        <v>4</v>
      </c>
      <c r="BJ3" s="3" t="s">
        <v>5</v>
      </c>
      <c r="BK3" s="3" t="s">
        <v>6</v>
      </c>
      <c r="BL3" s="3" t="s">
        <v>7</v>
      </c>
      <c r="BM3" s="3" t="s">
        <v>8</v>
      </c>
      <c r="BN3" s="3" t="s">
        <v>2</v>
      </c>
      <c r="BO3" s="3" t="s">
        <v>3</v>
      </c>
      <c r="BP3" s="3" t="s">
        <v>4</v>
      </c>
      <c r="BQ3" s="3" t="s">
        <v>5</v>
      </c>
      <c r="BR3" s="3" t="s">
        <v>6</v>
      </c>
      <c r="BS3" s="3" t="s">
        <v>7</v>
      </c>
      <c r="BT3" s="3" t="s">
        <v>8</v>
      </c>
      <c r="BU3" s="3" t="s">
        <v>2</v>
      </c>
      <c r="BV3" s="3" t="s">
        <v>3</v>
      </c>
      <c r="BW3" s="3" t="s">
        <v>4</v>
      </c>
      <c r="BX3" s="3" t="s">
        <v>5</v>
      </c>
      <c r="BY3" s="3" t="s">
        <v>6</v>
      </c>
      <c r="BZ3" s="3" t="s">
        <v>7</v>
      </c>
      <c r="CA3" s="3" t="s">
        <v>8</v>
      </c>
      <c r="CB3" s="3" t="s">
        <v>2</v>
      </c>
      <c r="CC3" s="3" t="s">
        <v>3</v>
      </c>
      <c r="CD3" s="3" t="s">
        <v>4</v>
      </c>
      <c r="CE3" s="3" t="s">
        <v>5</v>
      </c>
      <c r="CF3" s="3" t="s">
        <v>6</v>
      </c>
      <c r="CG3" s="3" t="s">
        <v>7</v>
      </c>
      <c r="CH3" s="3" t="s">
        <v>8</v>
      </c>
      <c r="CI3" s="3" t="s">
        <v>2</v>
      </c>
      <c r="CJ3" s="3" t="s">
        <v>3</v>
      </c>
      <c r="CK3" s="3" t="s">
        <v>4</v>
      </c>
      <c r="CL3" s="3" t="s">
        <v>5</v>
      </c>
      <c r="CM3" s="3" t="s">
        <v>6</v>
      </c>
      <c r="CN3" s="3" t="s">
        <v>7</v>
      </c>
      <c r="CO3" s="3" t="s">
        <v>8</v>
      </c>
      <c r="CP3" s="3" t="s">
        <v>2</v>
      </c>
      <c r="CQ3" s="3" t="s">
        <v>3</v>
      </c>
      <c r="CR3" s="3" t="s">
        <v>4</v>
      </c>
      <c r="CS3" s="3" t="s">
        <v>5</v>
      </c>
      <c r="CT3" s="3" t="s">
        <v>6</v>
      </c>
      <c r="CU3" s="3" t="s">
        <v>7</v>
      </c>
      <c r="CV3" s="3" t="s">
        <v>8</v>
      </c>
      <c r="CW3" s="3" t="s">
        <v>2</v>
      </c>
      <c r="CX3" s="3" t="s">
        <v>3</v>
      </c>
      <c r="CY3" s="3" t="s">
        <v>4</v>
      </c>
      <c r="CZ3" s="3" t="s">
        <v>5</v>
      </c>
      <c r="DA3" s="3" t="s">
        <v>6</v>
      </c>
      <c r="DB3" s="3" t="s">
        <v>7</v>
      </c>
      <c r="DC3" s="3" t="s">
        <v>8</v>
      </c>
      <c r="DD3" s="3" t="s">
        <v>2</v>
      </c>
      <c r="DE3" s="3" t="s">
        <v>3</v>
      </c>
      <c r="DF3" s="3" t="s">
        <v>4</v>
      </c>
      <c r="DG3" s="3" t="s">
        <v>5</v>
      </c>
      <c r="DH3" s="3" t="s">
        <v>6</v>
      </c>
      <c r="DI3" s="3" t="s">
        <v>7</v>
      </c>
      <c r="DJ3" s="3" t="s">
        <v>8</v>
      </c>
      <c r="DK3" s="3" t="s">
        <v>2</v>
      </c>
      <c r="DL3" s="3" t="s">
        <v>3</v>
      </c>
      <c r="DM3" s="3" t="s">
        <v>4</v>
      </c>
      <c r="DN3" s="3" t="s">
        <v>5</v>
      </c>
      <c r="DO3" s="3" t="s">
        <v>6</v>
      </c>
      <c r="DP3" s="3" t="s">
        <v>7</v>
      </c>
      <c r="DQ3" s="3" t="s">
        <v>8</v>
      </c>
      <c r="DR3" s="3" t="s">
        <v>9</v>
      </c>
      <c r="DS3" s="3" t="s">
        <v>10</v>
      </c>
      <c r="DT3" s="3" t="s">
        <v>4</v>
      </c>
      <c r="DU3" s="3" t="s">
        <v>5</v>
      </c>
      <c r="DV3" s="3" t="s">
        <v>11</v>
      </c>
      <c r="DW3" s="3" t="s">
        <v>12</v>
      </c>
      <c r="DX3" s="3" t="s">
        <v>13</v>
      </c>
      <c r="DY3" s="3" t="s">
        <v>2</v>
      </c>
      <c r="DZ3" s="3" t="s">
        <v>3</v>
      </c>
      <c r="EA3" s="3" t="s">
        <v>4</v>
      </c>
      <c r="EB3" s="3" t="s">
        <v>5</v>
      </c>
      <c r="EC3" s="3" t="s">
        <v>6</v>
      </c>
      <c r="ED3" s="3" t="s">
        <v>7</v>
      </c>
      <c r="EE3" s="3" t="s">
        <v>8</v>
      </c>
      <c r="EF3" s="3" t="s">
        <v>2</v>
      </c>
      <c r="EG3" s="3" t="s">
        <v>3</v>
      </c>
      <c r="EH3" s="3" t="s">
        <v>4</v>
      </c>
      <c r="EI3" s="3" t="s">
        <v>5</v>
      </c>
      <c r="EJ3" s="3" t="s">
        <v>6</v>
      </c>
      <c r="EK3" s="3" t="s">
        <v>7</v>
      </c>
      <c r="EL3" s="3" t="s">
        <v>8</v>
      </c>
    </row>
    <row r="4" spans="1:142" s="3" customFormat="1">
      <c r="A4" s="7">
        <v>42874</v>
      </c>
      <c r="B4" s="1" t="s">
        <v>14</v>
      </c>
      <c r="C4" s="1">
        <f>SUMIFS([1]Collection!$O:$O, [1]Collection!$K:$K, C$1, [1]Collection!$A:$A, "="&amp;$A4)</f>
        <v>0</v>
      </c>
      <c r="D4" s="1">
        <f>(SUMIFS('[1]Bucket Counts'!$P:$P, '[1]Bucket Counts'!$B:$B, D$1, '[1]Bucket Counts'!$A:$A, "="&amp;$A4,  '[1]Bucket Counts'!$F:$F, "&lt;&gt;100 Morts",  '[1]Bucket Counts'!$F:$F, "&lt;&gt;224"))</f>
        <v>0</v>
      </c>
      <c r="E4" s="1">
        <f>(SUMIFS('[1]Bucket Counts'!$P:$P, '[1]Bucket Counts'!$B:$B, E$1, '[1]Bucket Counts'!$A:$A, "="&amp;$A4,  '[1]Bucket Counts'!$F:$F, "100 Morts"))</f>
        <v>0</v>
      </c>
      <c r="F4" s="1">
        <f>(SUMIFS('[1]Bucket Counts'!$P:$P, '[1]Bucket Counts'!$B:$B, F$1, '[1]Bucket Counts'!$A:$A, "="&amp;$A4,  '[1]Bucket Counts'!$F:$F, "224"))</f>
        <v>0</v>
      </c>
      <c r="G4" s="1" t="s">
        <v>15</v>
      </c>
      <c r="H4" s="1" t="s">
        <v>15</v>
      </c>
      <c r="I4" s="1">
        <f>C4</f>
        <v>0</v>
      </c>
      <c r="J4" s="1">
        <f>SUMIFS([1]Collection!$O:$O, [1]Collection!$K:$K, J$1, [1]Collection!$A:$A, "="&amp;$A4)</f>
        <v>0</v>
      </c>
      <c r="K4" s="1">
        <f>(SUMIFS('[1]Bucket Counts'!$P:$P, '[1]Bucket Counts'!$B:$B, K$1, '[1]Bucket Counts'!$A:$A, "="&amp;$A4,  '[1]Bucket Counts'!$F:$F, "&lt;&gt;100 Morts",  '[1]Bucket Counts'!$F:$F, "&lt;&gt;224"))</f>
        <v>0</v>
      </c>
      <c r="L4" s="1">
        <f>(SUMIFS('[1]Bucket Counts'!$P:$P, '[1]Bucket Counts'!$B:$B, L$1, '[1]Bucket Counts'!$A:$A, "="&amp;$A4,  '[1]Bucket Counts'!$F:$F, "100 Morts"))</f>
        <v>0</v>
      </c>
      <c r="M4" s="1">
        <f>(SUMIFS('[1]Bucket Counts'!$P:$P, '[1]Bucket Counts'!$B:$B, M$1, '[1]Bucket Counts'!$A:$A, "="&amp;$A4,  '[1]Bucket Counts'!$F:$F, "224"))</f>
        <v>0</v>
      </c>
      <c r="N4" s="1" t="s">
        <v>15</v>
      </c>
      <c r="O4" s="1" t="s">
        <v>15</v>
      </c>
      <c r="P4" s="1">
        <f>J4</f>
        <v>0</v>
      </c>
      <c r="Q4" s="1">
        <f>SUMIFS([1]Collection!$O:$O, [1]Collection!$K:$K, Q$1, [1]Collection!$A:$A, "="&amp;$A4)</f>
        <v>350</v>
      </c>
      <c r="R4" s="1">
        <f>(SUMIFS('[1]Bucket Counts'!$P:$P, '[1]Bucket Counts'!$B:$B, R$1, '[1]Bucket Counts'!$A:$A, "="&amp;$A4,  '[1]Bucket Counts'!$F:$F, "&lt;&gt;100 Morts",  '[1]Bucket Counts'!$F:$F, "&lt;&gt;224"))</f>
        <v>0</v>
      </c>
      <c r="S4" s="1">
        <f>(SUMIFS('[1]Bucket Counts'!$P:$P, '[1]Bucket Counts'!$B:$B, S$1, '[1]Bucket Counts'!$A:$A, "="&amp;$A4,  '[1]Bucket Counts'!$F:$F, "100 Morts"))</f>
        <v>0</v>
      </c>
      <c r="T4" s="1">
        <f>(SUMIFS('[1]Bucket Counts'!$P:$P, '[1]Bucket Counts'!$B:$B, T$1, '[1]Bucket Counts'!$A:$A, "="&amp;$A4,  '[1]Bucket Counts'!$F:$F, "224"))</f>
        <v>0</v>
      </c>
      <c r="U4" s="1" t="s">
        <v>15</v>
      </c>
      <c r="V4" s="1" t="s">
        <v>15</v>
      </c>
      <c r="W4" s="1">
        <f>Q4</f>
        <v>350</v>
      </c>
      <c r="X4" s="1">
        <f>SUMIFS([1]Collection!$O:$O, [1]Collection!$K:$K, X$1, [1]Collection!$A:$A, "="&amp;$A4)</f>
        <v>0</v>
      </c>
      <c r="Y4" s="1">
        <f>(SUMIFS('[1]Bucket Counts'!$P:$P, '[1]Bucket Counts'!$B:$B, Y$1, '[1]Bucket Counts'!$A:$A, "="&amp;$A4,  '[1]Bucket Counts'!$F:$F, "&lt;&gt;100 Morts",  '[1]Bucket Counts'!$F:$F, "&lt;&gt;224"))</f>
        <v>0</v>
      </c>
      <c r="Z4" s="1">
        <f>(SUMIFS('[1]Bucket Counts'!$P:$P, '[1]Bucket Counts'!$B:$B, Z$1, '[1]Bucket Counts'!$A:$A, "="&amp;$A4,  '[1]Bucket Counts'!$F:$F, "100 Morts"))</f>
        <v>0</v>
      </c>
      <c r="AA4" s="1">
        <f>(SUMIFS('[1]Bucket Counts'!$P:$P, '[1]Bucket Counts'!$B:$B, AA$1, '[1]Bucket Counts'!$A:$A, "="&amp;$A4,  '[1]Bucket Counts'!$F:$F, "224"))</f>
        <v>0</v>
      </c>
      <c r="AB4" s="1" t="s">
        <v>15</v>
      </c>
      <c r="AC4" s="1" t="s">
        <v>15</v>
      </c>
      <c r="AD4" s="1">
        <f>X4</f>
        <v>0</v>
      </c>
      <c r="AE4" s="1">
        <f>SUMIFS([1]Collection!$O:$O, [1]Collection!$K:$K, AE$1, [1]Collection!$A:$A, "="&amp;$A4)</f>
        <v>80640</v>
      </c>
      <c r="AF4" s="1">
        <f>(SUMIFS('[1]Bucket Counts'!$P:$P, '[1]Bucket Counts'!$B:$B, AF$1, '[1]Bucket Counts'!$A:$A, "="&amp;$A4,  '[1]Bucket Counts'!$F:$F, "&lt;&gt;100 Morts",  '[1]Bucket Counts'!$F:$F, "&lt;&gt;224"))</f>
        <v>0</v>
      </c>
      <c r="AG4" s="1">
        <f>(SUMIFS('[1]Bucket Counts'!$P:$P, '[1]Bucket Counts'!$B:$B, AG$1, '[1]Bucket Counts'!$A:$A, "="&amp;$A4,  '[1]Bucket Counts'!$F:$F, "100 Morts"))</f>
        <v>0</v>
      </c>
      <c r="AH4" s="1">
        <f>(SUMIFS('[1]Bucket Counts'!$P:$P, '[1]Bucket Counts'!$B:$B, AH$1, '[1]Bucket Counts'!$A:$A, "="&amp;$A4,  '[1]Bucket Counts'!$F:$F, "224"))</f>
        <v>0</v>
      </c>
      <c r="AI4" s="1" t="s">
        <v>15</v>
      </c>
      <c r="AJ4" s="1" t="s">
        <v>15</v>
      </c>
      <c r="AK4" s="1">
        <f>AE4</f>
        <v>80640</v>
      </c>
      <c r="AL4" s="1">
        <f>SUMIFS([1]Collection!$O:$O, [1]Collection!$K:$K, AL$1, [1]Collection!$A:$A, "="&amp;$A4)</f>
        <v>0</v>
      </c>
      <c r="AM4" s="1">
        <f>(SUMIFS('[1]Bucket Counts'!$P:$P, '[1]Bucket Counts'!$B:$B, AM$1, '[1]Bucket Counts'!$A:$A, "="&amp;$A4,  '[1]Bucket Counts'!$F:$F, "&lt;&gt;100 Morts",  '[1]Bucket Counts'!$F:$F, "&lt;&gt;224"))</f>
        <v>0</v>
      </c>
      <c r="AN4" s="1">
        <f>(SUMIFS('[1]Bucket Counts'!$P:$P, '[1]Bucket Counts'!$B:$B, AN$1, '[1]Bucket Counts'!$A:$A, "="&amp;$A4,  '[1]Bucket Counts'!$F:$F, "100 Morts"))</f>
        <v>0</v>
      </c>
      <c r="AO4" s="1">
        <f>(SUMIFS('[1]Bucket Counts'!$P:$P, '[1]Bucket Counts'!$B:$B, AO$1, '[1]Bucket Counts'!$A:$A, "="&amp;$A4,  '[1]Bucket Counts'!$F:$F, "224"))</f>
        <v>0</v>
      </c>
      <c r="AP4" s="1" t="s">
        <v>15</v>
      </c>
      <c r="AQ4" s="1" t="s">
        <v>15</v>
      </c>
      <c r="AR4" s="1">
        <f>AL4</f>
        <v>0</v>
      </c>
      <c r="AS4" s="1">
        <f>SUMIFS([1]Collection!$O:$O, [1]Collection!$K:$K, AS$1, [1]Collection!$A:$A, "="&amp;$A4)</f>
        <v>0</v>
      </c>
      <c r="AT4" s="1">
        <f>(SUMIFS('[1]Bucket Counts'!$P:$P, '[1]Bucket Counts'!$B:$B, AT$1, '[1]Bucket Counts'!$A:$A, "="&amp;$A4,  '[1]Bucket Counts'!$F:$F, "&lt;&gt;100 Morts",  '[1]Bucket Counts'!$F:$F, "&lt;&gt;224"))</f>
        <v>0</v>
      </c>
      <c r="AU4" s="1">
        <f>(SUMIFS('[1]Bucket Counts'!$P:$P, '[1]Bucket Counts'!$B:$B, AU$1, '[1]Bucket Counts'!$A:$A, "="&amp;$A4,  '[1]Bucket Counts'!$F:$F, "100 Morts"))</f>
        <v>0</v>
      </c>
      <c r="AV4" s="1">
        <f>(SUMIFS('[1]Bucket Counts'!$P:$P, '[1]Bucket Counts'!$B:$B, AV$1, '[1]Bucket Counts'!$A:$A, "="&amp;$A4,  '[1]Bucket Counts'!$F:$F, "224"))</f>
        <v>0</v>
      </c>
      <c r="AW4" s="1" t="s">
        <v>15</v>
      </c>
      <c r="AX4" s="1" t="s">
        <v>15</v>
      </c>
      <c r="AY4" s="1">
        <f>AS4</f>
        <v>0</v>
      </c>
      <c r="AZ4" s="1">
        <f>SUMIFS([1]Collection!$O:$O, [1]Collection!$K:$K, AZ$1, [1]Collection!$A:$A, "="&amp;$A4)</f>
        <v>0</v>
      </c>
      <c r="BA4" s="1">
        <f>(SUMIFS('[1]Bucket Counts'!$P:$P, '[1]Bucket Counts'!$B:$B, BA$1, '[1]Bucket Counts'!$A:$A, "="&amp;$A4,  '[1]Bucket Counts'!$F:$F, "&lt;&gt;100 Morts",  '[1]Bucket Counts'!$F:$F, "&lt;&gt;224"))</f>
        <v>0</v>
      </c>
      <c r="BB4" s="1">
        <f>(SUMIFS('[1]Bucket Counts'!$P:$P, '[1]Bucket Counts'!$B:$B, BB$1, '[1]Bucket Counts'!$A:$A, "="&amp;$A4,  '[1]Bucket Counts'!$F:$F, "100 Morts"))</f>
        <v>0</v>
      </c>
      <c r="BC4" s="1">
        <f>(SUMIFS('[1]Bucket Counts'!$P:$P, '[1]Bucket Counts'!$B:$B, BC$1, '[1]Bucket Counts'!$A:$A, "="&amp;$A4,  '[1]Bucket Counts'!$F:$F, "224"))</f>
        <v>0</v>
      </c>
      <c r="BD4" s="1" t="s">
        <v>15</v>
      </c>
      <c r="BE4" s="1" t="s">
        <v>15</v>
      </c>
      <c r="BF4" s="1">
        <f>AZ4</f>
        <v>0</v>
      </c>
      <c r="BG4" s="1">
        <f>SUMIFS([1]Collection!$O:$O, [1]Collection!$K:$K, BG$1, [1]Collection!$A:$A, "="&amp;$A4)</f>
        <v>0</v>
      </c>
      <c r="BH4" s="1">
        <f>(SUMIFS('[1]Bucket Counts'!$P:$P, '[1]Bucket Counts'!$B:$B, BH$1, '[1]Bucket Counts'!$A:$A, "="&amp;$A4,  '[1]Bucket Counts'!$F:$F, "&lt;&gt;100 Morts",  '[1]Bucket Counts'!$F:$F, "&lt;&gt;224"))</f>
        <v>0</v>
      </c>
      <c r="BI4" s="1">
        <f>(SUMIFS('[1]Bucket Counts'!$P:$P, '[1]Bucket Counts'!$B:$B, BI$1, '[1]Bucket Counts'!$A:$A, "="&amp;$A4,  '[1]Bucket Counts'!$F:$F, "100 Morts"))</f>
        <v>0</v>
      </c>
      <c r="BJ4" s="1">
        <f>(SUMIFS('[1]Bucket Counts'!$P:$P, '[1]Bucket Counts'!$B:$B, BJ$1, '[1]Bucket Counts'!$A:$A, "="&amp;$A4,  '[1]Bucket Counts'!$F:$F, "224"))</f>
        <v>0</v>
      </c>
      <c r="BK4" s="1" t="s">
        <v>15</v>
      </c>
      <c r="BL4" s="1" t="s">
        <v>15</v>
      </c>
      <c r="BM4" s="1">
        <f>BG4</f>
        <v>0</v>
      </c>
      <c r="BN4" s="1">
        <f>SUMIFS([1]Collection!$O:$O, [1]Collection!$K:$K, BN$1, [1]Collection!$A:$A, "="&amp;$A4)</f>
        <v>0</v>
      </c>
      <c r="BO4" s="1">
        <f>(SUMIFS('[1]Bucket Counts'!$P:$P, '[1]Bucket Counts'!$B:$B, BO$1, '[1]Bucket Counts'!$A:$A, "="&amp;$A4,  '[1]Bucket Counts'!$F:$F, "&lt;&gt;100 Morts",  '[1]Bucket Counts'!$F:$F, "&lt;&gt;224"))</f>
        <v>0</v>
      </c>
      <c r="BP4" s="1">
        <f>(SUMIFS('[1]Bucket Counts'!$P:$P, '[1]Bucket Counts'!$B:$B, BP$1, '[1]Bucket Counts'!$A:$A, "="&amp;$A4,  '[1]Bucket Counts'!$F:$F, "100 Morts"))</f>
        <v>0</v>
      </c>
      <c r="BQ4" s="1">
        <f>(SUMIFS('[1]Bucket Counts'!$P:$P, '[1]Bucket Counts'!$B:$B, BQ$1, '[1]Bucket Counts'!$A:$A, "="&amp;$A4,  '[1]Bucket Counts'!$F:$F, "224"))</f>
        <v>0</v>
      </c>
      <c r="BR4" s="1" t="s">
        <v>15</v>
      </c>
      <c r="BS4" s="1" t="s">
        <v>15</v>
      </c>
      <c r="BT4" s="1">
        <f>BN4</f>
        <v>0</v>
      </c>
      <c r="BU4" s="1">
        <f>SUMIFS([1]Collection!$O:$O, [1]Collection!$K:$K, BU$1, [1]Collection!$A:$A, "="&amp;$A4)</f>
        <v>0</v>
      </c>
      <c r="BV4" s="1">
        <f>(SUMIFS('[1]Bucket Counts'!$P:$P, '[1]Bucket Counts'!$B:$B, BV$1, '[1]Bucket Counts'!$A:$A, "="&amp;$A4,  '[1]Bucket Counts'!$F:$F, "&lt;&gt;100 Morts",  '[1]Bucket Counts'!$F:$F, "&lt;&gt;224"))</f>
        <v>0</v>
      </c>
      <c r="BW4" s="1">
        <f>(SUMIFS('[1]Bucket Counts'!$P:$P, '[1]Bucket Counts'!$B:$B, BW$1, '[1]Bucket Counts'!$A:$A, "="&amp;$A4,  '[1]Bucket Counts'!$F:$F, "100 Morts"))</f>
        <v>0</v>
      </c>
      <c r="BX4" s="1">
        <f>(SUMIFS('[1]Bucket Counts'!$P:$P, '[1]Bucket Counts'!$B:$B, BX$1, '[1]Bucket Counts'!$A:$A, "="&amp;$A4,  '[1]Bucket Counts'!$F:$F, "224"))</f>
        <v>0</v>
      </c>
      <c r="BY4" s="1" t="s">
        <v>15</v>
      </c>
      <c r="BZ4" s="1" t="s">
        <v>15</v>
      </c>
      <c r="CA4" s="1">
        <f>BU4</f>
        <v>0</v>
      </c>
      <c r="CB4" s="1">
        <f>SUMIFS([1]Collection!$O:$O, [1]Collection!$K:$K, CB$1, [1]Collection!$A:$A, "="&amp;$A4)</f>
        <v>0</v>
      </c>
      <c r="CC4" s="1">
        <f>(SUMIFS('[1]Bucket Counts'!$P:$P, '[1]Bucket Counts'!$B:$B, CC$1, '[1]Bucket Counts'!$A:$A, "="&amp;$A4,  '[1]Bucket Counts'!$F:$F, "&lt;&gt;100 Morts",  '[1]Bucket Counts'!$F:$F, "&lt;&gt;224"))</f>
        <v>0</v>
      </c>
      <c r="CD4" s="1">
        <f>(SUMIFS('[1]Bucket Counts'!$P:$P, '[1]Bucket Counts'!$B:$B, CD$1, '[1]Bucket Counts'!$A:$A, "="&amp;$A4,  '[1]Bucket Counts'!$F:$F, "100 Morts"))</f>
        <v>0</v>
      </c>
      <c r="CE4" s="1">
        <f>(SUMIFS('[1]Bucket Counts'!$P:$P, '[1]Bucket Counts'!$B:$B, CE$1, '[1]Bucket Counts'!$A:$A, "="&amp;$A4,  '[1]Bucket Counts'!$F:$F, "224"))</f>
        <v>0</v>
      </c>
      <c r="CF4" s="1" t="s">
        <v>15</v>
      </c>
      <c r="CG4" s="1" t="s">
        <v>15</v>
      </c>
      <c r="CH4" s="1">
        <f>CB4</f>
        <v>0</v>
      </c>
      <c r="CI4" s="1">
        <f>SUMIFS([1]Collection!$O:$O, [1]Collection!$K:$K, CI$1, [1]Collection!$A:$A, "="&amp;$A4)</f>
        <v>0</v>
      </c>
      <c r="CJ4" s="1">
        <f>(SUMIFS('[1]Bucket Counts'!$P:$P, '[1]Bucket Counts'!$B:$B, CJ$1, '[1]Bucket Counts'!$A:$A, "="&amp;$A4,  '[1]Bucket Counts'!$F:$F, "&lt;&gt;100 Morts",  '[1]Bucket Counts'!$F:$F, "&lt;&gt;224"))</f>
        <v>0</v>
      </c>
      <c r="CK4" s="1">
        <f>(SUMIFS('[1]Bucket Counts'!$P:$P, '[1]Bucket Counts'!$B:$B, CK$1, '[1]Bucket Counts'!$A:$A, "="&amp;$A4,  '[1]Bucket Counts'!$F:$F, "100 Morts"))</f>
        <v>0</v>
      </c>
      <c r="CL4" s="1">
        <f>(SUMIFS('[1]Bucket Counts'!$P:$P, '[1]Bucket Counts'!$B:$B, CL$1, '[1]Bucket Counts'!$A:$A, "="&amp;$A4,  '[1]Bucket Counts'!$F:$F, "224"))</f>
        <v>0</v>
      </c>
      <c r="CM4" s="1" t="s">
        <v>15</v>
      </c>
      <c r="CN4" s="1" t="s">
        <v>15</v>
      </c>
      <c r="CO4" s="1">
        <f>CI4</f>
        <v>0</v>
      </c>
      <c r="CP4" s="1">
        <f>SUMIFS([1]Collection!$O:$O, [1]Collection!$K:$K, CP$1, [1]Collection!$A:$A, "="&amp;$A4)</f>
        <v>11916.666666666666</v>
      </c>
      <c r="CQ4" s="1">
        <f>(SUMIFS('[1]Bucket Counts'!$P:$P, '[1]Bucket Counts'!$B:$B, CQ$1, '[1]Bucket Counts'!$A:$A, "="&amp;$A4,  '[1]Bucket Counts'!$F:$F, "&lt;&gt;100 Morts",  '[1]Bucket Counts'!$F:$F, "&lt;&gt;224"))</f>
        <v>0</v>
      </c>
      <c r="CR4" s="1">
        <f>(SUMIFS('[1]Bucket Counts'!$P:$P, '[1]Bucket Counts'!$B:$B, CR$1, '[1]Bucket Counts'!$A:$A, "="&amp;$A4,  '[1]Bucket Counts'!$F:$F, "100 Morts"))</f>
        <v>0</v>
      </c>
      <c r="CS4" s="1">
        <f>(SUMIFS('[1]Bucket Counts'!$P:$P, '[1]Bucket Counts'!$B:$B, CS$1, '[1]Bucket Counts'!$A:$A, "="&amp;$A4,  '[1]Bucket Counts'!$F:$F, "224"))</f>
        <v>0</v>
      </c>
      <c r="CT4" s="1" t="s">
        <v>15</v>
      </c>
      <c r="CU4" s="1" t="s">
        <v>15</v>
      </c>
      <c r="CV4" s="1">
        <f>CP4</f>
        <v>11916.666666666666</v>
      </c>
      <c r="CW4" s="1">
        <f>SUMIFS([1]Collection!$O:$O, [1]Collection!$K:$K, CW$1, [1]Collection!$A:$A, "="&amp;$A4)</f>
        <v>2041.6666666666665</v>
      </c>
      <c r="CX4" s="1">
        <f>(SUMIFS('[1]Bucket Counts'!$P:$P, '[1]Bucket Counts'!$B:$B, CX$1, '[1]Bucket Counts'!$A:$A, "="&amp;$A4,  '[1]Bucket Counts'!$F:$F, "&lt;&gt;100 Morts",  '[1]Bucket Counts'!$F:$F, "&lt;&gt;224"))</f>
        <v>0</v>
      </c>
      <c r="CY4" s="1">
        <f>(SUMIFS('[1]Bucket Counts'!$P:$P, '[1]Bucket Counts'!$B:$B, CY$1, '[1]Bucket Counts'!$A:$A, "="&amp;$A4,  '[1]Bucket Counts'!$F:$F, "100 Morts"))</f>
        <v>0</v>
      </c>
      <c r="CZ4" s="1">
        <f>(SUMIFS('[1]Bucket Counts'!$P:$P, '[1]Bucket Counts'!$B:$B, CZ$1, '[1]Bucket Counts'!$A:$A, "="&amp;$A4,  '[1]Bucket Counts'!$F:$F, "224"))</f>
        <v>0</v>
      </c>
      <c r="DA4" s="1" t="s">
        <v>15</v>
      </c>
      <c r="DB4" s="1" t="s">
        <v>15</v>
      </c>
      <c r="DC4" s="1">
        <f>CW4</f>
        <v>2041.6666666666665</v>
      </c>
      <c r="DD4" s="1">
        <f>SUMIFS([1]Collection!$O:$O, [1]Collection!$K:$K, DD$1, [1]Collection!$A:$A, "="&amp;$A4)</f>
        <v>0</v>
      </c>
      <c r="DE4" s="1">
        <f>(SUMIFS('[1]Bucket Counts'!$P:$P, '[1]Bucket Counts'!$B:$B, DE$1, '[1]Bucket Counts'!$A:$A, "="&amp;$A4,  '[1]Bucket Counts'!$F:$F, "&lt;&gt;100 Morts",  '[1]Bucket Counts'!$F:$F, "&lt;&gt;224"))</f>
        <v>0</v>
      </c>
      <c r="DF4" s="1">
        <f>(SUMIFS('[1]Bucket Counts'!$P:$P, '[1]Bucket Counts'!$B:$B, DF$1, '[1]Bucket Counts'!$A:$A, "="&amp;$A4,  '[1]Bucket Counts'!$F:$F, "100 Morts"))</f>
        <v>0</v>
      </c>
      <c r="DG4" s="1">
        <f>(SUMIFS('[1]Bucket Counts'!$P:$P, '[1]Bucket Counts'!$B:$B, DG$1, '[1]Bucket Counts'!$A:$A, "="&amp;$A4,  '[1]Bucket Counts'!$F:$F, "224"))</f>
        <v>0</v>
      </c>
      <c r="DH4" s="1" t="s">
        <v>15</v>
      </c>
      <c r="DI4" s="1" t="s">
        <v>15</v>
      </c>
      <c r="DJ4" s="1">
        <f>DD4</f>
        <v>0</v>
      </c>
      <c r="DK4" s="1">
        <f>SUMIFS([1]Collection!$O:$O, [1]Collection!$K:$K, DK$1, [1]Collection!$A:$A, "="&amp;$A4)</f>
        <v>0</v>
      </c>
      <c r="DL4" s="1">
        <f>(SUMIFS('[1]Bucket Counts'!$P:$P, '[1]Bucket Counts'!$B:$B, DL$1, '[1]Bucket Counts'!$A:$A, "="&amp;$A4,  '[1]Bucket Counts'!$F:$F, "&lt;&gt;100 Morts",  '[1]Bucket Counts'!$F:$F, "&lt;&gt;224"))</f>
        <v>0</v>
      </c>
      <c r="DM4" s="1">
        <f>(SUMIFS('[1]Bucket Counts'!$P:$P, '[1]Bucket Counts'!$B:$B, DM$1, '[1]Bucket Counts'!$A:$A, "="&amp;$A4,  '[1]Bucket Counts'!$F:$F, "100 Morts"))</f>
        <v>0</v>
      </c>
      <c r="DN4" s="1">
        <f>(SUMIFS('[1]Bucket Counts'!$P:$P, '[1]Bucket Counts'!$B:$B, DN$1, '[1]Bucket Counts'!$A:$A, "="&amp;$A4,  '[1]Bucket Counts'!$F:$F, "224"))</f>
        <v>0</v>
      </c>
      <c r="DO4" s="1" t="s">
        <v>15</v>
      </c>
      <c r="DP4" s="1" t="s">
        <v>15</v>
      </c>
      <c r="DQ4" s="1">
        <f>DK4</f>
        <v>0</v>
      </c>
      <c r="DR4" s="1">
        <f>SUMIFS([1]Collection!$O:$O, [1]Collection!$K:$K, DR$1, [1]Collection!$A:$A, "="&amp;$A4)</f>
        <v>0</v>
      </c>
      <c r="DS4" s="1">
        <f>(SUMIFS('[1]Bucket Counts'!$P:$P, '[1]Bucket Counts'!$B:$B, DS$1, '[1]Bucket Counts'!$A:$A, "="&amp;$A4,  '[1]Bucket Counts'!$F:$F, "&lt;&gt;100 Morts",  '[1]Bucket Counts'!$F:$F, "&lt;&gt;224"))</f>
        <v>0</v>
      </c>
      <c r="DT4" s="1">
        <f>(SUMIFS('[1]Bucket Counts'!$P:$P, '[1]Bucket Counts'!$B:$B, DT$1, '[1]Bucket Counts'!$A:$A, "="&amp;$A4,  '[1]Bucket Counts'!$F:$F, "100 Morts"))</f>
        <v>0</v>
      </c>
      <c r="DU4" s="1">
        <f>(SUMIFS('[1]Bucket Counts'!$P:$P, '[1]Bucket Counts'!$B:$B, DU$1, '[1]Bucket Counts'!$A:$A, "="&amp;$A4,  '[1]Bucket Counts'!$F:$F, "224"))</f>
        <v>0</v>
      </c>
      <c r="DV4" s="1" t="s">
        <v>15</v>
      </c>
      <c r="DW4" s="1" t="s">
        <v>15</v>
      </c>
      <c r="DX4" s="1">
        <f>DR4</f>
        <v>0</v>
      </c>
      <c r="DY4" s="1">
        <f>SUMIFS([1]Collection!$O:$O, [1]Collection!$K:$K, DY$1, [1]Collection!$A:$A, "="&amp;$A4)</f>
        <v>0</v>
      </c>
      <c r="DZ4" s="1">
        <f>(SUMIFS('[1]Bucket Counts'!$P:$P, '[1]Bucket Counts'!$B:$B, DZ$1, '[1]Bucket Counts'!$A:$A, "="&amp;$A4,  '[1]Bucket Counts'!$F:$F, "&lt;&gt;100 Morts",  '[1]Bucket Counts'!$F:$F, "&lt;&gt;224"))</f>
        <v>0</v>
      </c>
      <c r="EA4" s="1">
        <f>(SUMIFS('[1]Bucket Counts'!$P:$P, '[1]Bucket Counts'!$B:$B, EA$1, '[1]Bucket Counts'!$A:$A, "="&amp;$A4,  '[1]Bucket Counts'!$F:$F, "100 Morts"))</f>
        <v>0</v>
      </c>
      <c r="EB4" s="1">
        <f>(SUMIFS('[1]Bucket Counts'!$P:$P, '[1]Bucket Counts'!$B:$B, EB$1, '[1]Bucket Counts'!$A:$A, "="&amp;$A4,  '[1]Bucket Counts'!$F:$F, "224"))</f>
        <v>0</v>
      </c>
      <c r="EC4" s="1" t="s">
        <v>15</v>
      </c>
      <c r="ED4" s="1" t="s">
        <v>15</v>
      </c>
      <c r="EE4" s="1">
        <f>DY4</f>
        <v>0</v>
      </c>
      <c r="EF4" s="1">
        <f>SUMIFS([1]Collection!$O:$O, [1]Collection!$K:$K, EF$1, [1]Collection!$A:$A, "="&amp;$A4)</f>
        <v>0</v>
      </c>
      <c r="EG4" s="1">
        <f>(SUMIFS('[1]Bucket Counts'!$P:$P, '[1]Bucket Counts'!$B:$B, EG$1, '[1]Bucket Counts'!$A:$A, "="&amp;$A4,  '[1]Bucket Counts'!$F:$F, "&lt;&gt;100 Morts",  '[1]Bucket Counts'!$F:$F, "&lt;&gt;224"))</f>
        <v>0</v>
      </c>
      <c r="EH4" s="1">
        <f>(SUMIFS('[1]Bucket Counts'!$P:$P, '[1]Bucket Counts'!$B:$B, EH$1, '[1]Bucket Counts'!$A:$A, "="&amp;$A4,  '[1]Bucket Counts'!$F:$F, "100 Morts"))</f>
        <v>0</v>
      </c>
      <c r="EI4" s="1">
        <f>(SUMIFS('[1]Bucket Counts'!$P:$P, '[1]Bucket Counts'!$B:$B, EI$1, '[1]Bucket Counts'!$A:$A, "="&amp;$A4,  '[1]Bucket Counts'!$F:$F, "224"))</f>
        <v>0</v>
      </c>
      <c r="EJ4" s="1" t="s">
        <v>15</v>
      </c>
      <c r="EK4" s="1" t="s">
        <v>15</v>
      </c>
      <c r="EL4" s="1">
        <f>EF4</f>
        <v>0</v>
      </c>
    </row>
    <row r="5" spans="1:142" s="3" customFormat="1">
      <c r="A5" s="7">
        <v>42875</v>
      </c>
      <c r="B5" s="1" t="s">
        <v>14</v>
      </c>
      <c r="C5" s="1">
        <f>SUMIFS([1]Collection!$O:$O, [1]Collection!$K:$K, C$1, [1]Collection!$A:$A, "="&amp;$A5)</f>
        <v>0</v>
      </c>
      <c r="D5" s="1">
        <f>(SUMIFS('[1]Bucket Counts'!$P:$P, '[1]Bucket Counts'!$B:$B, D$1, '[1]Bucket Counts'!$A:$A, "="&amp;$A5,  '[1]Bucket Counts'!$F:$F, "&lt;&gt;100 Morts",  '[1]Bucket Counts'!$F:$F, "&lt;&gt;224"))</f>
        <v>0</v>
      </c>
      <c r="E5" s="1">
        <f>(SUMIFS('[1]Bucket Counts'!$P:$P, '[1]Bucket Counts'!$B:$B, E$1, '[1]Bucket Counts'!$A:$A, "="&amp;$A5,  '[1]Bucket Counts'!$F:$F, "100 Morts"))</f>
        <v>0</v>
      </c>
      <c r="F5" s="1">
        <f>(SUMIFS('[1]Bucket Counts'!$P:$P, '[1]Bucket Counts'!$B:$B, F$1, '[1]Bucket Counts'!$A:$A, "="&amp;$A5,  '[1]Bucket Counts'!$F:$F, "224"))</f>
        <v>0</v>
      </c>
      <c r="G5" s="1" t="s">
        <v>15</v>
      </c>
      <c r="H5" s="1" t="s">
        <v>15</v>
      </c>
      <c r="I5" s="1">
        <f>SUM(C4:C5)</f>
        <v>0</v>
      </c>
      <c r="J5" s="1">
        <f>SUMIFS([1]Collection!$O:$O, [1]Collection!$K:$K, J$1, [1]Collection!$A:$A, "="&amp;$A5)</f>
        <v>0</v>
      </c>
      <c r="K5" s="1">
        <f>(SUMIFS('[1]Bucket Counts'!$P:$P, '[1]Bucket Counts'!$B:$B, K$1, '[1]Bucket Counts'!$A:$A, "="&amp;$A5,  '[1]Bucket Counts'!$F:$F, "&lt;&gt;100 Morts",  '[1]Bucket Counts'!$F:$F, "&lt;&gt;224"))</f>
        <v>0</v>
      </c>
      <c r="L5" s="1">
        <f>(SUMIFS('[1]Bucket Counts'!$P:$P, '[1]Bucket Counts'!$B:$B, L$1, '[1]Bucket Counts'!$A:$A, "="&amp;$A5,  '[1]Bucket Counts'!$F:$F, "100 Morts"))</f>
        <v>0</v>
      </c>
      <c r="M5" s="1">
        <f>(SUMIFS('[1]Bucket Counts'!$P:$P, '[1]Bucket Counts'!$B:$B, M$1, '[1]Bucket Counts'!$A:$A, "="&amp;$A5,  '[1]Bucket Counts'!$F:$F, "224"))</f>
        <v>0</v>
      </c>
      <c r="N5" s="1" t="s">
        <v>15</v>
      </c>
      <c r="O5" s="1" t="s">
        <v>15</v>
      </c>
      <c r="P5" s="1">
        <f>SUM(J4:J5)</f>
        <v>0</v>
      </c>
      <c r="Q5" s="1">
        <f>SUMIFS([1]Collection!$O:$O, [1]Collection!$K:$K, Q$1, [1]Collection!$A:$A, "="&amp;$A5)</f>
        <v>0</v>
      </c>
      <c r="R5" s="1">
        <f>(SUMIFS('[1]Bucket Counts'!$P:$P, '[1]Bucket Counts'!$B:$B, R$1, '[1]Bucket Counts'!$A:$A, "="&amp;$A5,  '[1]Bucket Counts'!$F:$F, "&lt;&gt;100 Morts",  '[1]Bucket Counts'!$F:$F, "&lt;&gt;224"))</f>
        <v>0</v>
      </c>
      <c r="S5" s="1">
        <f>(SUMIFS('[1]Bucket Counts'!$P:$P, '[1]Bucket Counts'!$B:$B, S$1, '[1]Bucket Counts'!$A:$A, "="&amp;$A5,  '[1]Bucket Counts'!$F:$F, "100 Morts"))</f>
        <v>0</v>
      </c>
      <c r="T5" s="1">
        <f>(SUMIFS('[1]Bucket Counts'!$P:$P, '[1]Bucket Counts'!$B:$B, T$1, '[1]Bucket Counts'!$A:$A, "="&amp;$A5,  '[1]Bucket Counts'!$F:$F, "224"))</f>
        <v>0</v>
      </c>
      <c r="U5" s="1" t="s">
        <v>15</v>
      </c>
      <c r="V5" s="1" t="s">
        <v>15</v>
      </c>
      <c r="W5" s="1">
        <f>SUM(Q4:Q5)</f>
        <v>350</v>
      </c>
      <c r="X5" s="1">
        <f>SUMIFS([1]Collection!$O:$O, [1]Collection!$K:$K, X$1, [1]Collection!$A:$A, "="&amp;$A5)</f>
        <v>0</v>
      </c>
      <c r="Y5" s="1">
        <f>(SUMIFS('[1]Bucket Counts'!$P:$P, '[1]Bucket Counts'!$B:$B, Y$1, '[1]Bucket Counts'!$A:$A, "="&amp;$A5,  '[1]Bucket Counts'!$F:$F, "&lt;&gt;100 Morts",  '[1]Bucket Counts'!$F:$F, "&lt;&gt;224"))</f>
        <v>0</v>
      </c>
      <c r="Z5" s="1">
        <f>(SUMIFS('[1]Bucket Counts'!$P:$P, '[1]Bucket Counts'!$B:$B, Z$1, '[1]Bucket Counts'!$A:$A, "="&amp;$A5,  '[1]Bucket Counts'!$F:$F, "100 Morts"))</f>
        <v>0</v>
      </c>
      <c r="AA5" s="1">
        <f>(SUMIFS('[1]Bucket Counts'!$P:$P, '[1]Bucket Counts'!$B:$B, AA$1, '[1]Bucket Counts'!$A:$A, "="&amp;$A5,  '[1]Bucket Counts'!$F:$F, "224"))</f>
        <v>0</v>
      </c>
      <c r="AB5" s="1" t="s">
        <v>15</v>
      </c>
      <c r="AC5" s="1" t="s">
        <v>15</v>
      </c>
      <c r="AD5" s="1">
        <f>SUM(X4:X5)</f>
        <v>0</v>
      </c>
      <c r="AE5" s="1">
        <f>SUMIFS([1]Collection!$O:$O, [1]Collection!$K:$K, AE$1, [1]Collection!$A:$A, "="&amp;$A5)</f>
        <v>124960</v>
      </c>
      <c r="AF5" s="1">
        <f>(SUMIFS('[1]Bucket Counts'!$P:$P, '[1]Bucket Counts'!$B:$B, AF$1, '[1]Bucket Counts'!$A:$A, "="&amp;$A5,  '[1]Bucket Counts'!$F:$F, "&lt;&gt;100 Morts",  '[1]Bucket Counts'!$F:$F, "&lt;&gt;224"))</f>
        <v>0</v>
      </c>
      <c r="AG5" s="1">
        <f>(SUMIFS('[1]Bucket Counts'!$P:$P, '[1]Bucket Counts'!$B:$B, AG$1, '[1]Bucket Counts'!$A:$A, "="&amp;$A5,  '[1]Bucket Counts'!$F:$F, "100 Morts"))</f>
        <v>0</v>
      </c>
      <c r="AH5" s="1">
        <f>(SUMIFS('[1]Bucket Counts'!$P:$P, '[1]Bucket Counts'!$B:$B, AH$1, '[1]Bucket Counts'!$A:$A, "="&amp;$A5,  '[1]Bucket Counts'!$F:$F, "224"))</f>
        <v>0</v>
      </c>
      <c r="AI5" s="1" t="s">
        <v>15</v>
      </c>
      <c r="AJ5" s="1" t="s">
        <v>15</v>
      </c>
      <c r="AK5" s="1">
        <f>SUM(AE4:AE5)</f>
        <v>205600</v>
      </c>
      <c r="AL5" s="1">
        <f>SUMIFS([1]Collection!$O:$O, [1]Collection!$K:$K, AL$1, [1]Collection!$A:$A, "="&amp;$A5)</f>
        <v>187333.33333333334</v>
      </c>
      <c r="AM5" s="1">
        <f>(SUMIFS('[1]Bucket Counts'!$P:$P, '[1]Bucket Counts'!$B:$B, AM$1, '[1]Bucket Counts'!$A:$A, "="&amp;$A5,  '[1]Bucket Counts'!$F:$F, "&lt;&gt;100 Morts",  '[1]Bucket Counts'!$F:$F, "&lt;&gt;224"))</f>
        <v>0</v>
      </c>
      <c r="AN5" s="1">
        <f>(SUMIFS('[1]Bucket Counts'!$P:$P, '[1]Bucket Counts'!$B:$B, AN$1, '[1]Bucket Counts'!$A:$A, "="&amp;$A5,  '[1]Bucket Counts'!$F:$F, "100 Morts"))</f>
        <v>0</v>
      </c>
      <c r="AO5" s="1">
        <f>(SUMIFS('[1]Bucket Counts'!$P:$P, '[1]Bucket Counts'!$B:$B, AO$1, '[1]Bucket Counts'!$A:$A, "="&amp;$A5,  '[1]Bucket Counts'!$F:$F, "224"))</f>
        <v>0</v>
      </c>
      <c r="AP5" s="1" t="s">
        <v>15</v>
      </c>
      <c r="AQ5" s="1" t="s">
        <v>15</v>
      </c>
      <c r="AR5" s="1">
        <f>SUM(AL4:AL5)</f>
        <v>187333.33333333334</v>
      </c>
      <c r="AS5" s="1">
        <f>SUMIFS([1]Collection!$O:$O, [1]Collection!$K:$K, AS$1, [1]Collection!$A:$A, "="&amp;$A5)</f>
        <v>0</v>
      </c>
      <c r="AT5" s="1">
        <f>(SUMIFS('[1]Bucket Counts'!$P:$P, '[1]Bucket Counts'!$B:$B, AT$1, '[1]Bucket Counts'!$A:$A, "="&amp;$A5,  '[1]Bucket Counts'!$F:$F, "&lt;&gt;100 Morts",  '[1]Bucket Counts'!$F:$F, "&lt;&gt;224"))</f>
        <v>0</v>
      </c>
      <c r="AU5" s="1">
        <f>(SUMIFS('[1]Bucket Counts'!$P:$P, '[1]Bucket Counts'!$B:$B, AU$1, '[1]Bucket Counts'!$A:$A, "="&amp;$A5,  '[1]Bucket Counts'!$F:$F, "100 Morts"))</f>
        <v>0</v>
      </c>
      <c r="AV5" s="1">
        <f>(SUMIFS('[1]Bucket Counts'!$P:$P, '[1]Bucket Counts'!$B:$B, AV$1, '[1]Bucket Counts'!$A:$A, "="&amp;$A5,  '[1]Bucket Counts'!$F:$F, "224"))</f>
        <v>0</v>
      </c>
      <c r="AW5" s="1" t="s">
        <v>15</v>
      </c>
      <c r="AX5" s="1" t="s">
        <v>15</v>
      </c>
      <c r="AY5" s="1">
        <f>SUM(AS4:AS5)</f>
        <v>0</v>
      </c>
      <c r="AZ5" s="1">
        <f>SUMIFS([1]Collection!$O:$O, [1]Collection!$K:$K, AZ$1, [1]Collection!$A:$A, "="&amp;$A5)</f>
        <v>0</v>
      </c>
      <c r="BA5" s="1">
        <f>(SUMIFS('[1]Bucket Counts'!$P:$P, '[1]Bucket Counts'!$B:$B, BA$1, '[1]Bucket Counts'!$A:$A, "="&amp;$A5,  '[1]Bucket Counts'!$F:$F, "&lt;&gt;100 Morts",  '[1]Bucket Counts'!$F:$F, "&lt;&gt;224"))</f>
        <v>0</v>
      </c>
      <c r="BB5" s="1">
        <f>(SUMIFS('[1]Bucket Counts'!$P:$P, '[1]Bucket Counts'!$B:$B, BB$1, '[1]Bucket Counts'!$A:$A, "="&amp;$A5,  '[1]Bucket Counts'!$F:$F, "100 Morts"))</f>
        <v>0</v>
      </c>
      <c r="BC5" s="1">
        <f>(SUMIFS('[1]Bucket Counts'!$P:$P, '[1]Bucket Counts'!$B:$B, BC$1, '[1]Bucket Counts'!$A:$A, "="&amp;$A5,  '[1]Bucket Counts'!$F:$F, "224"))</f>
        <v>0</v>
      </c>
      <c r="BD5" s="1" t="s">
        <v>15</v>
      </c>
      <c r="BE5" s="1" t="s">
        <v>15</v>
      </c>
      <c r="BF5" s="1">
        <f>SUM(AZ4:AZ5)</f>
        <v>0</v>
      </c>
      <c r="BG5" s="1">
        <f>SUMIFS([1]Collection!$O:$O, [1]Collection!$K:$K, BG$1, [1]Collection!$A:$A, "="&amp;$A5)</f>
        <v>0</v>
      </c>
      <c r="BH5" s="1">
        <f>(SUMIFS('[1]Bucket Counts'!$P:$P, '[1]Bucket Counts'!$B:$B, BH$1, '[1]Bucket Counts'!$A:$A, "="&amp;$A5,  '[1]Bucket Counts'!$F:$F, "&lt;&gt;100 Morts",  '[1]Bucket Counts'!$F:$F, "&lt;&gt;224"))</f>
        <v>0</v>
      </c>
      <c r="BI5" s="1">
        <f>(SUMIFS('[1]Bucket Counts'!$P:$P, '[1]Bucket Counts'!$B:$B, BI$1, '[1]Bucket Counts'!$A:$A, "="&amp;$A5,  '[1]Bucket Counts'!$F:$F, "100 Morts"))</f>
        <v>0</v>
      </c>
      <c r="BJ5" s="1">
        <f>(SUMIFS('[1]Bucket Counts'!$P:$P, '[1]Bucket Counts'!$B:$B, BJ$1, '[1]Bucket Counts'!$A:$A, "="&amp;$A5,  '[1]Bucket Counts'!$F:$F, "224"))</f>
        <v>0</v>
      </c>
      <c r="BK5" s="1" t="s">
        <v>15</v>
      </c>
      <c r="BL5" s="1" t="s">
        <v>15</v>
      </c>
      <c r="BM5" s="1">
        <f>SUM(BG4:BG5)</f>
        <v>0</v>
      </c>
      <c r="BN5" s="1">
        <f>SUMIFS([1]Collection!$O:$O, [1]Collection!$K:$K, BN$1, [1]Collection!$A:$A, "="&amp;$A5)</f>
        <v>0</v>
      </c>
      <c r="BO5" s="1">
        <f>(SUMIFS('[1]Bucket Counts'!$P:$P, '[1]Bucket Counts'!$B:$B, BO$1, '[1]Bucket Counts'!$A:$A, "="&amp;$A5,  '[1]Bucket Counts'!$F:$F, "&lt;&gt;100 Morts",  '[1]Bucket Counts'!$F:$F, "&lt;&gt;224"))</f>
        <v>0</v>
      </c>
      <c r="BP5" s="1">
        <f>(SUMIFS('[1]Bucket Counts'!$P:$P, '[1]Bucket Counts'!$B:$B, BP$1, '[1]Bucket Counts'!$A:$A, "="&amp;$A5,  '[1]Bucket Counts'!$F:$F, "100 Morts"))</f>
        <v>0</v>
      </c>
      <c r="BQ5" s="1">
        <f>(SUMIFS('[1]Bucket Counts'!$P:$P, '[1]Bucket Counts'!$B:$B, BQ$1, '[1]Bucket Counts'!$A:$A, "="&amp;$A5,  '[1]Bucket Counts'!$F:$F, "224"))</f>
        <v>0</v>
      </c>
      <c r="BR5" s="1" t="s">
        <v>15</v>
      </c>
      <c r="BS5" s="1" t="s">
        <v>15</v>
      </c>
      <c r="BT5" s="1">
        <f>SUM(BN4:BN5)</f>
        <v>0</v>
      </c>
      <c r="BU5" s="1">
        <f>SUMIFS([1]Collection!$O:$O, [1]Collection!$K:$K, BU$1, [1]Collection!$A:$A, "="&amp;$A5)</f>
        <v>0</v>
      </c>
      <c r="BV5" s="1">
        <f>(SUMIFS('[1]Bucket Counts'!$P:$P, '[1]Bucket Counts'!$B:$B, BV$1, '[1]Bucket Counts'!$A:$A, "="&amp;$A5,  '[1]Bucket Counts'!$F:$F, "&lt;&gt;100 Morts",  '[1]Bucket Counts'!$F:$F, "&lt;&gt;224"))</f>
        <v>0</v>
      </c>
      <c r="BW5" s="1">
        <f>(SUMIFS('[1]Bucket Counts'!$P:$P, '[1]Bucket Counts'!$B:$B, BW$1, '[1]Bucket Counts'!$A:$A, "="&amp;$A5,  '[1]Bucket Counts'!$F:$F, "100 Morts"))</f>
        <v>0</v>
      </c>
      <c r="BX5" s="1">
        <f>(SUMIFS('[1]Bucket Counts'!$P:$P, '[1]Bucket Counts'!$B:$B, BX$1, '[1]Bucket Counts'!$A:$A, "="&amp;$A5,  '[1]Bucket Counts'!$F:$F, "224"))</f>
        <v>0</v>
      </c>
      <c r="BY5" s="1" t="s">
        <v>15</v>
      </c>
      <c r="BZ5" s="1" t="s">
        <v>15</v>
      </c>
      <c r="CA5" s="1">
        <f>SUM(BU4:BU5)</f>
        <v>0</v>
      </c>
      <c r="CB5" s="1">
        <f>SUMIFS([1]Collection!$O:$O, [1]Collection!$K:$K, CB$1, [1]Collection!$A:$A, "="&amp;$A5)</f>
        <v>0</v>
      </c>
      <c r="CC5" s="1">
        <f>(SUMIFS('[1]Bucket Counts'!$P:$P, '[1]Bucket Counts'!$B:$B, CC$1, '[1]Bucket Counts'!$A:$A, "="&amp;$A5,  '[1]Bucket Counts'!$F:$F, "&lt;&gt;100 Morts",  '[1]Bucket Counts'!$F:$F, "&lt;&gt;224"))</f>
        <v>0</v>
      </c>
      <c r="CD5" s="1">
        <f>(SUMIFS('[1]Bucket Counts'!$P:$P, '[1]Bucket Counts'!$B:$B, CD$1, '[1]Bucket Counts'!$A:$A, "="&amp;$A5,  '[1]Bucket Counts'!$F:$F, "100 Morts"))</f>
        <v>0</v>
      </c>
      <c r="CE5" s="1">
        <f>(SUMIFS('[1]Bucket Counts'!$P:$P, '[1]Bucket Counts'!$B:$B, CE$1, '[1]Bucket Counts'!$A:$A, "="&amp;$A5,  '[1]Bucket Counts'!$F:$F, "224"))</f>
        <v>0</v>
      </c>
      <c r="CF5" s="1" t="s">
        <v>15</v>
      </c>
      <c r="CG5" s="1" t="s">
        <v>15</v>
      </c>
      <c r="CH5" s="1">
        <f>SUM(CB4:CB5)</f>
        <v>0</v>
      </c>
      <c r="CI5" s="1">
        <f>SUMIFS([1]Collection!$O:$O, [1]Collection!$K:$K, CI$1, [1]Collection!$A:$A, "="&amp;$A5)</f>
        <v>108000</v>
      </c>
      <c r="CJ5" s="1">
        <f>(SUMIFS('[1]Bucket Counts'!$P:$P, '[1]Bucket Counts'!$B:$B, CJ$1, '[1]Bucket Counts'!$A:$A, "="&amp;$A5,  '[1]Bucket Counts'!$F:$F, "&lt;&gt;100 Morts",  '[1]Bucket Counts'!$F:$F, "&lt;&gt;224"))</f>
        <v>0</v>
      </c>
      <c r="CK5" s="1">
        <f>(SUMIFS('[1]Bucket Counts'!$P:$P, '[1]Bucket Counts'!$B:$B, CK$1, '[1]Bucket Counts'!$A:$A, "="&amp;$A5,  '[1]Bucket Counts'!$F:$F, "100 Morts"))</f>
        <v>0</v>
      </c>
      <c r="CL5" s="1">
        <f>(SUMIFS('[1]Bucket Counts'!$P:$P, '[1]Bucket Counts'!$B:$B, CL$1, '[1]Bucket Counts'!$A:$A, "="&amp;$A5,  '[1]Bucket Counts'!$F:$F, "224"))</f>
        <v>0</v>
      </c>
      <c r="CM5" s="1" t="s">
        <v>15</v>
      </c>
      <c r="CN5" s="1" t="s">
        <v>15</v>
      </c>
      <c r="CO5" s="1">
        <f>SUM(CI4:CI5)</f>
        <v>108000</v>
      </c>
      <c r="CP5" s="1">
        <f>SUMIFS([1]Collection!$O:$O, [1]Collection!$K:$K, CP$1, [1]Collection!$A:$A, "="&amp;$A5)</f>
        <v>0</v>
      </c>
      <c r="CQ5" s="1">
        <f>(SUMIFS('[1]Bucket Counts'!$P:$P, '[1]Bucket Counts'!$B:$B, CQ$1, '[1]Bucket Counts'!$A:$A, "="&amp;$A5,  '[1]Bucket Counts'!$F:$F, "&lt;&gt;100 Morts",  '[1]Bucket Counts'!$F:$F, "&lt;&gt;224"))</f>
        <v>0</v>
      </c>
      <c r="CR5" s="1">
        <f>(SUMIFS('[1]Bucket Counts'!$P:$P, '[1]Bucket Counts'!$B:$B, CR$1, '[1]Bucket Counts'!$A:$A, "="&amp;$A5,  '[1]Bucket Counts'!$F:$F, "100 Morts"))</f>
        <v>0</v>
      </c>
      <c r="CS5" s="1">
        <f>(SUMIFS('[1]Bucket Counts'!$P:$P, '[1]Bucket Counts'!$B:$B, CS$1, '[1]Bucket Counts'!$A:$A, "="&amp;$A5,  '[1]Bucket Counts'!$F:$F, "224"))</f>
        <v>0</v>
      </c>
      <c r="CT5" s="1" t="s">
        <v>15</v>
      </c>
      <c r="CU5" s="1" t="s">
        <v>15</v>
      </c>
      <c r="CV5" s="1">
        <f>SUM(CP4:CP5)</f>
        <v>11916.666666666666</v>
      </c>
      <c r="CW5" s="1">
        <f>SUMIFS([1]Collection!$O:$O, [1]Collection!$K:$K, CW$1, [1]Collection!$A:$A, "="&amp;$A5)</f>
        <v>89666.666666666672</v>
      </c>
      <c r="CX5" s="1">
        <f>(SUMIFS('[1]Bucket Counts'!$P:$P, '[1]Bucket Counts'!$B:$B, CX$1, '[1]Bucket Counts'!$A:$A, "="&amp;$A5,  '[1]Bucket Counts'!$F:$F, "&lt;&gt;100 Morts",  '[1]Bucket Counts'!$F:$F, "&lt;&gt;224"))</f>
        <v>0</v>
      </c>
      <c r="CY5" s="1">
        <f>(SUMIFS('[1]Bucket Counts'!$P:$P, '[1]Bucket Counts'!$B:$B, CY$1, '[1]Bucket Counts'!$A:$A, "="&amp;$A5,  '[1]Bucket Counts'!$F:$F, "100 Morts"))</f>
        <v>0</v>
      </c>
      <c r="CZ5" s="1">
        <f>(SUMIFS('[1]Bucket Counts'!$P:$P, '[1]Bucket Counts'!$B:$B, CZ$1, '[1]Bucket Counts'!$A:$A, "="&amp;$A5,  '[1]Bucket Counts'!$F:$F, "224"))</f>
        <v>0</v>
      </c>
      <c r="DA5" s="1" t="s">
        <v>15</v>
      </c>
      <c r="DB5" s="1" t="s">
        <v>15</v>
      </c>
      <c r="DC5" s="1">
        <f>SUM(CW4:CW5)</f>
        <v>91708.333333333343</v>
      </c>
      <c r="DD5" s="1">
        <f>SUMIFS([1]Collection!$O:$O, [1]Collection!$K:$K, DD$1, [1]Collection!$A:$A, "="&amp;$A5)</f>
        <v>0</v>
      </c>
      <c r="DE5" s="1">
        <f>(SUMIFS('[1]Bucket Counts'!$P:$P, '[1]Bucket Counts'!$B:$B, DE$1, '[1]Bucket Counts'!$A:$A, "="&amp;$A5,  '[1]Bucket Counts'!$F:$F, "&lt;&gt;100 Morts",  '[1]Bucket Counts'!$F:$F, "&lt;&gt;224"))</f>
        <v>0</v>
      </c>
      <c r="DF5" s="1">
        <f>(SUMIFS('[1]Bucket Counts'!$P:$P, '[1]Bucket Counts'!$B:$B, DF$1, '[1]Bucket Counts'!$A:$A, "="&amp;$A5,  '[1]Bucket Counts'!$F:$F, "100 Morts"))</f>
        <v>0</v>
      </c>
      <c r="DG5" s="1">
        <f>(SUMIFS('[1]Bucket Counts'!$P:$P, '[1]Bucket Counts'!$B:$B, DG$1, '[1]Bucket Counts'!$A:$A, "="&amp;$A5,  '[1]Bucket Counts'!$F:$F, "224"))</f>
        <v>0</v>
      </c>
      <c r="DH5" s="1" t="s">
        <v>15</v>
      </c>
      <c r="DI5" s="1" t="s">
        <v>15</v>
      </c>
      <c r="DJ5" s="1">
        <f>SUM(DD4:DD5)</f>
        <v>0</v>
      </c>
      <c r="DK5" s="1">
        <f>SUMIFS([1]Collection!$O:$O, [1]Collection!$K:$K, DK$1, [1]Collection!$A:$A, "="&amp;$A5)</f>
        <v>11866.666666666668</v>
      </c>
      <c r="DL5" s="1">
        <f>(SUMIFS('[1]Bucket Counts'!$P:$P, '[1]Bucket Counts'!$B:$B, DL$1, '[1]Bucket Counts'!$A:$A, "="&amp;$A5,  '[1]Bucket Counts'!$F:$F, "&lt;&gt;100 Morts",  '[1]Bucket Counts'!$F:$F, "&lt;&gt;224"))</f>
        <v>0</v>
      </c>
      <c r="DM5" s="1">
        <f>(SUMIFS('[1]Bucket Counts'!$P:$P, '[1]Bucket Counts'!$B:$B, DM$1, '[1]Bucket Counts'!$A:$A, "="&amp;$A5,  '[1]Bucket Counts'!$F:$F, "100 Morts"))</f>
        <v>0</v>
      </c>
      <c r="DN5" s="1">
        <f>(SUMIFS('[1]Bucket Counts'!$P:$P, '[1]Bucket Counts'!$B:$B, DN$1, '[1]Bucket Counts'!$A:$A, "="&amp;$A5,  '[1]Bucket Counts'!$F:$F, "224"))</f>
        <v>0</v>
      </c>
      <c r="DO5" s="1" t="s">
        <v>15</v>
      </c>
      <c r="DP5" s="1" t="s">
        <v>15</v>
      </c>
      <c r="DQ5" s="1">
        <f>SUM(DK4:DK5)</f>
        <v>11866.666666666668</v>
      </c>
      <c r="DR5" s="1">
        <f>SUMIFS([1]Collection!$O:$O, [1]Collection!$K:$K, DR$1, [1]Collection!$A:$A, "="&amp;$A5)</f>
        <v>0</v>
      </c>
      <c r="DS5" s="1">
        <f>(SUMIFS('[1]Bucket Counts'!$P:$P, '[1]Bucket Counts'!$B:$B, DS$1, '[1]Bucket Counts'!$A:$A, "="&amp;$A5,  '[1]Bucket Counts'!$F:$F, "&lt;&gt;100 Morts",  '[1]Bucket Counts'!$F:$F, "&lt;&gt;224"))</f>
        <v>0</v>
      </c>
      <c r="DT5" s="1">
        <f>(SUMIFS('[1]Bucket Counts'!$P:$P, '[1]Bucket Counts'!$B:$B, DT$1, '[1]Bucket Counts'!$A:$A, "="&amp;$A5,  '[1]Bucket Counts'!$F:$F, "100 Morts"))</f>
        <v>0</v>
      </c>
      <c r="DU5" s="1">
        <f>(SUMIFS('[1]Bucket Counts'!$P:$P, '[1]Bucket Counts'!$B:$B, DU$1, '[1]Bucket Counts'!$A:$A, "="&amp;$A5,  '[1]Bucket Counts'!$F:$F, "224"))</f>
        <v>0</v>
      </c>
      <c r="DV5" s="1" t="s">
        <v>15</v>
      </c>
      <c r="DW5" s="1" t="s">
        <v>15</v>
      </c>
      <c r="DX5" s="1">
        <f>SUM(DR4:DR5)</f>
        <v>0</v>
      </c>
      <c r="DY5" s="1">
        <f>SUMIFS([1]Collection!$O:$O, [1]Collection!$K:$K, DY$1, [1]Collection!$A:$A, "="&amp;$A5)</f>
        <v>0</v>
      </c>
      <c r="DZ5" s="1">
        <f>(SUMIFS('[1]Bucket Counts'!$P:$P, '[1]Bucket Counts'!$B:$B, DZ$1, '[1]Bucket Counts'!$A:$A, "="&amp;$A5,  '[1]Bucket Counts'!$F:$F, "&lt;&gt;100 Morts",  '[1]Bucket Counts'!$F:$F, "&lt;&gt;224"))</f>
        <v>0</v>
      </c>
      <c r="EA5" s="1">
        <f>(SUMIFS('[1]Bucket Counts'!$P:$P, '[1]Bucket Counts'!$B:$B, EA$1, '[1]Bucket Counts'!$A:$A, "="&amp;$A5,  '[1]Bucket Counts'!$F:$F, "100 Morts"))</f>
        <v>0</v>
      </c>
      <c r="EB5" s="1">
        <f>(SUMIFS('[1]Bucket Counts'!$P:$P, '[1]Bucket Counts'!$B:$B, EB$1, '[1]Bucket Counts'!$A:$A, "="&amp;$A5,  '[1]Bucket Counts'!$F:$F, "224"))</f>
        <v>0</v>
      </c>
      <c r="EC5" s="1" t="s">
        <v>15</v>
      </c>
      <c r="ED5" s="1" t="s">
        <v>15</v>
      </c>
      <c r="EE5" s="1">
        <f>SUM(DY4:DY5)</f>
        <v>0</v>
      </c>
      <c r="EF5" s="1">
        <f>SUMIFS([1]Collection!$O:$O, [1]Collection!$K:$K, EF$1, [1]Collection!$A:$A, "="&amp;$A5)</f>
        <v>0</v>
      </c>
      <c r="EG5" s="1">
        <f>(SUMIFS('[1]Bucket Counts'!$P:$P, '[1]Bucket Counts'!$B:$B, EG$1, '[1]Bucket Counts'!$A:$A, "="&amp;$A5,  '[1]Bucket Counts'!$F:$F, "&lt;&gt;100 Morts",  '[1]Bucket Counts'!$F:$F, "&lt;&gt;224"))</f>
        <v>0</v>
      </c>
      <c r="EH5" s="1">
        <f>(SUMIFS('[1]Bucket Counts'!$P:$P, '[1]Bucket Counts'!$B:$B, EH$1, '[1]Bucket Counts'!$A:$A, "="&amp;$A5,  '[1]Bucket Counts'!$F:$F, "100 Morts"))</f>
        <v>0</v>
      </c>
      <c r="EI5" s="1">
        <f>(SUMIFS('[1]Bucket Counts'!$P:$P, '[1]Bucket Counts'!$B:$B, EI$1, '[1]Bucket Counts'!$A:$A, "="&amp;$A5,  '[1]Bucket Counts'!$F:$F, "224"))</f>
        <v>0</v>
      </c>
      <c r="EJ5" s="1" t="s">
        <v>15</v>
      </c>
      <c r="EK5" s="1" t="s">
        <v>15</v>
      </c>
      <c r="EL5" s="1">
        <f>SUM(EF4:EF5)</f>
        <v>0</v>
      </c>
    </row>
    <row r="6" spans="1:142" s="3" customFormat="1">
      <c r="A6" s="7">
        <v>42876</v>
      </c>
      <c r="B6" s="1" t="s">
        <v>14</v>
      </c>
      <c r="C6" s="1">
        <f>SUMIFS([1]Collection!$O:$O, [1]Collection!$K:$K, C$1, [1]Collection!$A:$A, "="&amp;$A6)</f>
        <v>0</v>
      </c>
      <c r="D6" s="1">
        <f>(SUMIFS('[1]Bucket Counts'!$P:$P, '[1]Bucket Counts'!$B:$B, D$1, '[1]Bucket Counts'!$A:$A, "="&amp;$A6,  '[1]Bucket Counts'!$F:$F, "&lt;&gt;100 Morts",  '[1]Bucket Counts'!$F:$F, "&lt;&gt;224"))</f>
        <v>0</v>
      </c>
      <c r="E6" s="1">
        <f>(SUMIFS('[1]Bucket Counts'!$P:$P, '[1]Bucket Counts'!$B:$B, E$1, '[1]Bucket Counts'!$A:$A, "="&amp;$A6,  '[1]Bucket Counts'!$F:$F, "100 Morts"))</f>
        <v>0</v>
      </c>
      <c r="F6" s="1">
        <f>(SUMIFS('[1]Bucket Counts'!$P:$P, '[1]Bucket Counts'!$B:$B, F$1, '[1]Bucket Counts'!$A:$A, "="&amp;$A6,  '[1]Bucket Counts'!$F:$F, "224"))</f>
        <v>0</v>
      </c>
      <c r="G6" s="1" t="s">
        <v>15</v>
      </c>
      <c r="H6" s="1" t="s">
        <v>15</v>
      </c>
      <c r="I6" s="1">
        <f>SUM(C4:C6)</f>
        <v>0</v>
      </c>
      <c r="J6" s="1">
        <f>SUMIFS([1]Collection!$O:$O, [1]Collection!$K:$K, J$1, [1]Collection!$A:$A, "="&amp;$A6)</f>
        <v>55300</v>
      </c>
      <c r="K6" s="1">
        <f>(SUMIFS('[1]Bucket Counts'!$P:$P, '[1]Bucket Counts'!$B:$B, K$1, '[1]Bucket Counts'!$A:$A, "="&amp;$A6,  '[1]Bucket Counts'!$F:$F, "&lt;&gt;100 Morts",  '[1]Bucket Counts'!$F:$F, "&lt;&gt;224"))</f>
        <v>0</v>
      </c>
      <c r="L6" s="1">
        <f>(SUMIFS('[1]Bucket Counts'!$P:$P, '[1]Bucket Counts'!$B:$B, L$1, '[1]Bucket Counts'!$A:$A, "="&amp;$A6,  '[1]Bucket Counts'!$F:$F, "100 Morts"))</f>
        <v>0</v>
      </c>
      <c r="M6" s="1">
        <f>(SUMIFS('[1]Bucket Counts'!$P:$P, '[1]Bucket Counts'!$B:$B, M$1, '[1]Bucket Counts'!$A:$A, "="&amp;$A6,  '[1]Bucket Counts'!$F:$F, "224"))</f>
        <v>0</v>
      </c>
      <c r="N6" s="1" t="s">
        <v>15</v>
      </c>
      <c r="O6" s="1" t="s">
        <v>15</v>
      </c>
      <c r="P6" s="1">
        <f>SUM(J4:J6)</f>
        <v>55300</v>
      </c>
      <c r="Q6" s="1">
        <f>SUMIFS([1]Collection!$O:$O, [1]Collection!$K:$K, Q$1, [1]Collection!$A:$A, "="&amp;$A6)</f>
        <v>0</v>
      </c>
      <c r="R6" s="1">
        <f>(SUMIFS('[1]Bucket Counts'!$P:$P, '[1]Bucket Counts'!$B:$B, R$1, '[1]Bucket Counts'!$A:$A, "="&amp;$A6,  '[1]Bucket Counts'!$F:$F, "&lt;&gt;100 Morts",  '[1]Bucket Counts'!$F:$F, "&lt;&gt;224"))</f>
        <v>0</v>
      </c>
      <c r="S6" s="1">
        <f>(SUMIFS('[1]Bucket Counts'!$P:$P, '[1]Bucket Counts'!$B:$B, S$1, '[1]Bucket Counts'!$A:$A, "="&amp;$A6,  '[1]Bucket Counts'!$F:$F, "100 Morts"))</f>
        <v>0</v>
      </c>
      <c r="T6" s="1">
        <f>(SUMIFS('[1]Bucket Counts'!$P:$P, '[1]Bucket Counts'!$B:$B, T$1, '[1]Bucket Counts'!$A:$A, "="&amp;$A6,  '[1]Bucket Counts'!$F:$F, "224"))</f>
        <v>0</v>
      </c>
      <c r="U6" s="1" t="s">
        <v>15</v>
      </c>
      <c r="V6" s="1" t="s">
        <v>15</v>
      </c>
      <c r="W6" s="1">
        <f>SUM(Q4:Q6)</f>
        <v>350</v>
      </c>
      <c r="X6" s="1">
        <f>SUMIFS([1]Collection!$O:$O, [1]Collection!$K:$K, X$1, [1]Collection!$A:$A, "="&amp;$A6)</f>
        <v>0</v>
      </c>
      <c r="Y6" s="1">
        <f>(SUMIFS('[1]Bucket Counts'!$P:$P, '[1]Bucket Counts'!$B:$B, Y$1, '[1]Bucket Counts'!$A:$A, "="&amp;$A6,  '[1]Bucket Counts'!$F:$F, "&lt;&gt;100 Morts",  '[1]Bucket Counts'!$F:$F, "&lt;&gt;224"))</f>
        <v>0</v>
      </c>
      <c r="Z6" s="1">
        <f>(SUMIFS('[1]Bucket Counts'!$P:$P, '[1]Bucket Counts'!$B:$B, Z$1, '[1]Bucket Counts'!$A:$A, "="&amp;$A6,  '[1]Bucket Counts'!$F:$F, "100 Morts"))</f>
        <v>0</v>
      </c>
      <c r="AA6" s="1">
        <f>(SUMIFS('[1]Bucket Counts'!$P:$P, '[1]Bucket Counts'!$B:$B, AA$1, '[1]Bucket Counts'!$A:$A, "="&amp;$A6,  '[1]Bucket Counts'!$F:$F, "224"))</f>
        <v>0</v>
      </c>
      <c r="AB6" s="1" t="s">
        <v>15</v>
      </c>
      <c r="AC6" s="1" t="s">
        <v>15</v>
      </c>
      <c r="AD6" s="1">
        <f>SUM(X4:X6)</f>
        <v>0</v>
      </c>
      <c r="AE6" s="1">
        <f>SUMIFS([1]Collection!$O:$O, [1]Collection!$K:$K, AE$1, [1]Collection!$A:$A, "="&amp;$A6)</f>
        <v>0</v>
      </c>
      <c r="AF6" s="1">
        <f>(SUMIFS('[1]Bucket Counts'!$P:$P, '[1]Bucket Counts'!$B:$B, AF$1, '[1]Bucket Counts'!$A:$A, "="&amp;$A6,  '[1]Bucket Counts'!$F:$F, "&lt;&gt;100 Morts",  '[1]Bucket Counts'!$F:$F, "&lt;&gt;224"))</f>
        <v>0</v>
      </c>
      <c r="AG6" s="1">
        <f>(SUMIFS('[1]Bucket Counts'!$P:$P, '[1]Bucket Counts'!$B:$B, AG$1, '[1]Bucket Counts'!$A:$A, "="&amp;$A6,  '[1]Bucket Counts'!$F:$F, "100 Morts"))</f>
        <v>0</v>
      </c>
      <c r="AH6" s="1">
        <f>(SUMIFS('[1]Bucket Counts'!$P:$P, '[1]Bucket Counts'!$B:$B, AH$1, '[1]Bucket Counts'!$A:$A, "="&amp;$A6,  '[1]Bucket Counts'!$F:$F, "224"))</f>
        <v>0</v>
      </c>
      <c r="AI6" s="1" t="s">
        <v>15</v>
      </c>
      <c r="AJ6" s="1" t="s">
        <v>15</v>
      </c>
      <c r="AK6" s="1">
        <f>SUM(AE4:AE6)</f>
        <v>205600</v>
      </c>
      <c r="AL6" s="1">
        <f>SUMIFS([1]Collection!$O:$O, [1]Collection!$K:$K, AL$1, [1]Collection!$A:$A, "="&amp;$A6)</f>
        <v>53833.333333333336</v>
      </c>
      <c r="AM6" s="1">
        <f>(SUMIFS('[1]Bucket Counts'!$P:$P, '[1]Bucket Counts'!$B:$B, AM$1, '[1]Bucket Counts'!$A:$A, "="&amp;$A6,  '[1]Bucket Counts'!$F:$F, "&lt;&gt;100 Morts",  '[1]Bucket Counts'!$F:$F, "&lt;&gt;224"))</f>
        <v>0</v>
      </c>
      <c r="AN6" s="1">
        <f>(SUMIFS('[1]Bucket Counts'!$P:$P, '[1]Bucket Counts'!$B:$B, AN$1, '[1]Bucket Counts'!$A:$A, "="&amp;$A6,  '[1]Bucket Counts'!$F:$F, "100 Morts"))</f>
        <v>0</v>
      </c>
      <c r="AO6" s="1">
        <f>(SUMIFS('[1]Bucket Counts'!$P:$P, '[1]Bucket Counts'!$B:$B, AO$1, '[1]Bucket Counts'!$A:$A, "="&amp;$A6,  '[1]Bucket Counts'!$F:$F, "224"))</f>
        <v>0</v>
      </c>
      <c r="AP6" s="1" t="s">
        <v>15</v>
      </c>
      <c r="AQ6" s="1" t="s">
        <v>15</v>
      </c>
      <c r="AR6" s="1">
        <f>SUM(AL4:AL6)</f>
        <v>241166.66666666669</v>
      </c>
      <c r="AS6" s="1">
        <f>SUMIFS([1]Collection!$O:$O, [1]Collection!$K:$K, AS$1, [1]Collection!$A:$A, "="&amp;$A6)</f>
        <v>8166.6666666666661</v>
      </c>
      <c r="AT6" s="1">
        <f>(SUMIFS('[1]Bucket Counts'!$P:$P, '[1]Bucket Counts'!$B:$B, AT$1, '[1]Bucket Counts'!$A:$A, "="&amp;$A6,  '[1]Bucket Counts'!$F:$F, "&lt;&gt;100 Morts",  '[1]Bucket Counts'!$F:$F, "&lt;&gt;224"))</f>
        <v>0</v>
      </c>
      <c r="AU6" s="1">
        <f>(SUMIFS('[1]Bucket Counts'!$P:$P, '[1]Bucket Counts'!$B:$B, AU$1, '[1]Bucket Counts'!$A:$A, "="&amp;$A6,  '[1]Bucket Counts'!$F:$F, "100 Morts"))</f>
        <v>0</v>
      </c>
      <c r="AV6" s="1">
        <f>(SUMIFS('[1]Bucket Counts'!$P:$P, '[1]Bucket Counts'!$B:$B, AV$1, '[1]Bucket Counts'!$A:$A, "="&amp;$A6,  '[1]Bucket Counts'!$F:$F, "224"))</f>
        <v>0</v>
      </c>
      <c r="AW6" s="1" t="s">
        <v>15</v>
      </c>
      <c r="AX6" s="1" t="s">
        <v>15</v>
      </c>
      <c r="AY6" s="1">
        <f>SUM(AS4:AS6)</f>
        <v>8166.6666666666661</v>
      </c>
      <c r="AZ6" s="1">
        <f>SUMIFS([1]Collection!$O:$O, [1]Collection!$K:$K, AZ$1, [1]Collection!$A:$A, "="&amp;$A6)</f>
        <v>99433.333333333343</v>
      </c>
      <c r="BA6" s="1">
        <f>(SUMIFS('[1]Bucket Counts'!$P:$P, '[1]Bucket Counts'!$B:$B, BA$1, '[1]Bucket Counts'!$A:$A, "="&amp;$A6,  '[1]Bucket Counts'!$F:$F, "&lt;&gt;100 Morts",  '[1]Bucket Counts'!$F:$F, "&lt;&gt;224"))</f>
        <v>0</v>
      </c>
      <c r="BB6" s="1">
        <f>(SUMIFS('[1]Bucket Counts'!$P:$P, '[1]Bucket Counts'!$B:$B, BB$1, '[1]Bucket Counts'!$A:$A, "="&amp;$A6,  '[1]Bucket Counts'!$F:$F, "100 Morts"))</f>
        <v>0</v>
      </c>
      <c r="BC6" s="1">
        <f>(SUMIFS('[1]Bucket Counts'!$P:$P, '[1]Bucket Counts'!$B:$B, BC$1, '[1]Bucket Counts'!$A:$A, "="&amp;$A6,  '[1]Bucket Counts'!$F:$F, "224"))</f>
        <v>0</v>
      </c>
      <c r="BD6" s="1" t="s">
        <v>15</v>
      </c>
      <c r="BE6" s="1" t="s">
        <v>15</v>
      </c>
      <c r="BF6" s="1">
        <f>SUM(AZ4:AZ6)</f>
        <v>99433.333333333343</v>
      </c>
      <c r="BG6" s="1">
        <f>SUMIFS([1]Collection!$O:$O, [1]Collection!$K:$K, BG$1, [1]Collection!$A:$A, "="&amp;$A6)</f>
        <v>0</v>
      </c>
      <c r="BH6" s="1">
        <f>(SUMIFS('[1]Bucket Counts'!$P:$P, '[1]Bucket Counts'!$B:$B, BH$1, '[1]Bucket Counts'!$A:$A, "="&amp;$A6,  '[1]Bucket Counts'!$F:$F, "&lt;&gt;100 Morts",  '[1]Bucket Counts'!$F:$F, "&lt;&gt;224"))</f>
        <v>0</v>
      </c>
      <c r="BI6" s="1">
        <f>(SUMIFS('[1]Bucket Counts'!$P:$P, '[1]Bucket Counts'!$B:$B, BI$1, '[1]Bucket Counts'!$A:$A, "="&amp;$A6,  '[1]Bucket Counts'!$F:$F, "100 Morts"))</f>
        <v>0</v>
      </c>
      <c r="BJ6" s="1">
        <f>(SUMIFS('[1]Bucket Counts'!$P:$P, '[1]Bucket Counts'!$B:$B, BJ$1, '[1]Bucket Counts'!$A:$A, "="&amp;$A6,  '[1]Bucket Counts'!$F:$F, "224"))</f>
        <v>0</v>
      </c>
      <c r="BK6" s="1" t="s">
        <v>15</v>
      </c>
      <c r="BL6" s="1" t="s">
        <v>15</v>
      </c>
      <c r="BM6" s="1">
        <f>SUM(BG4:BG6)</f>
        <v>0</v>
      </c>
      <c r="BN6" s="1">
        <f>SUMIFS([1]Collection!$O:$O, [1]Collection!$K:$K, BN$1, [1]Collection!$A:$A, "="&amp;$A6)</f>
        <v>0</v>
      </c>
      <c r="BO6" s="1">
        <f>(SUMIFS('[1]Bucket Counts'!$P:$P, '[1]Bucket Counts'!$B:$B, BO$1, '[1]Bucket Counts'!$A:$A, "="&amp;$A6,  '[1]Bucket Counts'!$F:$F, "&lt;&gt;100 Morts",  '[1]Bucket Counts'!$F:$F, "&lt;&gt;224"))</f>
        <v>0</v>
      </c>
      <c r="BP6" s="1">
        <f>(SUMIFS('[1]Bucket Counts'!$P:$P, '[1]Bucket Counts'!$B:$B, BP$1, '[1]Bucket Counts'!$A:$A, "="&amp;$A6,  '[1]Bucket Counts'!$F:$F, "100 Morts"))</f>
        <v>0</v>
      </c>
      <c r="BQ6" s="1">
        <f>(SUMIFS('[1]Bucket Counts'!$P:$P, '[1]Bucket Counts'!$B:$B, BQ$1, '[1]Bucket Counts'!$A:$A, "="&amp;$A6,  '[1]Bucket Counts'!$F:$F, "224"))</f>
        <v>0</v>
      </c>
      <c r="BR6" s="1" t="s">
        <v>15</v>
      </c>
      <c r="BS6" s="1" t="s">
        <v>15</v>
      </c>
      <c r="BT6" s="1">
        <f>SUM(BN4:BN6)</f>
        <v>0</v>
      </c>
      <c r="BU6" s="1">
        <f>SUMIFS([1]Collection!$O:$O, [1]Collection!$K:$K, BU$1, [1]Collection!$A:$A, "="&amp;$A6)</f>
        <v>0</v>
      </c>
      <c r="BV6" s="1">
        <f>(SUMIFS('[1]Bucket Counts'!$P:$P, '[1]Bucket Counts'!$B:$B, BV$1, '[1]Bucket Counts'!$A:$A, "="&amp;$A6,  '[1]Bucket Counts'!$F:$F, "&lt;&gt;100 Morts",  '[1]Bucket Counts'!$F:$F, "&lt;&gt;224"))</f>
        <v>0</v>
      </c>
      <c r="BW6" s="1">
        <f>(SUMIFS('[1]Bucket Counts'!$P:$P, '[1]Bucket Counts'!$B:$B, BW$1, '[1]Bucket Counts'!$A:$A, "="&amp;$A6,  '[1]Bucket Counts'!$F:$F, "100 Morts"))</f>
        <v>0</v>
      </c>
      <c r="BX6" s="1">
        <f>(SUMIFS('[1]Bucket Counts'!$P:$P, '[1]Bucket Counts'!$B:$B, BX$1, '[1]Bucket Counts'!$A:$A, "="&amp;$A6,  '[1]Bucket Counts'!$F:$F, "224"))</f>
        <v>0</v>
      </c>
      <c r="BY6" s="1" t="s">
        <v>15</v>
      </c>
      <c r="BZ6" s="1" t="s">
        <v>15</v>
      </c>
      <c r="CA6" s="1">
        <f>SUM(BU4:BU6)</f>
        <v>0</v>
      </c>
      <c r="CB6" s="1">
        <f>SUMIFS([1]Collection!$O:$O, [1]Collection!$K:$K, CB$1, [1]Collection!$A:$A, "="&amp;$A6)</f>
        <v>0</v>
      </c>
      <c r="CC6" s="1">
        <f>(SUMIFS('[1]Bucket Counts'!$P:$P, '[1]Bucket Counts'!$B:$B, CC$1, '[1]Bucket Counts'!$A:$A, "="&amp;$A6,  '[1]Bucket Counts'!$F:$F, "&lt;&gt;100 Morts",  '[1]Bucket Counts'!$F:$F, "&lt;&gt;224"))</f>
        <v>0</v>
      </c>
      <c r="CD6" s="1">
        <f>(SUMIFS('[1]Bucket Counts'!$P:$P, '[1]Bucket Counts'!$B:$B, CD$1, '[1]Bucket Counts'!$A:$A, "="&amp;$A6,  '[1]Bucket Counts'!$F:$F, "100 Morts"))</f>
        <v>0</v>
      </c>
      <c r="CE6" s="1">
        <f>(SUMIFS('[1]Bucket Counts'!$P:$P, '[1]Bucket Counts'!$B:$B, CE$1, '[1]Bucket Counts'!$A:$A, "="&amp;$A6,  '[1]Bucket Counts'!$F:$F, "224"))</f>
        <v>0</v>
      </c>
      <c r="CF6" s="1" t="s">
        <v>15</v>
      </c>
      <c r="CG6" s="1" t="s">
        <v>15</v>
      </c>
      <c r="CH6" s="1">
        <f>SUM(CB4:CB6)</f>
        <v>0</v>
      </c>
      <c r="CI6" s="1">
        <f>SUMIFS([1]Collection!$O:$O, [1]Collection!$K:$K, CI$1, [1]Collection!$A:$A, "="&amp;$A6)</f>
        <v>13250</v>
      </c>
      <c r="CJ6" s="1">
        <f>(SUMIFS('[1]Bucket Counts'!$P:$P, '[1]Bucket Counts'!$B:$B, CJ$1, '[1]Bucket Counts'!$A:$A, "="&amp;$A6,  '[1]Bucket Counts'!$F:$F, "&lt;&gt;100 Morts",  '[1]Bucket Counts'!$F:$F, "&lt;&gt;224"))</f>
        <v>0</v>
      </c>
      <c r="CK6" s="1">
        <f>(SUMIFS('[1]Bucket Counts'!$P:$P, '[1]Bucket Counts'!$B:$B, CK$1, '[1]Bucket Counts'!$A:$A, "="&amp;$A6,  '[1]Bucket Counts'!$F:$F, "100 Morts"))</f>
        <v>0</v>
      </c>
      <c r="CL6" s="1">
        <f>(SUMIFS('[1]Bucket Counts'!$P:$P, '[1]Bucket Counts'!$B:$B, CL$1, '[1]Bucket Counts'!$A:$A, "="&amp;$A6,  '[1]Bucket Counts'!$F:$F, "224"))</f>
        <v>0</v>
      </c>
      <c r="CM6" s="1" t="s">
        <v>15</v>
      </c>
      <c r="CN6" s="1" t="s">
        <v>15</v>
      </c>
      <c r="CO6" s="1">
        <f>SUM(CI4:CI6)</f>
        <v>121250</v>
      </c>
      <c r="CP6" s="1">
        <f>SUMIFS([1]Collection!$O:$O, [1]Collection!$K:$K, CP$1, [1]Collection!$A:$A, "="&amp;$A6)</f>
        <v>0</v>
      </c>
      <c r="CQ6" s="1">
        <f>(SUMIFS('[1]Bucket Counts'!$P:$P, '[1]Bucket Counts'!$B:$B, CQ$1, '[1]Bucket Counts'!$A:$A, "="&amp;$A6,  '[1]Bucket Counts'!$F:$F, "&lt;&gt;100 Morts",  '[1]Bucket Counts'!$F:$F, "&lt;&gt;224"))</f>
        <v>0</v>
      </c>
      <c r="CR6" s="1">
        <f>(SUMIFS('[1]Bucket Counts'!$P:$P, '[1]Bucket Counts'!$B:$B, CR$1, '[1]Bucket Counts'!$A:$A, "="&amp;$A6,  '[1]Bucket Counts'!$F:$F, "100 Morts"))</f>
        <v>0</v>
      </c>
      <c r="CS6" s="1">
        <f>(SUMIFS('[1]Bucket Counts'!$P:$P, '[1]Bucket Counts'!$B:$B, CS$1, '[1]Bucket Counts'!$A:$A, "="&amp;$A6,  '[1]Bucket Counts'!$F:$F, "224"))</f>
        <v>0</v>
      </c>
      <c r="CT6" s="1" t="s">
        <v>15</v>
      </c>
      <c r="CU6" s="1" t="s">
        <v>15</v>
      </c>
      <c r="CV6" s="1">
        <f>SUM(CP4:CP6)</f>
        <v>11916.666666666666</v>
      </c>
      <c r="CW6" s="1">
        <f>SUMIFS([1]Collection!$O:$O, [1]Collection!$K:$K, CW$1, [1]Collection!$A:$A, "="&amp;$A6)</f>
        <v>0</v>
      </c>
      <c r="CX6" s="1">
        <f>(SUMIFS('[1]Bucket Counts'!$P:$P, '[1]Bucket Counts'!$B:$B, CX$1, '[1]Bucket Counts'!$A:$A, "="&amp;$A6,  '[1]Bucket Counts'!$F:$F, "&lt;&gt;100 Morts",  '[1]Bucket Counts'!$F:$F, "&lt;&gt;224"))</f>
        <v>0</v>
      </c>
      <c r="CY6" s="1">
        <f>(SUMIFS('[1]Bucket Counts'!$P:$P, '[1]Bucket Counts'!$B:$B, CY$1, '[1]Bucket Counts'!$A:$A, "="&amp;$A6,  '[1]Bucket Counts'!$F:$F, "100 Morts"))</f>
        <v>0</v>
      </c>
      <c r="CZ6" s="1">
        <f>(SUMIFS('[1]Bucket Counts'!$P:$P, '[1]Bucket Counts'!$B:$B, CZ$1, '[1]Bucket Counts'!$A:$A, "="&amp;$A6,  '[1]Bucket Counts'!$F:$F, "224"))</f>
        <v>0</v>
      </c>
      <c r="DA6" s="1" t="s">
        <v>15</v>
      </c>
      <c r="DB6" s="1" t="s">
        <v>15</v>
      </c>
      <c r="DC6" s="1">
        <f>SUM(CW4:CW6)</f>
        <v>91708.333333333343</v>
      </c>
      <c r="DD6" s="1">
        <f>SUMIFS([1]Collection!$O:$O, [1]Collection!$K:$K, DD$1, [1]Collection!$A:$A, "="&amp;$A6)</f>
        <v>53900</v>
      </c>
      <c r="DE6" s="1">
        <f>(SUMIFS('[1]Bucket Counts'!$P:$P, '[1]Bucket Counts'!$B:$B, DE$1, '[1]Bucket Counts'!$A:$A, "="&amp;$A6,  '[1]Bucket Counts'!$F:$F, "&lt;&gt;100 Morts",  '[1]Bucket Counts'!$F:$F, "&lt;&gt;224"))</f>
        <v>0</v>
      </c>
      <c r="DF6" s="1">
        <f>(SUMIFS('[1]Bucket Counts'!$P:$P, '[1]Bucket Counts'!$B:$B, DF$1, '[1]Bucket Counts'!$A:$A, "="&amp;$A6,  '[1]Bucket Counts'!$F:$F, "100 Morts"))</f>
        <v>0</v>
      </c>
      <c r="DG6" s="1">
        <f>(SUMIFS('[1]Bucket Counts'!$P:$P, '[1]Bucket Counts'!$B:$B, DG$1, '[1]Bucket Counts'!$A:$A, "="&amp;$A6,  '[1]Bucket Counts'!$F:$F, "224"))</f>
        <v>0</v>
      </c>
      <c r="DH6" s="1" t="s">
        <v>15</v>
      </c>
      <c r="DI6" s="1" t="s">
        <v>15</v>
      </c>
      <c r="DJ6" s="1">
        <f>SUM(DD4:DD6)</f>
        <v>53900</v>
      </c>
      <c r="DK6" s="1">
        <f>SUMIFS([1]Collection!$O:$O, [1]Collection!$K:$K, DK$1, [1]Collection!$A:$A, "="&amp;$A6)</f>
        <v>0</v>
      </c>
      <c r="DL6" s="1">
        <f>(SUMIFS('[1]Bucket Counts'!$P:$P, '[1]Bucket Counts'!$B:$B, DL$1, '[1]Bucket Counts'!$A:$A, "="&amp;$A6,  '[1]Bucket Counts'!$F:$F, "&lt;&gt;100 Morts",  '[1]Bucket Counts'!$F:$F, "&lt;&gt;224"))</f>
        <v>0</v>
      </c>
      <c r="DM6" s="1">
        <f>(SUMIFS('[1]Bucket Counts'!$P:$P, '[1]Bucket Counts'!$B:$B, DM$1, '[1]Bucket Counts'!$A:$A, "="&amp;$A6,  '[1]Bucket Counts'!$F:$F, "100 Morts"))</f>
        <v>0</v>
      </c>
      <c r="DN6" s="1">
        <f>(SUMIFS('[1]Bucket Counts'!$P:$P, '[1]Bucket Counts'!$B:$B, DN$1, '[1]Bucket Counts'!$A:$A, "="&amp;$A6,  '[1]Bucket Counts'!$F:$F, "224"))</f>
        <v>0</v>
      </c>
      <c r="DO6" s="1" t="s">
        <v>15</v>
      </c>
      <c r="DP6" s="1" t="s">
        <v>15</v>
      </c>
      <c r="DQ6" s="1">
        <f>SUM(DK4:DK6)</f>
        <v>11866.666666666668</v>
      </c>
      <c r="DR6" s="1">
        <f>SUMIFS([1]Collection!$O:$O, [1]Collection!$K:$K, DR$1, [1]Collection!$A:$A, "="&amp;$A6)</f>
        <v>0</v>
      </c>
      <c r="DS6" s="1">
        <f>(SUMIFS('[1]Bucket Counts'!$P:$P, '[1]Bucket Counts'!$B:$B, DS$1, '[1]Bucket Counts'!$A:$A, "="&amp;$A6,  '[1]Bucket Counts'!$F:$F, "&lt;&gt;100 Morts",  '[1]Bucket Counts'!$F:$F, "&lt;&gt;224"))</f>
        <v>0</v>
      </c>
      <c r="DT6" s="1">
        <f>(SUMIFS('[1]Bucket Counts'!$P:$P, '[1]Bucket Counts'!$B:$B, DT$1, '[1]Bucket Counts'!$A:$A, "="&amp;$A6,  '[1]Bucket Counts'!$F:$F, "100 Morts"))</f>
        <v>0</v>
      </c>
      <c r="DU6" s="1">
        <f>(SUMIFS('[1]Bucket Counts'!$P:$P, '[1]Bucket Counts'!$B:$B, DU$1, '[1]Bucket Counts'!$A:$A, "="&amp;$A6,  '[1]Bucket Counts'!$F:$F, "224"))</f>
        <v>0</v>
      </c>
      <c r="DV6" s="1" t="s">
        <v>15</v>
      </c>
      <c r="DW6" s="1" t="s">
        <v>15</v>
      </c>
      <c r="DX6" s="1">
        <f>SUM(DR4:DR6)</f>
        <v>0</v>
      </c>
      <c r="DY6" s="1">
        <f>SUMIFS([1]Collection!$O:$O, [1]Collection!$K:$K, DY$1, [1]Collection!$A:$A, "="&amp;$A6)</f>
        <v>144733.33333333334</v>
      </c>
      <c r="DZ6" s="1">
        <f>(SUMIFS('[1]Bucket Counts'!$P:$P, '[1]Bucket Counts'!$B:$B, DZ$1, '[1]Bucket Counts'!$A:$A, "="&amp;$A6,  '[1]Bucket Counts'!$F:$F, "&lt;&gt;100 Morts",  '[1]Bucket Counts'!$F:$F, "&lt;&gt;224"))</f>
        <v>0</v>
      </c>
      <c r="EA6" s="1">
        <f>(SUMIFS('[1]Bucket Counts'!$P:$P, '[1]Bucket Counts'!$B:$B, EA$1, '[1]Bucket Counts'!$A:$A, "="&amp;$A6,  '[1]Bucket Counts'!$F:$F, "100 Morts"))</f>
        <v>0</v>
      </c>
      <c r="EB6" s="1">
        <f>(SUMIFS('[1]Bucket Counts'!$P:$P, '[1]Bucket Counts'!$B:$B, EB$1, '[1]Bucket Counts'!$A:$A, "="&amp;$A6,  '[1]Bucket Counts'!$F:$F, "224"))</f>
        <v>0</v>
      </c>
      <c r="EC6" s="1" t="s">
        <v>15</v>
      </c>
      <c r="ED6" s="1" t="s">
        <v>15</v>
      </c>
      <c r="EE6" s="1">
        <f>SUM(DY4:DY6)</f>
        <v>144733.33333333334</v>
      </c>
      <c r="EF6" s="1">
        <f>SUMIFS([1]Collection!$O:$O, [1]Collection!$K:$K, EF$1, [1]Collection!$A:$A, "="&amp;$A6)</f>
        <v>0</v>
      </c>
      <c r="EG6" s="1">
        <f>(SUMIFS('[1]Bucket Counts'!$P:$P, '[1]Bucket Counts'!$B:$B, EG$1, '[1]Bucket Counts'!$A:$A, "="&amp;$A6,  '[1]Bucket Counts'!$F:$F, "&lt;&gt;100 Morts",  '[1]Bucket Counts'!$F:$F, "&lt;&gt;224"))</f>
        <v>0</v>
      </c>
      <c r="EH6" s="1">
        <f>(SUMIFS('[1]Bucket Counts'!$P:$P, '[1]Bucket Counts'!$B:$B, EH$1, '[1]Bucket Counts'!$A:$A, "="&amp;$A6,  '[1]Bucket Counts'!$F:$F, "100 Morts"))</f>
        <v>0</v>
      </c>
      <c r="EI6" s="1">
        <f>(SUMIFS('[1]Bucket Counts'!$P:$P, '[1]Bucket Counts'!$B:$B, EI$1, '[1]Bucket Counts'!$A:$A, "="&amp;$A6,  '[1]Bucket Counts'!$F:$F, "224"))</f>
        <v>0</v>
      </c>
      <c r="EJ6" s="1" t="s">
        <v>15</v>
      </c>
      <c r="EK6" s="1" t="s">
        <v>15</v>
      </c>
      <c r="EL6" s="1">
        <f>SUM(EF4:EF6)</f>
        <v>0</v>
      </c>
    </row>
    <row r="7" spans="1:142" s="3" customFormat="1">
      <c r="A7" s="7">
        <v>42877</v>
      </c>
      <c r="B7" s="1" t="s">
        <v>14</v>
      </c>
      <c r="C7" s="1">
        <f>SUMIFS([1]Collection!$O:$O, [1]Collection!$K:$K, C$1, [1]Collection!$A:$A, "="&amp;$A7)</f>
        <v>0</v>
      </c>
      <c r="D7" s="1">
        <f>(SUMIFS('[1]Bucket Counts'!$P:$P, '[1]Bucket Counts'!$B:$B, D$1, '[1]Bucket Counts'!$A:$A, "="&amp;$A7,  '[1]Bucket Counts'!$F:$F, "&lt;&gt;100 Morts",  '[1]Bucket Counts'!$F:$F, "&lt;&gt;224"))</f>
        <v>0</v>
      </c>
      <c r="E7" s="1">
        <f>(SUMIFS('[1]Bucket Counts'!$P:$P, '[1]Bucket Counts'!$B:$B, E$1, '[1]Bucket Counts'!$A:$A, "="&amp;$A7,  '[1]Bucket Counts'!$F:$F, "100 Morts"))</f>
        <v>0</v>
      </c>
      <c r="F7" s="1">
        <f>(SUMIFS('[1]Bucket Counts'!$P:$P, '[1]Bucket Counts'!$B:$B, F$1, '[1]Bucket Counts'!$A:$A, "="&amp;$A7,  '[1]Bucket Counts'!$F:$F, "224"))</f>
        <v>0</v>
      </c>
      <c r="G7" s="1" t="s">
        <v>15</v>
      </c>
      <c r="H7" s="1" t="s">
        <v>15</v>
      </c>
      <c r="I7" s="1">
        <f>SUM(C4:C7)</f>
        <v>0</v>
      </c>
      <c r="J7" s="1">
        <f>SUMIFS([1]Collection!$O:$O, [1]Collection!$K:$K, J$1, [1]Collection!$A:$A, "="&amp;$A7)</f>
        <v>583.33333333333337</v>
      </c>
      <c r="K7" s="1">
        <f>(SUMIFS('[1]Bucket Counts'!$P:$P, '[1]Bucket Counts'!$B:$B, K$1, '[1]Bucket Counts'!$A:$A, "="&amp;$A7,  '[1]Bucket Counts'!$F:$F, "&lt;&gt;100 Morts",  '[1]Bucket Counts'!$F:$F, "&lt;&gt;224"))</f>
        <v>0</v>
      </c>
      <c r="L7" s="1">
        <f>(SUMIFS('[1]Bucket Counts'!$P:$P, '[1]Bucket Counts'!$B:$B, L$1, '[1]Bucket Counts'!$A:$A, "="&amp;$A7,  '[1]Bucket Counts'!$F:$F, "100 Morts"))</f>
        <v>0</v>
      </c>
      <c r="M7" s="1">
        <f>(SUMIFS('[1]Bucket Counts'!$P:$P, '[1]Bucket Counts'!$B:$B, M$1, '[1]Bucket Counts'!$A:$A, "="&amp;$A7,  '[1]Bucket Counts'!$F:$F, "224"))</f>
        <v>0</v>
      </c>
      <c r="N7" s="1" t="s">
        <v>15</v>
      </c>
      <c r="O7" s="1" t="s">
        <v>15</v>
      </c>
      <c r="P7" s="1">
        <f>SUM(J4:J7)</f>
        <v>55883.333333333336</v>
      </c>
      <c r="Q7" s="1">
        <f>SUMIFS([1]Collection!$O:$O, [1]Collection!$K:$K, Q$1, [1]Collection!$A:$A, "="&amp;$A7)</f>
        <v>466.66666666666663</v>
      </c>
      <c r="R7" s="1">
        <f>(SUMIFS('[1]Bucket Counts'!$P:$P, '[1]Bucket Counts'!$B:$B, R$1, '[1]Bucket Counts'!$A:$A, "="&amp;$A7,  '[1]Bucket Counts'!$F:$F, "&lt;&gt;100 Morts",  '[1]Bucket Counts'!$F:$F, "&lt;&gt;224"))</f>
        <v>0</v>
      </c>
      <c r="S7" s="1">
        <f>(SUMIFS('[1]Bucket Counts'!$P:$P, '[1]Bucket Counts'!$B:$B, S$1, '[1]Bucket Counts'!$A:$A, "="&amp;$A7,  '[1]Bucket Counts'!$F:$F, "100 Morts"))</f>
        <v>0</v>
      </c>
      <c r="T7" s="1">
        <f>(SUMIFS('[1]Bucket Counts'!$P:$P, '[1]Bucket Counts'!$B:$B, T$1, '[1]Bucket Counts'!$A:$A, "="&amp;$A7,  '[1]Bucket Counts'!$F:$F, "224"))</f>
        <v>0</v>
      </c>
      <c r="U7" s="1" t="s">
        <v>15</v>
      </c>
      <c r="V7" s="1" t="s">
        <v>15</v>
      </c>
      <c r="W7" s="1">
        <f>SUM(Q4:Q7)</f>
        <v>816.66666666666663</v>
      </c>
      <c r="X7" s="1">
        <f>SUMIFS([1]Collection!$O:$O, [1]Collection!$K:$K, X$1, [1]Collection!$A:$A, "="&amp;$A7)</f>
        <v>0</v>
      </c>
      <c r="Y7" s="1">
        <f>(SUMIFS('[1]Bucket Counts'!$P:$P, '[1]Bucket Counts'!$B:$B, Y$1, '[1]Bucket Counts'!$A:$A, "="&amp;$A7,  '[1]Bucket Counts'!$F:$F, "&lt;&gt;100 Morts",  '[1]Bucket Counts'!$F:$F, "&lt;&gt;224"))</f>
        <v>0</v>
      </c>
      <c r="Z7" s="1">
        <f>(SUMIFS('[1]Bucket Counts'!$P:$P, '[1]Bucket Counts'!$B:$B, Z$1, '[1]Bucket Counts'!$A:$A, "="&amp;$A7,  '[1]Bucket Counts'!$F:$F, "100 Morts"))</f>
        <v>0</v>
      </c>
      <c r="AA7" s="1">
        <f>(SUMIFS('[1]Bucket Counts'!$P:$P, '[1]Bucket Counts'!$B:$B, AA$1, '[1]Bucket Counts'!$A:$A, "="&amp;$A7,  '[1]Bucket Counts'!$F:$F, "224"))</f>
        <v>0</v>
      </c>
      <c r="AB7" s="1" t="s">
        <v>15</v>
      </c>
      <c r="AC7" s="1" t="s">
        <v>15</v>
      </c>
      <c r="AD7" s="1">
        <f>SUM(X4:X7)</f>
        <v>0</v>
      </c>
      <c r="AE7" s="1">
        <f>SUMIFS([1]Collection!$O:$O, [1]Collection!$K:$K, AE$1, [1]Collection!$A:$A, "="&amp;$A7)</f>
        <v>0</v>
      </c>
      <c r="AF7" s="1">
        <f>(SUMIFS('[1]Bucket Counts'!$P:$P, '[1]Bucket Counts'!$B:$B, AF$1, '[1]Bucket Counts'!$A:$A, "="&amp;$A7,  '[1]Bucket Counts'!$F:$F, "&lt;&gt;100 Morts",  '[1]Bucket Counts'!$F:$F, "&lt;&gt;224"))</f>
        <v>0</v>
      </c>
      <c r="AG7" s="1">
        <f>(SUMIFS('[1]Bucket Counts'!$P:$P, '[1]Bucket Counts'!$B:$B, AG$1, '[1]Bucket Counts'!$A:$A, "="&amp;$A7,  '[1]Bucket Counts'!$F:$F, "100 Morts"))</f>
        <v>0</v>
      </c>
      <c r="AH7" s="1">
        <f>(SUMIFS('[1]Bucket Counts'!$P:$P, '[1]Bucket Counts'!$B:$B, AH$1, '[1]Bucket Counts'!$A:$A, "="&amp;$A7,  '[1]Bucket Counts'!$F:$F, "224"))</f>
        <v>0</v>
      </c>
      <c r="AI7" s="1" t="s">
        <v>15</v>
      </c>
      <c r="AJ7" s="1" t="s">
        <v>15</v>
      </c>
      <c r="AK7" s="1">
        <f>SUM(AE4:AE7)</f>
        <v>205600</v>
      </c>
      <c r="AL7" s="1">
        <f>SUMIFS([1]Collection!$O:$O, [1]Collection!$K:$K, AL$1, [1]Collection!$A:$A, "="&amp;$A7)</f>
        <v>0</v>
      </c>
      <c r="AM7" s="1">
        <f>(SUMIFS('[1]Bucket Counts'!$P:$P, '[1]Bucket Counts'!$B:$B, AM$1, '[1]Bucket Counts'!$A:$A, "="&amp;$A7,  '[1]Bucket Counts'!$F:$F, "&lt;&gt;100 Morts",  '[1]Bucket Counts'!$F:$F, "&lt;&gt;224"))</f>
        <v>0</v>
      </c>
      <c r="AN7" s="1">
        <f>(SUMIFS('[1]Bucket Counts'!$P:$P, '[1]Bucket Counts'!$B:$B, AN$1, '[1]Bucket Counts'!$A:$A, "="&amp;$A7,  '[1]Bucket Counts'!$F:$F, "100 Morts"))</f>
        <v>0</v>
      </c>
      <c r="AO7" s="1">
        <f>(SUMIFS('[1]Bucket Counts'!$P:$P, '[1]Bucket Counts'!$B:$B, AO$1, '[1]Bucket Counts'!$A:$A, "="&amp;$A7,  '[1]Bucket Counts'!$F:$F, "224"))</f>
        <v>0</v>
      </c>
      <c r="AP7" s="1" t="s">
        <v>15</v>
      </c>
      <c r="AQ7" s="1" t="s">
        <v>15</v>
      </c>
      <c r="AR7" s="1">
        <f>SUM(AL4:AL7)</f>
        <v>241166.66666666669</v>
      </c>
      <c r="AS7" s="1">
        <f>SUMIFS([1]Collection!$O:$O, [1]Collection!$K:$K, AS$1, [1]Collection!$A:$A, "="&amp;$A7)</f>
        <v>24500</v>
      </c>
      <c r="AT7" s="1">
        <f>(SUMIFS('[1]Bucket Counts'!$P:$P, '[1]Bucket Counts'!$B:$B, AT$1, '[1]Bucket Counts'!$A:$A, "="&amp;$A7,  '[1]Bucket Counts'!$F:$F, "&lt;&gt;100 Morts",  '[1]Bucket Counts'!$F:$F, "&lt;&gt;224"))</f>
        <v>0</v>
      </c>
      <c r="AU7" s="1">
        <f>(SUMIFS('[1]Bucket Counts'!$P:$P, '[1]Bucket Counts'!$B:$B, AU$1, '[1]Bucket Counts'!$A:$A, "="&amp;$A7,  '[1]Bucket Counts'!$F:$F, "100 Morts"))</f>
        <v>0</v>
      </c>
      <c r="AV7" s="1">
        <f>(SUMIFS('[1]Bucket Counts'!$P:$P, '[1]Bucket Counts'!$B:$B, AV$1, '[1]Bucket Counts'!$A:$A, "="&amp;$A7,  '[1]Bucket Counts'!$F:$F, "224"))</f>
        <v>0</v>
      </c>
      <c r="AW7" s="1" t="s">
        <v>15</v>
      </c>
      <c r="AX7" s="1" t="s">
        <v>15</v>
      </c>
      <c r="AY7" s="1">
        <f>SUM(AS4:AS7)</f>
        <v>32666.666666666664</v>
      </c>
      <c r="AZ7" s="1">
        <f>SUMIFS([1]Collection!$O:$O, [1]Collection!$K:$K, AZ$1, [1]Collection!$A:$A, "="&amp;$A7)</f>
        <v>51000</v>
      </c>
      <c r="BA7" s="1">
        <f>(SUMIFS('[1]Bucket Counts'!$P:$P, '[1]Bucket Counts'!$B:$B, BA$1, '[1]Bucket Counts'!$A:$A, "="&amp;$A7,  '[1]Bucket Counts'!$F:$F, "&lt;&gt;100 Morts",  '[1]Bucket Counts'!$F:$F, "&lt;&gt;224"))</f>
        <v>0</v>
      </c>
      <c r="BB7" s="1">
        <f>(SUMIFS('[1]Bucket Counts'!$P:$P, '[1]Bucket Counts'!$B:$B, BB$1, '[1]Bucket Counts'!$A:$A, "="&amp;$A7,  '[1]Bucket Counts'!$F:$F, "100 Morts"))</f>
        <v>0</v>
      </c>
      <c r="BC7" s="1">
        <f>(SUMIFS('[1]Bucket Counts'!$P:$P, '[1]Bucket Counts'!$B:$B, BC$1, '[1]Bucket Counts'!$A:$A, "="&amp;$A7,  '[1]Bucket Counts'!$F:$F, "224"))</f>
        <v>0</v>
      </c>
      <c r="BD7" s="1" t="s">
        <v>15</v>
      </c>
      <c r="BE7" s="1" t="s">
        <v>15</v>
      </c>
      <c r="BF7" s="1">
        <f>SUM(AZ4:AZ7)</f>
        <v>150433.33333333334</v>
      </c>
      <c r="BG7" s="1">
        <f>SUMIFS([1]Collection!$O:$O, [1]Collection!$K:$K, BG$1, [1]Collection!$A:$A, "="&amp;$A7)</f>
        <v>0</v>
      </c>
      <c r="BH7" s="1">
        <f>(SUMIFS('[1]Bucket Counts'!$P:$P, '[1]Bucket Counts'!$B:$B, BH$1, '[1]Bucket Counts'!$A:$A, "="&amp;$A7,  '[1]Bucket Counts'!$F:$F, "&lt;&gt;100 Morts",  '[1]Bucket Counts'!$F:$F, "&lt;&gt;224"))</f>
        <v>0</v>
      </c>
      <c r="BI7" s="1">
        <f>(SUMIFS('[1]Bucket Counts'!$P:$P, '[1]Bucket Counts'!$B:$B, BI$1, '[1]Bucket Counts'!$A:$A, "="&amp;$A7,  '[1]Bucket Counts'!$F:$F, "100 Morts"))</f>
        <v>0</v>
      </c>
      <c r="BJ7" s="1">
        <f>(SUMIFS('[1]Bucket Counts'!$P:$P, '[1]Bucket Counts'!$B:$B, BJ$1, '[1]Bucket Counts'!$A:$A, "="&amp;$A7,  '[1]Bucket Counts'!$F:$F, "224"))</f>
        <v>0</v>
      </c>
      <c r="BK7" s="1" t="s">
        <v>15</v>
      </c>
      <c r="BL7" s="1" t="s">
        <v>15</v>
      </c>
      <c r="BM7" s="1">
        <f>SUM(BG4:BG7)</f>
        <v>0</v>
      </c>
      <c r="BN7" s="1">
        <f>SUMIFS([1]Collection!$O:$O, [1]Collection!$K:$K, BN$1, [1]Collection!$A:$A, "="&amp;$A7)</f>
        <v>0</v>
      </c>
      <c r="BO7" s="1">
        <f>(SUMIFS('[1]Bucket Counts'!$P:$P, '[1]Bucket Counts'!$B:$B, BO$1, '[1]Bucket Counts'!$A:$A, "="&amp;$A7,  '[1]Bucket Counts'!$F:$F, "&lt;&gt;100 Morts",  '[1]Bucket Counts'!$F:$F, "&lt;&gt;224"))</f>
        <v>0</v>
      </c>
      <c r="BP7" s="1">
        <f>(SUMIFS('[1]Bucket Counts'!$P:$P, '[1]Bucket Counts'!$B:$B, BP$1, '[1]Bucket Counts'!$A:$A, "="&amp;$A7,  '[1]Bucket Counts'!$F:$F, "100 Morts"))</f>
        <v>0</v>
      </c>
      <c r="BQ7" s="1">
        <f>(SUMIFS('[1]Bucket Counts'!$P:$P, '[1]Bucket Counts'!$B:$B, BQ$1, '[1]Bucket Counts'!$A:$A, "="&amp;$A7,  '[1]Bucket Counts'!$F:$F, "224"))</f>
        <v>0</v>
      </c>
      <c r="BR7" s="1" t="s">
        <v>15</v>
      </c>
      <c r="BS7" s="1" t="s">
        <v>15</v>
      </c>
      <c r="BT7" s="1">
        <f>SUM(BN4:BN7)</f>
        <v>0</v>
      </c>
      <c r="BU7" s="1">
        <f>SUMIFS([1]Collection!$O:$O, [1]Collection!$K:$K, BU$1, [1]Collection!$A:$A, "="&amp;$A7)</f>
        <v>0</v>
      </c>
      <c r="BV7" s="1">
        <f>(SUMIFS('[1]Bucket Counts'!$P:$P, '[1]Bucket Counts'!$B:$B, BV$1, '[1]Bucket Counts'!$A:$A, "="&amp;$A7,  '[1]Bucket Counts'!$F:$F, "&lt;&gt;100 Morts",  '[1]Bucket Counts'!$F:$F, "&lt;&gt;224"))</f>
        <v>0</v>
      </c>
      <c r="BW7" s="1">
        <f>(SUMIFS('[1]Bucket Counts'!$P:$P, '[1]Bucket Counts'!$B:$B, BW$1, '[1]Bucket Counts'!$A:$A, "="&amp;$A7,  '[1]Bucket Counts'!$F:$F, "100 Morts"))</f>
        <v>0</v>
      </c>
      <c r="BX7" s="1">
        <f>(SUMIFS('[1]Bucket Counts'!$P:$P, '[1]Bucket Counts'!$B:$B, BX$1, '[1]Bucket Counts'!$A:$A, "="&amp;$A7,  '[1]Bucket Counts'!$F:$F, "224"))</f>
        <v>0</v>
      </c>
      <c r="BY7" s="1" t="s">
        <v>15</v>
      </c>
      <c r="BZ7" s="1" t="s">
        <v>15</v>
      </c>
      <c r="CA7" s="1">
        <f>SUM(BU4:BU7)</f>
        <v>0</v>
      </c>
      <c r="CB7" s="1">
        <f>SUMIFS([1]Collection!$O:$O, [1]Collection!$K:$K, CB$1, [1]Collection!$A:$A, "="&amp;$A7)</f>
        <v>0</v>
      </c>
      <c r="CC7" s="1">
        <f>(SUMIFS('[1]Bucket Counts'!$P:$P, '[1]Bucket Counts'!$B:$B, CC$1, '[1]Bucket Counts'!$A:$A, "="&amp;$A7,  '[1]Bucket Counts'!$F:$F, "&lt;&gt;100 Morts",  '[1]Bucket Counts'!$F:$F, "&lt;&gt;224"))</f>
        <v>0</v>
      </c>
      <c r="CD7" s="1">
        <f>(SUMIFS('[1]Bucket Counts'!$P:$P, '[1]Bucket Counts'!$B:$B, CD$1, '[1]Bucket Counts'!$A:$A, "="&amp;$A7,  '[1]Bucket Counts'!$F:$F, "100 Morts"))</f>
        <v>0</v>
      </c>
      <c r="CE7" s="1">
        <f>(SUMIFS('[1]Bucket Counts'!$P:$P, '[1]Bucket Counts'!$B:$B, CE$1, '[1]Bucket Counts'!$A:$A, "="&amp;$A7,  '[1]Bucket Counts'!$F:$F, "224"))</f>
        <v>0</v>
      </c>
      <c r="CF7" s="1" t="s">
        <v>15</v>
      </c>
      <c r="CG7" s="1" t="s">
        <v>15</v>
      </c>
      <c r="CH7" s="1">
        <f>SUM(CB4:CB7)</f>
        <v>0</v>
      </c>
      <c r="CI7" s="1">
        <f>SUMIFS([1]Collection!$O:$O, [1]Collection!$K:$K, CI$1, [1]Collection!$A:$A, "="&amp;$A7)</f>
        <v>625</v>
      </c>
      <c r="CJ7" s="1">
        <f>(SUMIFS('[1]Bucket Counts'!$P:$P, '[1]Bucket Counts'!$B:$B, CJ$1, '[1]Bucket Counts'!$A:$A, "="&amp;$A7,  '[1]Bucket Counts'!$F:$F, "&lt;&gt;100 Morts",  '[1]Bucket Counts'!$F:$F, "&lt;&gt;224"))</f>
        <v>0</v>
      </c>
      <c r="CK7" s="1">
        <f>(SUMIFS('[1]Bucket Counts'!$P:$P, '[1]Bucket Counts'!$B:$B, CK$1, '[1]Bucket Counts'!$A:$A, "="&amp;$A7,  '[1]Bucket Counts'!$F:$F, "100 Morts"))</f>
        <v>0</v>
      </c>
      <c r="CL7" s="1">
        <f>(SUMIFS('[1]Bucket Counts'!$P:$P, '[1]Bucket Counts'!$B:$B, CL$1, '[1]Bucket Counts'!$A:$A, "="&amp;$A7,  '[1]Bucket Counts'!$F:$F, "224"))</f>
        <v>0</v>
      </c>
      <c r="CM7" s="1" t="s">
        <v>15</v>
      </c>
      <c r="CN7" s="1" t="s">
        <v>15</v>
      </c>
      <c r="CO7" s="1">
        <f>SUM(CI4:CI7)</f>
        <v>121875</v>
      </c>
      <c r="CP7" s="1">
        <f>SUMIFS([1]Collection!$O:$O, [1]Collection!$K:$K, CP$1, [1]Collection!$A:$A, "="&amp;$A7)</f>
        <v>0</v>
      </c>
      <c r="CQ7" s="1">
        <f>(SUMIFS('[1]Bucket Counts'!$P:$P, '[1]Bucket Counts'!$B:$B, CQ$1, '[1]Bucket Counts'!$A:$A, "="&amp;$A7,  '[1]Bucket Counts'!$F:$F, "&lt;&gt;100 Morts",  '[1]Bucket Counts'!$F:$F, "&lt;&gt;224"))</f>
        <v>0</v>
      </c>
      <c r="CR7" s="1">
        <f>(SUMIFS('[1]Bucket Counts'!$P:$P, '[1]Bucket Counts'!$B:$B, CR$1, '[1]Bucket Counts'!$A:$A, "="&amp;$A7,  '[1]Bucket Counts'!$F:$F, "100 Morts"))</f>
        <v>0</v>
      </c>
      <c r="CS7" s="1">
        <f>(SUMIFS('[1]Bucket Counts'!$P:$P, '[1]Bucket Counts'!$B:$B, CS$1, '[1]Bucket Counts'!$A:$A, "="&amp;$A7,  '[1]Bucket Counts'!$F:$F, "224"))</f>
        <v>0</v>
      </c>
      <c r="CT7" s="1" t="s">
        <v>15</v>
      </c>
      <c r="CU7" s="1" t="s">
        <v>15</v>
      </c>
      <c r="CV7" s="1">
        <f>SUM(CP4:CP7)</f>
        <v>11916.666666666666</v>
      </c>
      <c r="CW7" s="1">
        <f>SUMIFS([1]Collection!$O:$O, [1]Collection!$K:$K, CW$1, [1]Collection!$A:$A, "="&amp;$A7)</f>
        <v>0</v>
      </c>
      <c r="CX7" s="1">
        <f>(SUMIFS('[1]Bucket Counts'!$P:$P, '[1]Bucket Counts'!$B:$B, CX$1, '[1]Bucket Counts'!$A:$A, "="&amp;$A7,  '[1]Bucket Counts'!$F:$F, "&lt;&gt;100 Morts",  '[1]Bucket Counts'!$F:$F, "&lt;&gt;224"))</f>
        <v>0</v>
      </c>
      <c r="CY7" s="1">
        <f>(SUMIFS('[1]Bucket Counts'!$P:$P, '[1]Bucket Counts'!$B:$B, CY$1, '[1]Bucket Counts'!$A:$A, "="&amp;$A7,  '[1]Bucket Counts'!$F:$F, "100 Morts"))</f>
        <v>0</v>
      </c>
      <c r="CZ7" s="1">
        <f>(SUMIFS('[1]Bucket Counts'!$P:$P, '[1]Bucket Counts'!$B:$B, CZ$1, '[1]Bucket Counts'!$A:$A, "="&amp;$A7,  '[1]Bucket Counts'!$F:$F, "224"))</f>
        <v>0</v>
      </c>
      <c r="DA7" s="1" t="s">
        <v>15</v>
      </c>
      <c r="DB7" s="1" t="s">
        <v>15</v>
      </c>
      <c r="DC7" s="1">
        <f>SUM(CW4:CW7)</f>
        <v>91708.333333333343</v>
      </c>
      <c r="DD7" s="1">
        <f>SUMIFS([1]Collection!$O:$O, [1]Collection!$K:$K, DD$1, [1]Collection!$A:$A, "="&amp;$A7)</f>
        <v>1800</v>
      </c>
      <c r="DE7" s="1">
        <f>(SUMIFS('[1]Bucket Counts'!$P:$P, '[1]Bucket Counts'!$B:$B, DE$1, '[1]Bucket Counts'!$A:$A, "="&amp;$A7,  '[1]Bucket Counts'!$F:$F, "&lt;&gt;100 Morts",  '[1]Bucket Counts'!$F:$F, "&lt;&gt;224"))</f>
        <v>0</v>
      </c>
      <c r="DF7" s="1">
        <f>(SUMIFS('[1]Bucket Counts'!$P:$P, '[1]Bucket Counts'!$B:$B, DF$1, '[1]Bucket Counts'!$A:$A, "="&amp;$A7,  '[1]Bucket Counts'!$F:$F, "100 Morts"))</f>
        <v>0</v>
      </c>
      <c r="DG7" s="1">
        <f>(SUMIFS('[1]Bucket Counts'!$P:$P, '[1]Bucket Counts'!$B:$B, DG$1, '[1]Bucket Counts'!$A:$A, "="&amp;$A7,  '[1]Bucket Counts'!$F:$F, "224"))</f>
        <v>0</v>
      </c>
      <c r="DH7" s="1" t="s">
        <v>15</v>
      </c>
      <c r="DI7" s="1" t="s">
        <v>15</v>
      </c>
      <c r="DJ7" s="1">
        <f>SUM(DD4:DD7)</f>
        <v>55700</v>
      </c>
      <c r="DK7" s="1">
        <f>SUMIFS([1]Collection!$O:$O, [1]Collection!$K:$K, DK$1, [1]Collection!$A:$A, "="&amp;$A7)</f>
        <v>0</v>
      </c>
      <c r="DL7" s="1">
        <f>(SUMIFS('[1]Bucket Counts'!$P:$P, '[1]Bucket Counts'!$B:$B, DL$1, '[1]Bucket Counts'!$A:$A, "="&amp;$A7,  '[1]Bucket Counts'!$F:$F, "&lt;&gt;100 Morts",  '[1]Bucket Counts'!$F:$F, "&lt;&gt;224"))</f>
        <v>0</v>
      </c>
      <c r="DM7" s="1">
        <f>(SUMIFS('[1]Bucket Counts'!$P:$P, '[1]Bucket Counts'!$B:$B, DM$1, '[1]Bucket Counts'!$A:$A, "="&amp;$A7,  '[1]Bucket Counts'!$F:$F, "100 Morts"))</f>
        <v>0</v>
      </c>
      <c r="DN7" s="1">
        <f>(SUMIFS('[1]Bucket Counts'!$P:$P, '[1]Bucket Counts'!$B:$B, DN$1, '[1]Bucket Counts'!$A:$A, "="&amp;$A7,  '[1]Bucket Counts'!$F:$F, "224"))</f>
        <v>0</v>
      </c>
      <c r="DO7" s="1" t="s">
        <v>15</v>
      </c>
      <c r="DP7" s="1" t="s">
        <v>15</v>
      </c>
      <c r="DQ7" s="1">
        <f>SUM(DK4:DK7)</f>
        <v>11866.666666666668</v>
      </c>
      <c r="DR7" s="1">
        <f>SUMIFS([1]Collection!$O:$O, [1]Collection!$K:$K, DR$1, [1]Collection!$A:$A, "="&amp;$A7)</f>
        <v>0</v>
      </c>
      <c r="DS7" s="1">
        <f>(SUMIFS('[1]Bucket Counts'!$P:$P, '[1]Bucket Counts'!$B:$B, DS$1, '[1]Bucket Counts'!$A:$A, "="&amp;$A7,  '[1]Bucket Counts'!$F:$F, "&lt;&gt;100 Morts",  '[1]Bucket Counts'!$F:$F, "&lt;&gt;224"))</f>
        <v>0</v>
      </c>
      <c r="DT7" s="1">
        <f>(SUMIFS('[1]Bucket Counts'!$P:$P, '[1]Bucket Counts'!$B:$B, DT$1, '[1]Bucket Counts'!$A:$A, "="&amp;$A7,  '[1]Bucket Counts'!$F:$F, "100 Morts"))</f>
        <v>0</v>
      </c>
      <c r="DU7" s="1">
        <f>(SUMIFS('[1]Bucket Counts'!$P:$P, '[1]Bucket Counts'!$B:$B, DU$1, '[1]Bucket Counts'!$A:$A, "="&amp;$A7,  '[1]Bucket Counts'!$F:$F, "224"))</f>
        <v>0</v>
      </c>
      <c r="DV7" s="1" t="s">
        <v>15</v>
      </c>
      <c r="DW7" s="1" t="s">
        <v>15</v>
      </c>
      <c r="DX7" s="1">
        <f>SUM(DR4:DR7)</f>
        <v>0</v>
      </c>
      <c r="DY7" s="1">
        <f>SUMIFS([1]Collection!$O:$O, [1]Collection!$K:$K, DY$1, [1]Collection!$A:$A, "="&amp;$A7)</f>
        <v>3400</v>
      </c>
      <c r="DZ7" s="1">
        <f>(SUMIFS('[1]Bucket Counts'!$P:$P, '[1]Bucket Counts'!$B:$B, DZ$1, '[1]Bucket Counts'!$A:$A, "="&amp;$A7,  '[1]Bucket Counts'!$F:$F, "&lt;&gt;100 Morts",  '[1]Bucket Counts'!$F:$F, "&lt;&gt;224"))</f>
        <v>0</v>
      </c>
      <c r="EA7" s="1">
        <f>(SUMIFS('[1]Bucket Counts'!$P:$P, '[1]Bucket Counts'!$B:$B, EA$1, '[1]Bucket Counts'!$A:$A, "="&amp;$A7,  '[1]Bucket Counts'!$F:$F, "100 Morts"))</f>
        <v>0</v>
      </c>
      <c r="EB7" s="1">
        <f>(SUMIFS('[1]Bucket Counts'!$P:$P, '[1]Bucket Counts'!$B:$B, EB$1, '[1]Bucket Counts'!$A:$A, "="&amp;$A7,  '[1]Bucket Counts'!$F:$F, "224"))</f>
        <v>0</v>
      </c>
      <c r="EC7" s="1" t="s">
        <v>15</v>
      </c>
      <c r="ED7" s="1" t="s">
        <v>15</v>
      </c>
      <c r="EE7" s="1">
        <f>SUM(DY4:DY7)</f>
        <v>148133.33333333334</v>
      </c>
      <c r="EF7" s="1">
        <f>SUMIFS([1]Collection!$O:$O, [1]Collection!$K:$K, EF$1, [1]Collection!$A:$A, "="&amp;$A7)</f>
        <v>0</v>
      </c>
      <c r="EG7" s="1">
        <f>(SUMIFS('[1]Bucket Counts'!$P:$P, '[1]Bucket Counts'!$B:$B, EG$1, '[1]Bucket Counts'!$A:$A, "="&amp;$A7,  '[1]Bucket Counts'!$F:$F, "&lt;&gt;100 Morts",  '[1]Bucket Counts'!$F:$F, "&lt;&gt;224"))</f>
        <v>0</v>
      </c>
      <c r="EH7" s="1">
        <f>(SUMIFS('[1]Bucket Counts'!$P:$P, '[1]Bucket Counts'!$B:$B, EH$1, '[1]Bucket Counts'!$A:$A, "="&amp;$A7,  '[1]Bucket Counts'!$F:$F, "100 Morts"))</f>
        <v>0</v>
      </c>
      <c r="EI7" s="1">
        <f>(SUMIFS('[1]Bucket Counts'!$P:$P, '[1]Bucket Counts'!$B:$B, EI$1, '[1]Bucket Counts'!$A:$A, "="&amp;$A7,  '[1]Bucket Counts'!$F:$F, "224"))</f>
        <v>0</v>
      </c>
      <c r="EJ7" s="1" t="s">
        <v>15</v>
      </c>
      <c r="EK7" s="1" t="s">
        <v>15</v>
      </c>
      <c r="EL7" s="1">
        <f>SUM(EF4:EF7)</f>
        <v>0</v>
      </c>
    </row>
    <row r="8" spans="1:142" s="6" customFormat="1">
      <c r="A8" s="9">
        <v>42878</v>
      </c>
      <c r="B8" s="4" t="s">
        <v>16</v>
      </c>
      <c r="C8" s="4">
        <f>SUMIFS([1]Collection!$O:$O, [1]Collection!$K:$K, C$1, [1]Collection!$A:$A, "="&amp;$A8)</f>
        <v>0</v>
      </c>
      <c r="D8" s="4">
        <f>(SUMIFS('[1]Bucket Counts'!$P:$P, '[1]Bucket Counts'!$B:$B, D$1, '[1]Bucket Counts'!$A:$A, "="&amp;$A8,  '[1]Bucket Counts'!$F:$F, "&lt;&gt;100 Morts",  '[1]Bucket Counts'!$F:$F, "&lt;&gt;224"))</f>
        <v>0</v>
      </c>
      <c r="E8" s="4">
        <f>(SUMIFS('[1]Bucket Counts'!$P:$P, '[1]Bucket Counts'!$B:$B, E$1, '[1]Bucket Counts'!$A:$A, "="&amp;$A8,  '[1]Bucket Counts'!$F:$F, "100 Morts"))</f>
        <v>0</v>
      </c>
      <c r="F8" s="4">
        <f>(SUMIFS('[1]Bucket Counts'!$P:$P, '[1]Bucket Counts'!$B:$B, F$1, '[1]Bucket Counts'!$A:$A, "="&amp;$A8,  '[1]Bucket Counts'!$F:$F, "224"))</f>
        <v>0</v>
      </c>
      <c r="G8" s="4">
        <f>I7</f>
        <v>0</v>
      </c>
      <c r="H8" s="4">
        <f>SUM(D8+F8)</f>
        <v>0</v>
      </c>
      <c r="I8" s="4">
        <f>D8+C8</f>
        <v>0</v>
      </c>
      <c r="J8" s="4">
        <f>SUMIFS([1]Collection!$O:$O, [1]Collection!$K:$K, J$1, [1]Collection!$A:$A, "="&amp;$A8)</f>
        <v>2266.666666666667</v>
      </c>
      <c r="K8" s="4">
        <f>(SUMIFS('[1]Bucket Counts'!$P:$P, '[1]Bucket Counts'!$B:$B, K$1, '[1]Bucket Counts'!$A:$A, "="&amp;$A8,  '[1]Bucket Counts'!$F:$F, "&lt;&gt;100 Morts",  '[1]Bucket Counts'!$F:$F, "&lt;&gt;224"))</f>
        <v>49600</v>
      </c>
      <c r="L8" s="4">
        <f>(SUMIFS('[1]Bucket Counts'!$P:$P, '[1]Bucket Counts'!$B:$B, L$1, '[1]Bucket Counts'!$A:$A, "="&amp;$A8,  '[1]Bucket Counts'!$F:$F, "100 Morts"))</f>
        <v>0</v>
      </c>
      <c r="M8" s="4">
        <f>(SUMIFS('[1]Bucket Counts'!$P:$P, '[1]Bucket Counts'!$B:$B, M$1, '[1]Bucket Counts'!$A:$A, "="&amp;$A8,  '[1]Bucket Counts'!$F:$F, "224"))</f>
        <v>0</v>
      </c>
      <c r="N8" s="4">
        <f>P7</f>
        <v>55883.333333333336</v>
      </c>
      <c r="O8" s="4">
        <f>SUM(K8+M8)</f>
        <v>49600</v>
      </c>
      <c r="P8" s="4">
        <f>K8+J8</f>
        <v>51866.666666666664</v>
      </c>
      <c r="Q8" s="4">
        <f>SUMIFS([1]Collection!$O:$O, [1]Collection!$K:$K, Q$1, [1]Collection!$A:$A, "="&amp;$A8)</f>
        <v>0</v>
      </c>
      <c r="R8" s="4">
        <f>(SUMIFS('[1]Bucket Counts'!$P:$P, '[1]Bucket Counts'!$B:$B, R$1, '[1]Bucket Counts'!$A:$A, "="&amp;$A8,  '[1]Bucket Counts'!$F:$F, "&lt;&gt;100 Morts",  '[1]Bucket Counts'!$F:$F, "&lt;&gt;224"))</f>
        <v>0</v>
      </c>
      <c r="S8" s="4">
        <f>(SUMIFS('[1]Bucket Counts'!$P:$P, '[1]Bucket Counts'!$B:$B, S$1, '[1]Bucket Counts'!$A:$A, "="&amp;$A8,  '[1]Bucket Counts'!$F:$F, "100 Morts"))</f>
        <v>0</v>
      </c>
      <c r="T8" s="4">
        <f>(SUMIFS('[1]Bucket Counts'!$P:$P, '[1]Bucket Counts'!$B:$B, T$1, '[1]Bucket Counts'!$A:$A, "="&amp;$A8,  '[1]Bucket Counts'!$F:$F, "224"))</f>
        <v>0</v>
      </c>
      <c r="U8" s="4">
        <f>W7</f>
        <v>816.66666666666663</v>
      </c>
      <c r="V8" s="4">
        <f>SUM(R8+T8)</f>
        <v>0</v>
      </c>
      <c r="W8" s="4">
        <f>R8+Q8</f>
        <v>0</v>
      </c>
      <c r="X8" s="4">
        <f>SUMIFS([1]Collection!$O:$O, [1]Collection!$K:$K, X$1, [1]Collection!$A:$A, "="&amp;$A8)</f>
        <v>0</v>
      </c>
      <c r="Y8" s="4">
        <f>(SUMIFS('[1]Bucket Counts'!$P:$P, '[1]Bucket Counts'!$B:$B, Y$1, '[1]Bucket Counts'!$A:$A, "="&amp;$A8,  '[1]Bucket Counts'!$F:$F, "&lt;&gt;100 Morts",  '[1]Bucket Counts'!$F:$F, "&lt;&gt;224"))</f>
        <v>0</v>
      </c>
      <c r="Z8" s="4">
        <f>(SUMIFS('[1]Bucket Counts'!$P:$P, '[1]Bucket Counts'!$B:$B, Z$1, '[1]Bucket Counts'!$A:$A, "="&amp;$A8,  '[1]Bucket Counts'!$F:$F, "100 Morts"))</f>
        <v>0</v>
      </c>
      <c r="AA8" s="4">
        <f>(SUMIFS('[1]Bucket Counts'!$P:$P, '[1]Bucket Counts'!$B:$B, AA$1, '[1]Bucket Counts'!$A:$A, "="&amp;$A8,  '[1]Bucket Counts'!$F:$F, "224"))</f>
        <v>0</v>
      </c>
      <c r="AB8" s="4">
        <f>AD7</f>
        <v>0</v>
      </c>
      <c r="AC8" s="4">
        <f>SUM(Y8+AA8)</f>
        <v>0</v>
      </c>
      <c r="AD8" s="4">
        <f>Y8+X8</f>
        <v>0</v>
      </c>
      <c r="AE8" s="4">
        <f>SUMIFS([1]Collection!$O:$O, [1]Collection!$K:$K, AE$1, [1]Collection!$A:$A, "="&amp;$A8)</f>
        <v>0</v>
      </c>
      <c r="AF8" s="4">
        <f>(SUMIFS('[1]Bucket Counts'!$P:$P, '[1]Bucket Counts'!$B:$B, AF$1, '[1]Bucket Counts'!$A:$A, "="&amp;$A8,  '[1]Bucket Counts'!$F:$F, "&lt;&gt;100 Morts",  '[1]Bucket Counts'!$F:$F, "&lt;&gt;224"))</f>
        <v>145600</v>
      </c>
      <c r="AG8" s="4">
        <f>(SUMIFS('[1]Bucket Counts'!$P:$P, '[1]Bucket Counts'!$B:$B, AG$1, '[1]Bucket Counts'!$A:$A, "="&amp;$A8,  '[1]Bucket Counts'!$F:$F, "100 Morts"))</f>
        <v>0</v>
      </c>
      <c r="AH8" s="4">
        <f>(SUMIFS('[1]Bucket Counts'!$P:$P, '[1]Bucket Counts'!$B:$B, AH$1, '[1]Bucket Counts'!$A:$A, "="&amp;$A8,  '[1]Bucket Counts'!$F:$F, "224"))</f>
        <v>0</v>
      </c>
      <c r="AI8" s="4">
        <f>AK7</f>
        <v>205600</v>
      </c>
      <c r="AJ8" s="4">
        <f>SUM(AF8+AH8)</f>
        <v>145600</v>
      </c>
      <c r="AK8" s="4">
        <f>AF8+AE8</f>
        <v>145600</v>
      </c>
      <c r="AL8" s="4">
        <f>SUMIFS([1]Collection!$O:$O, [1]Collection!$K:$K, AL$1, [1]Collection!$A:$A, "="&amp;$A8)</f>
        <v>33800</v>
      </c>
      <c r="AM8" s="4">
        <f>(SUMIFS('[1]Bucket Counts'!$P:$P, '[1]Bucket Counts'!$B:$B, AM$1, '[1]Bucket Counts'!$A:$A, "="&amp;$A8,  '[1]Bucket Counts'!$F:$F, "&lt;&gt;100 Morts",  '[1]Bucket Counts'!$F:$F, "&lt;&gt;224"))</f>
        <v>189000</v>
      </c>
      <c r="AN8" s="4">
        <f>(SUMIFS('[1]Bucket Counts'!$P:$P, '[1]Bucket Counts'!$B:$B, AN$1, '[1]Bucket Counts'!$A:$A, "="&amp;$A8,  '[1]Bucket Counts'!$F:$F, "100 Morts"))</f>
        <v>0</v>
      </c>
      <c r="AO8" s="4">
        <f>(SUMIFS('[1]Bucket Counts'!$P:$P, '[1]Bucket Counts'!$B:$B, AO$1, '[1]Bucket Counts'!$A:$A, "="&amp;$A8,  '[1]Bucket Counts'!$F:$F, "224"))</f>
        <v>0</v>
      </c>
      <c r="AP8" s="4">
        <f>AR7</f>
        <v>241166.66666666669</v>
      </c>
      <c r="AQ8" s="4">
        <f>SUM(AM8+AO8)</f>
        <v>189000</v>
      </c>
      <c r="AR8" s="4">
        <f>AM8+AL8</f>
        <v>222800</v>
      </c>
      <c r="AS8" s="4">
        <f>SUMIFS([1]Collection!$O:$O, [1]Collection!$K:$K, AS$1, [1]Collection!$A:$A, "="&amp;$A8)</f>
        <v>65333.333333333336</v>
      </c>
      <c r="AT8" s="4">
        <f>(SUMIFS('[1]Bucket Counts'!$P:$P, '[1]Bucket Counts'!$B:$B, AT$1, '[1]Bucket Counts'!$A:$A, "="&amp;$A8,  '[1]Bucket Counts'!$F:$F, "&lt;&gt;100 Morts",  '[1]Bucket Counts'!$F:$F, "&lt;&gt;224"))</f>
        <v>35533.333333333336</v>
      </c>
      <c r="AU8" s="4">
        <f>(SUMIFS('[1]Bucket Counts'!$P:$P, '[1]Bucket Counts'!$B:$B, AU$1, '[1]Bucket Counts'!$A:$A, "="&amp;$A8,  '[1]Bucket Counts'!$F:$F, "100 Morts"))</f>
        <v>0</v>
      </c>
      <c r="AV8" s="4">
        <f>(SUMIFS('[1]Bucket Counts'!$P:$P, '[1]Bucket Counts'!$B:$B, AV$1, '[1]Bucket Counts'!$A:$A, "="&amp;$A8,  '[1]Bucket Counts'!$F:$F, "224"))</f>
        <v>0</v>
      </c>
      <c r="AW8" s="4">
        <f>AY7</f>
        <v>32666.666666666664</v>
      </c>
      <c r="AX8" s="4">
        <f>SUM(AT8+AV8)</f>
        <v>35533.333333333336</v>
      </c>
      <c r="AY8" s="4">
        <f>AT8+AS8</f>
        <v>100866.66666666667</v>
      </c>
      <c r="AZ8" s="4">
        <f>SUMIFS([1]Collection!$O:$O, [1]Collection!$K:$K, AZ$1, [1]Collection!$A:$A, "="&amp;$A8)</f>
        <v>1000</v>
      </c>
      <c r="BA8" s="4">
        <f>(SUMIFS('[1]Bucket Counts'!$P:$P, '[1]Bucket Counts'!$B:$B, BA$1, '[1]Bucket Counts'!$A:$A, "="&amp;$A8,  '[1]Bucket Counts'!$F:$F, "&lt;&gt;100 Morts",  '[1]Bucket Counts'!$F:$F, "&lt;&gt;224"))</f>
        <v>135800</v>
      </c>
      <c r="BB8" s="4">
        <f>(SUMIFS('[1]Bucket Counts'!$P:$P, '[1]Bucket Counts'!$B:$B, BB$1, '[1]Bucket Counts'!$A:$A, "="&amp;$A8,  '[1]Bucket Counts'!$F:$F, "100 Morts"))</f>
        <v>0</v>
      </c>
      <c r="BC8" s="4">
        <f>(SUMIFS('[1]Bucket Counts'!$P:$P, '[1]Bucket Counts'!$B:$B, BC$1, '[1]Bucket Counts'!$A:$A, "="&amp;$A8,  '[1]Bucket Counts'!$F:$F, "224"))</f>
        <v>0</v>
      </c>
      <c r="BD8" s="4">
        <f>BF7</f>
        <v>150433.33333333334</v>
      </c>
      <c r="BE8" s="4">
        <f>SUM(BA8+BC8)</f>
        <v>135800</v>
      </c>
      <c r="BF8" s="4">
        <f>BA8+AZ8</f>
        <v>136800</v>
      </c>
      <c r="BG8" s="4">
        <f>SUMIFS([1]Collection!$O:$O, [1]Collection!$K:$K, BG$1, [1]Collection!$A:$A, "="&amp;$A8)</f>
        <v>0</v>
      </c>
      <c r="BH8" s="4">
        <f>(SUMIFS('[1]Bucket Counts'!$P:$P, '[1]Bucket Counts'!$B:$B, BH$1, '[1]Bucket Counts'!$A:$A, "="&amp;$A8,  '[1]Bucket Counts'!$F:$F, "&lt;&gt;100 Morts",  '[1]Bucket Counts'!$F:$F, "&lt;&gt;224"))</f>
        <v>0</v>
      </c>
      <c r="BI8" s="4">
        <f>(SUMIFS('[1]Bucket Counts'!$P:$P, '[1]Bucket Counts'!$B:$B, BI$1, '[1]Bucket Counts'!$A:$A, "="&amp;$A8,  '[1]Bucket Counts'!$F:$F, "100 Morts"))</f>
        <v>0</v>
      </c>
      <c r="BJ8" s="4">
        <f>(SUMIFS('[1]Bucket Counts'!$P:$P, '[1]Bucket Counts'!$B:$B, BJ$1, '[1]Bucket Counts'!$A:$A, "="&amp;$A8,  '[1]Bucket Counts'!$F:$F, "224"))</f>
        <v>0</v>
      </c>
      <c r="BK8" s="4">
        <f>BM7</f>
        <v>0</v>
      </c>
      <c r="BL8" s="4">
        <f>SUM(BH8+BJ8)</f>
        <v>0</v>
      </c>
      <c r="BM8" s="4">
        <f>BH8+BG8</f>
        <v>0</v>
      </c>
      <c r="BN8" s="4">
        <f>SUMIFS([1]Collection!$O:$O, [1]Collection!$K:$K, BN$1, [1]Collection!$A:$A, "="&amp;$A8)</f>
        <v>0</v>
      </c>
      <c r="BO8" s="4">
        <f>(SUMIFS('[1]Bucket Counts'!$P:$P, '[1]Bucket Counts'!$B:$B, BO$1, '[1]Bucket Counts'!$A:$A, "="&amp;$A8,  '[1]Bucket Counts'!$F:$F, "&lt;&gt;100 Morts",  '[1]Bucket Counts'!$F:$F, "&lt;&gt;224"))</f>
        <v>0</v>
      </c>
      <c r="BP8" s="4">
        <f>(SUMIFS('[1]Bucket Counts'!$P:$P, '[1]Bucket Counts'!$B:$B, BP$1, '[1]Bucket Counts'!$A:$A, "="&amp;$A8,  '[1]Bucket Counts'!$F:$F, "100 Morts"))</f>
        <v>0</v>
      </c>
      <c r="BQ8" s="4">
        <f>(SUMIFS('[1]Bucket Counts'!$P:$P, '[1]Bucket Counts'!$B:$B, BQ$1, '[1]Bucket Counts'!$A:$A, "="&amp;$A8,  '[1]Bucket Counts'!$F:$F, "224"))</f>
        <v>0</v>
      </c>
      <c r="BR8" s="4">
        <f>BT7</f>
        <v>0</v>
      </c>
      <c r="BS8" s="4">
        <f>SUM(BO8+BQ8)</f>
        <v>0</v>
      </c>
      <c r="BT8" s="4">
        <f>BO8+BN8</f>
        <v>0</v>
      </c>
      <c r="BU8" s="4">
        <f>SUMIFS([1]Collection!$O:$O, [1]Collection!$K:$K, BU$1, [1]Collection!$A:$A, "="&amp;$A8)</f>
        <v>0</v>
      </c>
      <c r="BV8" s="4">
        <f>(SUMIFS('[1]Bucket Counts'!$P:$P, '[1]Bucket Counts'!$B:$B, BV$1, '[1]Bucket Counts'!$A:$A, "="&amp;$A8,  '[1]Bucket Counts'!$F:$F, "&lt;&gt;100 Morts",  '[1]Bucket Counts'!$F:$F, "&lt;&gt;224"))</f>
        <v>0</v>
      </c>
      <c r="BW8" s="4">
        <f>(SUMIFS('[1]Bucket Counts'!$P:$P, '[1]Bucket Counts'!$B:$B, BW$1, '[1]Bucket Counts'!$A:$A, "="&amp;$A8,  '[1]Bucket Counts'!$F:$F, "100 Morts"))</f>
        <v>0</v>
      </c>
      <c r="BX8" s="4">
        <f>(SUMIFS('[1]Bucket Counts'!$P:$P, '[1]Bucket Counts'!$B:$B, BX$1, '[1]Bucket Counts'!$A:$A, "="&amp;$A8,  '[1]Bucket Counts'!$F:$F, "224"))</f>
        <v>0</v>
      </c>
      <c r="BY8" s="4">
        <f>CA7</f>
        <v>0</v>
      </c>
      <c r="BZ8" s="4">
        <f>SUM(BV8+BX8)</f>
        <v>0</v>
      </c>
      <c r="CA8" s="4">
        <f>BV8+BU8</f>
        <v>0</v>
      </c>
      <c r="CB8" s="4">
        <f>SUMIFS([1]Collection!$O:$O, [1]Collection!$K:$K, CB$1, [1]Collection!$A:$A, "="&amp;$A8)</f>
        <v>0</v>
      </c>
      <c r="CC8" s="4">
        <f>(SUMIFS('[1]Bucket Counts'!$P:$P, '[1]Bucket Counts'!$B:$B, CC$1, '[1]Bucket Counts'!$A:$A, "="&amp;$A8,  '[1]Bucket Counts'!$F:$F, "&lt;&gt;100 Morts",  '[1]Bucket Counts'!$F:$F, "&lt;&gt;224"))</f>
        <v>0</v>
      </c>
      <c r="CD8" s="4">
        <f>(SUMIFS('[1]Bucket Counts'!$P:$P, '[1]Bucket Counts'!$B:$B, CD$1, '[1]Bucket Counts'!$A:$A, "="&amp;$A8,  '[1]Bucket Counts'!$F:$F, "100 Morts"))</f>
        <v>0</v>
      </c>
      <c r="CE8" s="4">
        <f>(SUMIFS('[1]Bucket Counts'!$P:$P, '[1]Bucket Counts'!$B:$B, CE$1, '[1]Bucket Counts'!$A:$A, "="&amp;$A8,  '[1]Bucket Counts'!$F:$F, "224"))</f>
        <v>0</v>
      </c>
      <c r="CF8" s="4">
        <f>CH7</f>
        <v>0</v>
      </c>
      <c r="CG8" s="4">
        <f>SUM(CC8+CE8)</f>
        <v>0</v>
      </c>
      <c r="CH8" s="4">
        <f>CC8+CB8</f>
        <v>0</v>
      </c>
      <c r="CI8" s="4">
        <f>SUMIFS([1]Collection!$O:$O, [1]Collection!$K:$K, CI$1, [1]Collection!$A:$A, "="&amp;$A8)</f>
        <v>0</v>
      </c>
      <c r="CJ8" s="4">
        <f>(SUMIFS('[1]Bucket Counts'!$P:$P, '[1]Bucket Counts'!$B:$B, CJ$1, '[1]Bucket Counts'!$A:$A, "="&amp;$A8,  '[1]Bucket Counts'!$F:$F, "&lt;&gt;100 Morts",  '[1]Bucket Counts'!$F:$F, "&lt;&gt;224"))</f>
        <v>124133.33333333333</v>
      </c>
      <c r="CK8" s="4">
        <f>(SUMIFS('[1]Bucket Counts'!$P:$P, '[1]Bucket Counts'!$B:$B, CK$1, '[1]Bucket Counts'!$A:$A, "="&amp;$A8,  '[1]Bucket Counts'!$F:$F, "100 Morts"))</f>
        <v>0</v>
      </c>
      <c r="CL8" s="4">
        <f>(SUMIFS('[1]Bucket Counts'!$P:$P, '[1]Bucket Counts'!$B:$B, CL$1, '[1]Bucket Counts'!$A:$A, "="&amp;$A8,  '[1]Bucket Counts'!$F:$F, "224"))</f>
        <v>0</v>
      </c>
      <c r="CM8" s="4">
        <f>CO7</f>
        <v>121875</v>
      </c>
      <c r="CN8" s="4">
        <f>SUM(CJ8+CL8)</f>
        <v>124133.33333333333</v>
      </c>
      <c r="CO8" s="4">
        <f>CJ8+CI8</f>
        <v>124133.33333333333</v>
      </c>
      <c r="CP8" s="4">
        <f>SUMIFS([1]Collection!$O:$O, [1]Collection!$K:$K, CP$1, [1]Collection!$A:$A, "="&amp;$A8)</f>
        <v>52733.333333333328</v>
      </c>
      <c r="CQ8" s="4">
        <f>(SUMIFS('[1]Bucket Counts'!$P:$P, '[1]Bucket Counts'!$B:$B, CQ$1, '[1]Bucket Counts'!$A:$A, "="&amp;$A8,  '[1]Bucket Counts'!$F:$F, "&lt;&gt;100 Morts",  '[1]Bucket Counts'!$F:$F, "&lt;&gt;224"))</f>
        <v>15400</v>
      </c>
      <c r="CR8" s="4">
        <f>(SUMIFS('[1]Bucket Counts'!$P:$P, '[1]Bucket Counts'!$B:$B, CR$1, '[1]Bucket Counts'!$A:$A, "="&amp;$A8,  '[1]Bucket Counts'!$F:$F, "100 Morts"))</f>
        <v>0</v>
      </c>
      <c r="CS8" s="4">
        <f>(SUMIFS('[1]Bucket Counts'!$P:$P, '[1]Bucket Counts'!$B:$B, CS$1, '[1]Bucket Counts'!$A:$A, "="&amp;$A8,  '[1]Bucket Counts'!$F:$F, "224"))</f>
        <v>0</v>
      </c>
      <c r="CT8" s="4">
        <f>CV7</f>
        <v>11916.666666666666</v>
      </c>
      <c r="CU8" s="4">
        <f>SUM(CQ8+CS8)</f>
        <v>15400</v>
      </c>
      <c r="CV8" s="4">
        <f>CQ8+CP8</f>
        <v>68133.333333333328</v>
      </c>
      <c r="CW8" s="4">
        <f>SUMIFS([1]Collection!$O:$O, [1]Collection!$K:$K, CW$1, [1]Collection!$A:$A, "="&amp;$A8)</f>
        <v>0</v>
      </c>
      <c r="CX8" s="4">
        <f>(SUMIFS('[1]Bucket Counts'!$P:$P, '[1]Bucket Counts'!$B:$B, CX$1, '[1]Bucket Counts'!$A:$A, "="&amp;$A8,  '[1]Bucket Counts'!$F:$F, "&lt;&gt;100 Morts",  '[1]Bucket Counts'!$F:$F, "&lt;&gt;224"))</f>
        <v>82333.333333333328</v>
      </c>
      <c r="CY8" s="4">
        <f>(SUMIFS('[1]Bucket Counts'!$P:$P, '[1]Bucket Counts'!$B:$B, CY$1, '[1]Bucket Counts'!$A:$A, "="&amp;$A8,  '[1]Bucket Counts'!$F:$F, "100 Morts"))</f>
        <v>0</v>
      </c>
      <c r="CZ8" s="4">
        <f>(SUMIFS('[1]Bucket Counts'!$P:$P, '[1]Bucket Counts'!$B:$B, CZ$1, '[1]Bucket Counts'!$A:$A, "="&amp;$A8,  '[1]Bucket Counts'!$F:$F, "224"))</f>
        <v>0</v>
      </c>
      <c r="DA8" s="4">
        <f>DC7</f>
        <v>91708.333333333343</v>
      </c>
      <c r="DB8" s="4">
        <f>SUM(CX8+CZ8)</f>
        <v>82333.333333333328</v>
      </c>
      <c r="DC8" s="4">
        <f>CX8+CW8</f>
        <v>82333.333333333328</v>
      </c>
      <c r="DD8" s="4">
        <f>SUMIFS([1]Collection!$O:$O, [1]Collection!$K:$K, DD$1, [1]Collection!$A:$A, "="&amp;$A8)</f>
        <v>49100</v>
      </c>
      <c r="DE8" s="4">
        <f>(SUMIFS('[1]Bucket Counts'!$P:$P, '[1]Bucket Counts'!$B:$B, DE$1, '[1]Bucket Counts'!$A:$A, "="&amp;$A8,  '[1]Bucket Counts'!$F:$F, "&lt;&gt;100 Morts",  '[1]Bucket Counts'!$F:$F, "&lt;&gt;224"))</f>
        <v>55333.333333333343</v>
      </c>
      <c r="DF8" s="4">
        <f>(SUMIFS('[1]Bucket Counts'!$P:$P, '[1]Bucket Counts'!$B:$B, DF$1, '[1]Bucket Counts'!$A:$A, "="&amp;$A8,  '[1]Bucket Counts'!$F:$F, "100 Morts"))</f>
        <v>0</v>
      </c>
      <c r="DG8" s="4">
        <f>(SUMIFS('[1]Bucket Counts'!$P:$P, '[1]Bucket Counts'!$B:$B, DG$1, '[1]Bucket Counts'!$A:$A, "="&amp;$A8,  '[1]Bucket Counts'!$F:$F, "224"))</f>
        <v>0</v>
      </c>
      <c r="DH8" s="4">
        <f>DJ7</f>
        <v>55700</v>
      </c>
      <c r="DI8" s="4">
        <f>SUM(DE8+DG8)</f>
        <v>55333.333333333343</v>
      </c>
      <c r="DJ8" s="4">
        <f>DE8+DD8</f>
        <v>104433.33333333334</v>
      </c>
      <c r="DK8" s="4">
        <f>SUMIFS([1]Collection!$O:$O, [1]Collection!$K:$K, DK$1, [1]Collection!$A:$A, "="&amp;$A8)</f>
        <v>0</v>
      </c>
      <c r="DL8" s="4">
        <f>(SUMIFS('[1]Bucket Counts'!$P:$P, '[1]Bucket Counts'!$B:$B, DL$1, '[1]Bucket Counts'!$A:$A, "="&amp;$A8,  '[1]Bucket Counts'!$F:$F, "&lt;&gt;100 Morts",  '[1]Bucket Counts'!$F:$F, "&lt;&gt;224"))</f>
        <v>10000</v>
      </c>
      <c r="DM8" s="4">
        <f>(SUMIFS('[1]Bucket Counts'!$P:$P, '[1]Bucket Counts'!$B:$B, DM$1, '[1]Bucket Counts'!$A:$A, "="&amp;$A8,  '[1]Bucket Counts'!$F:$F, "100 Morts"))</f>
        <v>0</v>
      </c>
      <c r="DN8" s="4">
        <f>(SUMIFS('[1]Bucket Counts'!$P:$P, '[1]Bucket Counts'!$B:$B, DN$1, '[1]Bucket Counts'!$A:$A, "="&amp;$A8,  '[1]Bucket Counts'!$F:$F, "224"))</f>
        <v>0</v>
      </c>
      <c r="DO8" s="4">
        <f>DQ7</f>
        <v>11866.666666666668</v>
      </c>
      <c r="DP8" s="4">
        <f>SUM(DL8+DN8)</f>
        <v>10000</v>
      </c>
      <c r="DQ8" s="4">
        <f>DL8+DK8</f>
        <v>10000</v>
      </c>
      <c r="DR8" s="4">
        <f>SUMIFS([1]Collection!$O:$O, [1]Collection!$K:$K, DR$1, [1]Collection!$A:$A, "="&amp;$A8)</f>
        <v>0</v>
      </c>
      <c r="DS8" s="4">
        <f>(SUMIFS('[1]Bucket Counts'!$P:$P, '[1]Bucket Counts'!$B:$B, DS$1, '[1]Bucket Counts'!$A:$A, "="&amp;$A8,  '[1]Bucket Counts'!$F:$F, "&lt;&gt;100 Morts",  '[1]Bucket Counts'!$F:$F, "&lt;&gt;224"))</f>
        <v>0</v>
      </c>
      <c r="DT8" s="4">
        <f>(SUMIFS('[1]Bucket Counts'!$P:$P, '[1]Bucket Counts'!$B:$B, DT$1, '[1]Bucket Counts'!$A:$A, "="&amp;$A8,  '[1]Bucket Counts'!$F:$F, "100 Morts"))</f>
        <v>0</v>
      </c>
      <c r="DU8" s="4">
        <f>(SUMIFS('[1]Bucket Counts'!$P:$P, '[1]Bucket Counts'!$B:$B, DU$1, '[1]Bucket Counts'!$A:$A, "="&amp;$A8,  '[1]Bucket Counts'!$F:$F, "224"))</f>
        <v>0</v>
      </c>
      <c r="DV8" s="4">
        <f>DX7</f>
        <v>0</v>
      </c>
      <c r="DW8" s="4">
        <f>SUM(DS8+DU8)</f>
        <v>0</v>
      </c>
      <c r="DX8" s="4">
        <f>DS8+DR8</f>
        <v>0</v>
      </c>
      <c r="DY8" s="4">
        <f>SUMIFS([1]Collection!$O:$O, [1]Collection!$K:$K, DY$1, [1]Collection!$A:$A, "="&amp;$A8)</f>
        <v>21866.666666666664</v>
      </c>
      <c r="DZ8" s="4">
        <f>(SUMIFS('[1]Bucket Counts'!$P:$P, '[1]Bucket Counts'!$B:$B, DZ$1, '[1]Bucket Counts'!$A:$A, "="&amp;$A8,  '[1]Bucket Counts'!$F:$F, "&lt;&gt;100 Morts",  '[1]Bucket Counts'!$F:$F, "&lt;&gt;224"))</f>
        <v>121666.66666666667</v>
      </c>
      <c r="EA8" s="4">
        <f>(SUMIFS('[1]Bucket Counts'!$P:$P, '[1]Bucket Counts'!$B:$B, EA$1, '[1]Bucket Counts'!$A:$A, "="&amp;$A8,  '[1]Bucket Counts'!$F:$F, "100 Morts"))</f>
        <v>0</v>
      </c>
      <c r="EB8" s="4">
        <f>(SUMIFS('[1]Bucket Counts'!$P:$P, '[1]Bucket Counts'!$B:$B, EB$1, '[1]Bucket Counts'!$A:$A, "="&amp;$A8,  '[1]Bucket Counts'!$F:$F, "224"))</f>
        <v>0</v>
      </c>
      <c r="EC8" s="4">
        <f>EE7</f>
        <v>148133.33333333334</v>
      </c>
      <c r="ED8" s="4">
        <f>SUM(DZ8+EB8)</f>
        <v>121666.66666666667</v>
      </c>
      <c r="EE8" s="4">
        <f>DZ8+DY8</f>
        <v>143533.33333333334</v>
      </c>
      <c r="EF8" s="4">
        <f>SUMIFS([1]Collection!$O:$O, [1]Collection!$K:$K, EF$1, [1]Collection!$A:$A, "="&amp;$A8)</f>
        <v>0</v>
      </c>
      <c r="EG8" s="4">
        <f>(SUMIFS('[1]Bucket Counts'!$P:$P, '[1]Bucket Counts'!$B:$B, EG$1, '[1]Bucket Counts'!$A:$A, "="&amp;$A8,  '[1]Bucket Counts'!$F:$F, "&lt;&gt;100 Morts",  '[1]Bucket Counts'!$F:$F, "&lt;&gt;224"))</f>
        <v>0</v>
      </c>
      <c r="EH8" s="4">
        <f>(SUMIFS('[1]Bucket Counts'!$P:$P, '[1]Bucket Counts'!$B:$B, EH$1, '[1]Bucket Counts'!$A:$A, "="&amp;$A8,  '[1]Bucket Counts'!$F:$F, "100 Morts"))</f>
        <v>0</v>
      </c>
      <c r="EI8" s="4">
        <f>(SUMIFS('[1]Bucket Counts'!$P:$P, '[1]Bucket Counts'!$B:$B, EI$1, '[1]Bucket Counts'!$A:$A, "="&amp;$A8,  '[1]Bucket Counts'!$F:$F, "224"))</f>
        <v>0</v>
      </c>
      <c r="EJ8" s="4">
        <f>EL7</f>
        <v>0</v>
      </c>
      <c r="EK8" s="4">
        <f>SUM(EG8+EI8)</f>
        <v>0</v>
      </c>
      <c r="EL8" s="4">
        <f>EG8+EF8</f>
        <v>0</v>
      </c>
    </row>
    <row r="9" spans="1:142" s="3" customFormat="1">
      <c r="A9" s="7">
        <v>42879</v>
      </c>
      <c r="B9" s="1" t="s">
        <v>14</v>
      </c>
      <c r="C9" s="1">
        <f>SUMIFS([1]Collection!$O:$O, [1]Collection!$K:$K, C$1, [1]Collection!$A:$A, "="&amp;$A9)</f>
        <v>0</v>
      </c>
      <c r="D9" s="1">
        <f>(SUMIFS('[1]Bucket Counts'!$P:$P, '[1]Bucket Counts'!$B:$B, D$1, '[1]Bucket Counts'!$A:$A, "="&amp;$A9,  '[1]Bucket Counts'!$F:$F, "&lt;&gt;100 Morts",  '[1]Bucket Counts'!$F:$F, "&lt;&gt;224"))</f>
        <v>0</v>
      </c>
      <c r="E9" s="1">
        <f>(SUMIFS('[1]Bucket Counts'!$P:$P, '[1]Bucket Counts'!$B:$B, E$1, '[1]Bucket Counts'!$A:$A, "="&amp;$A9,  '[1]Bucket Counts'!$F:$F, "100 Morts"))</f>
        <v>0</v>
      </c>
      <c r="F9" s="1">
        <f>(SUMIFS('[1]Bucket Counts'!$P:$P, '[1]Bucket Counts'!$B:$B, F$1, '[1]Bucket Counts'!$A:$A, "="&amp;$A9,  '[1]Bucket Counts'!$F:$F, "224"))</f>
        <v>0</v>
      </c>
      <c r="G9" s="1"/>
      <c r="H9" s="1"/>
      <c r="I9" s="1">
        <f>D8+SUM(C8:C9)</f>
        <v>0</v>
      </c>
      <c r="J9" s="1">
        <f>SUMIFS([1]Collection!$O:$O, [1]Collection!$K:$K, J$1, [1]Collection!$A:$A, "="&amp;$A9)</f>
        <v>52350</v>
      </c>
      <c r="K9" s="1">
        <f>(SUMIFS('[1]Bucket Counts'!$P:$P, '[1]Bucket Counts'!$B:$B, K$1, '[1]Bucket Counts'!$A:$A, "="&amp;$A9,  '[1]Bucket Counts'!$F:$F, "&lt;&gt;100 Morts",  '[1]Bucket Counts'!$F:$F, "&lt;&gt;224"))</f>
        <v>0</v>
      </c>
      <c r="L9" s="1">
        <f>(SUMIFS('[1]Bucket Counts'!$P:$P, '[1]Bucket Counts'!$B:$B, L$1, '[1]Bucket Counts'!$A:$A, "="&amp;$A9,  '[1]Bucket Counts'!$F:$F, "100 Morts"))</f>
        <v>0</v>
      </c>
      <c r="M9" s="1">
        <f>(SUMIFS('[1]Bucket Counts'!$P:$P, '[1]Bucket Counts'!$B:$B, M$1, '[1]Bucket Counts'!$A:$A, "="&amp;$A9,  '[1]Bucket Counts'!$F:$F, "224"))</f>
        <v>0</v>
      </c>
      <c r="N9" s="1"/>
      <c r="O9" s="1"/>
      <c r="P9" s="1">
        <f>K8+SUM(J8:J9)</f>
        <v>104216.66666666666</v>
      </c>
      <c r="Q9" s="1">
        <f>SUMIFS([1]Collection!$O:$O, [1]Collection!$K:$K, Q$1, [1]Collection!$A:$A, "="&amp;$A9)</f>
        <v>0</v>
      </c>
      <c r="R9" s="1">
        <f>(SUMIFS('[1]Bucket Counts'!$P:$P, '[1]Bucket Counts'!$B:$B, R$1, '[1]Bucket Counts'!$A:$A, "="&amp;$A9,  '[1]Bucket Counts'!$F:$F, "&lt;&gt;100 Morts",  '[1]Bucket Counts'!$F:$F, "&lt;&gt;224"))</f>
        <v>0</v>
      </c>
      <c r="S9" s="1">
        <f>(SUMIFS('[1]Bucket Counts'!$P:$P, '[1]Bucket Counts'!$B:$B, S$1, '[1]Bucket Counts'!$A:$A, "="&amp;$A9,  '[1]Bucket Counts'!$F:$F, "100 Morts"))</f>
        <v>0</v>
      </c>
      <c r="T9" s="1">
        <f>(SUMIFS('[1]Bucket Counts'!$P:$P, '[1]Bucket Counts'!$B:$B, T$1, '[1]Bucket Counts'!$A:$A, "="&amp;$A9,  '[1]Bucket Counts'!$F:$F, "224"))</f>
        <v>0</v>
      </c>
      <c r="U9" s="1"/>
      <c r="V9" s="1"/>
      <c r="W9" s="1">
        <f>R8+SUM(Q8:Q9)</f>
        <v>0</v>
      </c>
      <c r="X9" s="1">
        <f>SUMIFS([1]Collection!$O:$O, [1]Collection!$K:$K, X$1, [1]Collection!$A:$A, "="&amp;$A9)</f>
        <v>0</v>
      </c>
      <c r="Y9" s="1">
        <f>(SUMIFS('[1]Bucket Counts'!$P:$P, '[1]Bucket Counts'!$B:$B, Y$1, '[1]Bucket Counts'!$A:$A, "="&amp;$A9,  '[1]Bucket Counts'!$F:$F, "&lt;&gt;100 Morts",  '[1]Bucket Counts'!$F:$F, "&lt;&gt;224"))</f>
        <v>0</v>
      </c>
      <c r="Z9" s="1">
        <f>(SUMIFS('[1]Bucket Counts'!$P:$P, '[1]Bucket Counts'!$B:$B, Z$1, '[1]Bucket Counts'!$A:$A, "="&amp;$A9,  '[1]Bucket Counts'!$F:$F, "100 Morts"))</f>
        <v>0</v>
      </c>
      <c r="AA9" s="1">
        <f>(SUMIFS('[1]Bucket Counts'!$P:$P, '[1]Bucket Counts'!$B:$B, AA$1, '[1]Bucket Counts'!$A:$A, "="&amp;$A9,  '[1]Bucket Counts'!$F:$F, "224"))</f>
        <v>0</v>
      </c>
      <c r="AB9" s="1"/>
      <c r="AC9" s="1"/>
      <c r="AD9" s="1">
        <f>Y8+SUM(X8:X9)</f>
        <v>0</v>
      </c>
      <c r="AE9" s="1">
        <f>SUMIFS([1]Collection!$O:$O, [1]Collection!$K:$K, AE$1, [1]Collection!$A:$A, "="&amp;$A9)</f>
        <v>0</v>
      </c>
      <c r="AF9" s="1">
        <f>(SUMIFS('[1]Bucket Counts'!$P:$P, '[1]Bucket Counts'!$B:$B, AF$1, '[1]Bucket Counts'!$A:$A, "="&amp;$A9,  '[1]Bucket Counts'!$F:$F, "&lt;&gt;100 Morts",  '[1]Bucket Counts'!$F:$F, "&lt;&gt;224"))</f>
        <v>0</v>
      </c>
      <c r="AG9" s="1">
        <f>(SUMIFS('[1]Bucket Counts'!$P:$P, '[1]Bucket Counts'!$B:$B, AG$1, '[1]Bucket Counts'!$A:$A, "="&amp;$A9,  '[1]Bucket Counts'!$F:$F, "100 Morts"))</f>
        <v>0</v>
      </c>
      <c r="AH9" s="1">
        <f>(SUMIFS('[1]Bucket Counts'!$P:$P, '[1]Bucket Counts'!$B:$B, AH$1, '[1]Bucket Counts'!$A:$A, "="&amp;$A9,  '[1]Bucket Counts'!$F:$F, "224"))</f>
        <v>0</v>
      </c>
      <c r="AI9" s="1"/>
      <c r="AJ9" s="1"/>
      <c r="AK9" s="1">
        <f>AF8+SUM(AE8:AE9)</f>
        <v>145600</v>
      </c>
      <c r="AL9" s="1">
        <f>SUMIFS([1]Collection!$O:$O, [1]Collection!$K:$K, AL$1, [1]Collection!$A:$A, "="&amp;$A9)</f>
        <v>0</v>
      </c>
      <c r="AM9" s="1">
        <f>(SUMIFS('[1]Bucket Counts'!$P:$P, '[1]Bucket Counts'!$B:$B, AM$1, '[1]Bucket Counts'!$A:$A, "="&amp;$A9,  '[1]Bucket Counts'!$F:$F, "&lt;&gt;100 Morts",  '[1]Bucket Counts'!$F:$F, "&lt;&gt;224"))</f>
        <v>0</v>
      </c>
      <c r="AN9" s="1">
        <f>(SUMIFS('[1]Bucket Counts'!$P:$P, '[1]Bucket Counts'!$B:$B, AN$1, '[1]Bucket Counts'!$A:$A, "="&amp;$A9,  '[1]Bucket Counts'!$F:$F, "100 Morts"))</f>
        <v>0</v>
      </c>
      <c r="AO9" s="1">
        <f>(SUMIFS('[1]Bucket Counts'!$P:$P, '[1]Bucket Counts'!$B:$B, AO$1, '[1]Bucket Counts'!$A:$A, "="&amp;$A9,  '[1]Bucket Counts'!$F:$F, "224"))</f>
        <v>0</v>
      </c>
      <c r="AP9" s="1"/>
      <c r="AQ9" s="1"/>
      <c r="AR9" s="1">
        <f>AM8+SUM(AL8:AL9)</f>
        <v>222800</v>
      </c>
      <c r="AS9" s="1">
        <f>SUMIFS([1]Collection!$O:$O, [1]Collection!$K:$K, AS$1, [1]Collection!$A:$A, "="&amp;$A9)</f>
        <v>4500</v>
      </c>
      <c r="AT9" s="1">
        <f>(SUMIFS('[1]Bucket Counts'!$P:$P, '[1]Bucket Counts'!$B:$B, AT$1, '[1]Bucket Counts'!$A:$A, "="&amp;$A9,  '[1]Bucket Counts'!$F:$F, "&lt;&gt;100 Morts",  '[1]Bucket Counts'!$F:$F, "&lt;&gt;224"))</f>
        <v>0</v>
      </c>
      <c r="AU9" s="1">
        <f>(SUMIFS('[1]Bucket Counts'!$P:$P, '[1]Bucket Counts'!$B:$B, AU$1, '[1]Bucket Counts'!$A:$A, "="&amp;$A9,  '[1]Bucket Counts'!$F:$F, "100 Morts"))</f>
        <v>0</v>
      </c>
      <c r="AV9" s="1">
        <f>(SUMIFS('[1]Bucket Counts'!$P:$P, '[1]Bucket Counts'!$B:$B, AV$1, '[1]Bucket Counts'!$A:$A, "="&amp;$A9,  '[1]Bucket Counts'!$F:$F, "224"))</f>
        <v>0</v>
      </c>
      <c r="AW9" s="1"/>
      <c r="AX9" s="1"/>
      <c r="AY9" s="1">
        <f>AT8+SUM(AS8:AS9)</f>
        <v>105366.66666666669</v>
      </c>
      <c r="AZ9" s="1">
        <f>SUMIFS([1]Collection!$O:$O, [1]Collection!$K:$K, AZ$1, [1]Collection!$A:$A, "="&amp;$A9)</f>
        <v>0</v>
      </c>
      <c r="BA9" s="1">
        <f>(SUMIFS('[1]Bucket Counts'!$P:$P, '[1]Bucket Counts'!$B:$B, BA$1, '[1]Bucket Counts'!$A:$A, "="&amp;$A9,  '[1]Bucket Counts'!$F:$F, "&lt;&gt;100 Morts",  '[1]Bucket Counts'!$F:$F, "&lt;&gt;224"))</f>
        <v>0</v>
      </c>
      <c r="BB9" s="1">
        <f>(SUMIFS('[1]Bucket Counts'!$P:$P, '[1]Bucket Counts'!$B:$B, BB$1, '[1]Bucket Counts'!$A:$A, "="&amp;$A9,  '[1]Bucket Counts'!$F:$F, "100 Morts"))</f>
        <v>0</v>
      </c>
      <c r="BC9" s="1">
        <f>(SUMIFS('[1]Bucket Counts'!$P:$P, '[1]Bucket Counts'!$B:$B, BC$1, '[1]Bucket Counts'!$A:$A, "="&amp;$A9,  '[1]Bucket Counts'!$F:$F, "224"))</f>
        <v>0</v>
      </c>
      <c r="BD9" s="1"/>
      <c r="BE9" s="1"/>
      <c r="BF9" s="1">
        <f>BA8+SUM(AZ8:AZ9)</f>
        <v>136800</v>
      </c>
      <c r="BG9" s="1">
        <f>SUMIFS([1]Collection!$O:$O, [1]Collection!$K:$K, BG$1, [1]Collection!$A:$A, "="&amp;$A9)</f>
        <v>51466.666666666664</v>
      </c>
      <c r="BH9" s="1">
        <f>(SUMIFS('[1]Bucket Counts'!$P:$P, '[1]Bucket Counts'!$B:$B, BH$1, '[1]Bucket Counts'!$A:$A, "="&amp;$A9,  '[1]Bucket Counts'!$F:$F, "&lt;&gt;100 Morts",  '[1]Bucket Counts'!$F:$F, "&lt;&gt;224"))</f>
        <v>0</v>
      </c>
      <c r="BI9" s="1">
        <f>(SUMIFS('[1]Bucket Counts'!$P:$P, '[1]Bucket Counts'!$B:$B, BI$1, '[1]Bucket Counts'!$A:$A, "="&amp;$A9,  '[1]Bucket Counts'!$F:$F, "100 Morts"))</f>
        <v>0</v>
      </c>
      <c r="BJ9" s="1">
        <f>(SUMIFS('[1]Bucket Counts'!$P:$P, '[1]Bucket Counts'!$B:$B, BJ$1, '[1]Bucket Counts'!$A:$A, "="&amp;$A9,  '[1]Bucket Counts'!$F:$F, "224"))</f>
        <v>0</v>
      </c>
      <c r="BK9" s="1"/>
      <c r="BL9" s="1"/>
      <c r="BM9" s="1">
        <f>BH8+SUM(BG8:BG9)</f>
        <v>51466.666666666664</v>
      </c>
      <c r="BN9" s="1">
        <f>SUMIFS([1]Collection!$O:$O, [1]Collection!$K:$K, BN$1, [1]Collection!$A:$A, "="&amp;$A9)</f>
        <v>0</v>
      </c>
      <c r="BO9" s="1">
        <f>(SUMIFS('[1]Bucket Counts'!$P:$P, '[1]Bucket Counts'!$B:$B, BO$1, '[1]Bucket Counts'!$A:$A, "="&amp;$A9,  '[1]Bucket Counts'!$F:$F, "&lt;&gt;100 Morts",  '[1]Bucket Counts'!$F:$F, "&lt;&gt;224"))</f>
        <v>0</v>
      </c>
      <c r="BP9" s="1">
        <f>(SUMIFS('[1]Bucket Counts'!$P:$P, '[1]Bucket Counts'!$B:$B, BP$1, '[1]Bucket Counts'!$A:$A, "="&amp;$A9,  '[1]Bucket Counts'!$F:$F, "100 Morts"))</f>
        <v>0</v>
      </c>
      <c r="BQ9" s="1">
        <f>(SUMIFS('[1]Bucket Counts'!$P:$P, '[1]Bucket Counts'!$B:$B, BQ$1, '[1]Bucket Counts'!$A:$A, "="&amp;$A9,  '[1]Bucket Counts'!$F:$F, "224"))</f>
        <v>0</v>
      </c>
      <c r="BR9" s="1"/>
      <c r="BS9" s="1"/>
      <c r="BT9" s="1">
        <f>BO8+SUM(BN8:BN9)</f>
        <v>0</v>
      </c>
      <c r="BU9" s="1">
        <f>SUMIFS([1]Collection!$O:$O, [1]Collection!$K:$K, BU$1, [1]Collection!$A:$A, "="&amp;$A9)</f>
        <v>0</v>
      </c>
      <c r="BV9" s="1">
        <f>(SUMIFS('[1]Bucket Counts'!$P:$P, '[1]Bucket Counts'!$B:$B, BV$1, '[1]Bucket Counts'!$A:$A, "="&amp;$A9,  '[1]Bucket Counts'!$F:$F, "&lt;&gt;100 Morts",  '[1]Bucket Counts'!$F:$F, "&lt;&gt;224"))</f>
        <v>0</v>
      </c>
      <c r="BW9" s="1">
        <f>(SUMIFS('[1]Bucket Counts'!$P:$P, '[1]Bucket Counts'!$B:$B, BW$1, '[1]Bucket Counts'!$A:$A, "="&amp;$A9,  '[1]Bucket Counts'!$F:$F, "100 Morts"))</f>
        <v>0</v>
      </c>
      <c r="BX9" s="1">
        <f>(SUMIFS('[1]Bucket Counts'!$P:$P, '[1]Bucket Counts'!$B:$B, BX$1, '[1]Bucket Counts'!$A:$A, "="&amp;$A9,  '[1]Bucket Counts'!$F:$F, "224"))</f>
        <v>0</v>
      </c>
      <c r="BY9" s="1"/>
      <c r="BZ9" s="1"/>
      <c r="CA9" s="1">
        <f>BV8+SUM(BU8:BU9)</f>
        <v>0</v>
      </c>
      <c r="CB9" s="1">
        <f>SUMIFS([1]Collection!$O:$O, [1]Collection!$K:$K, CB$1, [1]Collection!$A:$A, "="&amp;$A9)</f>
        <v>0</v>
      </c>
      <c r="CC9" s="1">
        <f>(SUMIFS('[1]Bucket Counts'!$P:$P, '[1]Bucket Counts'!$B:$B, CC$1, '[1]Bucket Counts'!$A:$A, "="&amp;$A9,  '[1]Bucket Counts'!$F:$F, "&lt;&gt;100 Morts",  '[1]Bucket Counts'!$F:$F, "&lt;&gt;224"))</f>
        <v>0</v>
      </c>
      <c r="CD9" s="1">
        <f>(SUMIFS('[1]Bucket Counts'!$P:$P, '[1]Bucket Counts'!$B:$B, CD$1, '[1]Bucket Counts'!$A:$A, "="&amp;$A9,  '[1]Bucket Counts'!$F:$F, "100 Morts"))</f>
        <v>0</v>
      </c>
      <c r="CE9" s="1">
        <f>(SUMIFS('[1]Bucket Counts'!$P:$P, '[1]Bucket Counts'!$B:$B, CE$1, '[1]Bucket Counts'!$A:$A, "="&amp;$A9,  '[1]Bucket Counts'!$F:$F, "224"))</f>
        <v>0</v>
      </c>
      <c r="CF9" s="1"/>
      <c r="CG9" s="1"/>
      <c r="CH9" s="1">
        <f>CC8+SUM(CB8:CB9)</f>
        <v>0</v>
      </c>
      <c r="CI9" s="1">
        <f>SUMIFS([1]Collection!$O:$O, [1]Collection!$K:$K, CI$1, [1]Collection!$A:$A, "="&amp;$A9)</f>
        <v>24150</v>
      </c>
      <c r="CJ9" s="1">
        <f>(SUMIFS('[1]Bucket Counts'!$P:$P, '[1]Bucket Counts'!$B:$B, CJ$1, '[1]Bucket Counts'!$A:$A, "="&amp;$A9,  '[1]Bucket Counts'!$F:$F, "&lt;&gt;100 Morts",  '[1]Bucket Counts'!$F:$F, "&lt;&gt;224"))</f>
        <v>0</v>
      </c>
      <c r="CK9" s="1">
        <f>(SUMIFS('[1]Bucket Counts'!$P:$P, '[1]Bucket Counts'!$B:$B, CK$1, '[1]Bucket Counts'!$A:$A, "="&amp;$A9,  '[1]Bucket Counts'!$F:$F, "100 Morts"))</f>
        <v>0</v>
      </c>
      <c r="CL9" s="1">
        <f>(SUMIFS('[1]Bucket Counts'!$P:$P, '[1]Bucket Counts'!$B:$B, CL$1, '[1]Bucket Counts'!$A:$A, "="&amp;$A9,  '[1]Bucket Counts'!$F:$F, "224"))</f>
        <v>0</v>
      </c>
      <c r="CM9" s="1"/>
      <c r="CN9" s="1"/>
      <c r="CO9" s="1">
        <f>CJ8+SUM(CI8:CI9)</f>
        <v>148283.33333333331</v>
      </c>
      <c r="CP9" s="1">
        <f>SUMIFS([1]Collection!$O:$O, [1]Collection!$K:$K, CP$1, [1]Collection!$A:$A, "="&amp;$A9)</f>
        <v>50000</v>
      </c>
      <c r="CQ9" s="1">
        <f>(SUMIFS('[1]Bucket Counts'!$P:$P, '[1]Bucket Counts'!$B:$B, CQ$1, '[1]Bucket Counts'!$A:$A, "="&amp;$A9,  '[1]Bucket Counts'!$F:$F, "&lt;&gt;100 Morts",  '[1]Bucket Counts'!$F:$F, "&lt;&gt;224"))</f>
        <v>0</v>
      </c>
      <c r="CR9" s="1">
        <f>(SUMIFS('[1]Bucket Counts'!$P:$P, '[1]Bucket Counts'!$B:$B, CR$1, '[1]Bucket Counts'!$A:$A, "="&amp;$A9,  '[1]Bucket Counts'!$F:$F, "100 Morts"))</f>
        <v>0</v>
      </c>
      <c r="CS9" s="1">
        <f>(SUMIFS('[1]Bucket Counts'!$P:$P, '[1]Bucket Counts'!$B:$B, CS$1, '[1]Bucket Counts'!$A:$A, "="&amp;$A9,  '[1]Bucket Counts'!$F:$F, "224"))</f>
        <v>0</v>
      </c>
      <c r="CT9" s="1"/>
      <c r="CU9" s="1"/>
      <c r="CV9" s="1">
        <f>CQ8+SUM(CP8:CP9)</f>
        <v>118133.33333333333</v>
      </c>
      <c r="CW9" s="1">
        <f>SUMIFS([1]Collection!$O:$O, [1]Collection!$K:$K, CW$1, [1]Collection!$A:$A, "="&amp;$A9)</f>
        <v>0</v>
      </c>
      <c r="CX9" s="1">
        <f>(SUMIFS('[1]Bucket Counts'!$P:$P, '[1]Bucket Counts'!$B:$B, CX$1, '[1]Bucket Counts'!$A:$A, "="&amp;$A9,  '[1]Bucket Counts'!$F:$F, "&lt;&gt;100 Morts",  '[1]Bucket Counts'!$F:$F, "&lt;&gt;224"))</f>
        <v>0</v>
      </c>
      <c r="CY9" s="1">
        <f>(SUMIFS('[1]Bucket Counts'!$P:$P, '[1]Bucket Counts'!$B:$B, CY$1, '[1]Bucket Counts'!$A:$A, "="&amp;$A9,  '[1]Bucket Counts'!$F:$F, "100 Morts"))</f>
        <v>0</v>
      </c>
      <c r="CZ9" s="1">
        <f>(SUMIFS('[1]Bucket Counts'!$P:$P, '[1]Bucket Counts'!$B:$B, CZ$1, '[1]Bucket Counts'!$A:$A, "="&amp;$A9,  '[1]Bucket Counts'!$F:$F, "224"))</f>
        <v>0</v>
      </c>
      <c r="DA9" s="1"/>
      <c r="DB9" s="1"/>
      <c r="DC9" s="1">
        <f>CX8+SUM(CW8:CW9)</f>
        <v>82333.333333333328</v>
      </c>
      <c r="DD9" s="1">
        <f>SUMIFS([1]Collection!$O:$O, [1]Collection!$K:$K, DD$1, [1]Collection!$A:$A, "="&amp;$A9)</f>
        <v>22833.333333333332</v>
      </c>
      <c r="DE9" s="1">
        <f>(SUMIFS('[1]Bucket Counts'!$P:$P, '[1]Bucket Counts'!$B:$B, DE$1, '[1]Bucket Counts'!$A:$A, "="&amp;$A9,  '[1]Bucket Counts'!$F:$F, "&lt;&gt;100 Morts",  '[1]Bucket Counts'!$F:$F, "&lt;&gt;224"))</f>
        <v>0</v>
      </c>
      <c r="DF9" s="1">
        <f>(SUMIFS('[1]Bucket Counts'!$P:$P, '[1]Bucket Counts'!$B:$B, DF$1, '[1]Bucket Counts'!$A:$A, "="&amp;$A9,  '[1]Bucket Counts'!$F:$F, "100 Morts"))</f>
        <v>0</v>
      </c>
      <c r="DG9" s="1">
        <f>(SUMIFS('[1]Bucket Counts'!$P:$P, '[1]Bucket Counts'!$B:$B, DG$1, '[1]Bucket Counts'!$A:$A, "="&amp;$A9,  '[1]Bucket Counts'!$F:$F, "224"))</f>
        <v>0</v>
      </c>
      <c r="DH9" s="1"/>
      <c r="DI9" s="1"/>
      <c r="DJ9" s="1">
        <f>DE8+SUM(DD8:DD9)</f>
        <v>127266.66666666667</v>
      </c>
      <c r="DK9" s="1">
        <f>SUMIFS([1]Collection!$O:$O, [1]Collection!$K:$K, DK$1, [1]Collection!$A:$A, "="&amp;$A9)</f>
        <v>0</v>
      </c>
      <c r="DL9" s="1">
        <f>(SUMIFS('[1]Bucket Counts'!$P:$P, '[1]Bucket Counts'!$B:$B, DL$1, '[1]Bucket Counts'!$A:$A, "="&amp;$A9,  '[1]Bucket Counts'!$F:$F, "&lt;&gt;100 Morts",  '[1]Bucket Counts'!$F:$F, "&lt;&gt;224"))</f>
        <v>0</v>
      </c>
      <c r="DM9" s="1">
        <f>(SUMIFS('[1]Bucket Counts'!$P:$P, '[1]Bucket Counts'!$B:$B, DM$1, '[1]Bucket Counts'!$A:$A, "="&amp;$A9,  '[1]Bucket Counts'!$F:$F, "100 Morts"))</f>
        <v>0</v>
      </c>
      <c r="DN9" s="1">
        <f>(SUMIFS('[1]Bucket Counts'!$P:$P, '[1]Bucket Counts'!$B:$B, DN$1, '[1]Bucket Counts'!$A:$A, "="&amp;$A9,  '[1]Bucket Counts'!$F:$F, "224"))</f>
        <v>0</v>
      </c>
      <c r="DO9" s="1"/>
      <c r="DP9" s="1"/>
      <c r="DQ9" s="1">
        <f>DL8+SUM(DK8:DK9)</f>
        <v>10000</v>
      </c>
      <c r="DR9" s="1">
        <f>SUMIFS([1]Collection!$O:$O, [1]Collection!$K:$K, DR$1, [1]Collection!$A:$A, "="&amp;$A9)</f>
        <v>0</v>
      </c>
      <c r="DS9" s="1">
        <f>(SUMIFS('[1]Bucket Counts'!$P:$P, '[1]Bucket Counts'!$B:$B, DS$1, '[1]Bucket Counts'!$A:$A, "="&amp;$A9,  '[1]Bucket Counts'!$F:$F, "&lt;&gt;100 Morts",  '[1]Bucket Counts'!$F:$F, "&lt;&gt;224"))</f>
        <v>0</v>
      </c>
      <c r="DT9" s="1">
        <f>(SUMIFS('[1]Bucket Counts'!$P:$P, '[1]Bucket Counts'!$B:$B, DT$1, '[1]Bucket Counts'!$A:$A, "="&amp;$A9,  '[1]Bucket Counts'!$F:$F, "100 Morts"))</f>
        <v>0</v>
      </c>
      <c r="DU9" s="1">
        <f>(SUMIFS('[1]Bucket Counts'!$P:$P, '[1]Bucket Counts'!$B:$B, DU$1, '[1]Bucket Counts'!$A:$A, "="&amp;$A9,  '[1]Bucket Counts'!$F:$F, "224"))</f>
        <v>0</v>
      </c>
      <c r="DV9" s="1"/>
      <c r="DW9" s="1"/>
      <c r="DX9" s="1">
        <f>DS8+SUM(DR8:DR9)</f>
        <v>0</v>
      </c>
      <c r="DY9" s="1">
        <f>SUMIFS([1]Collection!$O:$O, [1]Collection!$K:$K, DY$1, [1]Collection!$A:$A, "="&amp;$A9)</f>
        <v>0</v>
      </c>
      <c r="DZ9" s="1">
        <f>(SUMIFS('[1]Bucket Counts'!$P:$P, '[1]Bucket Counts'!$B:$B, DZ$1, '[1]Bucket Counts'!$A:$A, "="&amp;$A9,  '[1]Bucket Counts'!$F:$F, "&lt;&gt;100 Morts",  '[1]Bucket Counts'!$F:$F, "&lt;&gt;224"))</f>
        <v>0</v>
      </c>
      <c r="EA9" s="1">
        <f>(SUMIFS('[1]Bucket Counts'!$P:$P, '[1]Bucket Counts'!$B:$B, EA$1, '[1]Bucket Counts'!$A:$A, "="&amp;$A9,  '[1]Bucket Counts'!$F:$F, "100 Morts"))</f>
        <v>0</v>
      </c>
      <c r="EB9" s="1">
        <f>(SUMIFS('[1]Bucket Counts'!$P:$P, '[1]Bucket Counts'!$B:$B, EB$1, '[1]Bucket Counts'!$A:$A, "="&amp;$A9,  '[1]Bucket Counts'!$F:$F, "224"))</f>
        <v>0</v>
      </c>
      <c r="EC9" s="1"/>
      <c r="ED9" s="1"/>
      <c r="EE9" s="1">
        <f>DZ8+SUM(DY8:DY9)</f>
        <v>143533.33333333334</v>
      </c>
      <c r="EF9" s="1">
        <f>SUMIFS([1]Collection!$O:$O, [1]Collection!$K:$K, EF$1, [1]Collection!$A:$A, "="&amp;$A9)</f>
        <v>59600</v>
      </c>
      <c r="EG9" s="1">
        <f>(SUMIFS('[1]Bucket Counts'!$P:$P, '[1]Bucket Counts'!$B:$B, EG$1, '[1]Bucket Counts'!$A:$A, "="&amp;$A9,  '[1]Bucket Counts'!$F:$F, "&lt;&gt;100 Morts",  '[1]Bucket Counts'!$F:$F, "&lt;&gt;224"))</f>
        <v>0</v>
      </c>
      <c r="EH9" s="1">
        <f>(SUMIFS('[1]Bucket Counts'!$P:$P, '[1]Bucket Counts'!$B:$B, EH$1, '[1]Bucket Counts'!$A:$A, "="&amp;$A9,  '[1]Bucket Counts'!$F:$F, "100 Morts"))</f>
        <v>0</v>
      </c>
      <c r="EI9" s="1">
        <f>(SUMIFS('[1]Bucket Counts'!$P:$P, '[1]Bucket Counts'!$B:$B, EI$1, '[1]Bucket Counts'!$A:$A, "="&amp;$A9,  '[1]Bucket Counts'!$F:$F, "224"))</f>
        <v>0</v>
      </c>
      <c r="EJ9" s="1"/>
      <c r="EK9" s="1"/>
      <c r="EL9" s="1">
        <f>EG8+SUM(EF8:EF9)</f>
        <v>59600</v>
      </c>
    </row>
    <row r="10" spans="1:142" s="3" customFormat="1">
      <c r="A10" s="7">
        <v>42880</v>
      </c>
      <c r="B10" s="1" t="s">
        <v>14</v>
      </c>
      <c r="C10" s="1">
        <f>SUMIFS([1]Collection!$O:$O, [1]Collection!$K:$K, C$1, [1]Collection!$A:$A, "="&amp;$A10)</f>
        <v>69750</v>
      </c>
      <c r="D10" s="1">
        <f>(SUMIFS('[1]Bucket Counts'!$P:$P, '[1]Bucket Counts'!$B:$B, D$1, '[1]Bucket Counts'!$A:$A, "="&amp;$A10,  '[1]Bucket Counts'!$F:$F, "&lt;&gt;100 Morts",  '[1]Bucket Counts'!$F:$F, "&lt;&gt;224"))</f>
        <v>0</v>
      </c>
      <c r="E10" s="1">
        <f>(SUMIFS('[1]Bucket Counts'!$P:$P, '[1]Bucket Counts'!$B:$B, E$1, '[1]Bucket Counts'!$A:$A, "="&amp;$A10,  '[1]Bucket Counts'!$F:$F, "100 Morts"))</f>
        <v>0</v>
      </c>
      <c r="F10" s="1">
        <f>(SUMIFS('[1]Bucket Counts'!$P:$P, '[1]Bucket Counts'!$B:$B, F$1, '[1]Bucket Counts'!$A:$A, "="&amp;$A10,  '[1]Bucket Counts'!$F:$F, "224"))</f>
        <v>0</v>
      </c>
      <c r="G10" s="1"/>
      <c r="H10" s="1"/>
      <c r="I10" s="1">
        <f>D8+SUM(C8:C10)</f>
        <v>69750</v>
      </c>
      <c r="J10" s="1">
        <f>SUMIFS([1]Collection!$O:$O, [1]Collection!$K:$K, J$1, [1]Collection!$A:$A, "="&amp;$A10)</f>
        <v>0</v>
      </c>
      <c r="K10" s="1">
        <f>(SUMIFS('[1]Bucket Counts'!$P:$P, '[1]Bucket Counts'!$B:$B, K$1, '[1]Bucket Counts'!$A:$A, "="&amp;$A10,  '[1]Bucket Counts'!$F:$F, "&lt;&gt;100 Morts",  '[1]Bucket Counts'!$F:$F, "&lt;&gt;224"))</f>
        <v>0</v>
      </c>
      <c r="L10" s="1">
        <f>(SUMIFS('[1]Bucket Counts'!$P:$P, '[1]Bucket Counts'!$B:$B, L$1, '[1]Bucket Counts'!$A:$A, "="&amp;$A10,  '[1]Bucket Counts'!$F:$F, "100 Morts"))</f>
        <v>0</v>
      </c>
      <c r="M10" s="1">
        <f>(SUMIFS('[1]Bucket Counts'!$P:$P, '[1]Bucket Counts'!$B:$B, M$1, '[1]Bucket Counts'!$A:$A, "="&amp;$A10,  '[1]Bucket Counts'!$F:$F, "224"))</f>
        <v>0</v>
      </c>
      <c r="N10" s="1"/>
      <c r="O10" s="1"/>
      <c r="P10" s="1">
        <f>K8+SUM(J8:J10)</f>
        <v>104216.66666666666</v>
      </c>
      <c r="Q10" s="1">
        <f>SUMIFS([1]Collection!$O:$O, [1]Collection!$K:$K, Q$1, [1]Collection!$A:$A, "="&amp;$A10)</f>
        <v>10800</v>
      </c>
      <c r="R10" s="1">
        <f>(SUMIFS('[1]Bucket Counts'!$P:$P, '[1]Bucket Counts'!$B:$B, R$1, '[1]Bucket Counts'!$A:$A, "="&amp;$A10,  '[1]Bucket Counts'!$F:$F, "&lt;&gt;100 Morts",  '[1]Bucket Counts'!$F:$F, "&lt;&gt;224"))</f>
        <v>0</v>
      </c>
      <c r="S10" s="1">
        <f>(SUMIFS('[1]Bucket Counts'!$P:$P, '[1]Bucket Counts'!$B:$B, S$1, '[1]Bucket Counts'!$A:$A, "="&amp;$A10,  '[1]Bucket Counts'!$F:$F, "100 Morts"))</f>
        <v>0</v>
      </c>
      <c r="T10" s="1">
        <f>(SUMIFS('[1]Bucket Counts'!$P:$P, '[1]Bucket Counts'!$B:$B, T$1, '[1]Bucket Counts'!$A:$A, "="&amp;$A10,  '[1]Bucket Counts'!$F:$F, "224"))</f>
        <v>0</v>
      </c>
      <c r="U10" s="1"/>
      <c r="V10" s="1"/>
      <c r="W10" s="1">
        <f>R8+SUM(Q8:Q10)</f>
        <v>10800</v>
      </c>
      <c r="X10" s="1">
        <f>SUMIFS([1]Collection!$O:$O, [1]Collection!$K:$K, X$1, [1]Collection!$A:$A, "="&amp;$A10)</f>
        <v>76950</v>
      </c>
      <c r="Y10" s="1">
        <f>(SUMIFS('[1]Bucket Counts'!$P:$P, '[1]Bucket Counts'!$B:$B, Y$1, '[1]Bucket Counts'!$A:$A, "="&amp;$A10,  '[1]Bucket Counts'!$F:$F, "&lt;&gt;100 Morts",  '[1]Bucket Counts'!$F:$F, "&lt;&gt;224"))</f>
        <v>0</v>
      </c>
      <c r="Z10" s="1">
        <f>(SUMIFS('[1]Bucket Counts'!$P:$P, '[1]Bucket Counts'!$B:$B, Z$1, '[1]Bucket Counts'!$A:$A, "="&amp;$A10,  '[1]Bucket Counts'!$F:$F, "100 Morts"))</f>
        <v>0</v>
      </c>
      <c r="AA10" s="1">
        <f>(SUMIFS('[1]Bucket Counts'!$P:$P, '[1]Bucket Counts'!$B:$B, AA$1, '[1]Bucket Counts'!$A:$A, "="&amp;$A10,  '[1]Bucket Counts'!$F:$F, "224"))</f>
        <v>0</v>
      </c>
      <c r="AB10" s="1"/>
      <c r="AC10" s="1"/>
      <c r="AD10" s="1">
        <f>Y8+SUM(X8:X10)</f>
        <v>76950</v>
      </c>
      <c r="AE10" s="1">
        <f>SUMIFS([1]Collection!$O:$O, [1]Collection!$K:$K, AE$1, [1]Collection!$A:$A, "="&amp;$A10)</f>
        <v>0</v>
      </c>
      <c r="AF10" s="1">
        <f>(SUMIFS('[1]Bucket Counts'!$P:$P, '[1]Bucket Counts'!$B:$B, AF$1, '[1]Bucket Counts'!$A:$A, "="&amp;$A10,  '[1]Bucket Counts'!$F:$F, "&lt;&gt;100 Morts",  '[1]Bucket Counts'!$F:$F, "&lt;&gt;224"))</f>
        <v>0</v>
      </c>
      <c r="AG10" s="1">
        <f>(SUMIFS('[1]Bucket Counts'!$P:$P, '[1]Bucket Counts'!$B:$B, AG$1, '[1]Bucket Counts'!$A:$A, "="&amp;$A10,  '[1]Bucket Counts'!$F:$F, "100 Morts"))</f>
        <v>0</v>
      </c>
      <c r="AH10" s="1">
        <f>(SUMIFS('[1]Bucket Counts'!$P:$P, '[1]Bucket Counts'!$B:$B, AH$1, '[1]Bucket Counts'!$A:$A, "="&amp;$A10,  '[1]Bucket Counts'!$F:$F, "224"))</f>
        <v>0</v>
      </c>
      <c r="AI10" s="1"/>
      <c r="AJ10" s="1"/>
      <c r="AK10" s="1">
        <f>AF8+SUM(AE8:AE10)</f>
        <v>145600</v>
      </c>
      <c r="AL10" s="1">
        <f>SUMIFS([1]Collection!$O:$O, [1]Collection!$K:$K, AL$1, [1]Collection!$A:$A, "="&amp;$A10)</f>
        <v>0</v>
      </c>
      <c r="AM10" s="1">
        <f>(SUMIFS('[1]Bucket Counts'!$P:$P, '[1]Bucket Counts'!$B:$B, AM$1, '[1]Bucket Counts'!$A:$A, "="&amp;$A10,  '[1]Bucket Counts'!$F:$F, "&lt;&gt;100 Morts",  '[1]Bucket Counts'!$F:$F, "&lt;&gt;224"))</f>
        <v>0</v>
      </c>
      <c r="AN10" s="1">
        <f>(SUMIFS('[1]Bucket Counts'!$P:$P, '[1]Bucket Counts'!$B:$B, AN$1, '[1]Bucket Counts'!$A:$A, "="&amp;$A10,  '[1]Bucket Counts'!$F:$F, "100 Morts"))</f>
        <v>0</v>
      </c>
      <c r="AO10" s="1">
        <f>(SUMIFS('[1]Bucket Counts'!$P:$P, '[1]Bucket Counts'!$B:$B, AO$1, '[1]Bucket Counts'!$A:$A, "="&amp;$A10,  '[1]Bucket Counts'!$F:$F, "224"))</f>
        <v>0</v>
      </c>
      <c r="AP10" s="1"/>
      <c r="AQ10" s="1"/>
      <c r="AR10" s="1">
        <f>AM8+SUM(AL8:AL10)</f>
        <v>222800</v>
      </c>
      <c r="AS10" s="1">
        <f>SUMIFS([1]Collection!$O:$O, [1]Collection!$K:$K, AS$1, [1]Collection!$A:$A, "="&amp;$A10)</f>
        <v>0</v>
      </c>
      <c r="AT10" s="1">
        <f>(SUMIFS('[1]Bucket Counts'!$P:$P, '[1]Bucket Counts'!$B:$B, AT$1, '[1]Bucket Counts'!$A:$A, "="&amp;$A10,  '[1]Bucket Counts'!$F:$F, "&lt;&gt;100 Morts",  '[1]Bucket Counts'!$F:$F, "&lt;&gt;224"))</f>
        <v>0</v>
      </c>
      <c r="AU10" s="1">
        <f>(SUMIFS('[1]Bucket Counts'!$P:$P, '[1]Bucket Counts'!$B:$B, AU$1, '[1]Bucket Counts'!$A:$A, "="&amp;$A10,  '[1]Bucket Counts'!$F:$F, "100 Morts"))</f>
        <v>0</v>
      </c>
      <c r="AV10" s="1">
        <f>(SUMIFS('[1]Bucket Counts'!$P:$P, '[1]Bucket Counts'!$B:$B, AV$1, '[1]Bucket Counts'!$A:$A, "="&amp;$A10,  '[1]Bucket Counts'!$F:$F, "224"))</f>
        <v>0</v>
      </c>
      <c r="AW10" s="1"/>
      <c r="AX10" s="1"/>
      <c r="AY10" s="1">
        <f>AT8+SUM(AS8:AS10)</f>
        <v>105366.66666666669</v>
      </c>
      <c r="AZ10" s="1">
        <f>SUMIFS([1]Collection!$O:$O, [1]Collection!$K:$K, AZ$1, [1]Collection!$A:$A, "="&amp;$A10)</f>
        <v>0</v>
      </c>
      <c r="BA10" s="1">
        <f>(SUMIFS('[1]Bucket Counts'!$P:$P, '[1]Bucket Counts'!$B:$B, BA$1, '[1]Bucket Counts'!$A:$A, "="&amp;$A10,  '[1]Bucket Counts'!$F:$F, "&lt;&gt;100 Morts",  '[1]Bucket Counts'!$F:$F, "&lt;&gt;224"))</f>
        <v>0</v>
      </c>
      <c r="BB10" s="1">
        <f>(SUMIFS('[1]Bucket Counts'!$P:$P, '[1]Bucket Counts'!$B:$B, BB$1, '[1]Bucket Counts'!$A:$A, "="&amp;$A10,  '[1]Bucket Counts'!$F:$F, "100 Morts"))</f>
        <v>0</v>
      </c>
      <c r="BC10" s="1">
        <f>(SUMIFS('[1]Bucket Counts'!$P:$P, '[1]Bucket Counts'!$B:$B, BC$1, '[1]Bucket Counts'!$A:$A, "="&amp;$A10,  '[1]Bucket Counts'!$F:$F, "224"))</f>
        <v>0</v>
      </c>
      <c r="BD10" s="1"/>
      <c r="BE10" s="1"/>
      <c r="BF10" s="1">
        <f>BA8+SUM(AZ8:AZ10)</f>
        <v>136800</v>
      </c>
      <c r="BG10" s="1">
        <f>SUMIFS([1]Collection!$O:$O, [1]Collection!$K:$K, BG$1, [1]Collection!$A:$A, "="&amp;$A10)</f>
        <v>26320</v>
      </c>
      <c r="BH10" s="1">
        <f>(SUMIFS('[1]Bucket Counts'!$P:$P, '[1]Bucket Counts'!$B:$B, BH$1, '[1]Bucket Counts'!$A:$A, "="&amp;$A10,  '[1]Bucket Counts'!$F:$F, "&lt;&gt;100 Morts",  '[1]Bucket Counts'!$F:$F, "&lt;&gt;224"))</f>
        <v>0</v>
      </c>
      <c r="BI10" s="1">
        <f>(SUMIFS('[1]Bucket Counts'!$P:$P, '[1]Bucket Counts'!$B:$B, BI$1, '[1]Bucket Counts'!$A:$A, "="&amp;$A10,  '[1]Bucket Counts'!$F:$F, "100 Morts"))</f>
        <v>0</v>
      </c>
      <c r="BJ10" s="1">
        <f>(SUMIFS('[1]Bucket Counts'!$P:$P, '[1]Bucket Counts'!$B:$B, BJ$1, '[1]Bucket Counts'!$A:$A, "="&amp;$A10,  '[1]Bucket Counts'!$F:$F, "224"))</f>
        <v>0</v>
      </c>
      <c r="BK10" s="1"/>
      <c r="BL10" s="1"/>
      <c r="BM10" s="1">
        <f>BH8+SUM(BG8:BG10)</f>
        <v>77786.666666666657</v>
      </c>
      <c r="BN10" s="1">
        <f>SUMIFS([1]Collection!$O:$O, [1]Collection!$K:$K, BN$1, [1]Collection!$A:$A, "="&amp;$A10)</f>
        <v>0</v>
      </c>
      <c r="BO10" s="1">
        <f>(SUMIFS('[1]Bucket Counts'!$P:$P, '[1]Bucket Counts'!$B:$B, BO$1, '[1]Bucket Counts'!$A:$A, "="&amp;$A10,  '[1]Bucket Counts'!$F:$F, "&lt;&gt;100 Morts",  '[1]Bucket Counts'!$F:$F, "&lt;&gt;224"))</f>
        <v>0</v>
      </c>
      <c r="BP10" s="1">
        <f>(SUMIFS('[1]Bucket Counts'!$P:$P, '[1]Bucket Counts'!$B:$B, BP$1, '[1]Bucket Counts'!$A:$A, "="&amp;$A10,  '[1]Bucket Counts'!$F:$F, "100 Morts"))</f>
        <v>0</v>
      </c>
      <c r="BQ10" s="1">
        <f>(SUMIFS('[1]Bucket Counts'!$P:$P, '[1]Bucket Counts'!$B:$B, BQ$1, '[1]Bucket Counts'!$A:$A, "="&amp;$A10,  '[1]Bucket Counts'!$F:$F, "224"))</f>
        <v>0</v>
      </c>
      <c r="BR10" s="1"/>
      <c r="BS10" s="1"/>
      <c r="BT10" s="1">
        <f>BO8+SUM(BN8:BN10)</f>
        <v>0</v>
      </c>
      <c r="BU10" s="1">
        <f>SUMIFS([1]Collection!$O:$O, [1]Collection!$K:$K, BU$1, [1]Collection!$A:$A, "="&amp;$A10)</f>
        <v>0</v>
      </c>
      <c r="BV10" s="1">
        <f>(SUMIFS('[1]Bucket Counts'!$P:$P, '[1]Bucket Counts'!$B:$B, BV$1, '[1]Bucket Counts'!$A:$A, "="&amp;$A10,  '[1]Bucket Counts'!$F:$F, "&lt;&gt;100 Morts",  '[1]Bucket Counts'!$F:$F, "&lt;&gt;224"))</f>
        <v>0</v>
      </c>
      <c r="BW10" s="1">
        <f>(SUMIFS('[1]Bucket Counts'!$P:$P, '[1]Bucket Counts'!$B:$B, BW$1, '[1]Bucket Counts'!$A:$A, "="&amp;$A10,  '[1]Bucket Counts'!$F:$F, "100 Morts"))</f>
        <v>0</v>
      </c>
      <c r="BX10" s="1">
        <f>(SUMIFS('[1]Bucket Counts'!$P:$P, '[1]Bucket Counts'!$B:$B, BX$1, '[1]Bucket Counts'!$A:$A, "="&amp;$A10,  '[1]Bucket Counts'!$F:$F, "224"))</f>
        <v>0</v>
      </c>
      <c r="BY10" s="1"/>
      <c r="BZ10" s="1"/>
      <c r="CA10" s="1">
        <f>BV8+SUM(BU8:BU10)</f>
        <v>0</v>
      </c>
      <c r="CB10" s="1">
        <f>SUMIFS([1]Collection!$O:$O, [1]Collection!$K:$K, CB$1, [1]Collection!$A:$A, "="&amp;$A10)</f>
        <v>0</v>
      </c>
      <c r="CC10" s="1">
        <f>(SUMIFS('[1]Bucket Counts'!$P:$P, '[1]Bucket Counts'!$B:$B, CC$1, '[1]Bucket Counts'!$A:$A, "="&amp;$A10,  '[1]Bucket Counts'!$F:$F, "&lt;&gt;100 Morts",  '[1]Bucket Counts'!$F:$F, "&lt;&gt;224"))</f>
        <v>0</v>
      </c>
      <c r="CD10" s="1">
        <f>(SUMIFS('[1]Bucket Counts'!$P:$P, '[1]Bucket Counts'!$B:$B, CD$1, '[1]Bucket Counts'!$A:$A, "="&amp;$A10,  '[1]Bucket Counts'!$F:$F, "100 Morts"))</f>
        <v>0</v>
      </c>
      <c r="CE10" s="1">
        <f>(SUMIFS('[1]Bucket Counts'!$P:$P, '[1]Bucket Counts'!$B:$B, CE$1, '[1]Bucket Counts'!$A:$A, "="&amp;$A10,  '[1]Bucket Counts'!$F:$F, "224"))</f>
        <v>0</v>
      </c>
      <c r="CF10" s="1"/>
      <c r="CG10" s="1"/>
      <c r="CH10" s="1">
        <f>CC8+SUM(CB8:CB10)</f>
        <v>0</v>
      </c>
      <c r="CI10" s="1">
        <f>SUMIFS([1]Collection!$O:$O, [1]Collection!$K:$K, CI$1, [1]Collection!$A:$A, "="&amp;$A10)</f>
        <v>31206.666666666668</v>
      </c>
      <c r="CJ10" s="1">
        <f>(SUMIFS('[1]Bucket Counts'!$P:$P, '[1]Bucket Counts'!$B:$B, CJ$1, '[1]Bucket Counts'!$A:$A, "="&amp;$A10,  '[1]Bucket Counts'!$F:$F, "&lt;&gt;100 Morts",  '[1]Bucket Counts'!$F:$F, "&lt;&gt;224"))</f>
        <v>0</v>
      </c>
      <c r="CK10" s="1">
        <f>(SUMIFS('[1]Bucket Counts'!$P:$P, '[1]Bucket Counts'!$B:$B, CK$1, '[1]Bucket Counts'!$A:$A, "="&amp;$A10,  '[1]Bucket Counts'!$F:$F, "100 Morts"))</f>
        <v>0</v>
      </c>
      <c r="CL10" s="1">
        <f>(SUMIFS('[1]Bucket Counts'!$P:$P, '[1]Bucket Counts'!$B:$B, CL$1, '[1]Bucket Counts'!$A:$A, "="&amp;$A10,  '[1]Bucket Counts'!$F:$F, "224"))</f>
        <v>0</v>
      </c>
      <c r="CM10" s="1"/>
      <c r="CN10" s="1"/>
      <c r="CO10" s="1">
        <f>CJ8+SUM(CI8:CI10)</f>
        <v>179490</v>
      </c>
      <c r="CP10" s="1">
        <f>SUMIFS([1]Collection!$O:$O, [1]Collection!$K:$K, CP$1, [1]Collection!$A:$A, "="&amp;$A10)</f>
        <v>3400</v>
      </c>
      <c r="CQ10" s="1">
        <f>(SUMIFS('[1]Bucket Counts'!$P:$P, '[1]Bucket Counts'!$B:$B, CQ$1, '[1]Bucket Counts'!$A:$A, "="&amp;$A10,  '[1]Bucket Counts'!$F:$F, "&lt;&gt;100 Morts",  '[1]Bucket Counts'!$F:$F, "&lt;&gt;224"))</f>
        <v>0</v>
      </c>
      <c r="CR10" s="1">
        <f>(SUMIFS('[1]Bucket Counts'!$P:$P, '[1]Bucket Counts'!$B:$B, CR$1, '[1]Bucket Counts'!$A:$A, "="&amp;$A10,  '[1]Bucket Counts'!$F:$F, "100 Morts"))</f>
        <v>0</v>
      </c>
      <c r="CS10" s="1">
        <f>(SUMIFS('[1]Bucket Counts'!$P:$P, '[1]Bucket Counts'!$B:$B, CS$1, '[1]Bucket Counts'!$A:$A, "="&amp;$A10,  '[1]Bucket Counts'!$F:$F, "224"))</f>
        <v>0</v>
      </c>
      <c r="CT10" s="1"/>
      <c r="CU10" s="1"/>
      <c r="CV10" s="1">
        <f>CQ8+SUM(CP8:CP10)</f>
        <v>121533.33333333333</v>
      </c>
      <c r="CW10" s="1">
        <f>SUMIFS([1]Collection!$O:$O, [1]Collection!$K:$K, CW$1, [1]Collection!$A:$A, "="&amp;$A10)</f>
        <v>0</v>
      </c>
      <c r="CX10" s="1">
        <f>(SUMIFS('[1]Bucket Counts'!$P:$P, '[1]Bucket Counts'!$B:$B, CX$1, '[1]Bucket Counts'!$A:$A, "="&amp;$A10,  '[1]Bucket Counts'!$F:$F, "&lt;&gt;100 Morts",  '[1]Bucket Counts'!$F:$F, "&lt;&gt;224"))</f>
        <v>0</v>
      </c>
      <c r="CY10" s="1">
        <f>(SUMIFS('[1]Bucket Counts'!$P:$P, '[1]Bucket Counts'!$B:$B, CY$1, '[1]Bucket Counts'!$A:$A, "="&amp;$A10,  '[1]Bucket Counts'!$F:$F, "100 Morts"))</f>
        <v>0</v>
      </c>
      <c r="CZ10" s="1">
        <f>(SUMIFS('[1]Bucket Counts'!$P:$P, '[1]Bucket Counts'!$B:$B, CZ$1, '[1]Bucket Counts'!$A:$A, "="&amp;$A10,  '[1]Bucket Counts'!$F:$F, "224"))</f>
        <v>0</v>
      </c>
      <c r="DA10" s="1"/>
      <c r="DB10" s="1"/>
      <c r="DC10" s="1">
        <f>CX8+SUM(CW8:CW10)</f>
        <v>82333.333333333328</v>
      </c>
      <c r="DD10" s="1">
        <f>SUMIFS([1]Collection!$O:$O, [1]Collection!$K:$K, DD$1, [1]Collection!$A:$A, "="&amp;$A10)</f>
        <v>0</v>
      </c>
      <c r="DE10" s="1">
        <f>(SUMIFS('[1]Bucket Counts'!$P:$P, '[1]Bucket Counts'!$B:$B, DE$1, '[1]Bucket Counts'!$A:$A, "="&amp;$A10,  '[1]Bucket Counts'!$F:$F, "&lt;&gt;100 Morts",  '[1]Bucket Counts'!$F:$F, "&lt;&gt;224"))</f>
        <v>0</v>
      </c>
      <c r="DF10" s="1">
        <f>(SUMIFS('[1]Bucket Counts'!$P:$P, '[1]Bucket Counts'!$B:$B, DF$1, '[1]Bucket Counts'!$A:$A, "="&amp;$A10,  '[1]Bucket Counts'!$F:$F, "100 Morts"))</f>
        <v>0</v>
      </c>
      <c r="DG10" s="1">
        <f>(SUMIFS('[1]Bucket Counts'!$P:$P, '[1]Bucket Counts'!$B:$B, DG$1, '[1]Bucket Counts'!$A:$A, "="&amp;$A10,  '[1]Bucket Counts'!$F:$F, "224"))</f>
        <v>0</v>
      </c>
      <c r="DH10" s="1"/>
      <c r="DI10" s="1"/>
      <c r="DJ10" s="1">
        <f>DE8+SUM(DD8:DD10)</f>
        <v>127266.66666666667</v>
      </c>
      <c r="DK10" s="1">
        <f>SUMIFS([1]Collection!$O:$O, [1]Collection!$K:$K, DK$1, [1]Collection!$A:$A, "="&amp;$A10)</f>
        <v>0</v>
      </c>
      <c r="DL10" s="1">
        <f>(SUMIFS('[1]Bucket Counts'!$P:$P, '[1]Bucket Counts'!$B:$B, DL$1, '[1]Bucket Counts'!$A:$A, "="&amp;$A10,  '[1]Bucket Counts'!$F:$F, "&lt;&gt;100 Morts",  '[1]Bucket Counts'!$F:$F, "&lt;&gt;224"))</f>
        <v>0</v>
      </c>
      <c r="DM10" s="1">
        <f>(SUMIFS('[1]Bucket Counts'!$P:$P, '[1]Bucket Counts'!$B:$B, DM$1, '[1]Bucket Counts'!$A:$A, "="&amp;$A10,  '[1]Bucket Counts'!$F:$F, "100 Morts"))</f>
        <v>0</v>
      </c>
      <c r="DN10" s="1">
        <f>(SUMIFS('[1]Bucket Counts'!$P:$P, '[1]Bucket Counts'!$B:$B, DN$1, '[1]Bucket Counts'!$A:$A, "="&amp;$A10,  '[1]Bucket Counts'!$F:$F, "224"))</f>
        <v>0</v>
      </c>
      <c r="DO10" s="1"/>
      <c r="DP10" s="1"/>
      <c r="DQ10" s="1">
        <f>DL8+SUM(DK8:DK10)</f>
        <v>10000</v>
      </c>
      <c r="DR10" s="1">
        <f>SUMIFS([1]Collection!$O:$O, [1]Collection!$K:$K, DR$1, [1]Collection!$A:$A, "="&amp;$A10)</f>
        <v>0</v>
      </c>
      <c r="DS10" s="1">
        <f>(SUMIFS('[1]Bucket Counts'!$P:$P, '[1]Bucket Counts'!$B:$B, DS$1, '[1]Bucket Counts'!$A:$A, "="&amp;$A10,  '[1]Bucket Counts'!$F:$F, "&lt;&gt;100 Morts",  '[1]Bucket Counts'!$F:$F, "&lt;&gt;224"))</f>
        <v>0</v>
      </c>
      <c r="DT10" s="1">
        <f>(SUMIFS('[1]Bucket Counts'!$P:$P, '[1]Bucket Counts'!$B:$B, DT$1, '[1]Bucket Counts'!$A:$A, "="&amp;$A10,  '[1]Bucket Counts'!$F:$F, "100 Morts"))</f>
        <v>0</v>
      </c>
      <c r="DU10" s="1">
        <f>(SUMIFS('[1]Bucket Counts'!$P:$P, '[1]Bucket Counts'!$B:$B, DU$1, '[1]Bucket Counts'!$A:$A, "="&amp;$A10,  '[1]Bucket Counts'!$F:$F, "224"))</f>
        <v>0</v>
      </c>
      <c r="DV10" s="1"/>
      <c r="DW10" s="1"/>
      <c r="DX10" s="1">
        <f>DS8+SUM(DR8:DR10)</f>
        <v>0</v>
      </c>
      <c r="DY10" s="1">
        <f>SUMIFS([1]Collection!$O:$O, [1]Collection!$K:$K, DY$1, [1]Collection!$A:$A, "="&amp;$A10)</f>
        <v>0</v>
      </c>
      <c r="DZ10" s="1">
        <f>(SUMIFS('[1]Bucket Counts'!$P:$P, '[1]Bucket Counts'!$B:$B, DZ$1, '[1]Bucket Counts'!$A:$A, "="&amp;$A10,  '[1]Bucket Counts'!$F:$F, "&lt;&gt;100 Morts",  '[1]Bucket Counts'!$F:$F, "&lt;&gt;224"))</f>
        <v>0</v>
      </c>
      <c r="EA10" s="1">
        <f>(SUMIFS('[1]Bucket Counts'!$P:$P, '[1]Bucket Counts'!$B:$B, EA$1, '[1]Bucket Counts'!$A:$A, "="&amp;$A10,  '[1]Bucket Counts'!$F:$F, "100 Morts"))</f>
        <v>0</v>
      </c>
      <c r="EB10" s="1">
        <f>(SUMIFS('[1]Bucket Counts'!$P:$P, '[1]Bucket Counts'!$B:$B, EB$1, '[1]Bucket Counts'!$A:$A, "="&amp;$A10,  '[1]Bucket Counts'!$F:$F, "224"))</f>
        <v>0</v>
      </c>
      <c r="EC10" s="1"/>
      <c r="ED10" s="1"/>
      <c r="EE10" s="1">
        <f>DZ8+SUM(DY8:DY10)</f>
        <v>143533.33333333334</v>
      </c>
      <c r="EF10" s="1">
        <f>SUMIFS([1]Collection!$O:$O, [1]Collection!$K:$K, EF$1, [1]Collection!$A:$A, "="&amp;$A10)</f>
        <v>0</v>
      </c>
      <c r="EG10" s="1">
        <f>(SUMIFS('[1]Bucket Counts'!$P:$P, '[1]Bucket Counts'!$B:$B, EG$1, '[1]Bucket Counts'!$A:$A, "="&amp;$A10,  '[1]Bucket Counts'!$F:$F, "&lt;&gt;100 Morts",  '[1]Bucket Counts'!$F:$F, "&lt;&gt;224"))</f>
        <v>0</v>
      </c>
      <c r="EH10" s="1">
        <f>(SUMIFS('[1]Bucket Counts'!$P:$P, '[1]Bucket Counts'!$B:$B, EH$1, '[1]Bucket Counts'!$A:$A, "="&amp;$A10,  '[1]Bucket Counts'!$F:$F, "100 Morts"))</f>
        <v>0</v>
      </c>
      <c r="EI10" s="1">
        <f>(SUMIFS('[1]Bucket Counts'!$P:$P, '[1]Bucket Counts'!$B:$B, EI$1, '[1]Bucket Counts'!$A:$A, "="&amp;$A10,  '[1]Bucket Counts'!$F:$F, "224"))</f>
        <v>0</v>
      </c>
      <c r="EJ10" s="1"/>
      <c r="EK10" s="1"/>
      <c r="EL10" s="1">
        <f>EG8+SUM(EF8:EF10)</f>
        <v>59600</v>
      </c>
    </row>
    <row r="11" spans="1:142" s="6" customFormat="1">
      <c r="A11" s="9">
        <v>42881</v>
      </c>
      <c r="B11" s="4" t="s">
        <v>16</v>
      </c>
      <c r="C11" s="4">
        <f>SUMIFS([1]Collection!$O:$O, [1]Collection!$K:$K, C$1, [1]Collection!$A:$A, "="&amp;$A11)</f>
        <v>0</v>
      </c>
      <c r="D11" s="4">
        <f>(SUMIFS('[1]Bucket Counts'!$P:$P, '[1]Bucket Counts'!$B:$B, D$1, '[1]Bucket Counts'!$A:$A, "="&amp;$A11,  '[1]Bucket Counts'!$F:$F, "&lt;&gt;100 Morts",  '[1]Bucket Counts'!$F:$F, "&lt;&gt;224"))</f>
        <v>69866.666666666657</v>
      </c>
      <c r="E11" s="4">
        <f>(SUMIFS('[1]Bucket Counts'!$P:$P, '[1]Bucket Counts'!$B:$B, E$1, '[1]Bucket Counts'!$A:$A, "="&amp;$A11,  '[1]Bucket Counts'!$F:$F, "100 Morts"))</f>
        <v>0</v>
      </c>
      <c r="F11" s="4">
        <f>(SUMIFS('[1]Bucket Counts'!$P:$P, '[1]Bucket Counts'!$B:$B, F$1, '[1]Bucket Counts'!$A:$A, "="&amp;$A11,  '[1]Bucket Counts'!$F:$F, "224"))</f>
        <v>0</v>
      </c>
      <c r="G11" s="4">
        <f>I10</f>
        <v>69750</v>
      </c>
      <c r="H11" s="4">
        <f>SUM(D11+F11)</f>
        <v>69866.666666666657</v>
      </c>
      <c r="I11" s="4">
        <f>C11+D11</f>
        <v>69866.666666666657</v>
      </c>
      <c r="J11" s="4">
        <f>SUMIFS([1]Collection!$O:$O, [1]Collection!$K:$K, J$1, [1]Collection!$A:$A, "="&amp;$A11)</f>
        <v>0</v>
      </c>
      <c r="K11" s="4">
        <f>(SUMIFS('[1]Bucket Counts'!$P:$P, '[1]Bucket Counts'!$B:$B, K$1, '[1]Bucket Counts'!$A:$A, "="&amp;$A11,  '[1]Bucket Counts'!$F:$F, "&lt;&gt;100 Morts",  '[1]Bucket Counts'!$F:$F, "&lt;&gt;224"))</f>
        <v>88000</v>
      </c>
      <c r="L11" s="4">
        <f>(SUMIFS('[1]Bucket Counts'!$P:$P, '[1]Bucket Counts'!$B:$B, L$1, '[1]Bucket Counts'!$A:$A, "="&amp;$A11,  '[1]Bucket Counts'!$F:$F, "100 Morts"))</f>
        <v>0</v>
      </c>
      <c r="M11" s="4">
        <f>(SUMIFS('[1]Bucket Counts'!$P:$P, '[1]Bucket Counts'!$B:$B, M$1, '[1]Bucket Counts'!$A:$A, "="&amp;$A11,  '[1]Bucket Counts'!$F:$F, "224"))</f>
        <v>0</v>
      </c>
      <c r="N11" s="4">
        <f>P10</f>
        <v>104216.66666666666</v>
      </c>
      <c r="O11" s="4">
        <f>SUM(K11+M11)</f>
        <v>88000</v>
      </c>
      <c r="P11" s="4">
        <f>J11+K11</f>
        <v>88000</v>
      </c>
      <c r="Q11" s="4">
        <f>SUMIFS([1]Collection!$O:$O, [1]Collection!$K:$K, Q$1, [1]Collection!$A:$A, "="&amp;$A11)</f>
        <v>54366.666666666672</v>
      </c>
      <c r="R11" s="4">
        <f>(SUMIFS('[1]Bucket Counts'!$P:$P, '[1]Bucket Counts'!$B:$B, R$1, '[1]Bucket Counts'!$A:$A, "="&amp;$A11,  '[1]Bucket Counts'!$F:$F, "&lt;&gt;100 Morts",  '[1]Bucket Counts'!$F:$F, "&lt;&gt;224"))</f>
        <v>12000</v>
      </c>
      <c r="S11" s="4">
        <f>(SUMIFS('[1]Bucket Counts'!$P:$P, '[1]Bucket Counts'!$B:$B, S$1, '[1]Bucket Counts'!$A:$A, "="&amp;$A11,  '[1]Bucket Counts'!$F:$F, "100 Morts"))</f>
        <v>0</v>
      </c>
      <c r="T11" s="4">
        <f>(SUMIFS('[1]Bucket Counts'!$P:$P, '[1]Bucket Counts'!$B:$B, T$1, '[1]Bucket Counts'!$A:$A, "="&amp;$A11,  '[1]Bucket Counts'!$F:$F, "224"))</f>
        <v>0</v>
      </c>
      <c r="U11" s="4">
        <f>W10</f>
        <v>10800</v>
      </c>
      <c r="V11" s="4">
        <f>SUM(R11+T11)</f>
        <v>12000</v>
      </c>
      <c r="W11" s="4">
        <f>Q11+R11</f>
        <v>66366.666666666672</v>
      </c>
      <c r="X11" s="4">
        <f>SUMIFS([1]Collection!$O:$O, [1]Collection!$K:$K, X$1, [1]Collection!$A:$A, "="&amp;$A11)</f>
        <v>35700</v>
      </c>
      <c r="Y11" s="4">
        <f>(SUMIFS('[1]Bucket Counts'!$P:$P, '[1]Bucket Counts'!$B:$B, Y$1, '[1]Bucket Counts'!$A:$A, "="&amp;$A11,  '[1]Bucket Counts'!$F:$F, "&lt;&gt;100 Morts",  '[1]Bucket Counts'!$F:$F, "&lt;&gt;224"))</f>
        <v>100100</v>
      </c>
      <c r="Z11" s="4">
        <f>(SUMIFS('[1]Bucket Counts'!$P:$P, '[1]Bucket Counts'!$B:$B, Z$1, '[1]Bucket Counts'!$A:$A, "="&amp;$A11,  '[1]Bucket Counts'!$F:$F, "100 Morts"))</f>
        <v>0</v>
      </c>
      <c r="AA11" s="4">
        <f>(SUMIFS('[1]Bucket Counts'!$P:$P, '[1]Bucket Counts'!$B:$B, AA$1, '[1]Bucket Counts'!$A:$A, "="&amp;$A11,  '[1]Bucket Counts'!$F:$F, "224"))</f>
        <v>0</v>
      </c>
      <c r="AB11" s="4">
        <f>AD10</f>
        <v>76950</v>
      </c>
      <c r="AC11" s="4">
        <f>SUM(Y11+AA11)</f>
        <v>100100</v>
      </c>
      <c r="AD11" s="4">
        <f>X11+Y11</f>
        <v>135800</v>
      </c>
      <c r="AE11" s="4">
        <f>SUMIFS([1]Collection!$O:$O, [1]Collection!$K:$K, AE$1, [1]Collection!$A:$A, "="&amp;$A11)</f>
        <v>0</v>
      </c>
      <c r="AF11" s="4">
        <f>(SUMIFS('[1]Bucket Counts'!$P:$P, '[1]Bucket Counts'!$B:$B, AF$1, '[1]Bucket Counts'!$A:$A, "="&amp;$A11,  '[1]Bucket Counts'!$F:$F, "&lt;&gt;100 Morts",  '[1]Bucket Counts'!$F:$F, "&lt;&gt;224"))</f>
        <v>112000</v>
      </c>
      <c r="AG11" s="4">
        <f>(SUMIFS('[1]Bucket Counts'!$P:$P, '[1]Bucket Counts'!$B:$B, AG$1, '[1]Bucket Counts'!$A:$A, "="&amp;$A11,  '[1]Bucket Counts'!$F:$F, "100 Morts"))</f>
        <v>0</v>
      </c>
      <c r="AH11" s="4">
        <f>(SUMIFS('[1]Bucket Counts'!$P:$P, '[1]Bucket Counts'!$B:$B, AH$1, '[1]Bucket Counts'!$A:$A, "="&amp;$A11,  '[1]Bucket Counts'!$F:$F, "224"))</f>
        <v>0</v>
      </c>
      <c r="AI11" s="4">
        <f>AK10</f>
        <v>145600</v>
      </c>
      <c r="AJ11" s="4">
        <f>SUM(AF11+AH11)</f>
        <v>112000</v>
      </c>
      <c r="AK11" s="4">
        <f>AE11+AF11</f>
        <v>112000</v>
      </c>
      <c r="AL11" s="4">
        <f>SUMIFS([1]Collection!$O:$O, [1]Collection!$K:$K, AL$1, [1]Collection!$A:$A, "="&amp;$A11)</f>
        <v>0</v>
      </c>
      <c r="AM11" s="4">
        <f>(SUMIFS('[1]Bucket Counts'!$P:$P, '[1]Bucket Counts'!$B:$B, AM$1, '[1]Bucket Counts'!$A:$A, "="&amp;$A11,  '[1]Bucket Counts'!$F:$F, "&lt;&gt;100 Morts",  '[1]Bucket Counts'!$F:$F, "&lt;&gt;224"))</f>
        <v>179400</v>
      </c>
      <c r="AN11" s="4">
        <f>(SUMIFS('[1]Bucket Counts'!$P:$P, '[1]Bucket Counts'!$B:$B, AN$1, '[1]Bucket Counts'!$A:$A, "="&amp;$A11,  '[1]Bucket Counts'!$F:$F, "100 Morts"))</f>
        <v>0</v>
      </c>
      <c r="AO11" s="4">
        <f>(SUMIFS('[1]Bucket Counts'!$P:$P, '[1]Bucket Counts'!$B:$B, AO$1, '[1]Bucket Counts'!$A:$A, "="&amp;$A11,  '[1]Bucket Counts'!$F:$F, "224"))</f>
        <v>0</v>
      </c>
      <c r="AP11" s="4">
        <f>AR10</f>
        <v>222800</v>
      </c>
      <c r="AQ11" s="4">
        <f>SUM(AM11+AO11)</f>
        <v>179400</v>
      </c>
      <c r="AR11" s="4">
        <f>AL11+AM11</f>
        <v>179400</v>
      </c>
      <c r="AS11" s="4">
        <f>SUMIFS([1]Collection!$O:$O, [1]Collection!$K:$K, AS$1, [1]Collection!$A:$A, "="&amp;$A11)</f>
        <v>0</v>
      </c>
      <c r="AT11" s="4">
        <f>(SUMIFS('[1]Bucket Counts'!$P:$P, '[1]Bucket Counts'!$B:$B, AT$1, '[1]Bucket Counts'!$A:$A, "="&amp;$A11,  '[1]Bucket Counts'!$F:$F, "&lt;&gt;100 Morts",  '[1]Bucket Counts'!$F:$F, "&lt;&gt;224"))</f>
        <v>97600</v>
      </c>
      <c r="AU11" s="4">
        <f>(SUMIFS('[1]Bucket Counts'!$P:$P, '[1]Bucket Counts'!$B:$B, AU$1, '[1]Bucket Counts'!$A:$A, "="&amp;$A11,  '[1]Bucket Counts'!$F:$F, "100 Morts"))</f>
        <v>0</v>
      </c>
      <c r="AV11" s="4">
        <f>(SUMIFS('[1]Bucket Counts'!$P:$P, '[1]Bucket Counts'!$B:$B, AV$1, '[1]Bucket Counts'!$A:$A, "="&amp;$A11,  '[1]Bucket Counts'!$F:$F, "224"))</f>
        <v>0</v>
      </c>
      <c r="AW11" s="4">
        <f>AY10</f>
        <v>105366.66666666669</v>
      </c>
      <c r="AX11" s="4">
        <f>SUM(AT11+AV11)</f>
        <v>97600</v>
      </c>
      <c r="AY11" s="4">
        <f>AS11+AT11</f>
        <v>97600</v>
      </c>
      <c r="AZ11" s="4">
        <f>SUMIFS([1]Collection!$O:$O, [1]Collection!$K:$K, AZ$1, [1]Collection!$A:$A, "="&amp;$A11)</f>
        <v>0</v>
      </c>
      <c r="BA11" s="4">
        <f>(SUMIFS('[1]Bucket Counts'!$P:$P, '[1]Bucket Counts'!$B:$B, BA$1, '[1]Bucket Counts'!$A:$A, "="&amp;$A11,  '[1]Bucket Counts'!$F:$F, "&lt;&gt;100 Morts",  '[1]Bucket Counts'!$F:$F, "&lt;&gt;224"))</f>
        <v>97600</v>
      </c>
      <c r="BB11" s="4">
        <f>(SUMIFS('[1]Bucket Counts'!$P:$P, '[1]Bucket Counts'!$B:$B, BB$1, '[1]Bucket Counts'!$A:$A, "="&amp;$A11,  '[1]Bucket Counts'!$F:$F, "100 Morts"))</f>
        <v>0</v>
      </c>
      <c r="BC11" s="4">
        <f>(SUMIFS('[1]Bucket Counts'!$P:$P, '[1]Bucket Counts'!$B:$B, BC$1, '[1]Bucket Counts'!$A:$A, "="&amp;$A11,  '[1]Bucket Counts'!$F:$F, "224"))</f>
        <v>0</v>
      </c>
      <c r="BD11" s="4">
        <f>BF10</f>
        <v>136800</v>
      </c>
      <c r="BE11" s="4">
        <f>SUM(BA11+BC11)</f>
        <v>97600</v>
      </c>
      <c r="BF11" s="4">
        <f>AZ11+BA11</f>
        <v>97600</v>
      </c>
      <c r="BG11" s="4">
        <f>SUMIFS([1]Collection!$O:$O, [1]Collection!$K:$K, BG$1, [1]Collection!$A:$A, "="&amp;$A11)</f>
        <v>2800</v>
      </c>
      <c r="BH11" s="4">
        <f>(SUMIFS('[1]Bucket Counts'!$P:$P, '[1]Bucket Counts'!$B:$B, BH$1, '[1]Bucket Counts'!$A:$A, "="&amp;$A11,  '[1]Bucket Counts'!$F:$F, "&lt;&gt;100 Morts",  '[1]Bucket Counts'!$F:$F, "&lt;&gt;224"))</f>
        <v>71466.666666666657</v>
      </c>
      <c r="BI11" s="4">
        <f>(SUMIFS('[1]Bucket Counts'!$P:$P, '[1]Bucket Counts'!$B:$B, BI$1, '[1]Bucket Counts'!$A:$A, "="&amp;$A11,  '[1]Bucket Counts'!$F:$F, "100 Morts"))</f>
        <v>0</v>
      </c>
      <c r="BJ11" s="4">
        <f>(SUMIFS('[1]Bucket Counts'!$P:$P, '[1]Bucket Counts'!$B:$B, BJ$1, '[1]Bucket Counts'!$A:$A, "="&amp;$A11,  '[1]Bucket Counts'!$F:$F, "224"))</f>
        <v>0</v>
      </c>
      <c r="BK11" s="4">
        <f>BM10</f>
        <v>77786.666666666657</v>
      </c>
      <c r="BL11" s="4">
        <f>SUM(BH11+BJ11)</f>
        <v>71466.666666666657</v>
      </c>
      <c r="BM11" s="4">
        <f>BG11+BH11</f>
        <v>74266.666666666657</v>
      </c>
      <c r="BN11" s="4">
        <f>SUMIFS([1]Collection!$O:$O, [1]Collection!$K:$K, BN$1, [1]Collection!$A:$A, "="&amp;$A11)</f>
        <v>44200</v>
      </c>
      <c r="BO11" s="4">
        <f>(SUMIFS('[1]Bucket Counts'!$P:$P, '[1]Bucket Counts'!$B:$B, BO$1, '[1]Bucket Counts'!$A:$A, "="&amp;$A11,  '[1]Bucket Counts'!$F:$F, "&lt;&gt;100 Morts",  '[1]Bucket Counts'!$F:$F, "&lt;&gt;224"))</f>
        <v>0</v>
      </c>
      <c r="BP11" s="4">
        <f>(SUMIFS('[1]Bucket Counts'!$P:$P, '[1]Bucket Counts'!$B:$B, BP$1, '[1]Bucket Counts'!$A:$A, "="&amp;$A11,  '[1]Bucket Counts'!$F:$F, "100 Morts"))</f>
        <v>0</v>
      </c>
      <c r="BQ11" s="4">
        <f>(SUMIFS('[1]Bucket Counts'!$P:$P, '[1]Bucket Counts'!$B:$B, BQ$1, '[1]Bucket Counts'!$A:$A, "="&amp;$A11,  '[1]Bucket Counts'!$F:$F, "224"))</f>
        <v>0</v>
      </c>
      <c r="BR11" s="4">
        <f>BT10</f>
        <v>0</v>
      </c>
      <c r="BS11" s="4">
        <f>SUM(BO11+BQ11)</f>
        <v>0</v>
      </c>
      <c r="BT11" s="4">
        <f>BN11+BO11</f>
        <v>44200</v>
      </c>
      <c r="BU11" s="4">
        <f>SUMIFS([1]Collection!$O:$O, [1]Collection!$K:$K, BU$1, [1]Collection!$A:$A, "="&amp;$A11)</f>
        <v>0</v>
      </c>
      <c r="BV11" s="4">
        <f>(SUMIFS('[1]Bucket Counts'!$P:$P, '[1]Bucket Counts'!$B:$B, BV$1, '[1]Bucket Counts'!$A:$A, "="&amp;$A11,  '[1]Bucket Counts'!$F:$F, "&lt;&gt;100 Morts",  '[1]Bucket Counts'!$F:$F, "&lt;&gt;224"))</f>
        <v>0</v>
      </c>
      <c r="BW11" s="4">
        <f>(SUMIFS('[1]Bucket Counts'!$P:$P, '[1]Bucket Counts'!$B:$B, BW$1, '[1]Bucket Counts'!$A:$A, "="&amp;$A11,  '[1]Bucket Counts'!$F:$F, "100 Morts"))</f>
        <v>0</v>
      </c>
      <c r="BX11" s="4">
        <f>(SUMIFS('[1]Bucket Counts'!$P:$P, '[1]Bucket Counts'!$B:$B, BX$1, '[1]Bucket Counts'!$A:$A, "="&amp;$A11,  '[1]Bucket Counts'!$F:$F, "224"))</f>
        <v>0</v>
      </c>
      <c r="BY11" s="4">
        <f>CA10</f>
        <v>0</v>
      </c>
      <c r="BZ11" s="4">
        <f>SUM(BV11+BX11)</f>
        <v>0</v>
      </c>
      <c r="CA11" s="4">
        <f>BU11+BV11</f>
        <v>0</v>
      </c>
      <c r="CB11" s="4">
        <f>SUMIFS([1]Collection!$O:$O, [1]Collection!$K:$K, CB$1, [1]Collection!$A:$A, "="&amp;$A11)</f>
        <v>0</v>
      </c>
      <c r="CC11" s="4">
        <f>(SUMIFS('[1]Bucket Counts'!$P:$P, '[1]Bucket Counts'!$B:$B, CC$1, '[1]Bucket Counts'!$A:$A, "="&amp;$A11,  '[1]Bucket Counts'!$F:$F, "&lt;&gt;100 Morts",  '[1]Bucket Counts'!$F:$F, "&lt;&gt;224"))</f>
        <v>0</v>
      </c>
      <c r="CD11" s="4">
        <f>(SUMIFS('[1]Bucket Counts'!$P:$P, '[1]Bucket Counts'!$B:$B, CD$1, '[1]Bucket Counts'!$A:$A, "="&amp;$A11,  '[1]Bucket Counts'!$F:$F, "100 Morts"))</f>
        <v>0</v>
      </c>
      <c r="CE11" s="4">
        <f>(SUMIFS('[1]Bucket Counts'!$P:$P, '[1]Bucket Counts'!$B:$B, CE$1, '[1]Bucket Counts'!$A:$A, "="&amp;$A11,  '[1]Bucket Counts'!$F:$F, "224"))</f>
        <v>0</v>
      </c>
      <c r="CF11" s="4">
        <f>CH10</f>
        <v>0</v>
      </c>
      <c r="CG11" s="4">
        <f>SUM(CC11+CE11)</f>
        <v>0</v>
      </c>
      <c r="CH11" s="4">
        <f>CB11+CC11</f>
        <v>0</v>
      </c>
      <c r="CI11" s="4">
        <f>SUMIFS([1]Collection!$O:$O, [1]Collection!$K:$K, CI$1, [1]Collection!$A:$A, "="&amp;$A11)</f>
        <v>0</v>
      </c>
      <c r="CJ11" s="4">
        <f>(SUMIFS('[1]Bucket Counts'!$P:$P, '[1]Bucket Counts'!$B:$B, CJ$1, '[1]Bucket Counts'!$A:$A, "="&amp;$A11,  '[1]Bucket Counts'!$F:$F, "&lt;&gt;100 Morts",  '[1]Bucket Counts'!$F:$F, "&lt;&gt;224"))</f>
        <v>86933.333333333343</v>
      </c>
      <c r="CK11" s="4">
        <f>(SUMIFS('[1]Bucket Counts'!$P:$P, '[1]Bucket Counts'!$B:$B, CK$1, '[1]Bucket Counts'!$A:$A, "="&amp;$A11,  '[1]Bucket Counts'!$F:$F, "100 Morts"))</f>
        <v>0</v>
      </c>
      <c r="CL11" s="4">
        <f>(SUMIFS('[1]Bucket Counts'!$P:$P, '[1]Bucket Counts'!$B:$B, CL$1, '[1]Bucket Counts'!$A:$A, "="&amp;$A11,  '[1]Bucket Counts'!$F:$F, "224"))</f>
        <v>0</v>
      </c>
      <c r="CM11" s="4">
        <f>CO10</f>
        <v>179490</v>
      </c>
      <c r="CN11" s="4">
        <f>SUM(CJ11+CL11)</f>
        <v>86933.333333333343</v>
      </c>
      <c r="CO11" s="4">
        <f>CI11+CJ11</f>
        <v>86933.333333333343</v>
      </c>
      <c r="CP11" s="4">
        <f>SUMIFS([1]Collection!$O:$O, [1]Collection!$K:$K, CP$1, [1]Collection!$A:$A, "="&amp;$A11)</f>
        <v>10000</v>
      </c>
      <c r="CQ11" s="4">
        <f>(SUMIFS('[1]Bucket Counts'!$P:$P, '[1]Bucket Counts'!$B:$B, CQ$1, '[1]Bucket Counts'!$A:$A, "="&amp;$A11,  '[1]Bucket Counts'!$F:$F, "&lt;&gt;100 Morts",  '[1]Bucket Counts'!$F:$F, "&lt;&gt;224"))</f>
        <v>80000</v>
      </c>
      <c r="CR11" s="4">
        <f>(SUMIFS('[1]Bucket Counts'!$P:$P, '[1]Bucket Counts'!$B:$B, CR$1, '[1]Bucket Counts'!$A:$A, "="&amp;$A11,  '[1]Bucket Counts'!$F:$F, "100 Morts"))</f>
        <v>0</v>
      </c>
      <c r="CS11" s="4">
        <f>(SUMIFS('[1]Bucket Counts'!$P:$P, '[1]Bucket Counts'!$B:$B, CS$1, '[1]Bucket Counts'!$A:$A, "="&amp;$A11,  '[1]Bucket Counts'!$F:$F, "224"))</f>
        <v>0</v>
      </c>
      <c r="CT11" s="4">
        <f>CV10</f>
        <v>121533.33333333333</v>
      </c>
      <c r="CU11" s="4">
        <f>SUM(CQ11+CS11)</f>
        <v>80000</v>
      </c>
      <c r="CV11" s="4">
        <f>CP11+CQ11</f>
        <v>90000</v>
      </c>
      <c r="CW11" s="4">
        <f>SUMIFS([1]Collection!$O:$O, [1]Collection!$K:$K, CW$1, [1]Collection!$A:$A, "="&amp;$A11)</f>
        <v>0</v>
      </c>
      <c r="CX11" s="4">
        <f>(SUMIFS('[1]Bucket Counts'!$P:$P, '[1]Bucket Counts'!$B:$B, CX$1, '[1]Bucket Counts'!$A:$A, "="&amp;$A11,  '[1]Bucket Counts'!$F:$F, "&lt;&gt;100 Morts",  '[1]Bucket Counts'!$F:$F, "&lt;&gt;224"))</f>
        <v>20666.666666666668</v>
      </c>
      <c r="CY11" s="4">
        <f>(SUMIFS('[1]Bucket Counts'!$P:$P, '[1]Bucket Counts'!$B:$B, CY$1, '[1]Bucket Counts'!$A:$A, "="&amp;$A11,  '[1]Bucket Counts'!$F:$F, "100 Morts"))</f>
        <v>0</v>
      </c>
      <c r="CZ11" s="4">
        <f>(SUMIFS('[1]Bucket Counts'!$P:$P, '[1]Bucket Counts'!$B:$B, CZ$1, '[1]Bucket Counts'!$A:$A, "="&amp;$A11,  '[1]Bucket Counts'!$F:$F, "224"))</f>
        <v>0</v>
      </c>
      <c r="DA11" s="4">
        <f>DC10</f>
        <v>82333.333333333328</v>
      </c>
      <c r="DB11" s="4">
        <f>SUM(CX11+CZ11)</f>
        <v>20666.666666666668</v>
      </c>
      <c r="DC11" s="4">
        <f>CW11+CX11</f>
        <v>20666.666666666668</v>
      </c>
      <c r="DD11" s="4">
        <f>SUMIFS([1]Collection!$O:$O, [1]Collection!$K:$K, DD$1, [1]Collection!$A:$A, "="&amp;$A11)</f>
        <v>4266.6666666666661</v>
      </c>
      <c r="DE11" s="4">
        <f>(SUMIFS('[1]Bucket Counts'!$P:$P, '[1]Bucket Counts'!$B:$B, DE$1, '[1]Bucket Counts'!$A:$A, "="&amp;$A11,  '[1]Bucket Counts'!$F:$F, "&lt;&gt;100 Morts",  '[1]Bucket Counts'!$F:$F, "&lt;&gt;224"))</f>
        <v>71400</v>
      </c>
      <c r="DF11" s="4">
        <f>(SUMIFS('[1]Bucket Counts'!$P:$P, '[1]Bucket Counts'!$B:$B, DF$1, '[1]Bucket Counts'!$A:$A, "="&amp;$A11,  '[1]Bucket Counts'!$F:$F, "100 Morts"))</f>
        <v>0</v>
      </c>
      <c r="DG11" s="4">
        <f>(SUMIFS('[1]Bucket Counts'!$P:$P, '[1]Bucket Counts'!$B:$B, DG$1, '[1]Bucket Counts'!$A:$A, "="&amp;$A11,  '[1]Bucket Counts'!$F:$F, "224"))</f>
        <v>0</v>
      </c>
      <c r="DH11" s="4">
        <f>DJ10</f>
        <v>127266.66666666667</v>
      </c>
      <c r="DI11" s="4">
        <f>SUM(DE11+DG11)</f>
        <v>71400</v>
      </c>
      <c r="DJ11" s="4">
        <f>DD11+DE11</f>
        <v>75666.666666666672</v>
      </c>
      <c r="DK11" s="4">
        <f>SUMIFS([1]Collection!$O:$O, [1]Collection!$K:$K, DK$1, [1]Collection!$A:$A, "="&amp;$A11)</f>
        <v>0</v>
      </c>
      <c r="DL11" s="4">
        <f>(SUMIFS('[1]Bucket Counts'!$P:$P, '[1]Bucket Counts'!$B:$B, DL$1, '[1]Bucket Counts'!$A:$A, "="&amp;$A11,  '[1]Bucket Counts'!$F:$F, "&lt;&gt;100 Morts",  '[1]Bucket Counts'!$F:$F, "&lt;&gt;224"))</f>
        <v>0</v>
      </c>
      <c r="DM11" s="4">
        <f>(SUMIFS('[1]Bucket Counts'!$P:$P, '[1]Bucket Counts'!$B:$B, DM$1, '[1]Bucket Counts'!$A:$A, "="&amp;$A11,  '[1]Bucket Counts'!$F:$F, "100 Morts"))</f>
        <v>0</v>
      </c>
      <c r="DN11" s="4">
        <f>(SUMIFS('[1]Bucket Counts'!$P:$P, '[1]Bucket Counts'!$B:$B, DN$1, '[1]Bucket Counts'!$A:$A, "="&amp;$A11,  '[1]Bucket Counts'!$F:$F, "224"))</f>
        <v>0</v>
      </c>
      <c r="DO11" s="4">
        <f>DQ10</f>
        <v>10000</v>
      </c>
      <c r="DP11" s="4">
        <f>SUM(DL11+DN11)</f>
        <v>0</v>
      </c>
      <c r="DQ11" s="4">
        <f>DK11+DL11</f>
        <v>0</v>
      </c>
      <c r="DR11" s="4">
        <f>SUMIFS([1]Collection!$O:$O, [1]Collection!$K:$K, DR$1, [1]Collection!$A:$A, "="&amp;$A11)</f>
        <v>57866.666666666664</v>
      </c>
      <c r="DS11" s="4">
        <f>(SUMIFS('[1]Bucket Counts'!$P:$P, '[1]Bucket Counts'!$B:$B, DS$1, '[1]Bucket Counts'!$A:$A, "="&amp;$A11,  '[1]Bucket Counts'!$F:$F, "&lt;&gt;100 Morts",  '[1]Bucket Counts'!$F:$F, "&lt;&gt;224"))</f>
        <v>62666.666666666664</v>
      </c>
      <c r="DT11" s="4">
        <f>(SUMIFS('[1]Bucket Counts'!$P:$P, '[1]Bucket Counts'!$B:$B, DT$1, '[1]Bucket Counts'!$A:$A, "="&amp;$A11,  '[1]Bucket Counts'!$F:$F, "100 Morts"))</f>
        <v>0</v>
      </c>
      <c r="DU11" s="4">
        <f>(SUMIFS('[1]Bucket Counts'!$P:$P, '[1]Bucket Counts'!$B:$B, DU$1, '[1]Bucket Counts'!$A:$A, "="&amp;$A11,  '[1]Bucket Counts'!$F:$F, "224"))</f>
        <v>0</v>
      </c>
      <c r="DV11" s="4">
        <f>DX10</f>
        <v>0</v>
      </c>
      <c r="DW11" s="4">
        <f>SUM(DS11+DU11)</f>
        <v>62666.666666666664</v>
      </c>
      <c r="DX11" s="4">
        <f>DR11+DS11</f>
        <v>120533.33333333333</v>
      </c>
      <c r="DY11" s="4">
        <f>SUMIFS([1]Collection!$O:$O, [1]Collection!$K:$K, DY$1, [1]Collection!$A:$A, "="&amp;$A11)</f>
        <v>0</v>
      </c>
      <c r="DZ11" s="4">
        <f>(SUMIFS('[1]Bucket Counts'!$P:$P, '[1]Bucket Counts'!$B:$B, DZ$1, '[1]Bucket Counts'!$A:$A, "="&amp;$A11,  '[1]Bucket Counts'!$F:$F, "&lt;&gt;100 Morts",  '[1]Bucket Counts'!$F:$F, "&lt;&gt;224"))</f>
        <v>118400</v>
      </c>
      <c r="EA11" s="4">
        <f>(SUMIFS('[1]Bucket Counts'!$P:$P, '[1]Bucket Counts'!$B:$B, EA$1, '[1]Bucket Counts'!$A:$A, "="&amp;$A11,  '[1]Bucket Counts'!$F:$F, "100 Morts"))</f>
        <v>0</v>
      </c>
      <c r="EB11" s="4">
        <f>(SUMIFS('[1]Bucket Counts'!$P:$P, '[1]Bucket Counts'!$B:$B, EB$1, '[1]Bucket Counts'!$A:$A, "="&amp;$A11,  '[1]Bucket Counts'!$F:$F, "224"))</f>
        <v>0</v>
      </c>
      <c r="EC11" s="4">
        <f>EE10</f>
        <v>143533.33333333334</v>
      </c>
      <c r="ED11" s="4">
        <f>SUM(DZ11+EB11)</f>
        <v>118400</v>
      </c>
      <c r="EE11" s="4">
        <f>DY11+DZ11</f>
        <v>118400</v>
      </c>
      <c r="EF11" s="4">
        <f>SUMIFS([1]Collection!$O:$O, [1]Collection!$K:$K, EF$1, [1]Collection!$A:$A, "="&amp;$A11)</f>
        <v>0</v>
      </c>
      <c r="EG11" s="4">
        <f>(SUMIFS('[1]Bucket Counts'!$P:$P, '[1]Bucket Counts'!$B:$B, EG$1, '[1]Bucket Counts'!$A:$A, "="&amp;$A11,  '[1]Bucket Counts'!$F:$F, "&lt;&gt;100 Morts",  '[1]Bucket Counts'!$F:$F, "&lt;&gt;224"))</f>
        <v>0</v>
      </c>
      <c r="EH11" s="4">
        <f>(SUMIFS('[1]Bucket Counts'!$P:$P, '[1]Bucket Counts'!$B:$B, EH$1, '[1]Bucket Counts'!$A:$A, "="&amp;$A11,  '[1]Bucket Counts'!$F:$F, "100 Morts"))</f>
        <v>0</v>
      </c>
      <c r="EI11" s="4">
        <f>(SUMIFS('[1]Bucket Counts'!$P:$P, '[1]Bucket Counts'!$B:$B, EI$1, '[1]Bucket Counts'!$A:$A, "="&amp;$A11,  '[1]Bucket Counts'!$F:$F, "224"))</f>
        <v>0</v>
      </c>
      <c r="EJ11" s="4">
        <f>EL10</f>
        <v>59600</v>
      </c>
      <c r="EK11" s="4">
        <f>SUM(EG11+EI11)</f>
        <v>0</v>
      </c>
      <c r="EL11" s="4">
        <f>EF11+EG11</f>
        <v>0</v>
      </c>
    </row>
    <row r="12" spans="1:142" s="3" customFormat="1">
      <c r="A12" s="7">
        <v>42882</v>
      </c>
      <c r="B12" s="1" t="s">
        <v>14</v>
      </c>
      <c r="C12" s="1">
        <f>SUMIFS([1]Collection!$O:$O, [1]Collection!$K:$K, C$1, [1]Collection!$A:$A, "="&amp;$A12)</f>
        <v>4916.666666666667</v>
      </c>
      <c r="D12" s="1">
        <f>(SUMIFS('[1]Bucket Counts'!$P:$P, '[1]Bucket Counts'!$B:$B, D$1, '[1]Bucket Counts'!$A:$A, "="&amp;$A12,  '[1]Bucket Counts'!$F:$F, "&lt;&gt;100 Morts",  '[1]Bucket Counts'!$F:$F, "&lt;&gt;224"))</f>
        <v>0</v>
      </c>
      <c r="E12" s="1">
        <f>(SUMIFS('[1]Bucket Counts'!$P:$P, '[1]Bucket Counts'!$B:$B, E$1, '[1]Bucket Counts'!$A:$A, "="&amp;$A12,  '[1]Bucket Counts'!$F:$F, "100 Morts"))</f>
        <v>0</v>
      </c>
      <c r="F12" s="1">
        <f>(SUMIFS('[1]Bucket Counts'!$P:$P, '[1]Bucket Counts'!$B:$B, F$1, '[1]Bucket Counts'!$A:$A, "="&amp;$A12,  '[1]Bucket Counts'!$F:$F, "224"))</f>
        <v>0</v>
      </c>
      <c r="G12" s="1"/>
      <c r="H12" s="1">
        <f>(F12+D12)/I11</f>
        <v>0</v>
      </c>
      <c r="I12" s="1">
        <f>D11+SUM(C11:C12)</f>
        <v>74783.333333333328</v>
      </c>
      <c r="J12" s="1">
        <f>SUMIFS([1]Collection!$O:$O, [1]Collection!$K:$K, J$1, [1]Collection!$A:$A, "="&amp;$A12)</f>
        <v>4958.333333333333</v>
      </c>
      <c r="K12" s="1">
        <f>(SUMIFS('[1]Bucket Counts'!$P:$P, '[1]Bucket Counts'!$B:$B, K$1, '[1]Bucket Counts'!$A:$A, "="&amp;$A12,  '[1]Bucket Counts'!$F:$F, "&lt;&gt;100 Morts",  '[1]Bucket Counts'!$F:$F, "&lt;&gt;224"))</f>
        <v>0</v>
      </c>
      <c r="L12" s="1">
        <f>(SUMIFS('[1]Bucket Counts'!$P:$P, '[1]Bucket Counts'!$B:$B, L$1, '[1]Bucket Counts'!$A:$A, "="&amp;$A12,  '[1]Bucket Counts'!$F:$F, "100 Morts"))</f>
        <v>0</v>
      </c>
      <c r="M12" s="1">
        <f>(SUMIFS('[1]Bucket Counts'!$P:$P, '[1]Bucket Counts'!$B:$B, M$1, '[1]Bucket Counts'!$A:$A, "="&amp;$A12,  '[1]Bucket Counts'!$F:$F, "224"))</f>
        <v>0</v>
      </c>
      <c r="N12" s="1"/>
      <c r="O12" s="1">
        <f>(M12+K12)/P11</f>
        <v>0</v>
      </c>
      <c r="P12" s="1">
        <f>K11+SUM(J11:J12)</f>
        <v>92958.333333333328</v>
      </c>
      <c r="Q12" s="1">
        <f>SUMIFS([1]Collection!$O:$O, [1]Collection!$K:$K, Q$1, [1]Collection!$A:$A, "="&amp;$A12)</f>
        <v>10625</v>
      </c>
      <c r="R12" s="1">
        <f>(SUMIFS('[1]Bucket Counts'!$P:$P, '[1]Bucket Counts'!$B:$B, R$1, '[1]Bucket Counts'!$A:$A, "="&amp;$A12,  '[1]Bucket Counts'!$F:$F, "&lt;&gt;100 Morts",  '[1]Bucket Counts'!$F:$F, "&lt;&gt;224"))</f>
        <v>0</v>
      </c>
      <c r="S12" s="1">
        <f>(SUMIFS('[1]Bucket Counts'!$P:$P, '[1]Bucket Counts'!$B:$B, S$1, '[1]Bucket Counts'!$A:$A, "="&amp;$A12,  '[1]Bucket Counts'!$F:$F, "100 Morts"))</f>
        <v>0</v>
      </c>
      <c r="T12" s="1">
        <f>(SUMIFS('[1]Bucket Counts'!$P:$P, '[1]Bucket Counts'!$B:$B, T$1, '[1]Bucket Counts'!$A:$A, "="&amp;$A12,  '[1]Bucket Counts'!$F:$F, "224"))</f>
        <v>0</v>
      </c>
      <c r="U12" s="1"/>
      <c r="V12" s="1">
        <f>(T12+R12)/W11</f>
        <v>0</v>
      </c>
      <c r="W12" s="1">
        <f>R11+SUM(Q11:Q12)</f>
        <v>76991.666666666672</v>
      </c>
      <c r="X12" s="1">
        <f>SUMIFS([1]Collection!$O:$O, [1]Collection!$K:$K, X$1, [1]Collection!$A:$A, "="&amp;$A12)</f>
        <v>8016.666666666667</v>
      </c>
      <c r="Y12" s="1">
        <f>(SUMIFS('[1]Bucket Counts'!$P:$P, '[1]Bucket Counts'!$B:$B, Y$1, '[1]Bucket Counts'!$A:$A, "="&amp;$A12,  '[1]Bucket Counts'!$F:$F, "&lt;&gt;100 Morts",  '[1]Bucket Counts'!$F:$F, "&lt;&gt;224"))</f>
        <v>0</v>
      </c>
      <c r="Z12" s="1">
        <f>(SUMIFS('[1]Bucket Counts'!$P:$P, '[1]Bucket Counts'!$B:$B, Z$1, '[1]Bucket Counts'!$A:$A, "="&amp;$A12,  '[1]Bucket Counts'!$F:$F, "100 Morts"))</f>
        <v>0</v>
      </c>
      <c r="AA12" s="1">
        <f>(SUMIFS('[1]Bucket Counts'!$P:$P, '[1]Bucket Counts'!$B:$B, AA$1, '[1]Bucket Counts'!$A:$A, "="&amp;$A12,  '[1]Bucket Counts'!$F:$F, "224"))</f>
        <v>0</v>
      </c>
      <c r="AB12" s="1"/>
      <c r="AC12" s="1">
        <f>(AA12+Y12)/AD11</f>
        <v>0</v>
      </c>
      <c r="AD12" s="1">
        <f>Y11+SUM(X11:X12)</f>
        <v>143816.66666666666</v>
      </c>
      <c r="AE12" s="1">
        <f>SUMIFS([1]Collection!$O:$O, [1]Collection!$K:$K, AE$1, [1]Collection!$A:$A, "="&amp;$A12)</f>
        <v>0</v>
      </c>
      <c r="AF12" s="1">
        <f>(SUMIFS('[1]Bucket Counts'!$P:$P, '[1]Bucket Counts'!$B:$B, AF$1, '[1]Bucket Counts'!$A:$A, "="&amp;$A12,  '[1]Bucket Counts'!$F:$F, "&lt;&gt;100 Morts",  '[1]Bucket Counts'!$F:$F, "&lt;&gt;224"))</f>
        <v>0</v>
      </c>
      <c r="AG12" s="1">
        <f>(SUMIFS('[1]Bucket Counts'!$P:$P, '[1]Bucket Counts'!$B:$B, AG$1, '[1]Bucket Counts'!$A:$A, "="&amp;$A12,  '[1]Bucket Counts'!$F:$F, "100 Morts"))</f>
        <v>0</v>
      </c>
      <c r="AH12" s="1">
        <f>(SUMIFS('[1]Bucket Counts'!$P:$P, '[1]Bucket Counts'!$B:$B, AH$1, '[1]Bucket Counts'!$A:$A, "="&amp;$A12,  '[1]Bucket Counts'!$F:$F, "224"))</f>
        <v>0</v>
      </c>
      <c r="AI12" s="1"/>
      <c r="AJ12" s="1">
        <f>(AH12+AF12)/AK11</f>
        <v>0</v>
      </c>
      <c r="AK12" s="1">
        <f>AF11+SUM(AE11:AE12)</f>
        <v>112000</v>
      </c>
      <c r="AL12" s="1">
        <f>SUMIFS([1]Collection!$O:$O, [1]Collection!$K:$K, AL$1, [1]Collection!$A:$A, "="&amp;$A12)</f>
        <v>0</v>
      </c>
      <c r="AM12" s="1">
        <f>(SUMIFS('[1]Bucket Counts'!$P:$P, '[1]Bucket Counts'!$B:$B, AM$1, '[1]Bucket Counts'!$A:$A, "="&amp;$A12,  '[1]Bucket Counts'!$F:$F, "&lt;&gt;100 Morts",  '[1]Bucket Counts'!$F:$F, "&lt;&gt;224"))</f>
        <v>0</v>
      </c>
      <c r="AN12" s="1">
        <f>(SUMIFS('[1]Bucket Counts'!$P:$P, '[1]Bucket Counts'!$B:$B, AN$1, '[1]Bucket Counts'!$A:$A, "="&amp;$A12,  '[1]Bucket Counts'!$F:$F, "100 Morts"))</f>
        <v>0</v>
      </c>
      <c r="AO12" s="1">
        <f>(SUMIFS('[1]Bucket Counts'!$P:$P, '[1]Bucket Counts'!$B:$B, AO$1, '[1]Bucket Counts'!$A:$A, "="&amp;$A12,  '[1]Bucket Counts'!$F:$F, "224"))</f>
        <v>0</v>
      </c>
      <c r="AP12" s="1"/>
      <c r="AQ12" s="1">
        <f>(AO12+AM12)/AR11</f>
        <v>0</v>
      </c>
      <c r="AR12" s="1">
        <f>AM11+SUM(AL11:AL12)</f>
        <v>179400</v>
      </c>
      <c r="AS12" s="1">
        <f>SUMIFS([1]Collection!$O:$O, [1]Collection!$K:$K, AS$1, [1]Collection!$A:$A, "="&amp;$A12)</f>
        <v>1400</v>
      </c>
      <c r="AT12" s="1">
        <f>(SUMIFS('[1]Bucket Counts'!$P:$P, '[1]Bucket Counts'!$B:$B, AT$1, '[1]Bucket Counts'!$A:$A, "="&amp;$A12,  '[1]Bucket Counts'!$F:$F, "&lt;&gt;100 Morts",  '[1]Bucket Counts'!$F:$F, "&lt;&gt;224"))</f>
        <v>0</v>
      </c>
      <c r="AU12" s="1">
        <f>(SUMIFS('[1]Bucket Counts'!$P:$P, '[1]Bucket Counts'!$B:$B, AU$1, '[1]Bucket Counts'!$A:$A, "="&amp;$A12,  '[1]Bucket Counts'!$F:$F, "100 Morts"))</f>
        <v>0</v>
      </c>
      <c r="AV12" s="1">
        <f>(SUMIFS('[1]Bucket Counts'!$P:$P, '[1]Bucket Counts'!$B:$B, AV$1, '[1]Bucket Counts'!$A:$A, "="&amp;$A12,  '[1]Bucket Counts'!$F:$F, "224"))</f>
        <v>0</v>
      </c>
      <c r="AW12" s="1"/>
      <c r="AX12" s="1">
        <f>(AV12+AT12)/AY11</f>
        <v>0</v>
      </c>
      <c r="AY12" s="1">
        <f>AT11+SUM(AS11:AS12)</f>
        <v>99000</v>
      </c>
      <c r="AZ12" s="1">
        <f>SUMIFS([1]Collection!$O:$O, [1]Collection!$K:$K, AZ$1, [1]Collection!$A:$A, "="&amp;$A12)</f>
        <v>85866.666666666672</v>
      </c>
      <c r="BA12" s="1">
        <f>(SUMIFS('[1]Bucket Counts'!$P:$P, '[1]Bucket Counts'!$B:$B, BA$1, '[1]Bucket Counts'!$A:$A, "="&amp;$A12,  '[1]Bucket Counts'!$F:$F, "&lt;&gt;100 Morts",  '[1]Bucket Counts'!$F:$F, "&lt;&gt;224"))</f>
        <v>0</v>
      </c>
      <c r="BB12" s="1">
        <f>(SUMIFS('[1]Bucket Counts'!$P:$P, '[1]Bucket Counts'!$B:$B, BB$1, '[1]Bucket Counts'!$A:$A, "="&amp;$A12,  '[1]Bucket Counts'!$F:$F, "100 Morts"))</f>
        <v>0</v>
      </c>
      <c r="BC12" s="1">
        <f>(SUMIFS('[1]Bucket Counts'!$P:$P, '[1]Bucket Counts'!$B:$B, BC$1, '[1]Bucket Counts'!$A:$A, "="&amp;$A12,  '[1]Bucket Counts'!$F:$F, "224"))</f>
        <v>0</v>
      </c>
      <c r="BD12" s="1"/>
      <c r="BE12" s="1">
        <f>(BC12+BA12)/BF11</f>
        <v>0</v>
      </c>
      <c r="BF12" s="1">
        <f>BA11+SUM(AZ11:AZ12)</f>
        <v>183466.66666666669</v>
      </c>
      <c r="BG12" s="1">
        <f>SUMIFS([1]Collection!$O:$O, [1]Collection!$K:$K, BG$1, [1]Collection!$A:$A, "="&amp;$A12)</f>
        <v>0</v>
      </c>
      <c r="BH12" s="1">
        <f>(SUMIFS('[1]Bucket Counts'!$P:$P, '[1]Bucket Counts'!$B:$B, BH$1, '[1]Bucket Counts'!$A:$A, "="&amp;$A12,  '[1]Bucket Counts'!$F:$F, "&lt;&gt;100 Morts",  '[1]Bucket Counts'!$F:$F, "&lt;&gt;224"))</f>
        <v>0</v>
      </c>
      <c r="BI12" s="1">
        <f>(SUMIFS('[1]Bucket Counts'!$P:$P, '[1]Bucket Counts'!$B:$B, BI$1, '[1]Bucket Counts'!$A:$A, "="&amp;$A12,  '[1]Bucket Counts'!$F:$F, "100 Morts"))</f>
        <v>0</v>
      </c>
      <c r="BJ12" s="1">
        <f>(SUMIFS('[1]Bucket Counts'!$P:$P, '[1]Bucket Counts'!$B:$B, BJ$1, '[1]Bucket Counts'!$A:$A, "="&amp;$A12,  '[1]Bucket Counts'!$F:$F, "224"))</f>
        <v>0</v>
      </c>
      <c r="BK12" s="1"/>
      <c r="BL12" s="1">
        <f>(BJ12+BH12)/BM11</f>
        <v>0</v>
      </c>
      <c r="BM12" s="1">
        <f>BH11+SUM(BG11:BG12)</f>
        <v>74266.666666666657</v>
      </c>
      <c r="BN12" s="1">
        <f>SUMIFS([1]Collection!$O:$O, [1]Collection!$K:$K, BN$1, [1]Collection!$A:$A, "="&amp;$A12)</f>
        <v>117866.66666666667</v>
      </c>
      <c r="BO12" s="1">
        <f>(SUMIFS('[1]Bucket Counts'!$P:$P, '[1]Bucket Counts'!$B:$B, BO$1, '[1]Bucket Counts'!$A:$A, "="&amp;$A12,  '[1]Bucket Counts'!$F:$F, "&lt;&gt;100 Morts",  '[1]Bucket Counts'!$F:$F, "&lt;&gt;224"))</f>
        <v>0</v>
      </c>
      <c r="BP12" s="1">
        <f>(SUMIFS('[1]Bucket Counts'!$P:$P, '[1]Bucket Counts'!$B:$B, BP$1, '[1]Bucket Counts'!$A:$A, "="&amp;$A12,  '[1]Bucket Counts'!$F:$F, "100 Morts"))</f>
        <v>0</v>
      </c>
      <c r="BQ12" s="1">
        <f>(SUMIFS('[1]Bucket Counts'!$P:$P, '[1]Bucket Counts'!$B:$B, BQ$1, '[1]Bucket Counts'!$A:$A, "="&amp;$A12,  '[1]Bucket Counts'!$F:$F, "224"))</f>
        <v>0</v>
      </c>
      <c r="BR12" s="1"/>
      <c r="BS12" s="1">
        <f>(BQ12+BO12)/BT11</f>
        <v>0</v>
      </c>
      <c r="BT12" s="1">
        <f>BO11+SUM(BN11:BN12)</f>
        <v>162066.66666666669</v>
      </c>
      <c r="BU12" s="1">
        <f>SUMIFS([1]Collection!$O:$O, [1]Collection!$K:$K, BU$1, [1]Collection!$A:$A, "="&amp;$A12)</f>
        <v>0</v>
      </c>
      <c r="BV12" s="1">
        <f>(SUMIFS('[1]Bucket Counts'!$P:$P, '[1]Bucket Counts'!$B:$B, BV$1, '[1]Bucket Counts'!$A:$A, "="&amp;$A12,  '[1]Bucket Counts'!$F:$F, "&lt;&gt;100 Morts",  '[1]Bucket Counts'!$F:$F, "&lt;&gt;224"))</f>
        <v>0</v>
      </c>
      <c r="BW12" s="1">
        <f>(SUMIFS('[1]Bucket Counts'!$P:$P, '[1]Bucket Counts'!$B:$B, BW$1, '[1]Bucket Counts'!$A:$A, "="&amp;$A12,  '[1]Bucket Counts'!$F:$F, "100 Morts"))</f>
        <v>0</v>
      </c>
      <c r="BX12" s="1">
        <f>(SUMIFS('[1]Bucket Counts'!$P:$P, '[1]Bucket Counts'!$B:$B, BX$1, '[1]Bucket Counts'!$A:$A, "="&amp;$A12,  '[1]Bucket Counts'!$F:$F, "224"))</f>
        <v>0</v>
      </c>
      <c r="BY12" s="1"/>
      <c r="BZ12" s="1" t="e">
        <f>(BX12+BV12)/CA11</f>
        <v>#DIV/0!</v>
      </c>
      <c r="CA12" s="1">
        <f>BV11+SUM(BU11:BU12)</f>
        <v>0</v>
      </c>
      <c r="CB12" s="1">
        <f>SUMIFS([1]Collection!$O:$O, [1]Collection!$K:$K, CB$1, [1]Collection!$A:$A, "="&amp;$A12)</f>
        <v>0</v>
      </c>
      <c r="CC12" s="1">
        <f>(SUMIFS('[1]Bucket Counts'!$P:$P, '[1]Bucket Counts'!$B:$B, CC$1, '[1]Bucket Counts'!$A:$A, "="&amp;$A12,  '[1]Bucket Counts'!$F:$F, "&lt;&gt;100 Morts",  '[1]Bucket Counts'!$F:$F, "&lt;&gt;224"))</f>
        <v>0</v>
      </c>
      <c r="CD12" s="1">
        <f>(SUMIFS('[1]Bucket Counts'!$P:$P, '[1]Bucket Counts'!$B:$B, CD$1, '[1]Bucket Counts'!$A:$A, "="&amp;$A12,  '[1]Bucket Counts'!$F:$F, "100 Morts"))</f>
        <v>0</v>
      </c>
      <c r="CE12" s="1">
        <f>(SUMIFS('[1]Bucket Counts'!$P:$P, '[1]Bucket Counts'!$B:$B, CE$1, '[1]Bucket Counts'!$A:$A, "="&amp;$A12,  '[1]Bucket Counts'!$F:$F, "224"))</f>
        <v>0</v>
      </c>
      <c r="CF12" s="1"/>
      <c r="CG12" s="1" t="e">
        <f>(CE12+CC12)/CH11</f>
        <v>#DIV/0!</v>
      </c>
      <c r="CH12" s="1">
        <f>CC11+SUM(CB11:CB12)</f>
        <v>0</v>
      </c>
      <c r="CI12" s="1">
        <f>SUMIFS([1]Collection!$O:$O, [1]Collection!$K:$K, CI$1, [1]Collection!$A:$A, "="&amp;$A12)</f>
        <v>0</v>
      </c>
      <c r="CJ12" s="1">
        <f>(SUMIFS('[1]Bucket Counts'!$P:$P, '[1]Bucket Counts'!$B:$B, CJ$1, '[1]Bucket Counts'!$A:$A, "="&amp;$A12,  '[1]Bucket Counts'!$F:$F, "&lt;&gt;100 Morts",  '[1]Bucket Counts'!$F:$F, "&lt;&gt;224"))</f>
        <v>0</v>
      </c>
      <c r="CK12" s="1">
        <f>(SUMIFS('[1]Bucket Counts'!$P:$P, '[1]Bucket Counts'!$B:$B, CK$1, '[1]Bucket Counts'!$A:$A, "="&amp;$A12,  '[1]Bucket Counts'!$F:$F, "100 Morts"))</f>
        <v>0</v>
      </c>
      <c r="CL12" s="1">
        <f>(SUMIFS('[1]Bucket Counts'!$P:$P, '[1]Bucket Counts'!$B:$B, CL$1, '[1]Bucket Counts'!$A:$A, "="&amp;$A12,  '[1]Bucket Counts'!$F:$F, "224"))</f>
        <v>0</v>
      </c>
      <c r="CM12" s="1"/>
      <c r="CN12" s="1">
        <f>(CL12+CJ12)/CO11</f>
        <v>0</v>
      </c>
      <c r="CO12" s="1">
        <f>CJ11+SUM(CI11:CI12)</f>
        <v>86933.333333333343</v>
      </c>
      <c r="CP12" s="1">
        <f>SUMIFS([1]Collection!$O:$O, [1]Collection!$K:$K, CP$1, [1]Collection!$A:$A, "="&amp;$A12)</f>
        <v>21600</v>
      </c>
      <c r="CQ12" s="1">
        <f>(SUMIFS('[1]Bucket Counts'!$P:$P, '[1]Bucket Counts'!$B:$B, CQ$1, '[1]Bucket Counts'!$A:$A, "="&amp;$A12,  '[1]Bucket Counts'!$F:$F, "&lt;&gt;100 Morts",  '[1]Bucket Counts'!$F:$F, "&lt;&gt;224"))</f>
        <v>0</v>
      </c>
      <c r="CR12" s="1">
        <f>(SUMIFS('[1]Bucket Counts'!$P:$P, '[1]Bucket Counts'!$B:$B, CR$1, '[1]Bucket Counts'!$A:$A, "="&amp;$A12,  '[1]Bucket Counts'!$F:$F, "100 Morts"))</f>
        <v>0</v>
      </c>
      <c r="CS12" s="1">
        <f>(SUMIFS('[1]Bucket Counts'!$P:$P, '[1]Bucket Counts'!$B:$B, CS$1, '[1]Bucket Counts'!$A:$A, "="&amp;$A12,  '[1]Bucket Counts'!$F:$F, "224"))</f>
        <v>0</v>
      </c>
      <c r="CT12" s="1"/>
      <c r="CU12" s="1">
        <f>(CS12+CQ12)/CV11</f>
        <v>0</v>
      </c>
      <c r="CV12" s="1">
        <f>CQ11+SUM(CP11:CP12)</f>
        <v>111600</v>
      </c>
      <c r="CW12" s="1">
        <f>SUMIFS([1]Collection!$O:$O, [1]Collection!$K:$K, CW$1, [1]Collection!$A:$A, "="&amp;$A12)</f>
        <v>0</v>
      </c>
      <c r="CX12" s="1">
        <f>(SUMIFS('[1]Bucket Counts'!$P:$P, '[1]Bucket Counts'!$B:$B, CX$1, '[1]Bucket Counts'!$A:$A, "="&amp;$A12,  '[1]Bucket Counts'!$F:$F, "&lt;&gt;100 Morts",  '[1]Bucket Counts'!$F:$F, "&lt;&gt;224"))</f>
        <v>0</v>
      </c>
      <c r="CY12" s="1">
        <f>(SUMIFS('[1]Bucket Counts'!$P:$P, '[1]Bucket Counts'!$B:$B, CY$1, '[1]Bucket Counts'!$A:$A, "="&amp;$A12,  '[1]Bucket Counts'!$F:$F, "100 Morts"))</f>
        <v>0</v>
      </c>
      <c r="CZ12" s="1">
        <f>(SUMIFS('[1]Bucket Counts'!$P:$P, '[1]Bucket Counts'!$B:$B, CZ$1, '[1]Bucket Counts'!$A:$A, "="&amp;$A12,  '[1]Bucket Counts'!$F:$F, "224"))</f>
        <v>0</v>
      </c>
      <c r="DA12" s="1"/>
      <c r="DB12" s="1">
        <f>(CZ12+CX12)/DC11</f>
        <v>0</v>
      </c>
      <c r="DC12" s="1">
        <f>CX11+SUM(CW11:CW12)</f>
        <v>20666.666666666668</v>
      </c>
      <c r="DD12" s="1">
        <f>SUMIFS([1]Collection!$O:$O, [1]Collection!$K:$K, DD$1, [1]Collection!$A:$A, "="&amp;$A12)</f>
        <v>0</v>
      </c>
      <c r="DE12" s="1">
        <f>(SUMIFS('[1]Bucket Counts'!$P:$P, '[1]Bucket Counts'!$B:$B, DE$1, '[1]Bucket Counts'!$A:$A, "="&amp;$A12,  '[1]Bucket Counts'!$F:$F, "&lt;&gt;100 Morts",  '[1]Bucket Counts'!$F:$F, "&lt;&gt;224"))</f>
        <v>0</v>
      </c>
      <c r="DF12" s="1">
        <f>(SUMIFS('[1]Bucket Counts'!$P:$P, '[1]Bucket Counts'!$B:$B, DF$1, '[1]Bucket Counts'!$A:$A, "="&amp;$A12,  '[1]Bucket Counts'!$F:$F, "100 Morts"))</f>
        <v>0</v>
      </c>
      <c r="DG12" s="1">
        <f>(SUMIFS('[1]Bucket Counts'!$P:$P, '[1]Bucket Counts'!$B:$B, DG$1, '[1]Bucket Counts'!$A:$A, "="&amp;$A12,  '[1]Bucket Counts'!$F:$F, "224"))</f>
        <v>0</v>
      </c>
      <c r="DH12" s="1"/>
      <c r="DI12" s="1">
        <f>(DG12+DE12)/DJ11</f>
        <v>0</v>
      </c>
      <c r="DJ12" s="1">
        <f>DE11+SUM(DD11:DD12)</f>
        <v>75666.666666666672</v>
      </c>
      <c r="DK12" s="1">
        <f>SUMIFS([1]Collection!$O:$O, [1]Collection!$K:$K, DK$1, [1]Collection!$A:$A, "="&amp;$A12)</f>
        <v>0</v>
      </c>
      <c r="DL12" s="1">
        <f>(SUMIFS('[1]Bucket Counts'!$P:$P, '[1]Bucket Counts'!$B:$B, DL$1, '[1]Bucket Counts'!$A:$A, "="&amp;$A12,  '[1]Bucket Counts'!$F:$F, "&lt;&gt;100 Morts",  '[1]Bucket Counts'!$F:$F, "&lt;&gt;224"))</f>
        <v>0</v>
      </c>
      <c r="DM12" s="1">
        <f>(SUMIFS('[1]Bucket Counts'!$P:$P, '[1]Bucket Counts'!$B:$B, DM$1, '[1]Bucket Counts'!$A:$A, "="&amp;$A12,  '[1]Bucket Counts'!$F:$F, "100 Morts"))</f>
        <v>0</v>
      </c>
      <c r="DN12" s="1">
        <f>(SUMIFS('[1]Bucket Counts'!$P:$P, '[1]Bucket Counts'!$B:$B, DN$1, '[1]Bucket Counts'!$A:$A, "="&amp;$A12,  '[1]Bucket Counts'!$F:$F, "224"))</f>
        <v>0</v>
      </c>
      <c r="DO12" s="1"/>
      <c r="DP12" s="1" t="e">
        <f>(DN12+DL12)/DQ11</f>
        <v>#DIV/0!</v>
      </c>
      <c r="DQ12" s="1">
        <f>DL11+SUM(DK11:DK12)</f>
        <v>0</v>
      </c>
      <c r="DR12" s="1">
        <f>SUMIFS([1]Collection!$O:$O, [1]Collection!$K:$K, DR$1, [1]Collection!$A:$A, "="&amp;$A12)</f>
        <v>52250</v>
      </c>
      <c r="DS12" s="1">
        <f>(SUMIFS('[1]Bucket Counts'!$P:$P, '[1]Bucket Counts'!$B:$B, DS$1, '[1]Bucket Counts'!$A:$A, "="&amp;$A12,  '[1]Bucket Counts'!$F:$F, "&lt;&gt;100 Morts",  '[1]Bucket Counts'!$F:$F, "&lt;&gt;224"))</f>
        <v>0</v>
      </c>
      <c r="DT12" s="1">
        <f>(SUMIFS('[1]Bucket Counts'!$P:$P, '[1]Bucket Counts'!$B:$B, DT$1, '[1]Bucket Counts'!$A:$A, "="&amp;$A12,  '[1]Bucket Counts'!$F:$F, "100 Morts"))</f>
        <v>0</v>
      </c>
      <c r="DU12" s="1">
        <f>(SUMIFS('[1]Bucket Counts'!$P:$P, '[1]Bucket Counts'!$B:$B, DU$1, '[1]Bucket Counts'!$A:$A, "="&amp;$A12,  '[1]Bucket Counts'!$F:$F, "224"))</f>
        <v>0</v>
      </c>
      <c r="DV12" s="1"/>
      <c r="DW12" s="1">
        <f>(DU12+DS12)/DX11</f>
        <v>0</v>
      </c>
      <c r="DX12" s="1">
        <f>DS11+SUM(DR11:DR12)</f>
        <v>172783.33333333331</v>
      </c>
      <c r="DY12" s="1">
        <f>SUMIFS([1]Collection!$O:$O, [1]Collection!$K:$K, DY$1, [1]Collection!$A:$A, "="&amp;$A12)</f>
        <v>0</v>
      </c>
      <c r="DZ12" s="1">
        <f>(SUMIFS('[1]Bucket Counts'!$P:$P, '[1]Bucket Counts'!$B:$B, DZ$1, '[1]Bucket Counts'!$A:$A, "="&amp;$A12,  '[1]Bucket Counts'!$F:$F, "&lt;&gt;100 Morts",  '[1]Bucket Counts'!$F:$F, "&lt;&gt;224"))</f>
        <v>0</v>
      </c>
      <c r="EA12" s="1">
        <f>(SUMIFS('[1]Bucket Counts'!$P:$P, '[1]Bucket Counts'!$B:$B, EA$1, '[1]Bucket Counts'!$A:$A, "="&amp;$A12,  '[1]Bucket Counts'!$F:$F, "100 Morts"))</f>
        <v>0</v>
      </c>
      <c r="EB12" s="1">
        <f>(SUMIFS('[1]Bucket Counts'!$P:$P, '[1]Bucket Counts'!$B:$B, EB$1, '[1]Bucket Counts'!$A:$A, "="&amp;$A12,  '[1]Bucket Counts'!$F:$F, "224"))</f>
        <v>0</v>
      </c>
      <c r="EC12" s="1"/>
      <c r="ED12" s="1">
        <f>(EB12+DZ12)/EE11</f>
        <v>0</v>
      </c>
      <c r="EE12" s="1">
        <f>DZ11+SUM(DY11:DY12)</f>
        <v>118400</v>
      </c>
      <c r="EF12" s="1">
        <f>SUMIFS([1]Collection!$O:$O, [1]Collection!$K:$K, EF$1, [1]Collection!$A:$A, "="&amp;$A12)</f>
        <v>0</v>
      </c>
      <c r="EG12" s="1">
        <f>(SUMIFS('[1]Bucket Counts'!$P:$P, '[1]Bucket Counts'!$B:$B, EG$1, '[1]Bucket Counts'!$A:$A, "="&amp;$A12,  '[1]Bucket Counts'!$F:$F, "&lt;&gt;100 Morts",  '[1]Bucket Counts'!$F:$F, "&lt;&gt;224"))</f>
        <v>0</v>
      </c>
      <c r="EH12" s="1">
        <f>(SUMIFS('[1]Bucket Counts'!$P:$P, '[1]Bucket Counts'!$B:$B, EH$1, '[1]Bucket Counts'!$A:$A, "="&amp;$A12,  '[1]Bucket Counts'!$F:$F, "100 Morts"))</f>
        <v>0</v>
      </c>
      <c r="EI12" s="1">
        <f>(SUMIFS('[1]Bucket Counts'!$P:$P, '[1]Bucket Counts'!$B:$B, EI$1, '[1]Bucket Counts'!$A:$A, "="&amp;$A12,  '[1]Bucket Counts'!$F:$F, "224"))</f>
        <v>0</v>
      </c>
      <c r="EJ12" s="1"/>
      <c r="EK12" s="1" t="e">
        <f>(EI12+EG12)/EL11</f>
        <v>#DIV/0!</v>
      </c>
      <c r="EL12" s="1">
        <f>EG11+SUM(EF11:EF12)</f>
        <v>0</v>
      </c>
    </row>
    <row r="13" spans="1:142" s="3" customFormat="1">
      <c r="A13" s="7">
        <v>42883</v>
      </c>
      <c r="B13" s="1" t="s">
        <v>14</v>
      </c>
      <c r="C13" s="1">
        <f>SUMIFS([1]Collection!$O:$O, [1]Collection!$K:$K, C$1, [1]Collection!$A:$A, "="&amp;$A13)</f>
        <v>0</v>
      </c>
      <c r="D13" s="1">
        <f>(SUMIFS('[1]Bucket Counts'!$P:$P, '[1]Bucket Counts'!$B:$B, D$1, '[1]Bucket Counts'!$A:$A, "="&amp;$A13,  '[1]Bucket Counts'!$F:$F, "&lt;&gt;100 Morts",  '[1]Bucket Counts'!$F:$F, "&lt;&gt;224"))</f>
        <v>0</v>
      </c>
      <c r="E13" s="1">
        <f>(SUMIFS('[1]Bucket Counts'!$P:$P, '[1]Bucket Counts'!$B:$B, E$1, '[1]Bucket Counts'!$A:$A, "="&amp;$A13,  '[1]Bucket Counts'!$F:$F, "100 Morts"))</f>
        <v>0</v>
      </c>
      <c r="F13" s="1">
        <f>(SUMIFS('[1]Bucket Counts'!$P:$P, '[1]Bucket Counts'!$B:$B, F$1, '[1]Bucket Counts'!$A:$A, "="&amp;$A13,  '[1]Bucket Counts'!$F:$F, "224"))</f>
        <v>0</v>
      </c>
      <c r="G13" s="1"/>
      <c r="H13" s="1">
        <f>(F13+D13)/I12</f>
        <v>0</v>
      </c>
      <c r="I13" s="1">
        <f>D11+SUM(C11:C13)</f>
        <v>74783.333333333328</v>
      </c>
      <c r="J13" s="1">
        <f>SUMIFS([1]Collection!$O:$O, [1]Collection!$K:$K, J$1, [1]Collection!$A:$A, "="&amp;$A13)</f>
        <v>0</v>
      </c>
      <c r="K13" s="1">
        <f>(SUMIFS('[1]Bucket Counts'!$P:$P, '[1]Bucket Counts'!$B:$B, K$1, '[1]Bucket Counts'!$A:$A, "="&amp;$A13,  '[1]Bucket Counts'!$F:$F, "&lt;&gt;100 Morts",  '[1]Bucket Counts'!$F:$F, "&lt;&gt;224"))</f>
        <v>0</v>
      </c>
      <c r="L13" s="1">
        <f>(SUMIFS('[1]Bucket Counts'!$P:$P, '[1]Bucket Counts'!$B:$B, L$1, '[1]Bucket Counts'!$A:$A, "="&amp;$A13,  '[1]Bucket Counts'!$F:$F, "100 Morts"))</f>
        <v>0</v>
      </c>
      <c r="M13" s="1">
        <f>(SUMIFS('[1]Bucket Counts'!$P:$P, '[1]Bucket Counts'!$B:$B, M$1, '[1]Bucket Counts'!$A:$A, "="&amp;$A13,  '[1]Bucket Counts'!$F:$F, "224"))</f>
        <v>0</v>
      </c>
      <c r="N13" s="1"/>
      <c r="O13" s="1">
        <f>(M13+K13)/P12</f>
        <v>0</v>
      </c>
      <c r="P13" s="1">
        <f>K11+SUM(J11:J13)</f>
        <v>92958.333333333328</v>
      </c>
      <c r="Q13" s="1">
        <f>SUMIFS([1]Collection!$O:$O, [1]Collection!$K:$K, Q$1, [1]Collection!$A:$A, "="&amp;$A13)</f>
        <v>0</v>
      </c>
      <c r="R13" s="1">
        <f>(SUMIFS('[1]Bucket Counts'!$P:$P, '[1]Bucket Counts'!$B:$B, R$1, '[1]Bucket Counts'!$A:$A, "="&amp;$A13,  '[1]Bucket Counts'!$F:$F, "&lt;&gt;100 Morts",  '[1]Bucket Counts'!$F:$F, "&lt;&gt;224"))</f>
        <v>0</v>
      </c>
      <c r="S13" s="1">
        <f>(SUMIFS('[1]Bucket Counts'!$P:$P, '[1]Bucket Counts'!$B:$B, S$1, '[1]Bucket Counts'!$A:$A, "="&amp;$A13,  '[1]Bucket Counts'!$F:$F, "100 Morts"))</f>
        <v>0</v>
      </c>
      <c r="T13" s="1">
        <f>(SUMIFS('[1]Bucket Counts'!$P:$P, '[1]Bucket Counts'!$B:$B, T$1, '[1]Bucket Counts'!$A:$A, "="&amp;$A13,  '[1]Bucket Counts'!$F:$F, "224"))</f>
        <v>0</v>
      </c>
      <c r="U13" s="1"/>
      <c r="V13" s="1">
        <f>(T13+R13)/W12</f>
        <v>0</v>
      </c>
      <c r="W13" s="1">
        <f>R11+SUM(Q11:Q13)</f>
        <v>76991.666666666672</v>
      </c>
      <c r="X13" s="1">
        <f>SUMIFS([1]Collection!$O:$O, [1]Collection!$K:$K, X$1, [1]Collection!$A:$A, "="&amp;$A13)</f>
        <v>0</v>
      </c>
      <c r="Y13" s="1">
        <f>(SUMIFS('[1]Bucket Counts'!$P:$P, '[1]Bucket Counts'!$B:$B, Y$1, '[1]Bucket Counts'!$A:$A, "="&amp;$A13,  '[1]Bucket Counts'!$F:$F, "&lt;&gt;100 Morts",  '[1]Bucket Counts'!$F:$F, "&lt;&gt;224"))</f>
        <v>0</v>
      </c>
      <c r="Z13" s="1">
        <f>(SUMIFS('[1]Bucket Counts'!$P:$P, '[1]Bucket Counts'!$B:$B, Z$1, '[1]Bucket Counts'!$A:$A, "="&amp;$A13,  '[1]Bucket Counts'!$F:$F, "100 Morts"))</f>
        <v>0</v>
      </c>
      <c r="AA13" s="1">
        <f>(SUMIFS('[1]Bucket Counts'!$P:$P, '[1]Bucket Counts'!$B:$B, AA$1, '[1]Bucket Counts'!$A:$A, "="&amp;$A13,  '[1]Bucket Counts'!$F:$F, "224"))</f>
        <v>0</v>
      </c>
      <c r="AB13" s="1"/>
      <c r="AC13" s="1">
        <f>(AA13+Y13)/AD12</f>
        <v>0</v>
      </c>
      <c r="AD13" s="1">
        <f>Y11+SUM(X11:X13)</f>
        <v>143816.66666666666</v>
      </c>
      <c r="AE13" s="1">
        <f>SUMIFS([1]Collection!$O:$O, [1]Collection!$K:$K, AE$1, [1]Collection!$A:$A, "="&amp;$A13)</f>
        <v>0</v>
      </c>
      <c r="AF13" s="1">
        <f>(SUMIFS('[1]Bucket Counts'!$P:$P, '[1]Bucket Counts'!$B:$B, AF$1, '[1]Bucket Counts'!$A:$A, "="&amp;$A13,  '[1]Bucket Counts'!$F:$F, "&lt;&gt;100 Morts",  '[1]Bucket Counts'!$F:$F, "&lt;&gt;224"))</f>
        <v>0</v>
      </c>
      <c r="AG13" s="1">
        <f>(SUMIFS('[1]Bucket Counts'!$P:$P, '[1]Bucket Counts'!$B:$B, AG$1, '[1]Bucket Counts'!$A:$A, "="&amp;$A13,  '[1]Bucket Counts'!$F:$F, "100 Morts"))</f>
        <v>0</v>
      </c>
      <c r="AH13" s="1">
        <f>(SUMIFS('[1]Bucket Counts'!$P:$P, '[1]Bucket Counts'!$B:$B, AH$1, '[1]Bucket Counts'!$A:$A, "="&amp;$A13,  '[1]Bucket Counts'!$F:$F, "224"))</f>
        <v>0</v>
      </c>
      <c r="AI13" s="1"/>
      <c r="AJ13" s="1">
        <f>(AH13+AF13)/AK12</f>
        <v>0</v>
      </c>
      <c r="AK13" s="1">
        <f>AF11+SUM(AE11:AE13)</f>
        <v>112000</v>
      </c>
      <c r="AL13" s="1">
        <f>SUMIFS([1]Collection!$O:$O, [1]Collection!$K:$K, AL$1, [1]Collection!$A:$A, "="&amp;$A13)</f>
        <v>0</v>
      </c>
      <c r="AM13" s="1">
        <f>(SUMIFS('[1]Bucket Counts'!$P:$P, '[1]Bucket Counts'!$B:$B, AM$1, '[1]Bucket Counts'!$A:$A, "="&amp;$A13,  '[1]Bucket Counts'!$F:$F, "&lt;&gt;100 Morts",  '[1]Bucket Counts'!$F:$F, "&lt;&gt;224"))</f>
        <v>0</v>
      </c>
      <c r="AN13" s="1">
        <f>(SUMIFS('[1]Bucket Counts'!$P:$P, '[1]Bucket Counts'!$B:$B, AN$1, '[1]Bucket Counts'!$A:$A, "="&amp;$A13,  '[1]Bucket Counts'!$F:$F, "100 Morts"))</f>
        <v>0</v>
      </c>
      <c r="AO13" s="1">
        <f>(SUMIFS('[1]Bucket Counts'!$P:$P, '[1]Bucket Counts'!$B:$B, AO$1, '[1]Bucket Counts'!$A:$A, "="&amp;$A13,  '[1]Bucket Counts'!$F:$F, "224"))</f>
        <v>0</v>
      </c>
      <c r="AP13" s="1"/>
      <c r="AQ13" s="1">
        <f>(AO13+AM13)/AR12</f>
        <v>0</v>
      </c>
      <c r="AR13" s="1">
        <f>AM11+SUM(AL11:AL13)</f>
        <v>179400</v>
      </c>
      <c r="AS13" s="1">
        <f>SUMIFS([1]Collection!$O:$O, [1]Collection!$K:$K, AS$1, [1]Collection!$A:$A, "="&amp;$A13)</f>
        <v>0</v>
      </c>
      <c r="AT13" s="1">
        <f>(SUMIFS('[1]Bucket Counts'!$P:$P, '[1]Bucket Counts'!$B:$B, AT$1, '[1]Bucket Counts'!$A:$A, "="&amp;$A13,  '[1]Bucket Counts'!$F:$F, "&lt;&gt;100 Morts",  '[1]Bucket Counts'!$F:$F, "&lt;&gt;224"))</f>
        <v>0</v>
      </c>
      <c r="AU13" s="1">
        <f>(SUMIFS('[1]Bucket Counts'!$P:$P, '[1]Bucket Counts'!$B:$B, AU$1, '[1]Bucket Counts'!$A:$A, "="&amp;$A13,  '[1]Bucket Counts'!$F:$F, "100 Morts"))</f>
        <v>0</v>
      </c>
      <c r="AV13" s="1">
        <f>(SUMIFS('[1]Bucket Counts'!$P:$P, '[1]Bucket Counts'!$B:$B, AV$1, '[1]Bucket Counts'!$A:$A, "="&amp;$A13,  '[1]Bucket Counts'!$F:$F, "224"))</f>
        <v>0</v>
      </c>
      <c r="AW13" s="1"/>
      <c r="AX13" s="1">
        <f>(AV13+AT13)/AY12</f>
        <v>0</v>
      </c>
      <c r="AY13" s="1">
        <f>AT11+SUM(AS11:AS13)</f>
        <v>99000</v>
      </c>
      <c r="AZ13" s="1">
        <f>SUMIFS([1]Collection!$O:$O, [1]Collection!$K:$K, AZ$1, [1]Collection!$A:$A, "="&amp;$A13)</f>
        <v>0</v>
      </c>
      <c r="BA13" s="1">
        <f>(SUMIFS('[1]Bucket Counts'!$P:$P, '[1]Bucket Counts'!$B:$B, BA$1, '[1]Bucket Counts'!$A:$A, "="&amp;$A13,  '[1]Bucket Counts'!$F:$F, "&lt;&gt;100 Morts",  '[1]Bucket Counts'!$F:$F, "&lt;&gt;224"))</f>
        <v>0</v>
      </c>
      <c r="BB13" s="1">
        <f>(SUMIFS('[1]Bucket Counts'!$P:$P, '[1]Bucket Counts'!$B:$B, BB$1, '[1]Bucket Counts'!$A:$A, "="&amp;$A13,  '[1]Bucket Counts'!$F:$F, "100 Morts"))</f>
        <v>0</v>
      </c>
      <c r="BC13" s="1">
        <f>(SUMIFS('[1]Bucket Counts'!$P:$P, '[1]Bucket Counts'!$B:$B, BC$1, '[1]Bucket Counts'!$A:$A, "="&amp;$A13,  '[1]Bucket Counts'!$F:$F, "224"))</f>
        <v>0</v>
      </c>
      <c r="BD13" s="1"/>
      <c r="BE13" s="1">
        <f>(BC13+BA13)/BF12</f>
        <v>0</v>
      </c>
      <c r="BF13" s="1">
        <f>BA11+SUM(AZ11:AZ13)</f>
        <v>183466.66666666669</v>
      </c>
      <c r="BG13" s="1">
        <f>SUMIFS([1]Collection!$O:$O, [1]Collection!$K:$K, BG$1, [1]Collection!$A:$A, "="&amp;$A13)</f>
        <v>0</v>
      </c>
      <c r="BH13" s="1">
        <f>(SUMIFS('[1]Bucket Counts'!$P:$P, '[1]Bucket Counts'!$B:$B, BH$1, '[1]Bucket Counts'!$A:$A, "="&amp;$A13,  '[1]Bucket Counts'!$F:$F, "&lt;&gt;100 Morts",  '[1]Bucket Counts'!$F:$F, "&lt;&gt;224"))</f>
        <v>0</v>
      </c>
      <c r="BI13" s="1">
        <f>(SUMIFS('[1]Bucket Counts'!$P:$P, '[1]Bucket Counts'!$B:$B, BI$1, '[1]Bucket Counts'!$A:$A, "="&amp;$A13,  '[1]Bucket Counts'!$F:$F, "100 Morts"))</f>
        <v>0</v>
      </c>
      <c r="BJ13" s="1">
        <f>(SUMIFS('[1]Bucket Counts'!$P:$P, '[1]Bucket Counts'!$B:$B, BJ$1, '[1]Bucket Counts'!$A:$A, "="&amp;$A13,  '[1]Bucket Counts'!$F:$F, "224"))</f>
        <v>0</v>
      </c>
      <c r="BK13" s="1"/>
      <c r="BL13" s="1">
        <f>(BJ13+BH13)/BM12</f>
        <v>0</v>
      </c>
      <c r="BM13" s="1">
        <f>BH11+SUM(BG11:BG13)</f>
        <v>74266.666666666657</v>
      </c>
      <c r="BN13" s="1">
        <f>SUMIFS([1]Collection!$O:$O, [1]Collection!$K:$K, BN$1, [1]Collection!$A:$A, "="&amp;$A13)</f>
        <v>0</v>
      </c>
      <c r="BO13" s="1">
        <f>(SUMIFS('[1]Bucket Counts'!$P:$P, '[1]Bucket Counts'!$B:$B, BO$1, '[1]Bucket Counts'!$A:$A, "="&amp;$A13,  '[1]Bucket Counts'!$F:$F, "&lt;&gt;100 Morts",  '[1]Bucket Counts'!$F:$F, "&lt;&gt;224"))</f>
        <v>0</v>
      </c>
      <c r="BP13" s="1">
        <f>(SUMIFS('[1]Bucket Counts'!$P:$P, '[1]Bucket Counts'!$B:$B, BP$1, '[1]Bucket Counts'!$A:$A, "="&amp;$A13,  '[1]Bucket Counts'!$F:$F, "100 Morts"))</f>
        <v>0</v>
      </c>
      <c r="BQ13" s="1">
        <f>(SUMIFS('[1]Bucket Counts'!$P:$P, '[1]Bucket Counts'!$B:$B, BQ$1, '[1]Bucket Counts'!$A:$A, "="&amp;$A13,  '[1]Bucket Counts'!$F:$F, "224"))</f>
        <v>0</v>
      </c>
      <c r="BR13" s="1"/>
      <c r="BS13" s="1">
        <f>(BQ13+BO13)/BT12</f>
        <v>0</v>
      </c>
      <c r="BT13" s="1">
        <f>BO11+SUM(BN11:BN13)</f>
        <v>162066.66666666669</v>
      </c>
      <c r="BU13" s="1">
        <f>SUMIFS([1]Collection!$O:$O, [1]Collection!$K:$K, BU$1, [1]Collection!$A:$A, "="&amp;$A13)</f>
        <v>0</v>
      </c>
      <c r="BV13" s="1">
        <f>(SUMIFS('[1]Bucket Counts'!$P:$P, '[1]Bucket Counts'!$B:$B, BV$1, '[1]Bucket Counts'!$A:$A, "="&amp;$A13,  '[1]Bucket Counts'!$F:$F, "&lt;&gt;100 Morts",  '[1]Bucket Counts'!$F:$F, "&lt;&gt;224"))</f>
        <v>0</v>
      </c>
      <c r="BW13" s="1">
        <f>(SUMIFS('[1]Bucket Counts'!$P:$P, '[1]Bucket Counts'!$B:$B, BW$1, '[1]Bucket Counts'!$A:$A, "="&amp;$A13,  '[1]Bucket Counts'!$F:$F, "100 Morts"))</f>
        <v>0</v>
      </c>
      <c r="BX13" s="1">
        <f>(SUMIFS('[1]Bucket Counts'!$P:$P, '[1]Bucket Counts'!$B:$B, BX$1, '[1]Bucket Counts'!$A:$A, "="&amp;$A13,  '[1]Bucket Counts'!$F:$F, "224"))</f>
        <v>0</v>
      </c>
      <c r="BY13" s="1"/>
      <c r="BZ13" s="1" t="e">
        <f>(BX13+BV13)/CA12</f>
        <v>#DIV/0!</v>
      </c>
      <c r="CA13" s="1">
        <f>BV11+SUM(BU11:BU13)</f>
        <v>0</v>
      </c>
      <c r="CB13" s="1">
        <f>SUMIFS([1]Collection!$O:$O, [1]Collection!$K:$K, CB$1, [1]Collection!$A:$A, "="&amp;$A13)</f>
        <v>0</v>
      </c>
      <c r="CC13" s="1">
        <f>(SUMIFS('[1]Bucket Counts'!$P:$P, '[1]Bucket Counts'!$B:$B, CC$1, '[1]Bucket Counts'!$A:$A, "="&amp;$A13,  '[1]Bucket Counts'!$F:$F, "&lt;&gt;100 Morts",  '[1]Bucket Counts'!$F:$F, "&lt;&gt;224"))</f>
        <v>0</v>
      </c>
      <c r="CD13" s="1">
        <f>(SUMIFS('[1]Bucket Counts'!$P:$P, '[1]Bucket Counts'!$B:$B, CD$1, '[1]Bucket Counts'!$A:$A, "="&amp;$A13,  '[1]Bucket Counts'!$F:$F, "100 Morts"))</f>
        <v>0</v>
      </c>
      <c r="CE13" s="1">
        <f>(SUMIFS('[1]Bucket Counts'!$P:$P, '[1]Bucket Counts'!$B:$B, CE$1, '[1]Bucket Counts'!$A:$A, "="&amp;$A13,  '[1]Bucket Counts'!$F:$F, "224"))</f>
        <v>0</v>
      </c>
      <c r="CF13" s="1"/>
      <c r="CG13" s="1" t="e">
        <f>(CE13+CC13)/CH12</f>
        <v>#DIV/0!</v>
      </c>
      <c r="CH13" s="1">
        <f>CC11+SUM(CB11:CB13)</f>
        <v>0</v>
      </c>
      <c r="CI13" s="1">
        <f>SUMIFS([1]Collection!$O:$O, [1]Collection!$K:$K, CI$1, [1]Collection!$A:$A, "="&amp;$A13)</f>
        <v>0</v>
      </c>
      <c r="CJ13" s="1">
        <f>(SUMIFS('[1]Bucket Counts'!$P:$P, '[1]Bucket Counts'!$B:$B, CJ$1, '[1]Bucket Counts'!$A:$A, "="&amp;$A13,  '[1]Bucket Counts'!$F:$F, "&lt;&gt;100 Morts",  '[1]Bucket Counts'!$F:$F, "&lt;&gt;224"))</f>
        <v>0</v>
      </c>
      <c r="CK13" s="1">
        <f>(SUMIFS('[1]Bucket Counts'!$P:$P, '[1]Bucket Counts'!$B:$B, CK$1, '[1]Bucket Counts'!$A:$A, "="&amp;$A13,  '[1]Bucket Counts'!$F:$F, "100 Morts"))</f>
        <v>0</v>
      </c>
      <c r="CL13" s="1">
        <f>(SUMIFS('[1]Bucket Counts'!$P:$P, '[1]Bucket Counts'!$B:$B, CL$1, '[1]Bucket Counts'!$A:$A, "="&amp;$A13,  '[1]Bucket Counts'!$F:$F, "224"))</f>
        <v>0</v>
      </c>
      <c r="CM13" s="1"/>
      <c r="CN13" s="1">
        <f>(CL13+CJ13)/CO12</f>
        <v>0</v>
      </c>
      <c r="CO13" s="1">
        <f>CJ11+SUM(CI11:CI13)</f>
        <v>86933.333333333343</v>
      </c>
      <c r="CP13" s="1">
        <f>SUMIFS([1]Collection!$O:$O, [1]Collection!$K:$K, CP$1, [1]Collection!$A:$A, "="&amp;$A13)</f>
        <v>0</v>
      </c>
      <c r="CQ13" s="1">
        <f>(SUMIFS('[1]Bucket Counts'!$P:$P, '[1]Bucket Counts'!$B:$B, CQ$1, '[1]Bucket Counts'!$A:$A, "="&amp;$A13,  '[1]Bucket Counts'!$F:$F, "&lt;&gt;100 Morts",  '[1]Bucket Counts'!$F:$F, "&lt;&gt;224"))</f>
        <v>0</v>
      </c>
      <c r="CR13" s="1">
        <f>(SUMIFS('[1]Bucket Counts'!$P:$P, '[1]Bucket Counts'!$B:$B, CR$1, '[1]Bucket Counts'!$A:$A, "="&amp;$A13,  '[1]Bucket Counts'!$F:$F, "100 Morts"))</f>
        <v>0</v>
      </c>
      <c r="CS13" s="1">
        <f>(SUMIFS('[1]Bucket Counts'!$P:$P, '[1]Bucket Counts'!$B:$B, CS$1, '[1]Bucket Counts'!$A:$A, "="&amp;$A13,  '[1]Bucket Counts'!$F:$F, "224"))</f>
        <v>0</v>
      </c>
      <c r="CT13" s="1"/>
      <c r="CU13" s="1">
        <f>(CS13+CQ13)/CV12</f>
        <v>0</v>
      </c>
      <c r="CV13" s="1">
        <f>CQ11+SUM(CP11:CP13)</f>
        <v>111600</v>
      </c>
      <c r="CW13" s="1">
        <f>SUMIFS([1]Collection!$O:$O, [1]Collection!$K:$K, CW$1, [1]Collection!$A:$A, "="&amp;$A13)</f>
        <v>0</v>
      </c>
      <c r="CX13" s="1">
        <f>(SUMIFS('[1]Bucket Counts'!$P:$P, '[1]Bucket Counts'!$B:$B, CX$1, '[1]Bucket Counts'!$A:$A, "="&amp;$A13,  '[1]Bucket Counts'!$F:$F, "&lt;&gt;100 Morts",  '[1]Bucket Counts'!$F:$F, "&lt;&gt;224"))</f>
        <v>0</v>
      </c>
      <c r="CY13" s="1">
        <f>(SUMIFS('[1]Bucket Counts'!$P:$P, '[1]Bucket Counts'!$B:$B, CY$1, '[1]Bucket Counts'!$A:$A, "="&amp;$A13,  '[1]Bucket Counts'!$F:$F, "100 Morts"))</f>
        <v>0</v>
      </c>
      <c r="CZ13" s="1">
        <f>(SUMIFS('[1]Bucket Counts'!$P:$P, '[1]Bucket Counts'!$B:$B, CZ$1, '[1]Bucket Counts'!$A:$A, "="&amp;$A13,  '[1]Bucket Counts'!$F:$F, "224"))</f>
        <v>0</v>
      </c>
      <c r="DA13" s="1"/>
      <c r="DB13" s="1">
        <f>(CZ13+CX13)/DC12</f>
        <v>0</v>
      </c>
      <c r="DC13" s="1">
        <f>CX11+SUM(CW11:CW13)</f>
        <v>20666.666666666668</v>
      </c>
      <c r="DD13" s="1">
        <f>SUMIFS([1]Collection!$O:$O, [1]Collection!$K:$K, DD$1, [1]Collection!$A:$A, "="&amp;$A13)</f>
        <v>0</v>
      </c>
      <c r="DE13" s="1">
        <f>(SUMIFS('[1]Bucket Counts'!$P:$P, '[1]Bucket Counts'!$B:$B, DE$1, '[1]Bucket Counts'!$A:$A, "="&amp;$A13,  '[1]Bucket Counts'!$F:$F, "&lt;&gt;100 Morts",  '[1]Bucket Counts'!$F:$F, "&lt;&gt;224"))</f>
        <v>0</v>
      </c>
      <c r="DF13" s="1">
        <f>(SUMIFS('[1]Bucket Counts'!$P:$P, '[1]Bucket Counts'!$B:$B, DF$1, '[1]Bucket Counts'!$A:$A, "="&amp;$A13,  '[1]Bucket Counts'!$F:$F, "100 Morts"))</f>
        <v>0</v>
      </c>
      <c r="DG13" s="1">
        <f>(SUMIFS('[1]Bucket Counts'!$P:$P, '[1]Bucket Counts'!$B:$B, DG$1, '[1]Bucket Counts'!$A:$A, "="&amp;$A13,  '[1]Bucket Counts'!$F:$F, "224"))</f>
        <v>0</v>
      </c>
      <c r="DH13" s="1"/>
      <c r="DI13" s="1">
        <f>(DG13+DE13)/DJ12</f>
        <v>0</v>
      </c>
      <c r="DJ13" s="1">
        <f>DE11+SUM(DD11:DD13)</f>
        <v>75666.666666666672</v>
      </c>
      <c r="DK13" s="1">
        <f>SUMIFS([1]Collection!$O:$O, [1]Collection!$K:$K, DK$1, [1]Collection!$A:$A, "="&amp;$A13)</f>
        <v>0</v>
      </c>
      <c r="DL13" s="1">
        <f>(SUMIFS('[1]Bucket Counts'!$P:$P, '[1]Bucket Counts'!$B:$B, DL$1, '[1]Bucket Counts'!$A:$A, "="&amp;$A13,  '[1]Bucket Counts'!$F:$F, "&lt;&gt;100 Morts",  '[1]Bucket Counts'!$F:$F, "&lt;&gt;224"))</f>
        <v>0</v>
      </c>
      <c r="DM13" s="1">
        <f>(SUMIFS('[1]Bucket Counts'!$P:$P, '[1]Bucket Counts'!$B:$B, DM$1, '[1]Bucket Counts'!$A:$A, "="&amp;$A13,  '[1]Bucket Counts'!$F:$F, "100 Morts"))</f>
        <v>0</v>
      </c>
      <c r="DN13" s="1">
        <f>(SUMIFS('[1]Bucket Counts'!$P:$P, '[1]Bucket Counts'!$B:$B, DN$1, '[1]Bucket Counts'!$A:$A, "="&amp;$A13,  '[1]Bucket Counts'!$F:$F, "224"))</f>
        <v>0</v>
      </c>
      <c r="DO13" s="1"/>
      <c r="DP13" s="1" t="e">
        <f>(DN13+DL13)/DQ12</f>
        <v>#DIV/0!</v>
      </c>
      <c r="DQ13" s="1">
        <f>DL11+SUM(DK11:DK13)</f>
        <v>0</v>
      </c>
      <c r="DR13" s="1">
        <f>SUMIFS([1]Collection!$O:$O, [1]Collection!$K:$K, DR$1, [1]Collection!$A:$A, "="&amp;$A13)</f>
        <v>0</v>
      </c>
      <c r="DS13" s="1">
        <f>(SUMIFS('[1]Bucket Counts'!$P:$P, '[1]Bucket Counts'!$B:$B, DS$1, '[1]Bucket Counts'!$A:$A, "="&amp;$A13,  '[1]Bucket Counts'!$F:$F, "&lt;&gt;100 Morts",  '[1]Bucket Counts'!$F:$F, "&lt;&gt;224"))</f>
        <v>0</v>
      </c>
      <c r="DT13" s="1">
        <f>(SUMIFS('[1]Bucket Counts'!$P:$P, '[1]Bucket Counts'!$B:$B, DT$1, '[1]Bucket Counts'!$A:$A, "="&amp;$A13,  '[1]Bucket Counts'!$F:$F, "100 Morts"))</f>
        <v>0</v>
      </c>
      <c r="DU13" s="1">
        <f>(SUMIFS('[1]Bucket Counts'!$P:$P, '[1]Bucket Counts'!$B:$B, DU$1, '[1]Bucket Counts'!$A:$A, "="&amp;$A13,  '[1]Bucket Counts'!$F:$F, "224"))</f>
        <v>0</v>
      </c>
      <c r="DV13" s="1"/>
      <c r="DW13" s="1">
        <f>(DU13+DS13)/DX12</f>
        <v>0</v>
      </c>
      <c r="DX13" s="1">
        <f>DS11+SUM(DR11:DR13)</f>
        <v>172783.33333333331</v>
      </c>
      <c r="DY13" s="1">
        <f>SUMIFS([1]Collection!$O:$O, [1]Collection!$K:$K, DY$1, [1]Collection!$A:$A, "="&amp;$A13)</f>
        <v>0</v>
      </c>
      <c r="DZ13" s="1">
        <f>(SUMIFS('[1]Bucket Counts'!$P:$P, '[1]Bucket Counts'!$B:$B, DZ$1, '[1]Bucket Counts'!$A:$A, "="&amp;$A13,  '[1]Bucket Counts'!$F:$F, "&lt;&gt;100 Morts",  '[1]Bucket Counts'!$F:$F, "&lt;&gt;224"))</f>
        <v>0</v>
      </c>
      <c r="EA13" s="1">
        <f>(SUMIFS('[1]Bucket Counts'!$P:$P, '[1]Bucket Counts'!$B:$B, EA$1, '[1]Bucket Counts'!$A:$A, "="&amp;$A13,  '[1]Bucket Counts'!$F:$F, "100 Morts"))</f>
        <v>0</v>
      </c>
      <c r="EB13" s="1">
        <f>(SUMIFS('[1]Bucket Counts'!$P:$P, '[1]Bucket Counts'!$B:$B, EB$1, '[1]Bucket Counts'!$A:$A, "="&amp;$A13,  '[1]Bucket Counts'!$F:$F, "224"))</f>
        <v>0</v>
      </c>
      <c r="EC13" s="1"/>
      <c r="ED13" s="1">
        <f>(EB13+DZ13)/EE12</f>
        <v>0</v>
      </c>
      <c r="EE13" s="1">
        <f>DZ11+SUM(DY11:DY13)</f>
        <v>118400</v>
      </c>
      <c r="EF13" s="1">
        <f>SUMIFS([1]Collection!$O:$O, [1]Collection!$K:$K, EF$1, [1]Collection!$A:$A, "="&amp;$A13)</f>
        <v>0</v>
      </c>
      <c r="EG13" s="1">
        <f>(SUMIFS('[1]Bucket Counts'!$P:$P, '[1]Bucket Counts'!$B:$B, EG$1, '[1]Bucket Counts'!$A:$A, "="&amp;$A13,  '[1]Bucket Counts'!$F:$F, "&lt;&gt;100 Morts",  '[1]Bucket Counts'!$F:$F, "&lt;&gt;224"))</f>
        <v>0</v>
      </c>
      <c r="EH13" s="1">
        <f>(SUMIFS('[1]Bucket Counts'!$P:$P, '[1]Bucket Counts'!$B:$B, EH$1, '[1]Bucket Counts'!$A:$A, "="&amp;$A13,  '[1]Bucket Counts'!$F:$F, "100 Morts"))</f>
        <v>0</v>
      </c>
      <c r="EI13" s="1">
        <f>(SUMIFS('[1]Bucket Counts'!$P:$P, '[1]Bucket Counts'!$B:$B, EI$1, '[1]Bucket Counts'!$A:$A, "="&amp;$A13,  '[1]Bucket Counts'!$F:$F, "224"))</f>
        <v>0</v>
      </c>
      <c r="EJ13" s="1"/>
      <c r="EK13" s="1" t="e">
        <f>(EI13+EG13)/EL12</f>
        <v>#DIV/0!</v>
      </c>
      <c r="EL13" s="1">
        <f>EG11+SUM(EF11:EF13)</f>
        <v>0</v>
      </c>
    </row>
    <row r="14" spans="1:142" s="3" customFormat="1">
      <c r="A14" s="7">
        <v>42884</v>
      </c>
      <c r="B14" s="1" t="s">
        <v>14</v>
      </c>
      <c r="C14" s="1">
        <f>SUMIFS([1]Collection!$O:$O, [1]Collection!$K:$K, C$1, [1]Collection!$A:$A, "="&amp;$A14)</f>
        <v>0</v>
      </c>
      <c r="D14" s="1">
        <f>(SUMIFS('[1]Bucket Counts'!$P:$P, '[1]Bucket Counts'!$B:$B, D$1, '[1]Bucket Counts'!$A:$A, "="&amp;$A14,  '[1]Bucket Counts'!$F:$F, "&lt;&gt;100 Morts",  '[1]Bucket Counts'!$F:$F, "&lt;&gt;224"))</f>
        <v>0</v>
      </c>
      <c r="E14" s="1">
        <f>(SUMIFS('[1]Bucket Counts'!$P:$P, '[1]Bucket Counts'!$B:$B, E$1, '[1]Bucket Counts'!$A:$A, "="&amp;$A14,  '[1]Bucket Counts'!$F:$F, "100 Morts"))</f>
        <v>0</v>
      </c>
      <c r="F14" s="1">
        <f>(SUMIFS('[1]Bucket Counts'!$P:$P, '[1]Bucket Counts'!$B:$B, F$1, '[1]Bucket Counts'!$A:$A, "="&amp;$A14,  '[1]Bucket Counts'!$F:$F, "224"))</f>
        <v>0</v>
      </c>
      <c r="G14" s="1"/>
      <c r="H14" s="1">
        <f>(F14+D14)/I13</f>
        <v>0</v>
      </c>
      <c r="I14" s="1">
        <f>D11+SUM(C11:C14)</f>
        <v>74783.333333333328</v>
      </c>
      <c r="J14" s="1">
        <f>SUMIFS([1]Collection!$O:$O, [1]Collection!$K:$K, J$1, [1]Collection!$A:$A, "="&amp;$A14)</f>
        <v>0</v>
      </c>
      <c r="K14" s="1">
        <f>(SUMIFS('[1]Bucket Counts'!$P:$P, '[1]Bucket Counts'!$B:$B, K$1, '[1]Bucket Counts'!$A:$A, "="&amp;$A14,  '[1]Bucket Counts'!$F:$F, "&lt;&gt;100 Morts",  '[1]Bucket Counts'!$F:$F, "&lt;&gt;224"))</f>
        <v>0</v>
      </c>
      <c r="L14" s="1">
        <f>(SUMIFS('[1]Bucket Counts'!$P:$P, '[1]Bucket Counts'!$B:$B, L$1, '[1]Bucket Counts'!$A:$A, "="&amp;$A14,  '[1]Bucket Counts'!$F:$F, "100 Morts"))</f>
        <v>0</v>
      </c>
      <c r="M14" s="1">
        <f>(SUMIFS('[1]Bucket Counts'!$P:$P, '[1]Bucket Counts'!$B:$B, M$1, '[1]Bucket Counts'!$A:$A, "="&amp;$A14,  '[1]Bucket Counts'!$F:$F, "224"))</f>
        <v>0</v>
      </c>
      <c r="N14" s="1"/>
      <c r="O14" s="1">
        <f>(M14+K14)/P13</f>
        <v>0</v>
      </c>
      <c r="P14" s="1">
        <f>K11+SUM(J11:J14)</f>
        <v>92958.333333333328</v>
      </c>
      <c r="Q14" s="1">
        <f>SUMIFS([1]Collection!$O:$O, [1]Collection!$K:$K, Q$1, [1]Collection!$A:$A, "="&amp;$A14)</f>
        <v>53700</v>
      </c>
      <c r="R14" s="1">
        <f>(SUMIFS('[1]Bucket Counts'!$P:$P, '[1]Bucket Counts'!$B:$B, R$1, '[1]Bucket Counts'!$A:$A, "="&amp;$A14,  '[1]Bucket Counts'!$F:$F, "&lt;&gt;100 Morts",  '[1]Bucket Counts'!$F:$F, "&lt;&gt;224"))</f>
        <v>0</v>
      </c>
      <c r="S14" s="1">
        <f>(SUMIFS('[1]Bucket Counts'!$P:$P, '[1]Bucket Counts'!$B:$B, S$1, '[1]Bucket Counts'!$A:$A, "="&amp;$A14,  '[1]Bucket Counts'!$F:$F, "100 Morts"))</f>
        <v>0</v>
      </c>
      <c r="T14" s="1">
        <f>(SUMIFS('[1]Bucket Counts'!$P:$P, '[1]Bucket Counts'!$B:$B, T$1, '[1]Bucket Counts'!$A:$A, "="&amp;$A14,  '[1]Bucket Counts'!$F:$F, "224"))</f>
        <v>0</v>
      </c>
      <c r="U14" s="1"/>
      <c r="V14" s="1">
        <f>(T14+R14)/W13</f>
        <v>0</v>
      </c>
      <c r="W14" s="1">
        <f>R11+SUM(Q11:Q14)</f>
        <v>130691.66666666667</v>
      </c>
      <c r="X14" s="1">
        <f>SUMIFS([1]Collection!$O:$O, [1]Collection!$K:$K, X$1, [1]Collection!$A:$A, "="&amp;$A14)</f>
        <v>0</v>
      </c>
      <c r="Y14" s="1">
        <f>(SUMIFS('[1]Bucket Counts'!$P:$P, '[1]Bucket Counts'!$B:$B, Y$1, '[1]Bucket Counts'!$A:$A, "="&amp;$A14,  '[1]Bucket Counts'!$F:$F, "&lt;&gt;100 Morts",  '[1]Bucket Counts'!$F:$F, "&lt;&gt;224"))</f>
        <v>0</v>
      </c>
      <c r="Z14" s="1">
        <f>(SUMIFS('[1]Bucket Counts'!$P:$P, '[1]Bucket Counts'!$B:$B, Z$1, '[1]Bucket Counts'!$A:$A, "="&amp;$A14,  '[1]Bucket Counts'!$F:$F, "100 Morts"))</f>
        <v>0</v>
      </c>
      <c r="AA14" s="1">
        <f>(SUMIFS('[1]Bucket Counts'!$P:$P, '[1]Bucket Counts'!$B:$B, AA$1, '[1]Bucket Counts'!$A:$A, "="&amp;$A14,  '[1]Bucket Counts'!$F:$F, "224"))</f>
        <v>0</v>
      </c>
      <c r="AB14" s="1"/>
      <c r="AC14" s="1">
        <f>(AA14+Y14)/AD13</f>
        <v>0</v>
      </c>
      <c r="AD14" s="1">
        <f>Y11+SUM(X11:X14)</f>
        <v>143816.66666666666</v>
      </c>
      <c r="AE14" s="1">
        <f>SUMIFS([1]Collection!$O:$O, [1]Collection!$K:$K, AE$1, [1]Collection!$A:$A, "="&amp;$A14)</f>
        <v>0</v>
      </c>
      <c r="AF14" s="1">
        <f>(SUMIFS('[1]Bucket Counts'!$P:$P, '[1]Bucket Counts'!$B:$B, AF$1, '[1]Bucket Counts'!$A:$A, "="&amp;$A14,  '[1]Bucket Counts'!$F:$F, "&lt;&gt;100 Morts",  '[1]Bucket Counts'!$F:$F, "&lt;&gt;224"))</f>
        <v>0</v>
      </c>
      <c r="AG14" s="1">
        <f>(SUMIFS('[1]Bucket Counts'!$P:$P, '[1]Bucket Counts'!$B:$B, AG$1, '[1]Bucket Counts'!$A:$A, "="&amp;$A14,  '[1]Bucket Counts'!$F:$F, "100 Morts"))</f>
        <v>0</v>
      </c>
      <c r="AH14" s="1">
        <f>(SUMIFS('[1]Bucket Counts'!$P:$P, '[1]Bucket Counts'!$B:$B, AH$1, '[1]Bucket Counts'!$A:$A, "="&amp;$A14,  '[1]Bucket Counts'!$F:$F, "224"))</f>
        <v>0</v>
      </c>
      <c r="AI14" s="1"/>
      <c r="AJ14" s="1">
        <f>(AH14+AF14)/AK13</f>
        <v>0</v>
      </c>
      <c r="AK14" s="1">
        <f>AF11+SUM(AE11:AE14)</f>
        <v>112000</v>
      </c>
      <c r="AL14" s="1">
        <f>SUMIFS([1]Collection!$O:$O, [1]Collection!$K:$K, AL$1, [1]Collection!$A:$A, "="&amp;$A14)</f>
        <v>0</v>
      </c>
      <c r="AM14" s="1">
        <f>(SUMIFS('[1]Bucket Counts'!$P:$P, '[1]Bucket Counts'!$B:$B, AM$1, '[1]Bucket Counts'!$A:$A, "="&amp;$A14,  '[1]Bucket Counts'!$F:$F, "&lt;&gt;100 Morts",  '[1]Bucket Counts'!$F:$F, "&lt;&gt;224"))</f>
        <v>0</v>
      </c>
      <c r="AN14" s="1">
        <f>(SUMIFS('[1]Bucket Counts'!$P:$P, '[1]Bucket Counts'!$B:$B, AN$1, '[1]Bucket Counts'!$A:$A, "="&amp;$A14,  '[1]Bucket Counts'!$F:$F, "100 Morts"))</f>
        <v>0</v>
      </c>
      <c r="AO14" s="1">
        <f>(SUMIFS('[1]Bucket Counts'!$P:$P, '[1]Bucket Counts'!$B:$B, AO$1, '[1]Bucket Counts'!$A:$A, "="&amp;$A14,  '[1]Bucket Counts'!$F:$F, "224"))</f>
        <v>0</v>
      </c>
      <c r="AP14" s="1"/>
      <c r="AQ14" s="1">
        <f>(AO14+AM14)/AR13</f>
        <v>0</v>
      </c>
      <c r="AR14" s="1">
        <f>AM11+SUM(AL11:AL14)</f>
        <v>179400</v>
      </c>
      <c r="AS14" s="1">
        <f>SUMIFS([1]Collection!$O:$O, [1]Collection!$K:$K, AS$1, [1]Collection!$A:$A, "="&amp;$A14)</f>
        <v>0</v>
      </c>
      <c r="AT14" s="1">
        <f>(SUMIFS('[1]Bucket Counts'!$P:$P, '[1]Bucket Counts'!$B:$B, AT$1, '[1]Bucket Counts'!$A:$A, "="&amp;$A14,  '[1]Bucket Counts'!$F:$F, "&lt;&gt;100 Morts",  '[1]Bucket Counts'!$F:$F, "&lt;&gt;224"))</f>
        <v>0</v>
      </c>
      <c r="AU14" s="1">
        <f>(SUMIFS('[1]Bucket Counts'!$P:$P, '[1]Bucket Counts'!$B:$B, AU$1, '[1]Bucket Counts'!$A:$A, "="&amp;$A14,  '[1]Bucket Counts'!$F:$F, "100 Morts"))</f>
        <v>0</v>
      </c>
      <c r="AV14" s="1">
        <f>(SUMIFS('[1]Bucket Counts'!$P:$P, '[1]Bucket Counts'!$B:$B, AV$1, '[1]Bucket Counts'!$A:$A, "="&amp;$A14,  '[1]Bucket Counts'!$F:$F, "224"))</f>
        <v>0</v>
      </c>
      <c r="AW14" s="1"/>
      <c r="AX14" s="1">
        <f>(AV14+AT14)/AY13</f>
        <v>0</v>
      </c>
      <c r="AY14" s="1">
        <f>AT11+SUM(AS11:AS14)</f>
        <v>99000</v>
      </c>
      <c r="AZ14" s="1">
        <f>SUMIFS([1]Collection!$O:$O, [1]Collection!$K:$K, AZ$1, [1]Collection!$A:$A, "="&amp;$A14)</f>
        <v>0</v>
      </c>
      <c r="BA14" s="1">
        <f>(SUMIFS('[1]Bucket Counts'!$P:$P, '[1]Bucket Counts'!$B:$B, BA$1, '[1]Bucket Counts'!$A:$A, "="&amp;$A14,  '[1]Bucket Counts'!$F:$F, "&lt;&gt;100 Morts",  '[1]Bucket Counts'!$F:$F, "&lt;&gt;224"))</f>
        <v>0</v>
      </c>
      <c r="BB14" s="1">
        <f>(SUMIFS('[1]Bucket Counts'!$P:$P, '[1]Bucket Counts'!$B:$B, BB$1, '[1]Bucket Counts'!$A:$A, "="&amp;$A14,  '[1]Bucket Counts'!$F:$F, "100 Morts"))</f>
        <v>0</v>
      </c>
      <c r="BC14" s="1">
        <f>(SUMIFS('[1]Bucket Counts'!$P:$P, '[1]Bucket Counts'!$B:$B, BC$1, '[1]Bucket Counts'!$A:$A, "="&amp;$A14,  '[1]Bucket Counts'!$F:$F, "224"))</f>
        <v>0</v>
      </c>
      <c r="BD14" s="1"/>
      <c r="BE14" s="1">
        <f>(BC14+BA14)/BF13</f>
        <v>0</v>
      </c>
      <c r="BF14" s="1">
        <f>BA11+SUM(AZ11:AZ14)</f>
        <v>183466.66666666669</v>
      </c>
      <c r="BG14" s="1">
        <f>SUMIFS([1]Collection!$O:$O, [1]Collection!$K:$K, BG$1, [1]Collection!$A:$A, "="&amp;$A14)</f>
        <v>0</v>
      </c>
      <c r="BH14" s="1">
        <f>(SUMIFS('[1]Bucket Counts'!$P:$P, '[1]Bucket Counts'!$B:$B, BH$1, '[1]Bucket Counts'!$A:$A, "="&amp;$A14,  '[1]Bucket Counts'!$F:$F, "&lt;&gt;100 Morts",  '[1]Bucket Counts'!$F:$F, "&lt;&gt;224"))</f>
        <v>0</v>
      </c>
      <c r="BI14" s="1">
        <f>(SUMIFS('[1]Bucket Counts'!$P:$P, '[1]Bucket Counts'!$B:$B, BI$1, '[1]Bucket Counts'!$A:$A, "="&amp;$A14,  '[1]Bucket Counts'!$F:$F, "100 Morts"))</f>
        <v>0</v>
      </c>
      <c r="BJ14" s="1">
        <f>(SUMIFS('[1]Bucket Counts'!$P:$P, '[1]Bucket Counts'!$B:$B, BJ$1, '[1]Bucket Counts'!$A:$A, "="&amp;$A14,  '[1]Bucket Counts'!$F:$F, "224"))</f>
        <v>0</v>
      </c>
      <c r="BK14" s="1"/>
      <c r="BL14" s="1">
        <f>(BJ14+BH14)/BM13</f>
        <v>0</v>
      </c>
      <c r="BM14" s="1">
        <f>BH11+SUM(BG11:BG14)</f>
        <v>74266.666666666657</v>
      </c>
      <c r="BN14" s="1">
        <f>SUMIFS([1]Collection!$O:$O, [1]Collection!$K:$K, BN$1, [1]Collection!$A:$A, "="&amp;$A14)</f>
        <v>0</v>
      </c>
      <c r="BO14" s="1">
        <f>(SUMIFS('[1]Bucket Counts'!$P:$P, '[1]Bucket Counts'!$B:$B, BO$1, '[1]Bucket Counts'!$A:$A, "="&amp;$A14,  '[1]Bucket Counts'!$F:$F, "&lt;&gt;100 Morts",  '[1]Bucket Counts'!$F:$F, "&lt;&gt;224"))</f>
        <v>0</v>
      </c>
      <c r="BP14" s="1">
        <f>(SUMIFS('[1]Bucket Counts'!$P:$P, '[1]Bucket Counts'!$B:$B, BP$1, '[1]Bucket Counts'!$A:$A, "="&amp;$A14,  '[1]Bucket Counts'!$F:$F, "100 Morts"))</f>
        <v>0</v>
      </c>
      <c r="BQ14" s="1">
        <f>(SUMIFS('[1]Bucket Counts'!$P:$P, '[1]Bucket Counts'!$B:$B, BQ$1, '[1]Bucket Counts'!$A:$A, "="&amp;$A14,  '[1]Bucket Counts'!$F:$F, "224"))</f>
        <v>0</v>
      </c>
      <c r="BR14" s="1"/>
      <c r="BS14" s="1">
        <f>(BQ14+BO14)/BT13</f>
        <v>0</v>
      </c>
      <c r="BT14" s="1">
        <f>BO11+SUM(BN11:BN14)</f>
        <v>162066.66666666669</v>
      </c>
      <c r="BU14" s="1">
        <f>SUMIFS([1]Collection!$O:$O, [1]Collection!$K:$K, BU$1, [1]Collection!$A:$A, "="&amp;$A14)</f>
        <v>0</v>
      </c>
      <c r="BV14" s="1">
        <f>(SUMIFS('[1]Bucket Counts'!$P:$P, '[1]Bucket Counts'!$B:$B, BV$1, '[1]Bucket Counts'!$A:$A, "="&amp;$A14,  '[1]Bucket Counts'!$F:$F, "&lt;&gt;100 Morts",  '[1]Bucket Counts'!$F:$F, "&lt;&gt;224"))</f>
        <v>0</v>
      </c>
      <c r="BW14" s="1">
        <f>(SUMIFS('[1]Bucket Counts'!$P:$P, '[1]Bucket Counts'!$B:$B, BW$1, '[1]Bucket Counts'!$A:$A, "="&amp;$A14,  '[1]Bucket Counts'!$F:$F, "100 Morts"))</f>
        <v>0</v>
      </c>
      <c r="BX14" s="1">
        <f>(SUMIFS('[1]Bucket Counts'!$P:$P, '[1]Bucket Counts'!$B:$B, BX$1, '[1]Bucket Counts'!$A:$A, "="&amp;$A14,  '[1]Bucket Counts'!$F:$F, "224"))</f>
        <v>0</v>
      </c>
      <c r="BY14" s="1"/>
      <c r="BZ14" s="1" t="e">
        <f>(BX14+BV14)/CA13</f>
        <v>#DIV/0!</v>
      </c>
      <c r="CA14" s="1">
        <f>BV11+SUM(BU11:BU14)</f>
        <v>0</v>
      </c>
      <c r="CB14" s="1">
        <f>SUMIFS([1]Collection!$O:$O, [1]Collection!$K:$K, CB$1, [1]Collection!$A:$A, "="&amp;$A14)</f>
        <v>0</v>
      </c>
      <c r="CC14" s="1">
        <f>(SUMIFS('[1]Bucket Counts'!$P:$P, '[1]Bucket Counts'!$B:$B, CC$1, '[1]Bucket Counts'!$A:$A, "="&amp;$A14,  '[1]Bucket Counts'!$F:$F, "&lt;&gt;100 Morts",  '[1]Bucket Counts'!$F:$F, "&lt;&gt;224"))</f>
        <v>0</v>
      </c>
      <c r="CD14" s="1">
        <f>(SUMIFS('[1]Bucket Counts'!$P:$P, '[1]Bucket Counts'!$B:$B, CD$1, '[1]Bucket Counts'!$A:$A, "="&amp;$A14,  '[1]Bucket Counts'!$F:$F, "100 Morts"))</f>
        <v>0</v>
      </c>
      <c r="CE14" s="1">
        <f>(SUMIFS('[1]Bucket Counts'!$P:$P, '[1]Bucket Counts'!$B:$B, CE$1, '[1]Bucket Counts'!$A:$A, "="&amp;$A14,  '[1]Bucket Counts'!$F:$F, "224"))</f>
        <v>0</v>
      </c>
      <c r="CF14" s="1"/>
      <c r="CG14" s="1" t="e">
        <f>(CE14+CC14)/CH13</f>
        <v>#DIV/0!</v>
      </c>
      <c r="CH14" s="1">
        <f>CC11+SUM(CB11:CB14)</f>
        <v>0</v>
      </c>
      <c r="CI14" s="1">
        <f>SUMIFS([1]Collection!$O:$O, [1]Collection!$K:$K, CI$1, [1]Collection!$A:$A, "="&amp;$A14)</f>
        <v>0</v>
      </c>
      <c r="CJ14" s="1">
        <f>(SUMIFS('[1]Bucket Counts'!$P:$P, '[1]Bucket Counts'!$B:$B, CJ$1, '[1]Bucket Counts'!$A:$A, "="&amp;$A14,  '[1]Bucket Counts'!$F:$F, "&lt;&gt;100 Morts",  '[1]Bucket Counts'!$F:$F, "&lt;&gt;224"))</f>
        <v>0</v>
      </c>
      <c r="CK14" s="1">
        <f>(SUMIFS('[1]Bucket Counts'!$P:$P, '[1]Bucket Counts'!$B:$B, CK$1, '[1]Bucket Counts'!$A:$A, "="&amp;$A14,  '[1]Bucket Counts'!$F:$F, "100 Morts"))</f>
        <v>0</v>
      </c>
      <c r="CL14" s="1">
        <f>(SUMIFS('[1]Bucket Counts'!$P:$P, '[1]Bucket Counts'!$B:$B, CL$1, '[1]Bucket Counts'!$A:$A, "="&amp;$A14,  '[1]Bucket Counts'!$F:$F, "224"))</f>
        <v>0</v>
      </c>
      <c r="CM14" s="1"/>
      <c r="CN14" s="1">
        <f>(CL14+CJ14)/CO13</f>
        <v>0</v>
      </c>
      <c r="CO14" s="1">
        <f>CJ11+SUM(CI11:CI14)</f>
        <v>86933.333333333343</v>
      </c>
      <c r="CP14" s="1">
        <f>SUMIFS([1]Collection!$O:$O, [1]Collection!$K:$K, CP$1, [1]Collection!$A:$A, "="&amp;$A14)</f>
        <v>0</v>
      </c>
      <c r="CQ14" s="1">
        <f>(SUMIFS('[1]Bucket Counts'!$P:$P, '[1]Bucket Counts'!$B:$B, CQ$1, '[1]Bucket Counts'!$A:$A, "="&amp;$A14,  '[1]Bucket Counts'!$F:$F, "&lt;&gt;100 Morts",  '[1]Bucket Counts'!$F:$F, "&lt;&gt;224"))</f>
        <v>0</v>
      </c>
      <c r="CR14" s="1">
        <f>(SUMIFS('[1]Bucket Counts'!$P:$P, '[1]Bucket Counts'!$B:$B, CR$1, '[1]Bucket Counts'!$A:$A, "="&amp;$A14,  '[1]Bucket Counts'!$F:$F, "100 Morts"))</f>
        <v>0</v>
      </c>
      <c r="CS14" s="1">
        <f>(SUMIFS('[1]Bucket Counts'!$P:$P, '[1]Bucket Counts'!$B:$B, CS$1, '[1]Bucket Counts'!$A:$A, "="&amp;$A14,  '[1]Bucket Counts'!$F:$F, "224"))</f>
        <v>0</v>
      </c>
      <c r="CT14" s="1"/>
      <c r="CU14" s="1">
        <f>(CS14+CQ14)/CV13</f>
        <v>0</v>
      </c>
      <c r="CV14" s="1">
        <f>CQ11+SUM(CP11:CP14)</f>
        <v>111600</v>
      </c>
      <c r="CW14" s="1">
        <f>SUMIFS([1]Collection!$O:$O, [1]Collection!$K:$K, CW$1, [1]Collection!$A:$A, "="&amp;$A14)</f>
        <v>0</v>
      </c>
      <c r="CX14" s="1">
        <f>(SUMIFS('[1]Bucket Counts'!$P:$P, '[1]Bucket Counts'!$B:$B, CX$1, '[1]Bucket Counts'!$A:$A, "="&amp;$A14,  '[1]Bucket Counts'!$F:$F, "&lt;&gt;100 Morts",  '[1]Bucket Counts'!$F:$F, "&lt;&gt;224"))</f>
        <v>0</v>
      </c>
      <c r="CY14" s="1">
        <f>(SUMIFS('[1]Bucket Counts'!$P:$P, '[1]Bucket Counts'!$B:$B, CY$1, '[1]Bucket Counts'!$A:$A, "="&amp;$A14,  '[1]Bucket Counts'!$F:$F, "100 Morts"))</f>
        <v>0</v>
      </c>
      <c r="CZ14" s="1">
        <f>(SUMIFS('[1]Bucket Counts'!$P:$P, '[1]Bucket Counts'!$B:$B, CZ$1, '[1]Bucket Counts'!$A:$A, "="&amp;$A14,  '[1]Bucket Counts'!$F:$F, "224"))</f>
        <v>0</v>
      </c>
      <c r="DA14" s="1"/>
      <c r="DB14" s="1">
        <f>(CZ14+CX14)/DC13</f>
        <v>0</v>
      </c>
      <c r="DC14" s="1">
        <f>CX11+SUM(CW11:CW14)</f>
        <v>20666.666666666668</v>
      </c>
      <c r="DD14" s="1">
        <f>SUMIFS([1]Collection!$O:$O, [1]Collection!$K:$K, DD$1, [1]Collection!$A:$A, "="&amp;$A14)</f>
        <v>0</v>
      </c>
      <c r="DE14" s="1">
        <f>(SUMIFS('[1]Bucket Counts'!$P:$P, '[1]Bucket Counts'!$B:$B, DE$1, '[1]Bucket Counts'!$A:$A, "="&amp;$A14,  '[1]Bucket Counts'!$F:$F, "&lt;&gt;100 Morts",  '[1]Bucket Counts'!$F:$F, "&lt;&gt;224"))</f>
        <v>0</v>
      </c>
      <c r="DF14" s="1">
        <f>(SUMIFS('[1]Bucket Counts'!$P:$P, '[1]Bucket Counts'!$B:$B, DF$1, '[1]Bucket Counts'!$A:$A, "="&amp;$A14,  '[1]Bucket Counts'!$F:$F, "100 Morts"))</f>
        <v>0</v>
      </c>
      <c r="DG14" s="1">
        <f>(SUMIFS('[1]Bucket Counts'!$P:$P, '[1]Bucket Counts'!$B:$B, DG$1, '[1]Bucket Counts'!$A:$A, "="&amp;$A14,  '[1]Bucket Counts'!$F:$F, "224"))</f>
        <v>0</v>
      </c>
      <c r="DH14" s="1"/>
      <c r="DI14" s="1">
        <f>(DG14+DE14)/DJ13</f>
        <v>0</v>
      </c>
      <c r="DJ14" s="1">
        <f>DE11+SUM(DD11:DD14)</f>
        <v>75666.666666666672</v>
      </c>
      <c r="DK14" s="1">
        <f>SUMIFS([1]Collection!$O:$O, [1]Collection!$K:$K, DK$1, [1]Collection!$A:$A, "="&amp;$A14)</f>
        <v>0</v>
      </c>
      <c r="DL14" s="1">
        <f>(SUMIFS('[1]Bucket Counts'!$P:$P, '[1]Bucket Counts'!$B:$B, DL$1, '[1]Bucket Counts'!$A:$A, "="&amp;$A14,  '[1]Bucket Counts'!$F:$F, "&lt;&gt;100 Morts",  '[1]Bucket Counts'!$F:$F, "&lt;&gt;224"))</f>
        <v>0</v>
      </c>
      <c r="DM14" s="1">
        <f>(SUMIFS('[1]Bucket Counts'!$P:$P, '[1]Bucket Counts'!$B:$B, DM$1, '[1]Bucket Counts'!$A:$A, "="&amp;$A14,  '[1]Bucket Counts'!$F:$F, "100 Morts"))</f>
        <v>0</v>
      </c>
      <c r="DN14" s="1">
        <f>(SUMIFS('[1]Bucket Counts'!$P:$P, '[1]Bucket Counts'!$B:$B, DN$1, '[1]Bucket Counts'!$A:$A, "="&amp;$A14,  '[1]Bucket Counts'!$F:$F, "224"))</f>
        <v>0</v>
      </c>
      <c r="DO14" s="1"/>
      <c r="DP14" s="1" t="e">
        <f>(DN14+DL14)/DQ13</f>
        <v>#DIV/0!</v>
      </c>
      <c r="DQ14" s="1">
        <f>DL11+SUM(DK11:DK14)</f>
        <v>0</v>
      </c>
      <c r="DR14" s="1">
        <f>SUMIFS([1]Collection!$O:$O, [1]Collection!$K:$K, DR$1, [1]Collection!$A:$A, "="&amp;$A14)</f>
        <v>4500</v>
      </c>
      <c r="DS14" s="1">
        <f>(SUMIFS('[1]Bucket Counts'!$P:$P, '[1]Bucket Counts'!$B:$B, DS$1, '[1]Bucket Counts'!$A:$A, "="&amp;$A14,  '[1]Bucket Counts'!$F:$F, "&lt;&gt;100 Morts",  '[1]Bucket Counts'!$F:$F, "&lt;&gt;224"))</f>
        <v>0</v>
      </c>
      <c r="DT14" s="1">
        <f>(SUMIFS('[1]Bucket Counts'!$P:$P, '[1]Bucket Counts'!$B:$B, DT$1, '[1]Bucket Counts'!$A:$A, "="&amp;$A14,  '[1]Bucket Counts'!$F:$F, "100 Morts"))</f>
        <v>0</v>
      </c>
      <c r="DU14" s="1">
        <f>(SUMIFS('[1]Bucket Counts'!$P:$P, '[1]Bucket Counts'!$B:$B, DU$1, '[1]Bucket Counts'!$A:$A, "="&amp;$A14,  '[1]Bucket Counts'!$F:$F, "224"))</f>
        <v>0</v>
      </c>
      <c r="DV14" s="1"/>
      <c r="DW14" s="1">
        <f>(DU14+DS14)/DX13</f>
        <v>0</v>
      </c>
      <c r="DX14" s="1">
        <f>DS11+SUM(DR11:DR14)</f>
        <v>177283.33333333331</v>
      </c>
      <c r="DY14" s="1">
        <f>SUMIFS([1]Collection!$O:$O, [1]Collection!$K:$K, DY$1, [1]Collection!$A:$A, "="&amp;$A14)</f>
        <v>0</v>
      </c>
      <c r="DZ14" s="1">
        <f>(SUMIFS('[1]Bucket Counts'!$P:$P, '[1]Bucket Counts'!$B:$B, DZ$1, '[1]Bucket Counts'!$A:$A, "="&amp;$A14,  '[1]Bucket Counts'!$F:$F, "&lt;&gt;100 Morts",  '[1]Bucket Counts'!$F:$F, "&lt;&gt;224"))</f>
        <v>0</v>
      </c>
      <c r="EA14" s="1">
        <f>(SUMIFS('[1]Bucket Counts'!$P:$P, '[1]Bucket Counts'!$B:$B, EA$1, '[1]Bucket Counts'!$A:$A, "="&amp;$A14,  '[1]Bucket Counts'!$F:$F, "100 Morts"))</f>
        <v>0</v>
      </c>
      <c r="EB14" s="1">
        <f>(SUMIFS('[1]Bucket Counts'!$P:$P, '[1]Bucket Counts'!$B:$B, EB$1, '[1]Bucket Counts'!$A:$A, "="&amp;$A14,  '[1]Bucket Counts'!$F:$F, "224"))</f>
        <v>0</v>
      </c>
      <c r="EC14" s="1"/>
      <c r="ED14" s="1">
        <f>(EB14+DZ14)/EE13</f>
        <v>0</v>
      </c>
      <c r="EE14" s="1">
        <f>DZ11+SUM(DY11:DY14)</f>
        <v>118400</v>
      </c>
      <c r="EF14" s="1">
        <f>SUMIFS([1]Collection!$O:$O, [1]Collection!$K:$K, EF$1, [1]Collection!$A:$A, "="&amp;$A14)</f>
        <v>0</v>
      </c>
      <c r="EG14" s="1">
        <f>(SUMIFS('[1]Bucket Counts'!$P:$P, '[1]Bucket Counts'!$B:$B, EG$1, '[1]Bucket Counts'!$A:$A, "="&amp;$A14,  '[1]Bucket Counts'!$F:$F, "&lt;&gt;100 Morts",  '[1]Bucket Counts'!$F:$F, "&lt;&gt;224"))</f>
        <v>0</v>
      </c>
      <c r="EH14" s="1">
        <f>(SUMIFS('[1]Bucket Counts'!$P:$P, '[1]Bucket Counts'!$B:$B, EH$1, '[1]Bucket Counts'!$A:$A, "="&amp;$A14,  '[1]Bucket Counts'!$F:$F, "100 Morts"))</f>
        <v>0</v>
      </c>
      <c r="EI14" s="1">
        <f>(SUMIFS('[1]Bucket Counts'!$P:$P, '[1]Bucket Counts'!$B:$B, EI$1, '[1]Bucket Counts'!$A:$A, "="&amp;$A14,  '[1]Bucket Counts'!$F:$F, "224"))</f>
        <v>0</v>
      </c>
      <c r="EJ14" s="1"/>
      <c r="EK14" s="1" t="e">
        <f>(EI14+EG14)/EL13</f>
        <v>#DIV/0!</v>
      </c>
      <c r="EL14" s="1">
        <f>EG11+SUM(EF11:EF14)</f>
        <v>0</v>
      </c>
    </row>
    <row r="15" spans="1:142" s="6" customFormat="1">
      <c r="A15" s="9">
        <v>42885</v>
      </c>
      <c r="B15" s="4" t="s">
        <v>16</v>
      </c>
      <c r="C15" s="4">
        <f>SUMIFS([1]Collection!$O:$O, [1]Collection!$K:$K, C$1, [1]Collection!$A:$A, "="&amp;$A15)</f>
        <v>0</v>
      </c>
      <c r="D15" s="4">
        <f>(SUMIFS('[1]Bucket Counts'!$P:$P, '[1]Bucket Counts'!$B:$B, D$1, '[1]Bucket Counts'!$A:$A, "="&amp;$A15,  '[1]Bucket Counts'!$F:$F, "&lt;&gt;100 Morts",  '[1]Bucket Counts'!$F:$F, "&lt;&gt;224"))</f>
        <v>34666.666666666672</v>
      </c>
      <c r="E15" s="4">
        <f>(SUMIFS('[1]Bucket Counts'!$P:$P, '[1]Bucket Counts'!$B:$B, E$1, '[1]Bucket Counts'!$A:$A, "="&amp;$A15,  '[1]Bucket Counts'!$F:$F, "100 Morts"))</f>
        <v>0</v>
      </c>
      <c r="F15" s="4">
        <f>(SUMIFS('[1]Bucket Counts'!$P:$P, '[1]Bucket Counts'!$B:$B, F$1, '[1]Bucket Counts'!$A:$A, "="&amp;$A15,  '[1]Bucket Counts'!$F:$F, "224"))</f>
        <v>0</v>
      </c>
      <c r="G15" s="4">
        <f>I14</f>
        <v>74783.333333333328</v>
      </c>
      <c r="H15" s="4">
        <f>SUM(D15+F15)</f>
        <v>34666.666666666672</v>
      </c>
      <c r="I15" s="4">
        <f>D15+C15</f>
        <v>34666.666666666672</v>
      </c>
      <c r="J15" s="4">
        <f>SUMIFS([1]Collection!$O:$O, [1]Collection!$K:$K, J$1, [1]Collection!$A:$A, "="&amp;$A15)</f>
        <v>0</v>
      </c>
      <c r="K15" s="4">
        <f>(SUMIFS('[1]Bucket Counts'!$P:$P, '[1]Bucket Counts'!$B:$B, K$1, '[1]Bucket Counts'!$A:$A, "="&amp;$A15,  '[1]Bucket Counts'!$F:$F, "&lt;&gt;100 Morts",  '[1]Bucket Counts'!$F:$F, "&lt;&gt;224"))</f>
        <v>54933.333333333336</v>
      </c>
      <c r="L15" s="4">
        <f>(SUMIFS('[1]Bucket Counts'!$P:$P, '[1]Bucket Counts'!$B:$B, L$1, '[1]Bucket Counts'!$A:$A, "="&amp;$A15,  '[1]Bucket Counts'!$F:$F, "100 Morts"))</f>
        <v>0</v>
      </c>
      <c r="M15" s="4">
        <f>(SUMIFS('[1]Bucket Counts'!$P:$P, '[1]Bucket Counts'!$B:$B, M$1, '[1]Bucket Counts'!$A:$A, "="&amp;$A15,  '[1]Bucket Counts'!$F:$F, "224"))</f>
        <v>0</v>
      </c>
      <c r="N15" s="4">
        <f>P14</f>
        <v>92958.333333333328</v>
      </c>
      <c r="O15" s="4">
        <f>SUM(K15+M15)</f>
        <v>54933.333333333336</v>
      </c>
      <c r="P15" s="4">
        <f>K15+J15</f>
        <v>54933.333333333336</v>
      </c>
      <c r="Q15" s="4">
        <f>SUMIFS([1]Collection!$O:$O, [1]Collection!$K:$K, Q$1, [1]Collection!$A:$A, "="&amp;$A15)</f>
        <v>0</v>
      </c>
      <c r="R15" s="4">
        <f>(SUMIFS('[1]Bucket Counts'!$P:$P, '[1]Bucket Counts'!$B:$B, R$1, '[1]Bucket Counts'!$A:$A, "="&amp;$A15,  '[1]Bucket Counts'!$F:$F, "&lt;&gt;100 Morts",  '[1]Bucket Counts'!$F:$F, "&lt;&gt;224"))</f>
        <v>36800</v>
      </c>
      <c r="S15" s="4">
        <f>(SUMIFS('[1]Bucket Counts'!$P:$P, '[1]Bucket Counts'!$B:$B, S$1, '[1]Bucket Counts'!$A:$A, "="&amp;$A15,  '[1]Bucket Counts'!$F:$F, "100 Morts"))</f>
        <v>0</v>
      </c>
      <c r="T15" s="4">
        <f>(SUMIFS('[1]Bucket Counts'!$P:$P, '[1]Bucket Counts'!$B:$B, T$1, '[1]Bucket Counts'!$A:$A, "="&amp;$A15,  '[1]Bucket Counts'!$F:$F, "224"))</f>
        <v>0</v>
      </c>
      <c r="U15" s="4">
        <f>W14</f>
        <v>130691.66666666667</v>
      </c>
      <c r="V15" s="4">
        <f>SUM(R15+T15)</f>
        <v>36800</v>
      </c>
      <c r="W15" s="4">
        <f>R15+Q15</f>
        <v>36800</v>
      </c>
      <c r="X15" s="4">
        <f>SUMIFS([1]Collection!$O:$O, [1]Collection!$K:$K, X$1, [1]Collection!$A:$A, "="&amp;$A15)</f>
        <v>0</v>
      </c>
      <c r="Y15" s="4">
        <f>(SUMIFS('[1]Bucket Counts'!$P:$P, '[1]Bucket Counts'!$B:$B, Y$1, '[1]Bucket Counts'!$A:$A, "="&amp;$A15,  '[1]Bucket Counts'!$F:$F, "&lt;&gt;100 Morts",  '[1]Bucket Counts'!$F:$F, "&lt;&gt;224"))</f>
        <v>35200</v>
      </c>
      <c r="Z15" s="4">
        <f>(SUMIFS('[1]Bucket Counts'!$P:$P, '[1]Bucket Counts'!$B:$B, Z$1, '[1]Bucket Counts'!$A:$A, "="&amp;$A15,  '[1]Bucket Counts'!$F:$F, "100 Morts"))</f>
        <v>0</v>
      </c>
      <c r="AA15" s="4">
        <f>(SUMIFS('[1]Bucket Counts'!$P:$P, '[1]Bucket Counts'!$B:$B, AA$1, '[1]Bucket Counts'!$A:$A, "="&amp;$A15,  '[1]Bucket Counts'!$F:$F, "224"))</f>
        <v>0</v>
      </c>
      <c r="AB15" s="4">
        <f>AD14</f>
        <v>143816.66666666666</v>
      </c>
      <c r="AC15" s="4">
        <f>SUM(Y15+AA15)</f>
        <v>35200</v>
      </c>
      <c r="AD15" s="4">
        <f>Y15+X15</f>
        <v>35200</v>
      </c>
      <c r="AE15" s="4">
        <f>SUMIFS([1]Collection!$O:$O, [1]Collection!$K:$K, AE$1, [1]Collection!$A:$A, "="&amp;$A15)</f>
        <v>0</v>
      </c>
      <c r="AF15" s="4">
        <f>(SUMIFS('[1]Bucket Counts'!$P:$P, '[1]Bucket Counts'!$B:$B, AF$1, '[1]Bucket Counts'!$A:$A, "="&amp;$A15,  '[1]Bucket Counts'!$F:$F, "&lt;&gt;100 Morts",  '[1]Bucket Counts'!$F:$F, "&lt;&gt;224"))</f>
        <v>32666.666666666668</v>
      </c>
      <c r="AG15" s="4">
        <f>(SUMIFS('[1]Bucket Counts'!$P:$P, '[1]Bucket Counts'!$B:$B, AG$1, '[1]Bucket Counts'!$A:$A, "="&amp;$A15,  '[1]Bucket Counts'!$F:$F, "100 Morts"))</f>
        <v>0</v>
      </c>
      <c r="AH15" s="4">
        <f>(SUMIFS('[1]Bucket Counts'!$P:$P, '[1]Bucket Counts'!$B:$B, AH$1, '[1]Bucket Counts'!$A:$A, "="&amp;$A15,  '[1]Bucket Counts'!$F:$F, "224"))</f>
        <v>0</v>
      </c>
      <c r="AI15" s="4">
        <f>AK14</f>
        <v>112000</v>
      </c>
      <c r="AJ15" s="4">
        <f>SUM(AF15+AH15)</f>
        <v>32666.666666666668</v>
      </c>
      <c r="AK15" s="4">
        <f>AF15+AE15</f>
        <v>32666.666666666668</v>
      </c>
      <c r="AL15" s="4">
        <f>SUMIFS([1]Collection!$O:$O, [1]Collection!$K:$K, AL$1, [1]Collection!$A:$A, "="&amp;$A15)</f>
        <v>0</v>
      </c>
      <c r="AM15" s="4">
        <f>(SUMIFS('[1]Bucket Counts'!$P:$P, '[1]Bucket Counts'!$B:$B, AM$1, '[1]Bucket Counts'!$A:$A, "="&amp;$A15,  '[1]Bucket Counts'!$F:$F, "&lt;&gt;100 Morts",  '[1]Bucket Counts'!$F:$F, "&lt;&gt;224"))</f>
        <v>37866.666666666672</v>
      </c>
      <c r="AN15" s="4">
        <f>(SUMIFS('[1]Bucket Counts'!$P:$P, '[1]Bucket Counts'!$B:$B, AN$1, '[1]Bucket Counts'!$A:$A, "="&amp;$A15,  '[1]Bucket Counts'!$F:$F, "100 Morts"))</f>
        <v>0</v>
      </c>
      <c r="AO15" s="4">
        <f>(SUMIFS('[1]Bucket Counts'!$P:$P, '[1]Bucket Counts'!$B:$B, AO$1, '[1]Bucket Counts'!$A:$A, "="&amp;$A15,  '[1]Bucket Counts'!$F:$F, "224"))</f>
        <v>0</v>
      </c>
      <c r="AP15" s="4">
        <f>AR14</f>
        <v>179400</v>
      </c>
      <c r="AQ15" s="4">
        <f>SUM(AM15+AO15)</f>
        <v>37866.666666666672</v>
      </c>
      <c r="AR15" s="4">
        <f>AM15+AL15</f>
        <v>37866.666666666672</v>
      </c>
      <c r="AS15" s="4">
        <f>SUMIFS([1]Collection!$O:$O, [1]Collection!$K:$K, AS$1, [1]Collection!$A:$A, "="&amp;$A15)</f>
        <v>0</v>
      </c>
      <c r="AT15" s="4">
        <f>(SUMIFS('[1]Bucket Counts'!$P:$P, '[1]Bucket Counts'!$B:$B, AT$1, '[1]Bucket Counts'!$A:$A, "="&amp;$A15,  '[1]Bucket Counts'!$F:$F, "&lt;&gt;100 Morts",  '[1]Bucket Counts'!$F:$F, "&lt;&gt;224"))</f>
        <v>19733.333333333336</v>
      </c>
      <c r="AU15" s="4">
        <f>(SUMIFS('[1]Bucket Counts'!$P:$P, '[1]Bucket Counts'!$B:$B, AU$1, '[1]Bucket Counts'!$A:$A, "="&amp;$A15,  '[1]Bucket Counts'!$F:$F, "100 Morts"))</f>
        <v>0</v>
      </c>
      <c r="AV15" s="4">
        <f>(SUMIFS('[1]Bucket Counts'!$P:$P, '[1]Bucket Counts'!$B:$B, AV$1, '[1]Bucket Counts'!$A:$A, "="&amp;$A15,  '[1]Bucket Counts'!$F:$F, "224"))</f>
        <v>0</v>
      </c>
      <c r="AW15" s="4">
        <f>AY14</f>
        <v>99000</v>
      </c>
      <c r="AX15" s="4">
        <f>SUM(AT15+AV15)</f>
        <v>19733.333333333336</v>
      </c>
      <c r="AY15" s="4">
        <f>AT15+AS15</f>
        <v>19733.333333333336</v>
      </c>
      <c r="AZ15" s="4">
        <f>SUMIFS([1]Collection!$O:$O, [1]Collection!$K:$K, AZ$1, [1]Collection!$A:$A, "="&amp;$A15)</f>
        <v>0</v>
      </c>
      <c r="BA15" s="4">
        <f>(SUMIFS('[1]Bucket Counts'!$P:$P, '[1]Bucket Counts'!$B:$B, BA$1, '[1]Bucket Counts'!$A:$A, "="&amp;$A15,  '[1]Bucket Counts'!$F:$F, "&lt;&gt;100 Morts",  '[1]Bucket Counts'!$F:$F, "&lt;&gt;224"))</f>
        <v>98666.666666666657</v>
      </c>
      <c r="BB15" s="4">
        <f>(SUMIFS('[1]Bucket Counts'!$P:$P, '[1]Bucket Counts'!$B:$B, BB$1, '[1]Bucket Counts'!$A:$A, "="&amp;$A15,  '[1]Bucket Counts'!$F:$F, "100 Morts"))</f>
        <v>0</v>
      </c>
      <c r="BC15" s="4">
        <f>(SUMIFS('[1]Bucket Counts'!$P:$P, '[1]Bucket Counts'!$B:$B, BC$1, '[1]Bucket Counts'!$A:$A, "="&amp;$A15,  '[1]Bucket Counts'!$F:$F, "224"))</f>
        <v>0</v>
      </c>
      <c r="BD15" s="4">
        <f>BF14</f>
        <v>183466.66666666669</v>
      </c>
      <c r="BE15" s="4">
        <f>SUM(BA15+BC15)</f>
        <v>98666.666666666657</v>
      </c>
      <c r="BF15" s="4">
        <f>BA15+AZ15</f>
        <v>98666.666666666657</v>
      </c>
      <c r="BG15" s="4">
        <f>SUMIFS([1]Collection!$O:$O, [1]Collection!$K:$K, BG$1, [1]Collection!$A:$A, "="&amp;$A15)</f>
        <v>0</v>
      </c>
      <c r="BH15" s="4">
        <f>(SUMIFS('[1]Bucket Counts'!$P:$P, '[1]Bucket Counts'!$B:$B, BH$1, '[1]Bucket Counts'!$A:$A, "="&amp;$A15,  '[1]Bucket Counts'!$F:$F, "&lt;&gt;100 Morts",  '[1]Bucket Counts'!$F:$F, "&lt;&gt;224"))</f>
        <v>60266.666666666664</v>
      </c>
      <c r="BI15" s="4">
        <f>(SUMIFS('[1]Bucket Counts'!$P:$P, '[1]Bucket Counts'!$B:$B, BI$1, '[1]Bucket Counts'!$A:$A, "="&amp;$A15,  '[1]Bucket Counts'!$F:$F, "100 Morts"))</f>
        <v>0</v>
      </c>
      <c r="BJ15" s="4">
        <f>(SUMIFS('[1]Bucket Counts'!$P:$P, '[1]Bucket Counts'!$B:$B, BJ$1, '[1]Bucket Counts'!$A:$A, "="&amp;$A15,  '[1]Bucket Counts'!$F:$F, "224"))</f>
        <v>0</v>
      </c>
      <c r="BK15" s="4">
        <f>BM14</f>
        <v>74266.666666666657</v>
      </c>
      <c r="BL15" s="4">
        <f>SUM(BH15+BJ15)</f>
        <v>60266.666666666664</v>
      </c>
      <c r="BM15" s="4">
        <f>BH15+BG15</f>
        <v>60266.666666666664</v>
      </c>
      <c r="BN15" s="4">
        <f>SUMIFS([1]Collection!$O:$O, [1]Collection!$K:$K, BN$1, [1]Collection!$A:$A, "="&amp;$A15)</f>
        <v>0</v>
      </c>
      <c r="BO15" s="4">
        <f>(SUMIFS('[1]Bucket Counts'!$P:$P, '[1]Bucket Counts'!$B:$B, BO$1, '[1]Bucket Counts'!$A:$A, "="&amp;$A15,  '[1]Bucket Counts'!$F:$F, "&lt;&gt;100 Morts",  '[1]Bucket Counts'!$F:$F, "&lt;&gt;224"))</f>
        <v>96533.333333333343</v>
      </c>
      <c r="BP15" s="4">
        <f>(SUMIFS('[1]Bucket Counts'!$P:$P, '[1]Bucket Counts'!$B:$B, BP$1, '[1]Bucket Counts'!$A:$A, "="&amp;$A15,  '[1]Bucket Counts'!$F:$F, "100 Morts"))</f>
        <v>0</v>
      </c>
      <c r="BQ15" s="4">
        <f>(SUMIFS('[1]Bucket Counts'!$P:$P, '[1]Bucket Counts'!$B:$B, BQ$1, '[1]Bucket Counts'!$A:$A, "="&amp;$A15,  '[1]Bucket Counts'!$F:$F, "224"))</f>
        <v>0</v>
      </c>
      <c r="BR15" s="4">
        <f>BT14</f>
        <v>162066.66666666669</v>
      </c>
      <c r="BS15" s="4">
        <f>SUM(BO15+BQ15)</f>
        <v>96533.333333333343</v>
      </c>
      <c r="BT15" s="4">
        <f>BO15+BN15</f>
        <v>96533.333333333343</v>
      </c>
      <c r="BU15" s="4">
        <f>SUMIFS([1]Collection!$O:$O, [1]Collection!$K:$K, BU$1, [1]Collection!$A:$A, "="&amp;$A15)</f>
        <v>0</v>
      </c>
      <c r="BV15" s="4">
        <f>(SUMIFS('[1]Bucket Counts'!$P:$P, '[1]Bucket Counts'!$B:$B, BV$1, '[1]Bucket Counts'!$A:$A, "="&amp;$A15,  '[1]Bucket Counts'!$F:$F, "&lt;&gt;100 Morts",  '[1]Bucket Counts'!$F:$F, "&lt;&gt;224"))</f>
        <v>0</v>
      </c>
      <c r="BW15" s="4">
        <f>(SUMIFS('[1]Bucket Counts'!$P:$P, '[1]Bucket Counts'!$B:$B, BW$1, '[1]Bucket Counts'!$A:$A, "="&amp;$A15,  '[1]Bucket Counts'!$F:$F, "100 Morts"))</f>
        <v>0</v>
      </c>
      <c r="BX15" s="4">
        <f>(SUMIFS('[1]Bucket Counts'!$P:$P, '[1]Bucket Counts'!$B:$B, BX$1, '[1]Bucket Counts'!$A:$A, "="&amp;$A15,  '[1]Bucket Counts'!$F:$F, "224"))</f>
        <v>0</v>
      </c>
      <c r="BY15" s="4">
        <f>CA14</f>
        <v>0</v>
      </c>
      <c r="BZ15" s="4">
        <f>SUM(BV15+BX15)</f>
        <v>0</v>
      </c>
      <c r="CA15" s="4">
        <f>BV15+BU15</f>
        <v>0</v>
      </c>
      <c r="CB15" s="4">
        <f>SUMIFS([1]Collection!$O:$O, [1]Collection!$K:$K, CB$1, [1]Collection!$A:$A, "="&amp;$A15)</f>
        <v>0</v>
      </c>
      <c r="CC15" s="4">
        <f>(SUMIFS('[1]Bucket Counts'!$P:$P, '[1]Bucket Counts'!$B:$B, CC$1, '[1]Bucket Counts'!$A:$A, "="&amp;$A15,  '[1]Bucket Counts'!$F:$F, "&lt;&gt;100 Morts",  '[1]Bucket Counts'!$F:$F, "&lt;&gt;224"))</f>
        <v>0</v>
      </c>
      <c r="CD15" s="4">
        <f>(SUMIFS('[1]Bucket Counts'!$P:$P, '[1]Bucket Counts'!$B:$B, CD$1, '[1]Bucket Counts'!$A:$A, "="&amp;$A15,  '[1]Bucket Counts'!$F:$F, "100 Morts"))</f>
        <v>0</v>
      </c>
      <c r="CE15" s="4">
        <f>(SUMIFS('[1]Bucket Counts'!$P:$P, '[1]Bucket Counts'!$B:$B, CE$1, '[1]Bucket Counts'!$A:$A, "="&amp;$A15,  '[1]Bucket Counts'!$F:$F, "224"))</f>
        <v>0</v>
      </c>
      <c r="CF15" s="4">
        <f>CH14</f>
        <v>0</v>
      </c>
      <c r="CG15" s="4">
        <f>SUM(CC15+CE15)</f>
        <v>0</v>
      </c>
      <c r="CH15" s="4">
        <f>CC15+CB15</f>
        <v>0</v>
      </c>
      <c r="CI15" s="4">
        <f>SUMIFS([1]Collection!$O:$O, [1]Collection!$K:$K, CI$1, [1]Collection!$A:$A, "="&amp;$A15)</f>
        <v>0</v>
      </c>
      <c r="CJ15" s="4">
        <f>(SUMIFS('[1]Bucket Counts'!$P:$P, '[1]Bucket Counts'!$B:$B, CJ$1, '[1]Bucket Counts'!$A:$A, "="&amp;$A15,  '[1]Bucket Counts'!$F:$F, "&lt;&gt;100 Morts",  '[1]Bucket Counts'!$F:$F, "&lt;&gt;224"))</f>
        <v>74133.333333333343</v>
      </c>
      <c r="CK15" s="4">
        <f>(SUMIFS('[1]Bucket Counts'!$P:$P, '[1]Bucket Counts'!$B:$B, CK$1, '[1]Bucket Counts'!$A:$A, "="&amp;$A15,  '[1]Bucket Counts'!$F:$F, "100 Morts"))</f>
        <v>0</v>
      </c>
      <c r="CL15" s="4">
        <f>(SUMIFS('[1]Bucket Counts'!$P:$P, '[1]Bucket Counts'!$B:$B, CL$1, '[1]Bucket Counts'!$A:$A, "="&amp;$A15,  '[1]Bucket Counts'!$F:$F, "224"))</f>
        <v>0</v>
      </c>
      <c r="CM15" s="4">
        <f>CO14</f>
        <v>86933.333333333343</v>
      </c>
      <c r="CN15" s="4">
        <f>SUM(CJ15+CL15)</f>
        <v>74133.333333333343</v>
      </c>
      <c r="CO15" s="4">
        <f>CJ15+CI15</f>
        <v>74133.333333333343</v>
      </c>
      <c r="CP15" s="4">
        <f>SUMIFS([1]Collection!$O:$O, [1]Collection!$K:$K, CP$1, [1]Collection!$A:$A, "="&amp;$A15)</f>
        <v>0</v>
      </c>
      <c r="CQ15" s="4">
        <f>(SUMIFS('[1]Bucket Counts'!$P:$P, '[1]Bucket Counts'!$B:$B, CQ$1, '[1]Bucket Counts'!$A:$A, "="&amp;$A15,  '[1]Bucket Counts'!$F:$F, "&lt;&gt;100 Morts",  '[1]Bucket Counts'!$F:$F, "&lt;&gt;224"))</f>
        <v>69866.666666666657</v>
      </c>
      <c r="CR15" s="4">
        <f>(SUMIFS('[1]Bucket Counts'!$P:$P, '[1]Bucket Counts'!$B:$B, CR$1, '[1]Bucket Counts'!$A:$A, "="&amp;$A15,  '[1]Bucket Counts'!$F:$F, "100 Morts"))</f>
        <v>0</v>
      </c>
      <c r="CS15" s="4">
        <f>(SUMIFS('[1]Bucket Counts'!$P:$P, '[1]Bucket Counts'!$B:$B, CS$1, '[1]Bucket Counts'!$A:$A, "="&amp;$A15,  '[1]Bucket Counts'!$F:$F, "224"))</f>
        <v>0</v>
      </c>
      <c r="CT15" s="4">
        <f>CV14</f>
        <v>111600</v>
      </c>
      <c r="CU15" s="4">
        <f>SUM(CQ15+CS15)</f>
        <v>69866.666666666657</v>
      </c>
      <c r="CV15" s="4">
        <f>CQ15+CP15</f>
        <v>69866.666666666657</v>
      </c>
      <c r="CW15" s="4">
        <f>SUMIFS([1]Collection!$O:$O, [1]Collection!$K:$K, CW$1, [1]Collection!$A:$A, "="&amp;$A15)</f>
        <v>0</v>
      </c>
      <c r="CX15" s="4">
        <f>(SUMIFS('[1]Bucket Counts'!$P:$P, '[1]Bucket Counts'!$B:$B, CX$1, '[1]Bucket Counts'!$A:$A, "="&amp;$A15,  '[1]Bucket Counts'!$F:$F, "&lt;&gt;100 Morts",  '[1]Bucket Counts'!$F:$F, "&lt;&gt;224"))</f>
        <v>17600</v>
      </c>
      <c r="CY15" s="4">
        <f>(SUMIFS('[1]Bucket Counts'!$P:$P, '[1]Bucket Counts'!$B:$B, CY$1, '[1]Bucket Counts'!$A:$A, "="&amp;$A15,  '[1]Bucket Counts'!$F:$F, "100 Morts"))</f>
        <v>0</v>
      </c>
      <c r="CZ15" s="4">
        <f>(SUMIFS('[1]Bucket Counts'!$P:$P, '[1]Bucket Counts'!$B:$B, CZ$1, '[1]Bucket Counts'!$A:$A, "="&amp;$A15,  '[1]Bucket Counts'!$F:$F, "224"))</f>
        <v>0</v>
      </c>
      <c r="DA15" s="4">
        <f>DC14</f>
        <v>20666.666666666668</v>
      </c>
      <c r="DB15" s="4">
        <f>SUM(CX15+CZ15)</f>
        <v>17600</v>
      </c>
      <c r="DC15" s="4">
        <f>CX15+CW15</f>
        <v>17600</v>
      </c>
      <c r="DD15" s="4">
        <f>SUMIFS([1]Collection!$O:$O, [1]Collection!$K:$K, DD$1, [1]Collection!$A:$A, "="&amp;$A15)</f>
        <v>0</v>
      </c>
      <c r="DE15" s="4">
        <f>(SUMIFS('[1]Bucket Counts'!$P:$P, '[1]Bucket Counts'!$B:$B, DE$1, '[1]Bucket Counts'!$A:$A, "="&amp;$A15,  '[1]Bucket Counts'!$F:$F, "&lt;&gt;100 Morts",  '[1]Bucket Counts'!$F:$F, "&lt;&gt;224"))</f>
        <v>83200</v>
      </c>
      <c r="DF15" s="4">
        <f>(SUMIFS('[1]Bucket Counts'!$P:$P, '[1]Bucket Counts'!$B:$B, DF$1, '[1]Bucket Counts'!$A:$A, "="&amp;$A15,  '[1]Bucket Counts'!$F:$F, "100 Morts"))</f>
        <v>0</v>
      </c>
      <c r="DG15" s="4">
        <f>(SUMIFS('[1]Bucket Counts'!$P:$P, '[1]Bucket Counts'!$B:$B, DG$1, '[1]Bucket Counts'!$A:$A, "="&amp;$A15,  '[1]Bucket Counts'!$F:$F, "224"))</f>
        <v>0</v>
      </c>
      <c r="DH15" s="4">
        <f>DJ14</f>
        <v>75666.666666666672</v>
      </c>
      <c r="DI15" s="4">
        <f>SUM(DE15+DG15)</f>
        <v>83200</v>
      </c>
      <c r="DJ15" s="4">
        <f>DE15+DD15</f>
        <v>83200</v>
      </c>
      <c r="DK15" s="4">
        <f>SUMIFS([1]Collection!$O:$O, [1]Collection!$K:$K, DK$1, [1]Collection!$A:$A, "="&amp;$A15)</f>
        <v>0</v>
      </c>
      <c r="DL15" s="4">
        <f>(SUMIFS('[1]Bucket Counts'!$P:$P, '[1]Bucket Counts'!$B:$B, DL$1, '[1]Bucket Counts'!$A:$A, "="&amp;$A15,  '[1]Bucket Counts'!$F:$F, "&lt;&gt;100 Morts",  '[1]Bucket Counts'!$F:$F, "&lt;&gt;224"))</f>
        <v>0</v>
      </c>
      <c r="DM15" s="4">
        <f>(SUMIFS('[1]Bucket Counts'!$P:$P, '[1]Bucket Counts'!$B:$B, DM$1, '[1]Bucket Counts'!$A:$A, "="&amp;$A15,  '[1]Bucket Counts'!$F:$F, "100 Morts"))</f>
        <v>0</v>
      </c>
      <c r="DN15" s="4">
        <f>(SUMIFS('[1]Bucket Counts'!$P:$P, '[1]Bucket Counts'!$B:$B, DN$1, '[1]Bucket Counts'!$A:$A, "="&amp;$A15,  '[1]Bucket Counts'!$F:$F, "224"))</f>
        <v>0</v>
      </c>
      <c r="DO15" s="4">
        <f>DQ14</f>
        <v>0</v>
      </c>
      <c r="DP15" s="4">
        <f>SUM(DL15+DN15)</f>
        <v>0</v>
      </c>
      <c r="DQ15" s="4">
        <f>DL15+DK15</f>
        <v>0</v>
      </c>
      <c r="DR15" s="4">
        <f>SUMIFS([1]Collection!$O:$O, [1]Collection!$K:$K, DR$1, [1]Collection!$A:$A, "="&amp;$A15)</f>
        <v>0</v>
      </c>
      <c r="DS15" s="4">
        <f>(SUMIFS('[1]Bucket Counts'!$P:$P, '[1]Bucket Counts'!$B:$B, DS$1, '[1]Bucket Counts'!$A:$A, "="&amp;$A15,  '[1]Bucket Counts'!$F:$F, "&lt;&gt;100 Morts",  '[1]Bucket Counts'!$F:$F, "&lt;&gt;224"))</f>
        <v>77333.333333333343</v>
      </c>
      <c r="DT15" s="4">
        <f>(SUMIFS('[1]Bucket Counts'!$P:$P, '[1]Bucket Counts'!$B:$B, DT$1, '[1]Bucket Counts'!$A:$A, "="&amp;$A15,  '[1]Bucket Counts'!$F:$F, "100 Morts"))</f>
        <v>0</v>
      </c>
      <c r="DU15" s="4">
        <f>(SUMIFS('[1]Bucket Counts'!$P:$P, '[1]Bucket Counts'!$B:$B, DU$1, '[1]Bucket Counts'!$A:$A, "="&amp;$A15,  '[1]Bucket Counts'!$F:$F, "224"))</f>
        <v>0</v>
      </c>
      <c r="DV15" s="4">
        <f>DX14</f>
        <v>177283.33333333331</v>
      </c>
      <c r="DW15" s="4">
        <f>SUM(DS15+DU15)</f>
        <v>77333.333333333343</v>
      </c>
      <c r="DX15" s="4">
        <f>DS15+DR15</f>
        <v>77333.333333333343</v>
      </c>
      <c r="DY15" s="4">
        <f>SUMIFS([1]Collection!$O:$O, [1]Collection!$K:$K, DY$1, [1]Collection!$A:$A, "="&amp;$A15)</f>
        <v>0</v>
      </c>
      <c r="DZ15" s="4">
        <f>(SUMIFS('[1]Bucket Counts'!$P:$P, '[1]Bucket Counts'!$B:$B, DZ$1, '[1]Bucket Counts'!$A:$A, "="&amp;$A15,  '[1]Bucket Counts'!$F:$F, "&lt;&gt;100 Morts",  '[1]Bucket Counts'!$F:$F, "&lt;&gt;224"))</f>
        <v>25600</v>
      </c>
      <c r="EA15" s="4">
        <f>(SUMIFS('[1]Bucket Counts'!$P:$P, '[1]Bucket Counts'!$B:$B, EA$1, '[1]Bucket Counts'!$A:$A, "="&amp;$A15,  '[1]Bucket Counts'!$F:$F, "100 Morts"))</f>
        <v>0</v>
      </c>
      <c r="EB15" s="4">
        <f>(SUMIFS('[1]Bucket Counts'!$P:$P, '[1]Bucket Counts'!$B:$B, EB$1, '[1]Bucket Counts'!$A:$A, "="&amp;$A15,  '[1]Bucket Counts'!$F:$F, "224"))</f>
        <v>0</v>
      </c>
      <c r="EC15" s="4">
        <f>EE14</f>
        <v>118400</v>
      </c>
      <c r="ED15" s="4">
        <f>SUM(DZ15+EB15)</f>
        <v>25600</v>
      </c>
      <c r="EE15" s="4">
        <f>DZ15+DY15</f>
        <v>25600</v>
      </c>
      <c r="EF15" s="4">
        <f>SUMIFS([1]Collection!$O:$O, [1]Collection!$K:$K, EF$1, [1]Collection!$A:$A, "="&amp;$A15)</f>
        <v>0</v>
      </c>
      <c r="EG15" s="4">
        <f>(SUMIFS('[1]Bucket Counts'!$P:$P, '[1]Bucket Counts'!$B:$B, EG$1, '[1]Bucket Counts'!$A:$A, "="&amp;$A15,  '[1]Bucket Counts'!$F:$F, "&lt;&gt;100 Morts",  '[1]Bucket Counts'!$F:$F, "&lt;&gt;224"))</f>
        <v>0</v>
      </c>
      <c r="EH15" s="4">
        <f>(SUMIFS('[1]Bucket Counts'!$P:$P, '[1]Bucket Counts'!$B:$B, EH$1, '[1]Bucket Counts'!$A:$A, "="&amp;$A15,  '[1]Bucket Counts'!$F:$F, "100 Morts"))</f>
        <v>0</v>
      </c>
      <c r="EI15" s="4">
        <f>(SUMIFS('[1]Bucket Counts'!$P:$P, '[1]Bucket Counts'!$B:$B, EI$1, '[1]Bucket Counts'!$A:$A, "="&amp;$A15,  '[1]Bucket Counts'!$F:$F, "224"))</f>
        <v>0</v>
      </c>
      <c r="EJ15" s="4">
        <f>EL14</f>
        <v>0</v>
      </c>
      <c r="EK15" s="4">
        <f>SUM(EG15+EI15)</f>
        <v>0</v>
      </c>
      <c r="EL15" s="4">
        <f>EG15+EF15</f>
        <v>0</v>
      </c>
    </row>
    <row r="16" spans="1:142" s="6" customFormat="1">
      <c r="A16" s="9">
        <v>42886</v>
      </c>
      <c r="B16" s="4" t="s">
        <v>16</v>
      </c>
      <c r="C16" s="4">
        <f>SUMIFS([1]Collection!$O:$O, [1]Collection!$K:$K, C$1, [1]Collection!$A:$A, "="&amp;$A16)</f>
        <v>0</v>
      </c>
      <c r="D16" s="4">
        <f>(SUMIFS('[1]Bucket Counts'!$P:$P, '[1]Bucket Counts'!$B:$B, D$1, '[1]Bucket Counts'!$A:$A, "="&amp;$A16,  '[1]Bucket Counts'!$F:$F, "&lt;&gt;100 Morts",  '[1]Bucket Counts'!$F:$F, "&lt;&gt;224"))</f>
        <v>16000</v>
      </c>
      <c r="E16" s="4">
        <f>(SUMIFS('[1]Bucket Counts'!$P:$P, '[1]Bucket Counts'!$B:$B, E$1, '[1]Bucket Counts'!$A:$A, "="&amp;$A16,  '[1]Bucket Counts'!$F:$F, "100 Morts"))</f>
        <v>0</v>
      </c>
      <c r="F16" s="4">
        <f>(SUMIFS('[1]Bucket Counts'!$P:$P, '[1]Bucket Counts'!$B:$B, F$1, '[1]Bucket Counts'!$A:$A, "="&amp;$A16,  '[1]Bucket Counts'!$F:$F, "224"))</f>
        <v>0</v>
      </c>
      <c r="G16" s="4">
        <f>D15+C15</f>
        <v>34666.666666666672</v>
      </c>
      <c r="H16" s="4">
        <f>SUM(D16+F16)</f>
        <v>16000</v>
      </c>
      <c r="I16" s="4">
        <f>D16+C16</f>
        <v>16000</v>
      </c>
      <c r="J16" s="4">
        <f>SUMIFS([1]Collection!$O:$O, [1]Collection!$K:$K, J$1, [1]Collection!$A:$A, "="&amp;$A16)</f>
        <v>0</v>
      </c>
      <c r="K16" s="4">
        <f>(SUMIFS('[1]Bucket Counts'!$P:$P, '[1]Bucket Counts'!$B:$B, K$1, '[1]Bucket Counts'!$A:$A, "="&amp;$A16,  '[1]Bucket Counts'!$F:$F, "&lt;&gt;100 Morts",  '[1]Bucket Counts'!$F:$F, "&lt;&gt;224"))</f>
        <v>13600</v>
      </c>
      <c r="L16" s="4">
        <f>(SUMIFS('[1]Bucket Counts'!$P:$P, '[1]Bucket Counts'!$B:$B, L$1, '[1]Bucket Counts'!$A:$A, "="&amp;$A16,  '[1]Bucket Counts'!$F:$F, "100 Morts"))</f>
        <v>0</v>
      </c>
      <c r="M16" s="4">
        <f>(SUMIFS('[1]Bucket Counts'!$P:$P, '[1]Bucket Counts'!$B:$B, M$1, '[1]Bucket Counts'!$A:$A, "="&amp;$A16,  '[1]Bucket Counts'!$F:$F, "224"))</f>
        <v>0</v>
      </c>
      <c r="N16" s="4">
        <f>K15+J15</f>
        <v>54933.333333333336</v>
      </c>
      <c r="O16" s="4">
        <f>SUM(K16+M16)</f>
        <v>13600</v>
      </c>
      <c r="P16" s="4">
        <f>K16+J16</f>
        <v>13600</v>
      </c>
      <c r="Q16" s="4">
        <f>SUMIFS([1]Collection!$O:$O, [1]Collection!$K:$K, Q$1, [1]Collection!$A:$A, "="&amp;$A16)</f>
        <v>1333.3333333333335</v>
      </c>
      <c r="R16" s="4">
        <f>(SUMIFS('[1]Bucket Counts'!$P:$P, '[1]Bucket Counts'!$B:$B, R$1, '[1]Bucket Counts'!$A:$A, "="&amp;$A16,  '[1]Bucket Counts'!$F:$F, "&lt;&gt;100 Morts",  '[1]Bucket Counts'!$F:$F, "&lt;&gt;224"))</f>
        <v>67200</v>
      </c>
      <c r="S16" s="4">
        <f>(SUMIFS('[1]Bucket Counts'!$P:$P, '[1]Bucket Counts'!$B:$B, S$1, '[1]Bucket Counts'!$A:$A, "="&amp;$A16,  '[1]Bucket Counts'!$F:$F, "100 Morts"))</f>
        <v>0</v>
      </c>
      <c r="T16" s="4">
        <f>(SUMIFS('[1]Bucket Counts'!$P:$P, '[1]Bucket Counts'!$B:$B, T$1, '[1]Bucket Counts'!$A:$A, "="&amp;$A16,  '[1]Bucket Counts'!$F:$F, "224"))</f>
        <v>0</v>
      </c>
      <c r="U16" s="4">
        <f>R15+Q15</f>
        <v>36800</v>
      </c>
      <c r="V16" s="4">
        <f>SUM(R16+T16)</f>
        <v>67200</v>
      </c>
      <c r="W16" s="4">
        <f>R16+Q16</f>
        <v>68533.333333333328</v>
      </c>
      <c r="X16" s="4">
        <f>SUMIFS([1]Collection!$O:$O, [1]Collection!$K:$K, X$1, [1]Collection!$A:$A, "="&amp;$A16)</f>
        <v>0</v>
      </c>
      <c r="Y16" s="4">
        <f>(SUMIFS('[1]Bucket Counts'!$P:$P, '[1]Bucket Counts'!$B:$B, Y$1, '[1]Bucket Counts'!$A:$A, "="&amp;$A16,  '[1]Bucket Counts'!$F:$F, "&lt;&gt;100 Morts",  '[1]Bucket Counts'!$F:$F, "&lt;&gt;224"))</f>
        <v>16800</v>
      </c>
      <c r="Z16" s="4">
        <f>(SUMIFS('[1]Bucket Counts'!$P:$P, '[1]Bucket Counts'!$B:$B, Z$1, '[1]Bucket Counts'!$A:$A, "="&amp;$A16,  '[1]Bucket Counts'!$F:$F, "100 Morts"))</f>
        <v>0</v>
      </c>
      <c r="AA16" s="4">
        <f>(SUMIFS('[1]Bucket Counts'!$P:$P, '[1]Bucket Counts'!$B:$B, AA$1, '[1]Bucket Counts'!$A:$A, "="&amp;$A16,  '[1]Bucket Counts'!$F:$F, "224"))</f>
        <v>0</v>
      </c>
      <c r="AB16" s="4">
        <f>Y15+X15</f>
        <v>35200</v>
      </c>
      <c r="AC16" s="4">
        <f>SUM(Y16+AA16)</f>
        <v>16800</v>
      </c>
      <c r="AD16" s="4">
        <f>Y16+X16</f>
        <v>16800</v>
      </c>
      <c r="AE16" s="4">
        <f>SUMIFS([1]Collection!$O:$O, [1]Collection!$K:$K, AE$1, [1]Collection!$A:$A, "="&amp;$A16)</f>
        <v>0</v>
      </c>
      <c r="AF16" s="4">
        <f>(SUMIFS('[1]Bucket Counts'!$P:$P, '[1]Bucket Counts'!$B:$B, AF$1, '[1]Bucket Counts'!$A:$A, "="&amp;$A16,  '[1]Bucket Counts'!$F:$F, "&lt;&gt;100 Morts",  '[1]Bucket Counts'!$F:$F, "&lt;&gt;224"))</f>
        <v>1600</v>
      </c>
      <c r="AG16" s="4">
        <f>(SUMIFS('[1]Bucket Counts'!$P:$P, '[1]Bucket Counts'!$B:$B, AG$1, '[1]Bucket Counts'!$A:$A, "="&amp;$A16,  '[1]Bucket Counts'!$F:$F, "100 Morts"))</f>
        <v>0</v>
      </c>
      <c r="AH16" s="4">
        <f>(SUMIFS('[1]Bucket Counts'!$P:$P, '[1]Bucket Counts'!$B:$B, AH$1, '[1]Bucket Counts'!$A:$A, "="&amp;$A16,  '[1]Bucket Counts'!$F:$F, "224"))</f>
        <v>0</v>
      </c>
      <c r="AI16" s="4">
        <f>AF15+AE15</f>
        <v>32666.666666666668</v>
      </c>
      <c r="AJ16" s="4">
        <f>SUM(AF16+AH16)</f>
        <v>1600</v>
      </c>
      <c r="AK16" s="4">
        <f>AF16+AE16</f>
        <v>1600</v>
      </c>
      <c r="AL16" s="4">
        <f>SUMIFS([1]Collection!$O:$O, [1]Collection!$K:$K, AL$1, [1]Collection!$A:$A, "="&amp;$A16)</f>
        <v>63000</v>
      </c>
      <c r="AM16" s="4">
        <f>(SUMIFS('[1]Bucket Counts'!$P:$P, '[1]Bucket Counts'!$B:$B, AM$1, '[1]Bucket Counts'!$A:$A, "="&amp;$A16,  '[1]Bucket Counts'!$F:$F, "&lt;&gt;100 Morts",  '[1]Bucket Counts'!$F:$F, "&lt;&gt;224"))</f>
        <v>10400</v>
      </c>
      <c r="AN16" s="4">
        <f>(SUMIFS('[1]Bucket Counts'!$P:$P, '[1]Bucket Counts'!$B:$B, AN$1, '[1]Bucket Counts'!$A:$A, "="&amp;$A16,  '[1]Bucket Counts'!$F:$F, "100 Morts"))</f>
        <v>0</v>
      </c>
      <c r="AO16" s="4">
        <f>(SUMIFS('[1]Bucket Counts'!$P:$P, '[1]Bucket Counts'!$B:$B, AO$1, '[1]Bucket Counts'!$A:$A, "="&amp;$A16,  '[1]Bucket Counts'!$F:$F, "224"))</f>
        <v>0</v>
      </c>
      <c r="AP16" s="4">
        <f>AM15+AL15</f>
        <v>37866.666666666672</v>
      </c>
      <c r="AQ16" s="4">
        <f>SUM(AM16+AO16)</f>
        <v>10400</v>
      </c>
      <c r="AR16" s="4">
        <f>AM16+AL16</f>
        <v>73400</v>
      </c>
      <c r="AS16" s="4">
        <f>SUMIFS([1]Collection!$O:$O, [1]Collection!$K:$K, AS$1, [1]Collection!$A:$A, "="&amp;$A16)</f>
        <v>0</v>
      </c>
      <c r="AT16" s="4">
        <f>(SUMIFS('[1]Bucket Counts'!$P:$P, '[1]Bucket Counts'!$B:$B, AT$1, '[1]Bucket Counts'!$A:$A, "="&amp;$A16,  '[1]Bucket Counts'!$F:$F, "&lt;&gt;100 Morts",  '[1]Bucket Counts'!$F:$F, "&lt;&gt;224"))</f>
        <v>400</v>
      </c>
      <c r="AU16" s="4">
        <f>(SUMIFS('[1]Bucket Counts'!$P:$P, '[1]Bucket Counts'!$B:$B, AU$1, '[1]Bucket Counts'!$A:$A, "="&amp;$A16,  '[1]Bucket Counts'!$F:$F, "100 Morts"))</f>
        <v>0</v>
      </c>
      <c r="AV16" s="4">
        <f>(SUMIFS('[1]Bucket Counts'!$P:$P, '[1]Bucket Counts'!$B:$B, AV$1, '[1]Bucket Counts'!$A:$A, "="&amp;$A16,  '[1]Bucket Counts'!$F:$F, "224"))</f>
        <v>0</v>
      </c>
      <c r="AW16" s="4">
        <f>AT15+AS15</f>
        <v>19733.333333333336</v>
      </c>
      <c r="AX16" s="4">
        <f>SUM(AT16+AV16)</f>
        <v>400</v>
      </c>
      <c r="AY16" s="4">
        <f>AT16+AS16</f>
        <v>400</v>
      </c>
      <c r="AZ16" s="4">
        <f>SUMIFS([1]Collection!$O:$O, [1]Collection!$K:$K, AZ$1, [1]Collection!$A:$A, "="&amp;$A16)</f>
        <v>41066.666666666672</v>
      </c>
      <c r="BA16" s="4" t="e">
        <f>(SUMIFS('[1]Bucket Counts'!$P:$P, '[1]Bucket Counts'!$B:$B, BA$1, '[1]Bucket Counts'!$A:$A, "="&amp;$A16,  '[1]Bucket Counts'!$F:$F, "&lt;&gt;100 Morts",  '[1]Bucket Counts'!$F:$F, "&lt;&gt;224"))</f>
        <v>#VALUE!</v>
      </c>
      <c r="BB16" s="4">
        <f>(SUMIFS('[1]Bucket Counts'!$P:$P, '[1]Bucket Counts'!$B:$B, BB$1, '[1]Bucket Counts'!$A:$A, "="&amp;$A16,  '[1]Bucket Counts'!$F:$F, "100 Morts"))</f>
        <v>0</v>
      </c>
      <c r="BC16" s="4">
        <f>(SUMIFS('[1]Bucket Counts'!$P:$P, '[1]Bucket Counts'!$B:$B, BC$1, '[1]Bucket Counts'!$A:$A, "="&amp;$A16,  '[1]Bucket Counts'!$F:$F, "224"))</f>
        <v>0</v>
      </c>
      <c r="BD16" s="4">
        <f>BA15+AZ15</f>
        <v>98666.666666666657</v>
      </c>
      <c r="BE16" s="4" t="e">
        <f>SUM(BA16+BC16)</f>
        <v>#VALUE!</v>
      </c>
      <c r="BF16" s="4" t="e">
        <f>BA16+AZ16</f>
        <v>#VALUE!</v>
      </c>
      <c r="BG16" s="4">
        <f>SUMIFS([1]Collection!$O:$O, [1]Collection!$K:$K, BG$1, [1]Collection!$A:$A, "="&amp;$A16)</f>
        <v>72800</v>
      </c>
      <c r="BH16" s="4" t="e">
        <f>(SUMIFS('[1]Bucket Counts'!$P:$P, '[1]Bucket Counts'!$B:$B, BH$1, '[1]Bucket Counts'!$A:$A, "="&amp;$A16,  '[1]Bucket Counts'!$F:$F, "&lt;&gt;100 Morts",  '[1]Bucket Counts'!$F:$F, "&lt;&gt;224"))</f>
        <v>#VALUE!</v>
      </c>
      <c r="BI16" s="4">
        <f>(SUMIFS('[1]Bucket Counts'!$P:$P, '[1]Bucket Counts'!$B:$B, BI$1, '[1]Bucket Counts'!$A:$A, "="&amp;$A16,  '[1]Bucket Counts'!$F:$F, "100 Morts"))</f>
        <v>0</v>
      </c>
      <c r="BJ16" s="4">
        <f>(SUMIFS('[1]Bucket Counts'!$P:$P, '[1]Bucket Counts'!$B:$B, BJ$1, '[1]Bucket Counts'!$A:$A, "="&amp;$A16,  '[1]Bucket Counts'!$F:$F, "224"))</f>
        <v>0</v>
      </c>
      <c r="BK16" s="4">
        <f>BH15+BG15</f>
        <v>60266.666666666664</v>
      </c>
      <c r="BL16" s="4" t="e">
        <f>SUM(BH16+BJ16)</f>
        <v>#VALUE!</v>
      </c>
      <c r="BM16" s="4" t="e">
        <f>BH16+BG16</f>
        <v>#VALUE!</v>
      </c>
      <c r="BN16" s="4">
        <f>SUMIFS([1]Collection!$O:$O, [1]Collection!$K:$K, BN$1, [1]Collection!$A:$A, "="&amp;$A16)</f>
        <v>0</v>
      </c>
      <c r="BO16" s="4">
        <f>(SUMIFS('[1]Bucket Counts'!$P:$P, '[1]Bucket Counts'!$B:$B, BO$1, '[1]Bucket Counts'!$A:$A, "="&amp;$A16,  '[1]Bucket Counts'!$F:$F, "&lt;&gt;100 Morts",  '[1]Bucket Counts'!$F:$F, "&lt;&gt;224"))</f>
        <v>50400</v>
      </c>
      <c r="BP16" s="4">
        <f>(SUMIFS('[1]Bucket Counts'!$P:$P, '[1]Bucket Counts'!$B:$B, BP$1, '[1]Bucket Counts'!$A:$A, "="&amp;$A16,  '[1]Bucket Counts'!$F:$F, "100 Morts"))</f>
        <v>0</v>
      </c>
      <c r="BQ16" s="4">
        <f>(SUMIFS('[1]Bucket Counts'!$P:$P, '[1]Bucket Counts'!$B:$B, BQ$1, '[1]Bucket Counts'!$A:$A, "="&amp;$A16,  '[1]Bucket Counts'!$F:$F, "224"))</f>
        <v>0</v>
      </c>
      <c r="BR16" s="4">
        <f>BO15+BN15</f>
        <v>96533.333333333343</v>
      </c>
      <c r="BS16" s="4">
        <f>SUM(BO16+BQ16)</f>
        <v>50400</v>
      </c>
      <c r="BT16" s="4">
        <f>BO16+BN16</f>
        <v>50400</v>
      </c>
      <c r="BU16" s="4">
        <f>SUMIFS([1]Collection!$O:$O, [1]Collection!$K:$K, BU$1, [1]Collection!$A:$A, "="&amp;$A16)</f>
        <v>0</v>
      </c>
      <c r="BV16" s="4">
        <f>(SUMIFS('[1]Bucket Counts'!$P:$P, '[1]Bucket Counts'!$B:$B, BV$1, '[1]Bucket Counts'!$A:$A, "="&amp;$A16,  '[1]Bucket Counts'!$F:$F, "&lt;&gt;100 Morts",  '[1]Bucket Counts'!$F:$F, "&lt;&gt;224"))</f>
        <v>0</v>
      </c>
      <c r="BW16" s="4">
        <f>(SUMIFS('[1]Bucket Counts'!$P:$P, '[1]Bucket Counts'!$B:$B, BW$1, '[1]Bucket Counts'!$A:$A, "="&amp;$A16,  '[1]Bucket Counts'!$F:$F, "100 Morts"))</f>
        <v>0</v>
      </c>
      <c r="BX16" s="4">
        <f>(SUMIFS('[1]Bucket Counts'!$P:$P, '[1]Bucket Counts'!$B:$B, BX$1, '[1]Bucket Counts'!$A:$A, "="&amp;$A16,  '[1]Bucket Counts'!$F:$F, "224"))</f>
        <v>0</v>
      </c>
      <c r="BY16" s="4">
        <f>BV15+BU15</f>
        <v>0</v>
      </c>
      <c r="BZ16" s="4">
        <f>SUM(BV16+BX16)</f>
        <v>0</v>
      </c>
      <c r="CA16" s="4">
        <f>BV16+BU16</f>
        <v>0</v>
      </c>
      <c r="CB16" s="4">
        <f>SUMIFS([1]Collection!$O:$O, [1]Collection!$K:$K, CB$1, [1]Collection!$A:$A, "="&amp;$A16)</f>
        <v>0</v>
      </c>
      <c r="CC16" s="4">
        <f>(SUMIFS('[1]Bucket Counts'!$P:$P, '[1]Bucket Counts'!$B:$B, CC$1, '[1]Bucket Counts'!$A:$A, "="&amp;$A16,  '[1]Bucket Counts'!$F:$F, "&lt;&gt;100 Morts",  '[1]Bucket Counts'!$F:$F, "&lt;&gt;224"))</f>
        <v>0</v>
      </c>
      <c r="CD16" s="4">
        <f>(SUMIFS('[1]Bucket Counts'!$P:$P, '[1]Bucket Counts'!$B:$B, CD$1, '[1]Bucket Counts'!$A:$A, "="&amp;$A16,  '[1]Bucket Counts'!$F:$F, "100 Morts"))</f>
        <v>0</v>
      </c>
      <c r="CE16" s="4">
        <f>(SUMIFS('[1]Bucket Counts'!$P:$P, '[1]Bucket Counts'!$B:$B, CE$1, '[1]Bucket Counts'!$A:$A, "="&amp;$A16,  '[1]Bucket Counts'!$F:$F, "224"))</f>
        <v>0</v>
      </c>
      <c r="CF16" s="4">
        <f>CC15+CB15</f>
        <v>0</v>
      </c>
      <c r="CG16" s="4">
        <f>SUM(CC16+CE16)</f>
        <v>0</v>
      </c>
      <c r="CH16" s="4">
        <f>CC16+CB16</f>
        <v>0</v>
      </c>
      <c r="CI16" s="4">
        <f>SUMIFS([1]Collection!$O:$O, [1]Collection!$K:$K, CI$1, [1]Collection!$A:$A, "="&amp;$A16)</f>
        <v>0</v>
      </c>
      <c r="CJ16" s="4">
        <f>(SUMIFS('[1]Bucket Counts'!$P:$P, '[1]Bucket Counts'!$B:$B, CJ$1, '[1]Bucket Counts'!$A:$A, "="&amp;$A16,  '[1]Bucket Counts'!$F:$F, "&lt;&gt;100 Morts",  '[1]Bucket Counts'!$F:$F, "&lt;&gt;224"))</f>
        <v>72000</v>
      </c>
      <c r="CK16" s="4">
        <f>(SUMIFS('[1]Bucket Counts'!$P:$P, '[1]Bucket Counts'!$B:$B, CK$1, '[1]Bucket Counts'!$A:$A, "="&amp;$A16,  '[1]Bucket Counts'!$F:$F, "100 Morts"))</f>
        <v>0</v>
      </c>
      <c r="CL16" s="4">
        <f>(SUMIFS('[1]Bucket Counts'!$P:$P, '[1]Bucket Counts'!$B:$B, CL$1, '[1]Bucket Counts'!$A:$A, "="&amp;$A16,  '[1]Bucket Counts'!$F:$F, "224"))</f>
        <v>0</v>
      </c>
      <c r="CM16" s="4">
        <f>CJ15+CI15</f>
        <v>74133.333333333343</v>
      </c>
      <c r="CN16" s="4">
        <f>SUM(CJ16+CL16)</f>
        <v>72000</v>
      </c>
      <c r="CO16" s="4">
        <f>CJ16+CI16</f>
        <v>72000</v>
      </c>
      <c r="CP16" s="4">
        <f>SUMIFS([1]Collection!$O:$O, [1]Collection!$K:$K, CP$1, [1]Collection!$A:$A, "="&amp;$A16)</f>
        <v>0</v>
      </c>
      <c r="CQ16" s="4">
        <f>(SUMIFS('[1]Bucket Counts'!$P:$P, '[1]Bucket Counts'!$B:$B, CQ$1, '[1]Bucket Counts'!$A:$A, "="&amp;$A16,  '[1]Bucket Counts'!$F:$F, "&lt;&gt;100 Morts",  '[1]Bucket Counts'!$F:$F, "&lt;&gt;224"))</f>
        <v>53600</v>
      </c>
      <c r="CR16" s="4">
        <f>(SUMIFS('[1]Bucket Counts'!$P:$P, '[1]Bucket Counts'!$B:$B, CR$1, '[1]Bucket Counts'!$A:$A, "="&amp;$A16,  '[1]Bucket Counts'!$F:$F, "100 Morts"))</f>
        <v>0</v>
      </c>
      <c r="CS16" s="4">
        <f>(SUMIFS('[1]Bucket Counts'!$P:$P, '[1]Bucket Counts'!$B:$B, CS$1, '[1]Bucket Counts'!$A:$A, "="&amp;$A16,  '[1]Bucket Counts'!$F:$F, "224"))</f>
        <v>0</v>
      </c>
      <c r="CT16" s="4">
        <f>CQ15+CP15</f>
        <v>69866.666666666657</v>
      </c>
      <c r="CU16" s="4">
        <f>SUM(CQ16+CS16)</f>
        <v>53600</v>
      </c>
      <c r="CV16" s="4">
        <f>CQ16+CP16</f>
        <v>53600</v>
      </c>
      <c r="CW16" s="4">
        <f>SUMIFS([1]Collection!$O:$O, [1]Collection!$K:$K, CW$1, [1]Collection!$A:$A, "="&amp;$A16)</f>
        <v>0</v>
      </c>
      <c r="CX16" s="4">
        <f>(SUMIFS('[1]Bucket Counts'!$P:$P, '[1]Bucket Counts'!$B:$B, CX$1, '[1]Bucket Counts'!$A:$A, "="&amp;$A16,  '[1]Bucket Counts'!$F:$F, "&lt;&gt;100 Morts",  '[1]Bucket Counts'!$F:$F, "&lt;&gt;224"))</f>
        <v>16800</v>
      </c>
      <c r="CY16" s="4">
        <f>(SUMIFS('[1]Bucket Counts'!$P:$P, '[1]Bucket Counts'!$B:$B, CY$1, '[1]Bucket Counts'!$A:$A, "="&amp;$A16,  '[1]Bucket Counts'!$F:$F, "100 Morts"))</f>
        <v>0</v>
      </c>
      <c r="CZ16" s="4">
        <f>(SUMIFS('[1]Bucket Counts'!$P:$P, '[1]Bucket Counts'!$B:$B, CZ$1, '[1]Bucket Counts'!$A:$A, "="&amp;$A16,  '[1]Bucket Counts'!$F:$F, "224"))</f>
        <v>0</v>
      </c>
      <c r="DA16" s="4">
        <f>CX15+CW15</f>
        <v>17600</v>
      </c>
      <c r="DB16" s="4">
        <f>SUM(CX16+CZ16)</f>
        <v>16800</v>
      </c>
      <c r="DC16" s="4">
        <f>CX16+CW16</f>
        <v>16800</v>
      </c>
      <c r="DD16" s="4">
        <f>SUMIFS([1]Collection!$O:$O, [1]Collection!$K:$K, DD$1, [1]Collection!$A:$A, "="&amp;$A16)</f>
        <v>0</v>
      </c>
      <c r="DE16" s="4">
        <f>(SUMIFS('[1]Bucket Counts'!$P:$P, '[1]Bucket Counts'!$B:$B, DE$1, '[1]Bucket Counts'!$A:$A, "="&amp;$A16,  '[1]Bucket Counts'!$F:$F, "&lt;&gt;100 Morts",  '[1]Bucket Counts'!$F:$F, "&lt;&gt;224"))</f>
        <v>20800</v>
      </c>
      <c r="DF16" s="4">
        <f>(SUMIFS('[1]Bucket Counts'!$P:$P, '[1]Bucket Counts'!$B:$B, DF$1, '[1]Bucket Counts'!$A:$A, "="&amp;$A16,  '[1]Bucket Counts'!$F:$F, "100 Morts"))</f>
        <v>0</v>
      </c>
      <c r="DG16" s="4">
        <f>(SUMIFS('[1]Bucket Counts'!$P:$P, '[1]Bucket Counts'!$B:$B, DG$1, '[1]Bucket Counts'!$A:$A, "="&amp;$A16,  '[1]Bucket Counts'!$F:$F, "224"))</f>
        <v>0</v>
      </c>
      <c r="DH16" s="4">
        <f>DE15+DD15</f>
        <v>83200</v>
      </c>
      <c r="DI16" s="4">
        <f>SUM(DE16+DG16)</f>
        <v>20800</v>
      </c>
      <c r="DJ16" s="4">
        <f>DE16+DD16</f>
        <v>20800</v>
      </c>
      <c r="DK16" s="4">
        <f>SUMIFS([1]Collection!$O:$O, [1]Collection!$K:$K, DK$1, [1]Collection!$A:$A, "="&amp;$A16)</f>
        <v>0</v>
      </c>
      <c r="DL16" s="4">
        <f>(SUMIFS('[1]Bucket Counts'!$P:$P, '[1]Bucket Counts'!$B:$B, DL$1, '[1]Bucket Counts'!$A:$A, "="&amp;$A16,  '[1]Bucket Counts'!$F:$F, "&lt;&gt;100 Morts",  '[1]Bucket Counts'!$F:$F, "&lt;&gt;224"))</f>
        <v>0</v>
      </c>
      <c r="DM16" s="4">
        <f>(SUMIFS('[1]Bucket Counts'!$P:$P, '[1]Bucket Counts'!$B:$B, DM$1, '[1]Bucket Counts'!$A:$A, "="&amp;$A16,  '[1]Bucket Counts'!$F:$F, "100 Morts"))</f>
        <v>0</v>
      </c>
      <c r="DN16" s="4">
        <f>(SUMIFS('[1]Bucket Counts'!$P:$P, '[1]Bucket Counts'!$B:$B, DN$1, '[1]Bucket Counts'!$A:$A, "="&amp;$A16,  '[1]Bucket Counts'!$F:$F, "224"))</f>
        <v>0</v>
      </c>
      <c r="DO16" s="4">
        <f>DL15+DK15</f>
        <v>0</v>
      </c>
      <c r="DP16" s="4">
        <f>SUM(DL16+DN16)</f>
        <v>0</v>
      </c>
      <c r="DQ16" s="4">
        <f>DL16+DK16</f>
        <v>0</v>
      </c>
      <c r="DR16" s="4">
        <f>SUMIFS([1]Collection!$O:$O, [1]Collection!$K:$K, DR$1, [1]Collection!$A:$A, "="&amp;$A16)</f>
        <v>0</v>
      </c>
      <c r="DS16" s="4">
        <f>(SUMIFS('[1]Bucket Counts'!$P:$P, '[1]Bucket Counts'!$B:$B, DS$1, '[1]Bucket Counts'!$A:$A, "="&amp;$A16,  '[1]Bucket Counts'!$F:$F, "&lt;&gt;100 Morts",  '[1]Bucket Counts'!$F:$F, "&lt;&gt;224"))</f>
        <v>48800</v>
      </c>
      <c r="DT16" s="4">
        <f>(SUMIFS('[1]Bucket Counts'!$P:$P, '[1]Bucket Counts'!$B:$B, DT$1, '[1]Bucket Counts'!$A:$A, "="&amp;$A16,  '[1]Bucket Counts'!$F:$F, "100 Morts"))</f>
        <v>0</v>
      </c>
      <c r="DU16" s="4">
        <f>(SUMIFS('[1]Bucket Counts'!$P:$P, '[1]Bucket Counts'!$B:$B, DU$1, '[1]Bucket Counts'!$A:$A, "="&amp;$A16,  '[1]Bucket Counts'!$F:$F, "224"))</f>
        <v>0</v>
      </c>
      <c r="DV16" s="4">
        <f>DS15+DR15</f>
        <v>77333.333333333343</v>
      </c>
      <c r="DW16" s="4">
        <f>SUM(DS16+DU16)</f>
        <v>48800</v>
      </c>
      <c r="DX16" s="4">
        <f>DS16+DR16</f>
        <v>48800</v>
      </c>
      <c r="DY16" s="4">
        <f>SUMIFS([1]Collection!$O:$O, [1]Collection!$K:$K, DY$1, [1]Collection!$A:$A, "="&amp;$A16)</f>
        <v>0</v>
      </c>
      <c r="DZ16" s="4">
        <f>(SUMIFS('[1]Bucket Counts'!$P:$P, '[1]Bucket Counts'!$B:$B, DZ$1, '[1]Bucket Counts'!$A:$A, "="&amp;$A16,  '[1]Bucket Counts'!$F:$F, "&lt;&gt;100 Morts",  '[1]Bucket Counts'!$F:$F, "&lt;&gt;224"))</f>
        <v>3200</v>
      </c>
      <c r="EA16" s="4">
        <f>(SUMIFS('[1]Bucket Counts'!$P:$P, '[1]Bucket Counts'!$B:$B, EA$1, '[1]Bucket Counts'!$A:$A, "="&amp;$A16,  '[1]Bucket Counts'!$F:$F, "100 Morts"))</f>
        <v>0</v>
      </c>
      <c r="EB16" s="4">
        <f>(SUMIFS('[1]Bucket Counts'!$P:$P, '[1]Bucket Counts'!$B:$B, EB$1, '[1]Bucket Counts'!$A:$A, "="&amp;$A16,  '[1]Bucket Counts'!$F:$F, "224"))</f>
        <v>0</v>
      </c>
      <c r="EC16" s="4">
        <f>DZ15+DY15</f>
        <v>25600</v>
      </c>
      <c r="ED16" s="4">
        <f>SUM(DZ16+EB16)</f>
        <v>3200</v>
      </c>
      <c r="EE16" s="4">
        <f>DZ16+DY16</f>
        <v>3200</v>
      </c>
      <c r="EF16" s="4">
        <f>SUMIFS([1]Collection!$O:$O, [1]Collection!$K:$K, EF$1, [1]Collection!$A:$A, "="&amp;$A16)</f>
        <v>0</v>
      </c>
      <c r="EG16" s="4">
        <f>(SUMIFS('[1]Bucket Counts'!$P:$P, '[1]Bucket Counts'!$B:$B, EG$1, '[1]Bucket Counts'!$A:$A, "="&amp;$A16,  '[1]Bucket Counts'!$F:$F, "&lt;&gt;100 Morts",  '[1]Bucket Counts'!$F:$F, "&lt;&gt;224"))</f>
        <v>0</v>
      </c>
      <c r="EH16" s="4">
        <f>(SUMIFS('[1]Bucket Counts'!$P:$P, '[1]Bucket Counts'!$B:$B, EH$1, '[1]Bucket Counts'!$A:$A, "="&amp;$A16,  '[1]Bucket Counts'!$F:$F, "100 Morts"))</f>
        <v>0</v>
      </c>
      <c r="EI16" s="4">
        <f>(SUMIFS('[1]Bucket Counts'!$P:$P, '[1]Bucket Counts'!$B:$B, EI$1, '[1]Bucket Counts'!$A:$A, "="&amp;$A16,  '[1]Bucket Counts'!$F:$F, "224"))</f>
        <v>0</v>
      </c>
      <c r="EJ16" s="4">
        <f>EG15+EF15</f>
        <v>0</v>
      </c>
      <c r="EK16" s="4">
        <f>SUM(EG16+EI16)</f>
        <v>0</v>
      </c>
      <c r="EL16" s="4">
        <f>EG16+EF16</f>
        <v>0</v>
      </c>
    </row>
    <row r="17" spans="1:142" s="3" customFormat="1">
      <c r="A17" s="7">
        <v>42887</v>
      </c>
      <c r="B17" s="1" t="s">
        <v>14</v>
      </c>
      <c r="C17" s="1">
        <f>SUMIFS([1]Collection!$O:$O, [1]Collection!$K:$K, C$1, [1]Collection!$A:$A, "="&amp;$A17)</f>
        <v>0</v>
      </c>
      <c r="D17" s="1">
        <f>(SUMIFS('[1]Bucket Counts'!$P:$P, '[1]Bucket Counts'!$B:$B, D$1, '[1]Bucket Counts'!$A:$A, "="&amp;$A17,  '[1]Bucket Counts'!$F:$F, "&lt;&gt;100 Morts",  '[1]Bucket Counts'!$F:$F, "&lt;&gt;224"))</f>
        <v>0</v>
      </c>
      <c r="E17" s="1">
        <f>(SUMIFS('[1]Bucket Counts'!$P:$P, '[1]Bucket Counts'!$B:$B, E$1, '[1]Bucket Counts'!$A:$A, "="&amp;$A17,  '[1]Bucket Counts'!$F:$F, "100 Morts"))</f>
        <v>0</v>
      </c>
      <c r="F17" s="1">
        <f>(SUMIFS('[1]Bucket Counts'!$P:$P, '[1]Bucket Counts'!$B:$B, F$1, '[1]Bucket Counts'!$A:$A, "="&amp;$A17,  '[1]Bucket Counts'!$F:$F, "224"))</f>
        <v>0</v>
      </c>
      <c r="G17" s="1"/>
      <c r="H17" s="1">
        <f>(F17+D17)/I16</f>
        <v>0</v>
      </c>
      <c r="I17" s="1">
        <f>D16+SUM(C16:C17)</f>
        <v>16000</v>
      </c>
      <c r="J17" s="1">
        <f>SUMIFS([1]Collection!$O:$O, [1]Collection!$K:$K, J$1, [1]Collection!$A:$A, "="&amp;$A17)</f>
        <v>1466.6666666666665</v>
      </c>
      <c r="K17" s="1">
        <f>(SUMIFS('[1]Bucket Counts'!$P:$P, '[1]Bucket Counts'!$B:$B, K$1, '[1]Bucket Counts'!$A:$A, "="&amp;$A17,  '[1]Bucket Counts'!$F:$F, "&lt;&gt;100 Morts",  '[1]Bucket Counts'!$F:$F, "&lt;&gt;224"))</f>
        <v>0</v>
      </c>
      <c r="L17" s="1">
        <f>(SUMIFS('[1]Bucket Counts'!$P:$P, '[1]Bucket Counts'!$B:$B, L$1, '[1]Bucket Counts'!$A:$A, "="&amp;$A17,  '[1]Bucket Counts'!$F:$F, "100 Morts"))</f>
        <v>0</v>
      </c>
      <c r="M17" s="1">
        <f>(SUMIFS('[1]Bucket Counts'!$P:$P, '[1]Bucket Counts'!$B:$B, M$1, '[1]Bucket Counts'!$A:$A, "="&amp;$A17,  '[1]Bucket Counts'!$F:$F, "224"))</f>
        <v>0</v>
      </c>
      <c r="N17" s="1"/>
      <c r="O17" s="1">
        <f>(M17+K17)/P16</f>
        <v>0</v>
      </c>
      <c r="P17" s="1">
        <f>K16+SUM(J16:J17)</f>
        <v>15066.666666666666</v>
      </c>
      <c r="Q17" s="1">
        <f>SUMIFS([1]Collection!$O:$O, [1]Collection!$K:$K, Q$1, [1]Collection!$A:$A, "="&amp;$A17)</f>
        <v>0</v>
      </c>
      <c r="R17" s="1">
        <f>(SUMIFS('[1]Bucket Counts'!$P:$P, '[1]Bucket Counts'!$B:$B, R$1, '[1]Bucket Counts'!$A:$A, "="&amp;$A17,  '[1]Bucket Counts'!$F:$F, "&lt;&gt;100 Morts",  '[1]Bucket Counts'!$F:$F, "&lt;&gt;224"))</f>
        <v>0</v>
      </c>
      <c r="S17" s="1">
        <f>(SUMIFS('[1]Bucket Counts'!$P:$P, '[1]Bucket Counts'!$B:$B, S$1, '[1]Bucket Counts'!$A:$A, "="&amp;$A17,  '[1]Bucket Counts'!$F:$F, "100 Morts"))</f>
        <v>0</v>
      </c>
      <c r="T17" s="1">
        <f>(SUMIFS('[1]Bucket Counts'!$P:$P, '[1]Bucket Counts'!$B:$B, T$1, '[1]Bucket Counts'!$A:$A, "="&amp;$A17,  '[1]Bucket Counts'!$F:$F, "224"))</f>
        <v>0</v>
      </c>
      <c r="U17" s="1"/>
      <c r="V17" s="1">
        <f>(T17+R17)/W16</f>
        <v>0</v>
      </c>
      <c r="W17" s="1">
        <f>R16+SUM(Q16:Q17)</f>
        <v>68533.333333333328</v>
      </c>
      <c r="X17" s="1">
        <f>SUMIFS([1]Collection!$O:$O, [1]Collection!$K:$K, X$1, [1]Collection!$A:$A, "="&amp;$A17)</f>
        <v>0</v>
      </c>
      <c r="Y17" s="1">
        <f>(SUMIFS('[1]Bucket Counts'!$P:$P, '[1]Bucket Counts'!$B:$B, Y$1, '[1]Bucket Counts'!$A:$A, "="&amp;$A17,  '[1]Bucket Counts'!$F:$F, "&lt;&gt;100 Morts",  '[1]Bucket Counts'!$F:$F, "&lt;&gt;224"))</f>
        <v>0</v>
      </c>
      <c r="Z17" s="1">
        <f>(SUMIFS('[1]Bucket Counts'!$P:$P, '[1]Bucket Counts'!$B:$B, Z$1, '[1]Bucket Counts'!$A:$A, "="&amp;$A17,  '[1]Bucket Counts'!$F:$F, "100 Morts"))</f>
        <v>0</v>
      </c>
      <c r="AA17" s="1">
        <f>(SUMIFS('[1]Bucket Counts'!$P:$P, '[1]Bucket Counts'!$B:$B, AA$1, '[1]Bucket Counts'!$A:$A, "="&amp;$A17,  '[1]Bucket Counts'!$F:$F, "224"))</f>
        <v>0</v>
      </c>
      <c r="AB17" s="1"/>
      <c r="AC17" s="1">
        <f>(AA17+Y17)/AD16</f>
        <v>0</v>
      </c>
      <c r="AD17" s="1">
        <f>Y16+SUM(X16:X17)</f>
        <v>16800</v>
      </c>
      <c r="AE17" s="1">
        <f>SUMIFS([1]Collection!$O:$O, [1]Collection!$K:$K, AE$1, [1]Collection!$A:$A, "="&amp;$A17)</f>
        <v>79100</v>
      </c>
      <c r="AF17" s="1">
        <f>(SUMIFS('[1]Bucket Counts'!$P:$P, '[1]Bucket Counts'!$B:$B, AF$1, '[1]Bucket Counts'!$A:$A, "="&amp;$A17,  '[1]Bucket Counts'!$F:$F, "&lt;&gt;100 Morts",  '[1]Bucket Counts'!$F:$F, "&lt;&gt;224"))</f>
        <v>0</v>
      </c>
      <c r="AG17" s="1">
        <f>(SUMIFS('[1]Bucket Counts'!$P:$P, '[1]Bucket Counts'!$B:$B, AG$1, '[1]Bucket Counts'!$A:$A, "="&amp;$A17,  '[1]Bucket Counts'!$F:$F, "100 Morts"))</f>
        <v>0</v>
      </c>
      <c r="AH17" s="1">
        <f>(SUMIFS('[1]Bucket Counts'!$P:$P, '[1]Bucket Counts'!$B:$B, AH$1, '[1]Bucket Counts'!$A:$A, "="&amp;$A17,  '[1]Bucket Counts'!$F:$F, "224"))</f>
        <v>0</v>
      </c>
      <c r="AI17" s="1"/>
      <c r="AJ17" s="1">
        <f>(AH17+AF17)/AK16</f>
        <v>0</v>
      </c>
      <c r="AK17" s="1">
        <f>AF16+SUM(AE16:AE17)</f>
        <v>80700</v>
      </c>
      <c r="AL17" s="1">
        <f>SUMIFS([1]Collection!$O:$O, [1]Collection!$K:$K, AL$1, [1]Collection!$A:$A, "="&amp;$A17)</f>
        <v>0</v>
      </c>
      <c r="AM17" s="1">
        <f>(SUMIFS('[1]Bucket Counts'!$P:$P, '[1]Bucket Counts'!$B:$B, AM$1, '[1]Bucket Counts'!$A:$A, "="&amp;$A17,  '[1]Bucket Counts'!$F:$F, "&lt;&gt;100 Morts",  '[1]Bucket Counts'!$F:$F, "&lt;&gt;224"))</f>
        <v>0</v>
      </c>
      <c r="AN17" s="1">
        <f>(SUMIFS('[1]Bucket Counts'!$P:$P, '[1]Bucket Counts'!$B:$B, AN$1, '[1]Bucket Counts'!$A:$A, "="&amp;$A17,  '[1]Bucket Counts'!$F:$F, "100 Morts"))</f>
        <v>0</v>
      </c>
      <c r="AO17" s="1">
        <f>(SUMIFS('[1]Bucket Counts'!$P:$P, '[1]Bucket Counts'!$B:$B, AO$1, '[1]Bucket Counts'!$A:$A, "="&amp;$A17,  '[1]Bucket Counts'!$F:$F, "224"))</f>
        <v>0</v>
      </c>
      <c r="AP17" s="1"/>
      <c r="AQ17" s="1">
        <f>(AO17+AM17)/AR16</f>
        <v>0</v>
      </c>
      <c r="AR17" s="1">
        <f>AM16+SUM(AL16:AL17)</f>
        <v>73400</v>
      </c>
      <c r="AS17" s="1">
        <f>SUMIFS([1]Collection!$O:$O, [1]Collection!$K:$K, AS$1, [1]Collection!$A:$A, "="&amp;$A17)</f>
        <v>0</v>
      </c>
      <c r="AT17" s="1">
        <f>(SUMIFS('[1]Bucket Counts'!$P:$P, '[1]Bucket Counts'!$B:$B, AT$1, '[1]Bucket Counts'!$A:$A, "="&amp;$A17,  '[1]Bucket Counts'!$F:$F, "&lt;&gt;100 Morts",  '[1]Bucket Counts'!$F:$F, "&lt;&gt;224"))</f>
        <v>0</v>
      </c>
      <c r="AU17" s="1">
        <f>(SUMIFS('[1]Bucket Counts'!$P:$P, '[1]Bucket Counts'!$B:$B, AU$1, '[1]Bucket Counts'!$A:$A, "="&amp;$A17,  '[1]Bucket Counts'!$F:$F, "100 Morts"))</f>
        <v>0</v>
      </c>
      <c r="AV17" s="1">
        <f>(SUMIFS('[1]Bucket Counts'!$P:$P, '[1]Bucket Counts'!$B:$B, AV$1, '[1]Bucket Counts'!$A:$A, "="&amp;$A17,  '[1]Bucket Counts'!$F:$F, "224"))</f>
        <v>0</v>
      </c>
      <c r="AW17" s="1"/>
      <c r="AX17" s="1">
        <f>(AV17+AT17)/AY16</f>
        <v>0</v>
      </c>
      <c r="AY17" s="1">
        <f>AT16+SUM(AS16:AS17)</f>
        <v>400</v>
      </c>
      <c r="AZ17" s="1">
        <f>SUMIFS([1]Collection!$O:$O, [1]Collection!$K:$K, AZ$1, [1]Collection!$A:$A, "="&amp;$A17)</f>
        <v>750</v>
      </c>
      <c r="BA17" s="1">
        <f>(SUMIFS('[1]Bucket Counts'!$P:$P, '[1]Bucket Counts'!$B:$B, BA$1, '[1]Bucket Counts'!$A:$A, "="&amp;$A17,  '[1]Bucket Counts'!$F:$F, "&lt;&gt;100 Morts",  '[1]Bucket Counts'!$F:$F, "&lt;&gt;224"))</f>
        <v>0</v>
      </c>
      <c r="BB17" s="1">
        <f>(SUMIFS('[1]Bucket Counts'!$P:$P, '[1]Bucket Counts'!$B:$B, BB$1, '[1]Bucket Counts'!$A:$A, "="&amp;$A17,  '[1]Bucket Counts'!$F:$F, "100 Morts"))</f>
        <v>0</v>
      </c>
      <c r="BC17" s="1">
        <f>(SUMIFS('[1]Bucket Counts'!$P:$P, '[1]Bucket Counts'!$B:$B, BC$1, '[1]Bucket Counts'!$A:$A, "="&amp;$A17,  '[1]Bucket Counts'!$F:$F, "224"))</f>
        <v>0</v>
      </c>
      <c r="BD17" s="1"/>
      <c r="BE17" s="1" t="e">
        <f>(BC17+BA17)/BF16</f>
        <v>#VALUE!</v>
      </c>
      <c r="BF17" s="1" t="e">
        <f>BA16+SUM(AZ16:AZ17)</f>
        <v>#VALUE!</v>
      </c>
      <c r="BG17" s="1">
        <f>SUMIFS([1]Collection!$O:$O, [1]Collection!$K:$K, BG$1, [1]Collection!$A:$A, "="&amp;$A17)</f>
        <v>0</v>
      </c>
      <c r="BH17" s="1">
        <f>(SUMIFS('[1]Bucket Counts'!$P:$P, '[1]Bucket Counts'!$B:$B, BH$1, '[1]Bucket Counts'!$A:$A, "="&amp;$A17,  '[1]Bucket Counts'!$F:$F, "&lt;&gt;100 Morts",  '[1]Bucket Counts'!$F:$F, "&lt;&gt;224"))</f>
        <v>0</v>
      </c>
      <c r="BI17" s="1">
        <f>(SUMIFS('[1]Bucket Counts'!$P:$P, '[1]Bucket Counts'!$B:$B, BI$1, '[1]Bucket Counts'!$A:$A, "="&amp;$A17,  '[1]Bucket Counts'!$F:$F, "100 Morts"))</f>
        <v>0</v>
      </c>
      <c r="BJ17" s="1">
        <f>(SUMIFS('[1]Bucket Counts'!$P:$P, '[1]Bucket Counts'!$B:$B, BJ$1, '[1]Bucket Counts'!$A:$A, "="&amp;$A17,  '[1]Bucket Counts'!$F:$F, "224"))</f>
        <v>0</v>
      </c>
      <c r="BK17" s="1"/>
      <c r="BL17" s="1" t="e">
        <f>(BJ17+BH17)/BM16</f>
        <v>#VALUE!</v>
      </c>
      <c r="BM17" s="1" t="e">
        <f>BH16+SUM(BG16:BG17)</f>
        <v>#VALUE!</v>
      </c>
      <c r="BN17" s="1">
        <f>SUMIFS([1]Collection!$O:$O, [1]Collection!$K:$K, BN$1, [1]Collection!$A:$A, "="&amp;$A17)</f>
        <v>0</v>
      </c>
      <c r="BO17" s="1">
        <f>(SUMIFS('[1]Bucket Counts'!$P:$P, '[1]Bucket Counts'!$B:$B, BO$1, '[1]Bucket Counts'!$A:$A, "="&amp;$A17,  '[1]Bucket Counts'!$F:$F, "&lt;&gt;100 Morts",  '[1]Bucket Counts'!$F:$F, "&lt;&gt;224"))</f>
        <v>0</v>
      </c>
      <c r="BP17" s="1">
        <f>(SUMIFS('[1]Bucket Counts'!$P:$P, '[1]Bucket Counts'!$B:$B, BP$1, '[1]Bucket Counts'!$A:$A, "="&amp;$A17,  '[1]Bucket Counts'!$F:$F, "100 Morts"))</f>
        <v>0</v>
      </c>
      <c r="BQ17" s="1">
        <f>(SUMIFS('[1]Bucket Counts'!$P:$P, '[1]Bucket Counts'!$B:$B, BQ$1, '[1]Bucket Counts'!$A:$A, "="&amp;$A17,  '[1]Bucket Counts'!$F:$F, "224"))</f>
        <v>0</v>
      </c>
      <c r="BR17" s="1"/>
      <c r="BS17" s="1">
        <f>(BQ17+BO17)/BT16</f>
        <v>0</v>
      </c>
      <c r="BT17" s="1">
        <f>BO16+SUM(BN16:BN17)</f>
        <v>50400</v>
      </c>
      <c r="BU17" s="1">
        <f>SUMIFS([1]Collection!$O:$O, [1]Collection!$K:$K, BU$1, [1]Collection!$A:$A, "="&amp;$A17)</f>
        <v>0</v>
      </c>
      <c r="BV17" s="1">
        <f>(SUMIFS('[1]Bucket Counts'!$P:$P, '[1]Bucket Counts'!$B:$B, BV$1, '[1]Bucket Counts'!$A:$A, "="&amp;$A17,  '[1]Bucket Counts'!$F:$F, "&lt;&gt;100 Morts",  '[1]Bucket Counts'!$F:$F, "&lt;&gt;224"))</f>
        <v>0</v>
      </c>
      <c r="BW17" s="1">
        <f>(SUMIFS('[1]Bucket Counts'!$P:$P, '[1]Bucket Counts'!$B:$B, BW$1, '[1]Bucket Counts'!$A:$A, "="&amp;$A17,  '[1]Bucket Counts'!$F:$F, "100 Morts"))</f>
        <v>0</v>
      </c>
      <c r="BX17" s="1">
        <f>(SUMIFS('[1]Bucket Counts'!$P:$P, '[1]Bucket Counts'!$B:$B, BX$1, '[1]Bucket Counts'!$A:$A, "="&amp;$A17,  '[1]Bucket Counts'!$F:$F, "224"))</f>
        <v>0</v>
      </c>
      <c r="BY17" s="1"/>
      <c r="BZ17" s="1" t="e">
        <f>(BX17+BV17)/CA16</f>
        <v>#DIV/0!</v>
      </c>
      <c r="CA17" s="1">
        <f>BV16+SUM(BU16:BU17)</f>
        <v>0</v>
      </c>
      <c r="CB17" s="1">
        <f>SUMIFS([1]Collection!$O:$O, [1]Collection!$K:$K, CB$1, [1]Collection!$A:$A, "="&amp;$A17)</f>
        <v>0</v>
      </c>
      <c r="CC17" s="1">
        <f>(SUMIFS('[1]Bucket Counts'!$P:$P, '[1]Bucket Counts'!$B:$B, CC$1, '[1]Bucket Counts'!$A:$A, "="&amp;$A17,  '[1]Bucket Counts'!$F:$F, "&lt;&gt;100 Morts",  '[1]Bucket Counts'!$F:$F, "&lt;&gt;224"))</f>
        <v>0</v>
      </c>
      <c r="CD17" s="1">
        <f>(SUMIFS('[1]Bucket Counts'!$P:$P, '[1]Bucket Counts'!$B:$B, CD$1, '[1]Bucket Counts'!$A:$A, "="&amp;$A17,  '[1]Bucket Counts'!$F:$F, "100 Morts"))</f>
        <v>0</v>
      </c>
      <c r="CE17" s="1">
        <f>(SUMIFS('[1]Bucket Counts'!$P:$P, '[1]Bucket Counts'!$B:$B, CE$1, '[1]Bucket Counts'!$A:$A, "="&amp;$A17,  '[1]Bucket Counts'!$F:$F, "224"))</f>
        <v>0</v>
      </c>
      <c r="CF17" s="1"/>
      <c r="CG17" s="1" t="e">
        <f>(CE17+CC17)/CH16</f>
        <v>#DIV/0!</v>
      </c>
      <c r="CH17" s="1">
        <f>CC16+SUM(CB16:CB17)</f>
        <v>0</v>
      </c>
      <c r="CI17" s="1">
        <f>SUMIFS([1]Collection!$O:$O, [1]Collection!$K:$K, CI$1, [1]Collection!$A:$A, "="&amp;$A17)</f>
        <v>40533.333333333328</v>
      </c>
      <c r="CJ17" s="1">
        <f>(SUMIFS('[1]Bucket Counts'!$P:$P, '[1]Bucket Counts'!$B:$B, CJ$1, '[1]Bucket Counts'!$A:$A, "="&amp;$A17,  '[1]Bucket Counts'!$F:$F, "&lt;&gt;100 Morts",  '[1]Bucket Counts'!$F:$F, "&lt;&gt;224"))</f>
        <v>0</v>
      </c>
      <c r="CK17" s="1">
        <f>(SUMIFS('[1]Bucket Counts'!$P:$P, '[1]Bucket Counts'!$B:$B, CK$1, '[1]Bucket Counts'!$A:$A, "="&amp;$A17,  '[1]Bucket Counts'!$F:$F, "100 Morts"))</f>
        <v>0</v>
      </c>
      <c r="CL17" s="1">
        <f>(SUMIFS('[1]Bucket Counts'!$P:$P, '[1]Bucket Counts'!$B:$B, CL$1, '[1]Bucket Counts'!$A:$A, "="&amp;$A17,  '[1]Bucket Counts'!$F:$F, "224"))</f>
        <v>0</v>
      </c>
      <c r="CM17" s="1"/>
      <c r="CN17" s="1">
        <f>(CL17+CJ17)/CO16</f>
        <v>0</v>
      </c>
      <c r="CO17" s="1">
        <f>CJ16+SUM(CI16:CI17)</f>
        <v>112533.33333333333</v>
      </c>
      <c r="CP17" s="1">
        <f>SUMIFS([1]Collection!$O:$O, [1]Collection!$K:$K, CP$1, [1]Collection!$A:$A, "="&amp;$A17)</f>
        <v>0</v>
      </c>
      <c r="CQ17" s="1">
        <f>(SUMIFS('[1]Bucket Counts'!$P:$P, '[1]Bucket Counts'!$B:$B, CQ$1, '[1]Bucket Counts'!$A:$A, "="&amp;$A17,  '[1]Bucket Counts'!$F:$F, "&lt;&gt;100 Morts",  '[1]Bucket Counts'!$F:$F, "&lt;&gt;224"))</f>
        <v>0</v>
      </c>
      <c r="CR17" s="1">
        <f>(SUMIFS('[1]Bucket Counts'!$P:$P, '[1]Bucket Counts'!$B:$B, CR$1, '[1]Bucket Counts'!$A:$A, "="&amp;$A17,  '[1]Bucket Counts'!$F:$F, "100 Morts"))</f>
        <v>0</v>
      </c>
      <c r="CS17" s="1">
        <f>(SUMIFS('[1]Bucket Counts'!$P:$P, '[1]Bucket Counts'!$B:$B, CS$1, '[1]Bucket Counts'!$A:$A, "="&amp;$A17,  '[1]Bucket Counts'!$F:$F, "224"))</f>
        <v>0</v>
      </c>
      <c r="CT17" s="1"/>
      <c r="CU17" s="1">
        <f>(CS17+CQ17)/CV16</f>
        <v>0</v>
      </c>
      <c r="CV17" s="1">
        <f>CQ16+SUM(CP16:CP17)</f>
        <v>53600</v>
      </c>
      <c r="CW17" s="1">
        <f>SUMIFS([1]Collection!$O:$O, [1]Collection!$K:$K, CW$1, [1]Collection!$A:$A, "="&amp;$A17)</f>
        <v>49866.666666666672</v>
      </c>
      <c r="CX17" s="1">
        <f>(SUMIFS('[1]Bucket Counts'!$P:$P, '[1]Bucket Counts'!$B:$B, CX$1, '[1]Bucket Counts'!$A:$A, "="&amp;$A17,  '[1]Bucket Counts'!$F:$F, "&lt;&gt;100 Morts",  '[1]Bucket Counts'!$F:$F, "&lt;&gt;224"))</f>
        <v>0</v>
      </c>
      <c r="CY17" s="1">
        <f>(SUMIFS('[1]Bucket Counts'!$P:$P, '[1]Bucket Counts'!$B:$B, CY$1, '[1]Bucket Counts'!$A:$A, "="&amp;$A17,  '[1]Bucket Counts'!$F:$F, "100 Morts"))</f>
        <v>0</v>
      </c>
      <c r="CZ17" s="1">
        <f>(SUMIFS('[1]Bucket Counts'!$P:$P, '[1]Bucket Counts'!$B:$B, CZ$1, '[1]Bucket Counts'!$A:$A, "="&amp;$A17,  '[1]Bucket Counts'!$F:$F, "224"))</f>
        <v>0</v>
      </c>
      <c r="DA17" s="1"/>
      <c r="DB17" s="1">
        <f>(CZ17+CX17)/DC16</f>
        <v>0</v>
      </c>
      <c r="DC17" s="1">
        <f>CX16+SUM(CW16:CW17)</f>
        <v>66666.666666666672</v>
      </c>
      <c r="DD17" s="1">
        <f>SUMIFS([1]Collection!$O:$O, [1]Collection!$K:$K, DD$1, [1]Collection!$A:$A, "="&amp;$A17)</f>
        <v>0</v>
      </c>
      <c r="DE17" s="1">
        <f>(SUMIFS('[1]Bucket Counts'!$P:$P, '[1]Bucket Counts'!$B:$B, DE$1, '[1]Bucket Counts'!$A:$A, "="&amp;$A17,  '[1]Bucket Counts'!$F:$F, "&lt;&gt;100 Morts",  '[1]Bucket Counts'!$F:$F, "&lt;&gt;224"))</f>
        <v>0</v>
      </c>
      <c r="DF17" s="1">
        <f>(SUMIFS('[1]Bucket Counts'!$P:$P, '[1]Bucket Counts'!$B:$B, DF$1, '[1]Bucket Counts'!$A:$A, "="&amp;$A17,  '[1]Bucket Counts'!$F:$F, "100 Morts"))</f>
        <v>0</v>
      </c>
      <c r="DG17" s="1">
        <f>(SUMIFS('[1]Bucket Counts'!$P:$P, '[1]Bucket Counts'!$B:$B, DG$1, '[1]Bucket Counts'!$A:$A, "="&amp;$A17,  '[1]Bucket Counts'!$F:$F, "224"))</f>
        <v>0</v>
      </c>
      <c r="DH17" s="1"/>
      <c r="DI17" s="1">
        <f>(DG17+DE17)/DJ16</f>
        <v>0</v>
      </c>
      <c r="DJ17" s="1">
        <f>DE16+SUM(DD16:DD17)</f>
        <v>20800</v>
      </c>
      <c r="DK17" s="1">
        <f>SUMIFS([1]Collection!$O:$O, [1]Collection!$K:$K, DK$1, [1]Collection!$A:$A, "="&amp;$A17)</f>
        <v>0</v>
      </c>
      <c r="DL17" s="1">
        <f>(SUMIFS('[1]Bucket Counts'!$P:$P, '[1]Bucket Counts'!$B:$B, DL$1, '[1]Bucket Counts'!$A:$A, "="&amp;$A17,  '[1]Bucket Counts'!$F:$F, "&lt;&gt;100 Morts",  '[1]Bucket Counts'!$F:$F, "&lt;&gt;224"))</f>
        <v>0</v>
      </c>
      <c r="DM17" s="1">
        <f>(SUMIFS('[1]Bucket Counts'!$P:$P, '[1]Bucket Counts'!$B:$B, DM$1, '[1]Bucket Counts'!$A:$A, "="&amp;$A17,  '[1]Bucket Counts'!$F:$F, "100 Morts"))</f>
        <v>0</v>
      </c>
      <c r="DN17" s="1">
        <f>(SUMIFS('[1]Bucket Counts'!$P:$P, '[1]Bucket Counts'!$B:$B, DN$1, '[1]Bucket Counts'!$A:$A, "="&amp;$A17,  '[1]Bucket Counts'!$F:$F, "224"))</f>
        <v>0</v>
      </c>
      <c r="DO17" s="1"/>
      <c r="DP17" s="1" t="e">
        <f>(DN17+DL17)/DQ16</f>
        <v>#DIV/0!</v>
      </c>
      <c r="DQ17" s="1">
        <f>DL16+SUM(DK16:DK17)</f>
        <v>0</v>
      </c>
      <c r="DR17" s="1">
        <f>SUMIFS([1]Collection!$O:$O, [1]Collection!$K:$K, DR$1, [1]Collection!$A:$A, "="&amp;$A17)</f>
        <v>0</v>
      </c>
      <c r="DS17" s="1">
        <f>(SUMIFS('[1]Bucket Counts'!$P:$P, '[1]Bucket Counts'!$B:$B, DS$1, '[1]Bucket Counts'!$A:$A, "="&amp;$A17,  '[1]Bucket Counts'!$F:$F, "&lt;&gt;100 Morts",  '[1]Bucket Counts'!$F:$F, "&lt;&gt;224"))</f>
        <v>0</v>
      </c>
      <c r="DT17" s="1">
        <f>(SUMIFS('[1]Bucket Counts'!$P:$P, '[1]Bucket Counts'!$B:$B, DT$1, '[1]Bucket Counts'!$A:$A, "="&amp;$A17,  '[1]Bucket Counts'!$F:$F, "100 Morts"))</f>
        <v>0</v>
      </c>
      <c r="DU17" s="1">
        <f>(SUMIFS('[1]Bucket Counts'!$P:$P, '[1]Bucket Counts'!$B:$B, DU$1, '[1]Bucket Counts'!$A:$A, "="&amp;$A17,  '[1]Bucket Counts'!$F:$F, "224"))</f>
        <v>0</v>
      </c>
      <c r="DV17" s="1"/>
      <c r="DW17" s="1">
        <f>(DU17+DS17)/DX16</f>
        <v>0</v>
      </c>
      <c r="DX17" s="1">
        <f>DS16+SUM(DR16:DR17)</f>
        <v>48800</v>
      </c>
      <c r="DY17" s="1">
        <f>SUMIFS([1]Collection!$O:$O, [1]Collection!$K:$K, DY$1, [1]Collection!$A:$A, "="&amp;$A17)</f>
        <v>0</v>
      </c>
      <c r="DZ17" s="1">
        <f>(SUMIFS('[1]Bucket Counts'!$P:$P, '[1]Bucket Counts'!$B:$B, DZ$1, '[1]Bucket Counts'!$A:$A, "="&amp;$A17,  '[1]Bucket Counts'!$F:$F, "&lt;&gt;100 Morts",  '[1]Bucket Counts'!$F:$F, "&lt;&gt;224"))</f>
        <v>0</v>
      </c>
      <c r="EA17" s="1">
        <f>(SUMIFS('[1]Bucket Counts'!$P:$P, '[1]Bucket Counts'!$B:$B, EA$1, '[1]Bucket Counts'!$A:$A, "="&amp;$A17,  '[1]Bucket Counts'!$F:$F, "100 Morts"))</f>
        <v>0</v>
      </c>
      <c r="EB17" s="1">
        <f>(SUMIFS('[1]Bucket Counts'!$P:$P, '[1]Bucket Counts'!$B:$B, EB$1, '[1]Bucket Counts'!$A:$A, "="&amp;$A17,  '[1]Bucket Counts'!$F:$F, "224"))</f>
        <v>0</v>
      </c>
      <c r="EC17" s="1"/>
      <c r="ED17" s="1">
        <f>(EB17+DZ17)/EE16</f>
        <v>0</v>
      </c>
      <c r="EE17" s="1">
        <f>DZ16+SUM(DY16:DY17)</f>
        <v>3200</v>
      </c>
      <c r="EF17" s="1">
        <f>SUMIFS([1]Collection!$O:$O, [1]Collection!$K:$K, EF$1, [1]Collection!$A:$A, "="&amp;$A17)</f>
        <v>0</v>
      </c>
      <c r="EG17" s="1">
        <f>(SUMIFS('[1]Bucket Counts'!$P:$P, '[1]Bucket Counts'!$B:$B, EG$1, '[1]Bucket Counts'!$A:$A, "="&amp;$A17,  '[1]Bucket Counts'!$F:$F, "&lt;&gt;100 Morts",  '[1]Bucket Counts'!$F:$F, "&lt;&gt;224"))</f>
        <v>0</v>
      </c>
      <c r="EH17" s="1">
        <f>(SUMIFS('[1]Bucket Counts'!$P:$P, '[1]Bucket Counts'!$B:$B, EH$1, '[1]Bucket Counts'!$A:$A, "="&amp;$A17,  '[1]Bucket Counts'!$F:$F, "100 Morts"))</f>
        <v>0</v>
      </c>
      <c r="EI17" s="1">
        <f>(SUMIFS('[1]Bucket Counts'!$P:$P, '[1]Bucket Counts'!$B:$B, EI$1, '[1]Bucket Counts'!$A:$A, "="&amp;$A17,  '[1]Bucket Counts'!$F:$F, "224"))</f>
        <v>0</v>
      </c>
      <c r="EJ17" s="1"/>
      <c r="EK17" s="1" t="e">
        <f>(EI17+EG17)/EL16</f>
        <v>#DIV/0!</v>
      </c>
      <c r="EL17" s="1">
        <f>EG16+SUM(EF16:EF17)</f>
        <v>0</v>
      </c>
    </row>
    <row r="18" spans="1:142" s="3" customFormat="1">
      <c r="A18" s="7">
        <v>42888</v>
      </c>
      <c r="B18" s="1" t="s">
        <v>14</v>
      </c>
      <c r="C18" s="1">
        <f>SUMIFS([1]Collection!$O:$O, [1]Collection!$K:$K, C$1, [1]Collection!$A:$A, "="&amp;$A18)</f>
        <v>0</v>
      </c>
      <c r="D18" s="1">
        <f>(SUMIFS('[1]Bucket Counts'!$P:$P, '[1]Bucket Counts'!$B:$B, D$1, '[1]Bucket Counts'!$A:$A, "="&amp;$A18,  '[1]Bucket Counts'!$F:$F, "&lt;&gt;100 Morts",  '[1]Bucket Counts'!$F:$F, "&lt;&gt;224"))</f>
        <v>0</v>
      </c>
      <c r="E18" s="1">
        <f>(SUMIFS('[1]Bucket Counts'!$P:$P, '[1]Bucket Counts'!$B:$B, E$1, '[1]Bucket Counts'!$A:$A, "="&amp;$A18,  '[1]Bucket Counts'!$F:$F, "100 Morts"))</f>
        <v>0</v>
      </c>
      <c r="F18" s="1">
        <f>(SUMIFS('[1]Bucket Counts'!$P:$P, '[1]Bucket Counts'!$B:$B, F$1, '[1]Bucket Counts'!$A:$A, "="&amp;$A18,  '[1]Bucket Counts'!$F:$F, "224"))</f>
        <v>0</v>
      </c>
      <c r="G18" s="1"/>
      <c r="H18" s="1">
        <f>(F18+D18)/I17</f>
        <v>0</v>
      </c>
      <c r="I18" s="1">
        <f>D16+SUM(C16:C18)</f>
        <v>16000</v>
      </c>
      <c r="J18" s="1">
        <f>SUMIFS([1]Collection!$O:$O, [1]Collection!$K:$K, J$1, [1]Collection!$A:$A, "="&amp;$A18)</f>
        <v>0</v>
      </c>
      <c r="K18" s="1">
        <f>(SUMIFS('[1]Bucket Counts'!$P:$P, '[1]Bucket Counts'!$B:$B, K$1, '[1]Bucket Counts'!$A:$A, "="&amp;$A18,  '[1]Bucket Counts'!$F:$F, "&lt;&gt;100 Morts",  '[1]Bucket Counts'!$F:$F, "&lt;&gt;224"))</f>
        <v>0</v>
      </c>
      <c r="L18" s="1">
        <f>(SUMIFS('[1]Bucket Counts'!$P:$P, '[1]Bucket Counts'!$B:$B, L$1, '[1]Bucket Counts'!$A:$A, "="&amp;$A18,  '[1]Bucket Counts'!$F:$F, "100 Morts"))</f>
        <v>0</v>
      </c>
      <c r="M18" s="1">
        <f>(SUMIFS('[1]Bucket Counts'!$P:$P, '[1]Bucket Counts'!$B:$B, M$1, '[1]Bucket Counts'!$A:$A, "="&amp;$A18,  '[1]Bucket Counts'!$F:$F, "224"))</f>
        <v>0</v>
      </c>
      <c r="N18" s="1"/>
      <c r="O18" s="1">
        <f>(M18+K18)/P17</f>
        <v>0</v>
      </c>
      <c r="P18" s="1">
        <f>K16+SUM(J16:J18)</f>
        <v>15066.666666666666</v>
      </c>
      <c r="Q18" s="1">
        <f>SUMIFS([1]Collection!$O:$O, [1]Collection!$K:$K, Q$1, [1]Collection!$A:$A, "="&amp;$A18)</f>
        <v>0</v>
      </c>
      <c r="R18" s="1">
        <f>(SUMIFS('[1]Bucket Counts'!$P:$P, '[1]Bucket Counts'!$B:$B, R$1, '[1]Bucket Counts'!$A:$A, "="&amp;$A18,  '[1]Bucket Counts'!$F:$F, "&lt;&gt;100 Morts",  '[1]Bucket Counts'!$F:$F, "&lt;&gt;224"))</f>
        <v>0</v>
      </c>
      <c r="S18" s="1">
        <f>(SUMIFS('[1]Bucket Counts'!$P:$P, '[1]Bucket Counts'!$B:$B, S$1, '[1]Bucket Counts'!$A:$A, "="&amp;$A18,  '[1]Bucket Counts'!$F:$F, "100 Morts"))</f>
        <v>0</v>
      </c>
      <c r="T18" s="1">
        <f>(SUMIFS('[1]Bucket Counts'!$P:$P, '[1]Bucket Counts'!$B:$B, T$1, '[1]Bucket Counts'!$A:$A, "="&amp;$A18,  '[1]Bucket Counts'!$F:$F, "224"))</f>
        <v>0</v>
      </c>
      <c r="U18" s="1"/>
      <c r="V18" s="1">
        <f>(T18+R18)/W17</f>
        <v>0</v>
      </c>
      <c r="W18" s="1">
        <f>R16+SUM(Q16:Q18)</f>
        <v>68533.333333333328</v>
      </c>
      <c r="X18" s="1">
        <f>SUMIFS([1]Collection!$O:$O, [1]Collection!$K:$K, X$1, [1]Collection!$A:$A, "="&amp;$A18)</f>
        <v>0</v>
      </c>
      <c r="Y18" s="1">
        <f>(SUMIFS('[1]Bucket Counts'!$P:$P, '[1]Bucket Counts'!$B:$B, Y$1, '[1]Bucket Counts'!$A:$A, "="&amp;$A18,  '[1]Bucket Counts'!$F:$F, "&lt;&gt;100 Morts",  '[1]Bucket Counts'!$F:$F, "&lt;&gt;224"))</f>
        <v>0</v>
      </c>
      <c r="Z18" s="1">
        <f>(SUMIFS('[1]Bucket Counts'!$P:$P, '[1]Bucket Counts'!$B:$B, Z$1, '[1]Bucket Counts'!$A:$A, "="&amp;$A18,  '[1]Bucket Counts'!$F:$F, "100 Morts"))</f>
        <v>0</v>
      </c>
      <c r="AA18" s="1">
        <f>(SUMIFS('[1]Bucket Counts'!$P:$P, '[1]Bucket Counts'!$B:$B, AA$1, '[1]Bucket Counts'!$A:$A, "="&amp;$A18,  '[1]Bucket Counts'!$F:$F, "224"))</f>
        <v>0</v>
      </c>
      <c r="AB18" s="1"/>
      <c r="AC18" s="1">
        <f>(AA18+Y18)/AD17</f>
        <v>0</v>
      </c>
      <c r="AD18" s="1">
        <f>Y16+SUM(X16:X18)</f>
        <v>16800</v>
      </c>
      <c r="AE18" s="1">
        <f>SUMIFS([1]Collection!$O:$O, [1]Collection!$K:$K, AE$1, [1]Collection!$A:$A, "="&amp;$A18)</f>
        <v>0</v>
      </c>
      <c r="AF18" s="1">
        <f>(SUMIFS('[1]Bucket Counts'!$P:$P, '[1]Bucket Counts'!$B:$B, AF$1, '[1]Bucket Counts'!$A:$A, "="&amp;$A18,  '[1]Bucket Counts'!$F:$F, "&lt;&gt;100 Morts",  '[1]Bucket Counts'!$F:$F, "&lt;&gt;224"))</f>
        <v>0</v>
      </c>
      <c r="AG18" s="1">
        <f>(SUMIFS('[1]Bucket Counts'!$P:$P, '[1]Bucket Counts'!$B:$B, AG$1, '[1]Bucket Counts'!$A:$A, "="&amp;$A18,  '[1]Bucket Counts'!$F:$F, "100 Morts"))</f>
        <v>0</v>
      </c>
      <c r="AH18" s="1">
        <f>(SUMIFS('[1]Bucket Counts'!$P:$P, '[1]Bucket Counts'!$B:$B, AH$1, '[1]Bucket Counts'!$A:$A, "="&amp;$A18,  '[1]Bucket Counts'!$F:$F, "224"))</f>
        <v>0</v>
      </c>
      <c r="AI18" s="1"/>
      <c r="AJ18" s="1">
        <f>(AH18+AF18)/AK17</f>
        <v>0</v>
      </c>
      <c r="AK18" s="1">
        <f>AF16+SUM(AE16:AE18)</f>
        <v>80700</v>
      </c>
      <c r="AL18" s="1">
        <f>SUMIFS([1]Collection!$O:$O, [1]Collection!$K:$K, AL$1, [1]Collection!$A:$A, "="&amp;$A18)</f>
        <v>0</v>
      </c>
      <c r="AM18" s="1">
        <f>(SUMIFS('[1]Bucket Counts'!$P:$P, '[1]Bucket Counts'!$B:$B, AM$1, '[1]Bucket Counts'!$A:$A, "="&amp;$A18,  '[1]Bucket Counts'!$F:$F, "&lt;&gt;100 Morts",  '[1]Bucket Counts'!$F:$F, "&lt;&gt;224"))</f>
        <v>0</v>
      </c>
      <c r="AN18" s="1">
        <f>(SUMIFS('[1]Bucket Counts'!$P:$P, '[1]Bucket Counts'!$B:$B, AN$1, '[1]Bucket Counts'!$A:$A, "="&amp;$A18,  '[1]Bucket Counts'!$F:$F, "100 Morts"))</f>
        <v>0</v>
      </c>
      <c r="AO18" s="1">
        <f>(SUMIFS('[1]Bucket Counts'!$P:$P, '[1]Bucket Counts'!$B:$B, AO$1, '[1]Bucket Counts'!$A:$A, "="&amp;$A18,  '[1]Bucket Counts'!$F:$F, "224"))</f>
        <v>0</v>
      </c>
      <c r="AP18" s="1"/>
      <c r="AQ18" s="1">
        <f>(AO18+AM18)/AR17</f>
        <v>0</v>
      </c>
      <c r="AR18" s="1">
        <f>AM16+SUM(AL16:AL18)</f>
        <v>73400</v>
      </c>
      <c r="AS18" s="1">
        <f>SUMIFS([1]Collection!$O:$O, [1]Collection!$K:$K, AS$1, [1]Collection!$A:$A, "="&amp;$A18)</f>
        <v>0</v>
      </c>
      <c r="AT18" s="1">
        <f>(SUMIFS('[1]Bucket Counts'!$P:$P, '[1]Bucket Counts'!$B:$B, AT$1, '[1]Bucket Counts'!$A:$A, "="&amp;$A18,  '[1]Bucket Counts'!$F:$F, "&lt;&gt;100 Morts",  '[1]Bucket Counts'!$F:$F, "&lt;&gt;224"))</f>
        <v>0</v>
      </c>
      <c r="AU18" s="1">
        <f>(SUMIFS('[1]Bucket Counts'!$P:$P, '[1]Bucket Counts'!$B:$B, AU$1, '[1]Bucket Counts'!$A:$A, "="&amp;$A18,  '[1]Bucket Counts'!$F:$F, "100 Morts"))</f>
        <v>0</v>
      </c>
      <c r="AV18" s="1">
        <f>(SUMIFS('[1]Bucket Counts'!$P:$P, '[1]Bucket Counts'!$B:$B, AV$1, '[1]Bucket Counts'!$A:$A, "="&amp;$A18,  '[1]Bucket Counts'!$F:$F, "224"))</f>
        <v>0</v>
      </c>
      <c r="AW18" s="1"/>
      <c r="AX18" s="1">
        <f>(AV18+AT18)/AY17</f>
        <v>0</v>
      </c>
      <c r="AY18" s="1">
        <f>AT16+SUM(AS16:AS18)</f>
        <v>400</v>
      </c>
      <c r="AZ18" s="1">
        <f>SUMIFS([1]Collection!$O:$O, [1]Collection!$K:$K, AZ$1, [1]Collection!$A:$A, "="&amp;$A18)</f>
        <v>0</v>
      </c>
      <c r="BA18" s="1">
        <f>(SUMIFS('[1]Bucket Counts'!$P:$P, '[1]Bucket Counts'!$B:$B, BA$1, '[1]Bucket Counts'!$A:$A, "="&amp;$A18,  '[1]Bucket Counts'!$F:$F, "&lt;&gt;100 Morts",  '[1]Bucket Counts'!$F:$F, "&lt;&gt;224"))</f>
        <v>0</v>
      </c>
      <c r="BB18" s="1">
        <f>(SUMIFS('[1]Bucket Counts'!$P:$P, '[1]Bucket Counts'!$B:$B, BB$1, '[1]Bucket Counts'!$A:$A, "="&amp;$A18,  '[1]Bucket Counts'!$F:$F, "100 Morts"))</f>
        <v>0</v>
      </c>
      <c r="BC18" s="1">
        <f>(SUMIFS('[1]Bucket Counts'!$P:$P, '[1]Bucket Counts'!$B:$B, BC$1, '[1]Bucket Counts'!$A:$A, "="&amp;$A18,  '[1]Bucket Counts'!$F:$F, "224"))</f>
        <v>0</v>
      </c>
      <c r="BD18" s="1"/>
      <c r="BE18" s="1" t="e">
        <f>(BC18+BA18)/BF17</f>
        <v>#VALUE!</v>
      </c>
      <c r="BF18" s="1" t="e">
        <f>BA16+SUM(AZ16:AZ18)</f>
        <v>#VALUE!</v>
      </c>
      <c r="BG18" s="1">
        <f>SUMIFS([1]Collection!$O:$O, [1]Collection!$K:$K, BG$1, [1]Collection!$A:$A, "="&amp;$A18)</f>
        <v>0</v>
      </c>
      <c r="BH18" s="1">
        <f>(SUMIFS('[1]Bucket Counts'!$P:$P, '[1]Bucket Counts'!$B:$B, BH$1, '[1]Bucket Counts'!$A:$A, "="&amp;$A18,  '[1]Bucket Counts'!$F:$F, "&lt;&gt;100 Morts",  '[1]Bucket Counts'!$F:$F, "&lt;&gt;224"))</f>
        <v>0</v>
      </c>
      <c r="BI18" s="1">
        <f>(SUMIFS('[1]Bucket Counts'!$P:$P, '[1]Bucket Counts'!$B:$B, BI$1, '[1]Bucket Counts'!$A:$A, "="&amp;$A18,  '[1]Bucket Counts'!$F:$F, "100 Morts"))</f>
        <v>0</v>
      </c>
      <c r="BJ18" s="1">
        <f>(SUMIFS('[1]Bucket Counts'!$P:$P, '[1]Bucket Counts'!$B:$B, BJ$1, '[1]Bucket Counts'!$A:$A, "="&amp;$A18,  '[1]Bucket Counts'!$F:$F, "224"))</f>
        <v>0</v>
      </c>
      <c r="BK18" s="1"/>
      <c r="BL18" s="1" t="e">
        <f>(BJ18+BH18)/BM17</f>
        <v>#VALUE!</v>
      </c>
      <c r="BM18" s="1" t="e">
        <f>BH16+SUM(BG16:BG18)</f>
        <v>#VALUE!</v>
      </c>
      <c r="BN18" s="1">
        <f>SUMIFS([1]Collection!$O:$O, [1]Collection!$K:$K, BN$1, [1]Collection!$A:$A, "="&amp;$A18)</f>
        <v>0</v>
      </c>
      <c r="BO18" s="1">
        <f>(SUMIFS('[1]Bucket Counts'!$P:$P, '[1]Bucket Counts'!$B:$B, BO$1, '[1]Bucket Counts'!$A:$A, "="&amp;$A18,  '[1]Bucket Counts'!$F:$F, "&lt;&gt;100 Morts",  '[1]Bucket Counts'!$F:$F, "&lt;&gt;224"))</f>
        <v>0</v>
      </c>
      <c r="BP18" s="1">
        <f>(SUMIFS('[1]Bucket Counts'!$P:$P, '[1]Bucket Counts'!$B:$B, BP$1, '[1]Bucket Counts'!$A:$A, "="&amp;$A18,  '[1]Bucket Counts'!$F:$F, "100 Morts"))</f>
        <v>0</v>
      </c>
      <c r="BQ18" s="1">
        <f>(SUMIFS('[1]Bucket Counts'!$P:$P, '[1]Bucket Counts'!$B:$B, BQ$1, '[1]Bucket Counts'!$A:$A, "="&amp;$A18,  '[1]Bucket Counts'!$F:$F, "224"))</f>
        <v>0</v>
      </c>
      <c r="BR18" s="1"/>
      <c r="BS18" s="1">
        <f>(BQ18+BO18)/BT17</f>
        <v>0</v>
      </c>
      <c r="BT18" s="1">
        <f>BO16+SUM(BN16:BN18)</f>
        <v>50400</v>
      </c>
      <c r="BU18" s="1">
        <f>SUMIFS([1]Collection!$O:$O, [1]Collection!$K:$K, BU$1, [1]Collection!$A:$A, "="&amp;$A18)</f>
        <v>0</v>
      </c>
      <c r="BV18" s="1">
        <f>(SUMIFS('[1]Bucket Counts'!$P:$P, '[1]Bucket Counts'!$B:$B, BV$1, '[1]Bucket Counts'!$A:$A, "="&amp;$A18,  '[1]Bucket Counts'!$F:$F, "&lt;&gt;100 Morts",  '[1]Bucket Counts'!$F:$F, "&lt;&gt;224"))</f>
        <v>0</v>
      </c>
      <c r="BW18" s="1">
        <f>(SUMIFS('[1]Bucket Counts'!$P:$P, '[1]Bucket Counts'!$B:$B, BW$1, '[1]Bucket Counts'!$A:$A, "="&amp;$A18,  '[1]Bucket Counts'!$F:$F, "100 Morts"))</f>
        <v>0</v>
      </c>
      <c r="BX18" s="1">
        <f>(SUMIFS('[1]Bucket Counts'!$P:$P, '[1]Bucket Counts'!$B:$B, BX$1, '[1]Bucket Counts'!$A:$A, "="&amp;$A18,  '[1]Bucket Counts'!$F:$F, "224"))</f>
        <v>0</v>
      </c>
      <c r="BY18" s="1"/>
      <c r="BZ18" s="1" t="e">
        <f>(BX18+BV18)/CA17</f>
        <v>#DIV/0!</v>
      </c>
      <c r="CA18" s="1">
        <f>BV16+SUM(BU16:BU18)</f>
        <v>0</v>
      </c>
      <c r="CB18" s="1">
        <f>SUMIFS([1]Collection!$O:$O, [1]Collection!$K:$K, CB$1, [1]Collection!$A:$A, "="&amp;$A18)</f>
        <v>0</v>
      </c>
      <c r="CC18" s="1">
        <f>(SUMIFS('[1]Bucket Counts'!$P:$P, '[1]Bucket Counts'!$B:$B, CC$1, '[1]Bucket Counts'!$A:$A, "="&amp;$A18,  '[1]Bucket Counts'!$F:$F, "&lt;&gt;100 Morts",  '[1]Bucket Counts'!$F:$F, "&lt;&gt;224"))</f>
        <v>0</v>
      </c>
      <c r="CD18" s="1">
        <f>(SUMIFS('[1]Bucket Counts'!$P:$P, '[1]Bucket Counts'!$B:$B, CD$1, '[1]Bucket Counts'!$A:$A, "="&amp;$A18,  '[1]Bucket Counts'!$F:$F, "100 Morts"))</f>
        <v>0</v>
      </c>
      <c r="CE18" s="1">
        <f>(SUMIFS('[1]Bucket Counts'!$P:$P, '[1]Bucket Counts'!$B:$B, CE$1, '[1]Bucket Counts'!$A:$A, "="&amp;$A18,  '[1]Bucket Counts'!$F:$F, "224"))</f>
        <v>0</v>
      </c>
      <c r="CF18" s="1"/>
      <c r="CG18" s="1" t="e">
        <f>(CE18+CC18)/CH17</f>
        <v>#DIV/0!</v>
      </c>
      <c r="CH18" s="1">
        <f>CC16+SUM(CB16:CB18)</f>
        <v>0</v>
      </c>
      <c r="CI18" s="1">
        <f>SUMIFS([1]Collection!$O:$O, [1]Collection!$K:$K, CI$1, [1]Collection!$A:$A, "="&amp;$A18)</f>
        <v>0</v>
      </c>
      <c r="CJ18" s="1">
        <f>(SUMIFS('[1]Bucket Counts'!$P:$P, '[1]Bucket Counts'!$B:$B, CJ$1, '[1]Bucket Counts'!$A:$A, "="&amp;$A18,  '[1]Bucket Counts'!$F:$F, "&lt;&gt;100 Morts",  '[1]Bucket Counts'!$F:$F, "&lt;&gt;224"))</f>
        <v>0</v>
      </c>
      <c r="CK18" s="1">
        <f>(SUMIFS('[1]Bucket Counts'!$P:$P, '[1]Bucket Counts'!$B:$B, CK$1, '[1]Bucket Counts'!$A:$A, "="&amp;$A18,  '[1]Bucket Counts'!$F:$F, "100 Morts"))</f>
        <v>0</v>
      </c>
      <c r="CL18" s="1">
        <f>(SUMIFS('[1]Bucket Counts'!$P:$P, '[1]Bucket Counts'!$B:$B, CL$1, '[1]Bucket Counts'!$A:$A, "="&amp;$A18,  '[1]Bucket Counts'!$F:$F, "224"))</f>
        <v>0</v>
      </c>
      <c r="CM18" s="1"/>
      <c r="CN18" s="1">
        <f>(CL18+CJ18)/CO17</f>
        <v>0</v>
      </c>
      <c r="CO18" s="1">
        <f>CJ16+SUM(CI16:CI18)</f>
        <v>112533.33333333333</v>
      </c>
      <c r="CP18" s="1">
        <f>SUMIFS([1]Collection!$O:$O, [1]Collection!$K:$K, CP$1, [1]Collection!$A:$A, "="&amp;$A18)</f>
        <v>0</v>
      </c>
      <c r="CQ18" s="1">
        <f>(SUMIFS('[1]Bucket Counts'!$P:$P, '[1]Bucket Counts'!$B:$B, CQ$1, '[1]Bucket Counts'!$A:$A, "="&amp;$A18,  '[1]Bucket Counts'!$F:$F, "&lt;&gt;100 Morts",  '[1]Bucket Counts'!$F:$F, "&lt;&gt;224"))</f>
        <v>0</v>
      </c>
      <c r="CR18" s="1">
        <f>(SUMIFS('[1]Bucket Counts'!$P:$P, '[1]Bucket Counts'!$B:$B, CR$1, '[1]Bucket Counts'!$A:$A, "="&amp;$A18,  '[1]Bucket Counts'!$F:$F, "100 Morts"))</f>
        <v>0</v>
      </c>
      <c r="CS18" s="1">
        <f>(SUMIFS('[1]Bucket Counts'!$P:$P, '[1]Bucket Counts'!$B:$B, CS$1, '[1]Bucket Counts'!$A:$A, "="&amp;$A18,  '[1]Bucket Counts'!$F:$F, "224"))</f>
        <v>0</v>
      </c>
      <c r="CT18" s="1"/>
      <c r="CU18" s="1">
        <f>(CS18+CQ18)/CV17</f>
        <v>0</v>
      </c>
      <c r="CV18" s="1">
        <f>CQ16+SUM(CP16:CP18)</f>
        <v>53600</v>
      </c>
      <c r="CW18" s="1">
        <f>SUMIFS([1]Collection!$O:$O, [1]Collection!$K:$K, CW$1, [1]Collection!$A:$A, "="&amp;$A18)</f>
        <v>0</v>
      </c>
      <c r="CX18" s="1">
        <f>(SUMIFS('[1]Bucket Counts'!$P:$P, '[1]Bucket Counts'!$B:$B, CX$1, '[1]Bucket Counts'!$A:$A, "="&amp;$A18,  '[1]Bucket Counts'!$F:$F, "&lt;&gt;100 Morts",  '[1]Bucket Counts'!$F:$F, "&lt;&gt;224"))</f>
        <v>0</v>
      </c>
      <c r="CY18" s="1">
        <f>(SUMIFS('[1]Bucket Counts'!$P:$P, '[1]Bucket Counts'!$B:$B, CY$1, '[1]Bucket Counts'!$A:$A, "="&amp;$A18,  '[1]Bucket Counts'!$F:$F, "100 Morts"))</f>
        <v>0</v>
      </c>
      <c r="CZ18" s="1">
        <f>(SUMIFS('[1]Bucket Counts'!$P:$P, '[1]Bucket Counts'!$B:$B, CZ$1, '[1]Bucket Counts'!$A:$A, "="&amp;$A18,  '[1]Bucket Counts'!$F:$F, "224"))</f>
        <v>0</v>
      </c>
      <c r="DA18" s="1"/>
      <c r="DB18" s="1">
        <f>(CZ18+CX18)/DC17</f>
        <v>0</v>
      </c>
      <c r="DC18" s="1">
        <f>CX16+SUM(CW16:CW18)</f>
        <v>66666.666666666672</v>
      </c>
      <c r="DD18" s="1">
        <f>SUMIFS([1]Collection!$O:$O, [1]Collection!$K:$K, DD$1, [1]Collection!$A:$A, "="&amp;$A18)</f>
        <v>0</v>
      </c>
      <c r="DE18" s="1">
        <f>(SUMIFS('[1]Bucket Counts'!$P:$P, '[1]Bucket Counts'!$B:$B, DE$1, '[1]Bucket Counts'!$A:$A, "="&amp;$A18,  '[1]Bucket Counts'!$F:$F, "&lt;&gt;100 Morts",  '[1]Bucket Counts'!$F:$F, "&lt;&gt;224"))</f>
        <v>0</v>
      </c>
      <c r="DF18" s="1">
        <f>(SUMIFS('[1]Bucket Counts'!$P:$P, '[1]Bucket Counts'!$B:$B, DF$1, '[1]Bucket Counts'!$A:$A, "="&amp;$A18,  '[1]Bucket Counts'!$F:$F, "100 Morts"))</f>
        <v>0</v>
      </c>
      <c r="DG18" s="1">
        <f>(SUMIFS('[1]Bucket Counts'!$P:$P, '[1]Bucket Counts'!$B:$B, DG$1, '[1]Bucket Counts'!$A:$A, "="&amp;$A18,  '[1]Bucket Counts'!$F:$F, "224"))</f>
        <v>0</v>
      </c>
      <c r="DH18" s="1"/>
      <c r="DI18" s="1">
        <f>(DG18+DE18)/DJ17</f>
        <v>0</v>
      </c>
      <c r="DJ18" s="1">
        <f>DE16+SUM(DD16:DD18)</f>
        <v>20800</v>
      </c>
      <c r="DK18" s="1">
        <f>SUMIFS([1]Collection!$O:$O, [1]Collection!$K:$K, DK$1, [1]Collection!$A:$A, "="&amp;$A18)</f>
        <v>0</v>
      </c>
      <c r="DL18" s="1">
        <f>(SUMIFS('[1]Bucket Counts'!$P:$P, '[1]Bucket Counts'!$B:$B, DL$1, '[1]Bucket Counts'!$A:$A, "="&amp;$A18,  '[1]Bucket Counts'!$F:$F, "&lt;&gt;100 Morts",  '[1]Bucket Counts'!$F:$F, "&lt;&gt;224"))</f>
        <v>0</v>
      </c>
      <c r="DM18" s="1">
        <f>(SUMIFS('[1]Bucket Counts'!$P:$P, '[1]Bucket Counts'!$B:$B, DM$1, '[1]Bucket Counts'!$A:$A, "="&amp;$A18,  '[1]Bucket Counts'!$F:$F, "100 Morts"))</f>
        <v>0</v>
      </c>
      <c r="DN18" s="1">
        <f>(SUMIFS('[1]Bucket Counts'!$P:$P, '[1]Bucket Counts'!$B:$B, DN$1, '[1]Bucket Counts'!$A:$A, "="&amp;$A18,  '[1]Bucket Counts'!$F:$F, "224"))</f>
        <v>0</v>
      </c>
      <c r="DO18" s="1"/>
      <c r="DP18" s="1" t="e">
        <f>(DN18+DL18)/DQ17</f>
        <v>#DIV/0!</v>
      </c>
      <c r="DQ18" s="1">
        <f>DL16+SUM(DK16:DK18)</f>
        <v>0</v>
      </c>
      <c r="DR18" s="1">
        <f>SUMIFS([1]Collection!$O:$O, [1]Collection!$K:$K, DR$1, [1]Collection!$A:$A, "="&amp;$A18)</f>
        <v>0</v>
      </c>
      <c r="DS18" s="1">
        <f>(SUMIFS('[1]Bucket Counts'!$P:$P, '[1]Bucket Counts'!$B:$B, DS$1, '[1]Bucket Counts'!$A:$A, "="&amp;$A18,  '[1]Bucket Counts'!$F:$F, "&lt;&gt;100 Morts",  '[1]Bucket Counts'!$F:$F, "&lt;&gt;224"))</f>
        <v>0</v>
      </c>
      <c r="DT18" s="1">
        <f>(SUMIFS('[1]Bucket Counts'!$P:$P, '[1]Bucket Counts'!$B:$B, DT$1, '[1]Bucket Counts'!$A:$A, "="&amp;$A18,  '[1]Bucket Counts'!$F:$F, "100 Morts"))</f>
        <v>0</v>
      </c>
      <c r="DU18" s="1">
        <f>(SUMIFS('[1]Bucket Counts'!$P:$P, '[1]Bucket Counts'!$B:$B, DU$1, '[1]Bucket Counts'!$A:$A, "="&amp;$A18,  '[1]Bucket Counts'!$F:$F, "224"))</f>
        <v>0</v>
      </c>
      <c r="DV18" s="1"/>
      <c r="DW18" s="1">
        <f>(DU18+DS18)/DX17</f>
        <v>0</v>
      </c>
      <c r="DX18" s="1">
        <f>DS16+SUM(DR16:DR18)</f>
        <v>48800</v>
      </c>
      <c r="DY18" s="1">
        <f>SUMIFS([1]Collection!$O:$O, [1]Collection!$K:$K, DY$1, [1]Collection!$A:$A, "="&amp;$A18)</f>
        <v>0</v>
      </c>
      <c r="DZ18" s="1">
        <f>(SUMIFS('[1]Bucket Counts'!$P:$P, '[1]Bucket Counts'!$B:$B, DZ$1, '[1]Bucket Counts'!$A:$A, "="&amp;$A18,  '[1]Bucket Counts'!$F:$F, "&lt;&gt;100 Morts",  '[1]Bucket Counts'!$F:$F, "&lt;&gt;224"))</f>
        <v>0</v>
      </c>
      <c r="EA18" s="1">
        <f>(SUMIFS('[1]Bucket Counts'!$P:$P, '[1]Bucket Counts'!$B:$B, EA$1, '[1]Bucket Counts'!$A:$A, "="&amp;$A18,  '[1]Bucket Counts'!$F:$F, "100 Morts"))</f>
        <v>0</v>
      </c>
      <c r="EB18" s="1">
        <f>(SUMIFS('[1]Bucket Counts'!$P:$P, '[1]Bucket Counts'!$B:$B, EB$1, '[1]Bucket Counts'!$A:$A, "="&amp;$A18,  '[1]Bucket Counts'!$F:$F, "224"))</f>
        <v>0</v>
      </c>
      <c r="EC18" s="1"/>
      <c r="ED18" s="1">
        <f>(EB18+DZ18)/EE17</f>
        <v>0</v>
      </c>
      <c r="EE18" s="1">
        <f>DZ16+SUM(DY16:DY18)</f>
        <v>3200</v>
      </c>
      <c r="EF18" s="1">
        <f>SUMIFS([1]Collection!$O:$O, [1]Collection!$K:$K, EF$1, [1]Collection!$A:$A, "="&amp;$A18)</f>
        <v>0</v>
      </c>
      <c r="EG18" s="1">
        <f>(SUMIFS('[1]Bucket Counts'!$P:$P, '[1]Bucket Counts'!$B:$B, EG$1, '[1]Bucket Counts'!$A:$A, "="&amp;$A18,  '[1]Bucket Counts'!$F:$F, "&lt;&gt;100 Morts",  '[1]Bucket Counts'!$F:$F, "&lt;&gt;224"))</f>
        <v>0</v>
      </c>
      <c r="EH18" s="1">
        <f>(SUMIFS('[1]Bucket Counts'!$P:$P, '[1]Bucket Counts'!$B:$B, EH$1, '[1]Bucket Counts'!$A:$A, "="&amp;$A18,  '[1]Bucket Counts'!$F:$F, "100 Morts"))</f>
        <v>0</v>
      </c>
      <c r="EI18" s="1">
        <f>(SUMIFS('[1]Bucket Counts'!$P:$P, '[1]Bucket Counts'!$B:$B, EI$1, '[1]Bucket Counts'!$A:$A, "="&amp;$A18,  '[1]Bucket Counts'!$F:$F, "224"))</f>
        <v>0</v>
      </c>
      <c r="EJ18" s="1"/>
      <c r="EK18" s="1" t="e">
        <f>(EI18+EG18)/EL17</f>
        <v>#DIV/0!</v>
      </c>
      <c r="EL18" s="1">
        <f>EG16+SUM(EF16:EF18)</f>
        <v>0</v>
      </c>
    </row>
    <row r="19" spans="1:142" s="3" customFormat="1">
      <c r="A19" s="7">
        <v>42889</v>
      </c>
      <c r="B19" s="1" t="s">
        <v>14</v>
      </c>
      <c r="C19" s="1">
        <f>SUMIFS([1]Collection!$O:$O, [1]Collection!$K:$K, C$1, [1]Collection!$A:$A, "="&amp;$A19)</f>
        <v>58726.666666666672</v>
      </c>
      <c r="D19" s="1">
        <f>(SUMIFS('[1]Bucket Counts'!$P:$P, '[1]Bucket Counts'!$B:$B, D$1, '[1]Bucket Counts'!$A:$A, "="&amp;$A19,  '[1]Bucket Counts'!$F:$F, "&lt;&gt;100 Morts",  '[1]Bucket Counts'!$F:$F, "&lt;&gt;224"))</f>
        <v>0</v>
      </c>
      <c r="E19" s="1">
        <f>(SUMIFS('[1]Bucket Counts'!$P:$P, '[1]Bucket Counts'!$B:$B, E$1, '[1]Bucket Counts'!$A:$A, "="&amp;$A19,  '[1]Bucket Counts'!$F:$F, "100 Morts"))</f>
        <v>0</v>
      </c>
      <c r="F19" s="1">
        <f>(SUMIFS('[1]Bucket Counts'!$P:$P, '[1]Bucket Counts'!$B:$B, F$1, '[1]Bucket Counts'!$A:$A, "="&amp;$A19,  '[1]Bucket Counts'!$F:$F, "224"))</f>
        <v>0</v>
      </c>
      <c r="G19" s="1"/>
      <c r="H19" s="1">
        <f>(F19+D19)/I18</f>
        <v>0</v>
      </c>
      <c r="I19" s="1">
        <f>D16+SUM(C16:C19)</f>
        <v>74726.666666666672</v>
      </c>
      <c r="J19" s="1">
        <f>SUMIFS([1]Collection!$O:$O, [1]Collection!$K:$K, J$1, [1]Collection!$A:$A, "="&amp;$A19)</f>
        <v>51333.333333333328</v>
      </c>
      <c r="K19" s="1">
        <f>(SUMIFS('[1]Bucket Counts'!$P:$P, '[1]Bucket Counts'!$B:$B, K$1, '[1]Bucket Counts'!$A:$A, "="&amp;$A19,  '[1]Bucket Counts'!$F:$F, "&lt;&gt;100 Morts",  '[1]Bucket Counts'!$F:$F, "&lt;&gt;224"))</f>
        <v>0</v>
      </c>
      <c r="L19" s="1">
        <f>(SUMIFS('[1]Bucket Counts'!$P:$P, '[1]Bucket Counts'!$B:$B, L$1, '[1]Bucket Counts'!$A:$A, "="&amp;$A19,  '[1]Bucket Counts'!$F:$F, "100 Morts"))</f>
        <v>0</v>
      </c>
      <c r="M19" s="1">
        <f>(SUMIFS('[1]Bucket Counts'!$P:$P, '[1]Bucket Counts'!$B:$B, M$1, '[1]Bucket Counts'!$A:$A, "="&amp;$A19,  '[1]Bucket Counts'!$F:$F, "224"))</f>
        <v>0</v>
      </c>
      <c r="N19" s="1"/>
      <c r="O19" s="1">
        <f>(M19+K19)/P18</f>
        <v>0</v>
      </c>
      <c r="P19" s="1">
        <f>K16+SUM(J16:J19)</f>
        <v>66400</v>
      </c>
      <c r="Q19" s="1">
        <f>SUMIFS([1]Collection!$O:$O, [1]Collection!$K:$K, Q$1, [1]Collection!$A:$A, "="&amp;$A19)</f>
        <v>0</v>
      </c>
      <c r="R19" s="1">
        <f>(SUMIFS('[1]Bucket Counts'!$P:$P, '[1]Bucket Counts'!$B:$B, R$1, '[1]Bucket Counts'!$A:$A, "="&amp;$A19,  '[1]Bucket Counts'!$F:$F, "&lt;&gt;100 Morts",  '[1]Bucket Counts'!$F:$F, "&lt;&gt;224"))</f>
        <v>0</v>
      </c>
      <c r="S19" s="1">
        <f>(SUMIFS('[1]Bucket Counts'!$P:$P, '[1]Bucket Counts'!$B:$B, S$1, '[1]Bucket Counts'!$A:$A, "="&amp;$A19,  '[1]Bucket Counts'!$F:$F, "100 Morts"))</f>
        <v>0</v>
      </c>
      <c r="T19" s="1">
        <f>(SUMIFS('[1]Bucket Counts'!$P:$P, '[1]Bucket Counts'!$B:$B, T$1, '[1]Bucket Counts'!$A:$A, "="&amp;$A19,  '[1]Bucket Counts'!$F:$F, "224"))</f>
        <v>0</v>
      </c>
      <c r="U19" s="1"/>
      <c r="V19" s="1">
        <f>(T19+R19)/W18</f>
        <v>0</v>
      </c>
      <c r="W19" s="1">
        <f>R16+SUM(Q16:Q19)</f>
        <v>68533.333333333328</v>
      </c>
      <c r="X19" s="1">
        <f>SUMIFS([1]Collection!$O:$O, [1]Collection!$K:$K, X$1, [1]Collection!$A:$A, "="&amp;$A19)</f>
        <v>0</v>
      </c>
      <c r="Y19" s="1">
        <f>(SUMIFS('[1]Bucket Counts'!$P:$P, '[1]Bucket Counts'!$B:$B, Y$1, '[1]Bucket Counts'!$A:$A, "="&amp;$A19,  '[1]Bucket Counts'!$F:$F, "&lt;&gt;100 Morts",  '[1]Bucket Counts'!$F:$F, "&lt;&gt;224"))</f>
        <v>0</v>
      </c>
      <c r="Z19" s="1">
        <f>(SUMIFS('[1]Bucket Counts'!$P:$P, '[1]Bucket Counts'!$B:$B, Z$1, '[1]Bucket Counts'!$A:$A, "="&amp;$A19,  '[1]Bucket Counts'!$F:$F, "100 Morts"))</f>
        <v>0</v>
      </c>
      <c r="AA19" s="1">
        <f>(SUMIFS('[1]Bucket Counts'!$P:$P, '[1]Bucket Counts'!$B:$B, AA$1, '[1]Bucket Counts'!$A:$A, "="&amp;$A19,  '[1]Bucket Counts'!$F:$F, "224"))</f>
        <v>0</v>
      </c>
      <c r="AB19" s="1"/>
      <c r="AC19" s="1">
        <f>(AA19+Y19)/AD18</f>
        <v>0</v>
      </c>
      <c r="AD19" s="1">
        <f>Y16+SUM(X16:X19)</f>
        <v>16800</v>
      </c>
      <c r="AE19" s="1">
        <f>SUMIFS([1]Collection!$O:$O, [1]Collection!$K:$K, AE$1, [1]Collection!$A:$A, "="&amp;$A19)</f>
        <v>152093.33333333334</v>
      </c>
      <c r="AF19" s="1">
        <f>(SUMIFS('[1]Bucket Counts'!$P:$P, '[1]Bucket Counts'!$B:$B, AF$1, '[1]Bucket Counts'!$A:$A, "="&amp;$A19,  '[1]Bucket Counts'!$F:$F, "&lt;&gt;100 Morts",  '[1]Bucket Counts'!$F:$F, "&lt;&gt;224"))</f>
        <v>0</v>
      </c>
      <c r="AG19" s="1">
        <f>(SUMIFS('[1]Bucket Counts'!$P:$P, '[1]Bucket Counts'!$B:$B, AG$1, '[1]Bucket Counts'!$A:$A, "="&amp;$A19,  '[1]Bucket Counts'!$F:$F, "100 Morts"))</f>
        <v>0</v>
      </c>
      <c r="AH19" s="1">
        <f>(SUMIFS('[1]Bucket Counts'!$P:$P, '[1]Bucket Counts'!$B:$B, AH$1, '[1]Bucket Counts'!$A:$A, "="&amp;$A19,  '[1]Bucket Counts'!$F:$F, "224"))</f>
        <v>0</v>
      </c>
      <c r="AI19" s="1"/>
      <c r="AJ19" s="1">
        <f>(AH19+AF19)/AK18</f>
        <v>0</v>
      </c>
      <c r="AK19" s="1">
        <f>AF16+SUM(AE16:AE19)</f>
        <v>232793.33333333334</v>
      </c>
      <c r="AL19" s="1">
        <f>SUMIFS([1]Collection!$O:$O, [1]Collection!$K:$K, AL$1, [1]Collection!$A:$A, "="&amp;$A19)</f>
        <v>0</v>
      </c>
      <c r="AM19" s="1">
        <f>(SUMIFS('[1]Bucket Counts'!$P:$P, '[1]Bucket Counts'!$B:$B, AM$1, '[1]Bucket Counts'!$A:$A, "="&amp;$A19,  '[1]Bucket Counts'!$F:$F, "&lt;&gt;100 Morts",  '[1]Bucket Counts'!$F:$F, "&lt;&gt;224"))</f>
        <v>0</v>
      </c>
      <c r="AN19" s="1">
        <f>(SUMIFS('[1]Bucket Counts'!$P:$P, '[1]Bucket Counts'!$B:$B, AN$1, '[1]Bucket Counts'!$A:$A, "="&amp;$A19,  '[1]Bucket Counts'!$F:$F, "100 Morts"))</f>
        <v>0</v>
      </c>
      <c r="AO19" s="1">
        <f>(SUMIFS('[1]Bucket Counts'!$P:$P, '[1]Bucket Counts'!$B:$B, AO$1, '[1]Bucket Counts'!$A:$A, "="&amp;$A19,  '[1]Bucket Counts'!$F:$F, "224"))</f>
        <v>0</v>
      </c>
      <c r="AP19" s="1"/>
      <c r="AQ19" s="1">
        <f>(AO19+AM19)/AR18</f>
        <v>0</v>
      </c>
      <c r="AR19" s="1">
        <f>AM16+SUM(AL16:AL19)</f>
        <v>73400</v>
      </c>
      <c r="AS19" s="1">
        <f>SUMIFS([1]Collection!$O:$O, [1]Collection!$K:$K, AS$1, [1]Collection!$A:$A, "="&amp;$A19)</f>
        <v>57416.666666666664</v>
      </c>
      <c r="AT19" s="1">
        <f>(SUMIFS('[1]Bucket Counts'!$P:$P, '[1]Bucket Counts'!$B:$B, AT$1, '[1]Bucket Counts'!$A:$A, "="&amp;$A19,  '[1]Bucket Counts'!$F:$F, "&lt;&gt;100 Morts",  '[1]Bucket Counts'!$F:$F, "&lt;&gt;224"))</f>
        <v>0</v>
      </c>
      <c r="AU19" s="1">
        <f>(SUMIFS('[1]Bucket Counts'!$P:$P, '[1]Bucket Counts'!$B:$B, AU$1, '[1]Bucket Counts'!$A:$A, "="&amp;$A19,  '[1]Bucket Counts'!$F:$F, "100 Morts"))</f>
        <v>0</v>
      </c>
      <c r="AV19" s="1">
        <f>(SUMIFS('[1]Bucket Counts'!$P:$P, '[1]Bucket Counts'!$B:$B, AV$1, '[1]Bucket Counts'!$A:$A, "="&amp;$A19,  '[1]Bucket Counts'!$F:$F, "224"))</f>
        <v>0</v>
      </c>
      <c r="AW19" s="1"/>
      <c r="AX19" s="1">
        <f>(AV19+AT19)/AY18</f>
        <v>0</v>
      </c>
      <c r="AY19" s="1">
        <f>AT16+SUM(AS16:AS19)</f>
        <v>57816.666666666664</v>
      </c>
      <c r="AZ19" s="1">
        <f>SUMIFS([1]Collection!$O:$O, [1]Collection!$K:$K, AZ$1, [1]Collection!$A:$A, "="&amp;$A19)</f>
        <v>0</v>
      </c>
      <c r="BA19" s="1">
        <f>(SUMIFS('[1]Bucket Counts'!$P:$P, '[1]Bucket Counts'!$B:$B, BA$1, '[1]Bucket Counts'!$A:$A, "="&amp;$A19,  '[1]Bucket Counts'!$F:$F, "&lt;&gt;100 Morts",  '[1]Bucket Counts'!$F:$F, "&lt;&gt;224"))</f>
        <v>0</v>
      </c>
      <c r="BB19" s="1">
        <f>(SUMIFS('[1]Bucket Counts'!$P:$P, '[1]Bucket Counts'!$B:$B, BB$1, '[1]Bucket Counts'!$A:$A, "="&amp;$A19,  '[1]Bucket Counts'!$F:$F, "100 Morts"))</f>
        <v>0</v>
      </c>
      <c r="BC19" s="1">
        <f>(SUMIFS('[1]Bucket Counts'!$P:$P, '[1]Bucket Counts'!$B:$B, BC$1, '[1]Bucket Counts'!$A:$A, "="&amp;$A19,  '[1]Bucket Counts'!$F:$F, "224"))</f>
        <v>0</v>
      </c>
      <c r="BD19" s="1"/>
      <c r="BE19" s="1" t="e">
        <f>(BC19+BA19)/BF18</f>
        <v>#VALUE!</v>
      </c>
      <c r="BF19" s="1" t="e">
        <f>BA16+SUM(AZ16:AZ19)</f>
        <v>#VALUE!</v>
      </c>
      <c r="BG19" s="1">
        <f>SUMIFS([1]Collection!$O:$O, [1]Collection!$K:$K, BG$1, [1]Collection!$A:$A, "="&amp;$A19)</f>
        <v>0</v>
      </c>
      <c r="BH19" s="1">
        <f>(SUMIFS('[1]Bucket Counts'!$P:$P, '[1]Bucket Counts'!$B:$B, BH$1, '[1]Bucket Counts'!$A:$A, "="&amp;$A19,  '[1]Bucket Counts'!$F:$F, "&lt;&gt;100 Morts",  '[1]Bucket Counts'!$F:$F, "&lt;&gt;224"))</f>
        <v>0</v>
      </c>
      <c r="BI19" s="1">
        <f>(SUMIFS('[1]Bucket Counts'!$P:$P, '[1]Bucket Counts'!$B:$B, BI$1, '[1]Bucket Counts'!$A:$A, "="&amp;$A19,  '[1]Bucket Counts'!$F:$F, "100 Morts"))</f>
        <v>0</v>
      </c>
      <c r="BJ19" s="1">
        <f>(SUMIFS('[1]Bucket Counts'!$P:$P, '[1]Bucket Counts'!$B:$B, BJ$1, '[1]Bucket Counts'!$A:$A, "="&amp;$A19,  '[1]Bucket Counts'!$F:$F, "224"))</f>
        <v>0</v>
      </c>
      <c r="BK19" s="1"/>
      <c r="BL19" s="1" t="e">
        <f>(BJ19+BH19)/BM18</f>
        <v>#VALUE!</v>
      </c>
      <c r="BM19" s="1" t="e">
        <f>BH16+SUM(BG16:BG19)</f>
        <v>#VALUE!</v>
      </c>
      <c r="BN19" s="1">
        <f>SUMIFS([1]Collection!$O:$O, [1]Collection!$K:$K, BN$1, [1]Collection!$A:$A, "="&amp;$A19)</f>
        <v>0</v>
      </c>
      <c r="BO19" s="1">
        <f>(SUMIFS('[1]Bucket Counts'!$P:$P, '[1]Bucket Counts'!$B:$B, BO$1, '[1]Bucket Counts'!$A:$A, "="&amp;$A19,  '[1]Bucket Counts'!$F:$F, "&lt;&gt;100 Morts",  '[1]Bucket Counts'!$F:$F, "&lt;&gt;224"))</f>
        <v>0</v>
      </c>
      <c r="BP19" s="1">
        <f>(SUMIFS('[1]Bucket Counts'!$P:$P, '[1]Bucket Counts'!$B:$B, BP$1, '[1]Bucket Counts'!$A:$A, "="&amp;$A19,  '[1]Bucket Counts'!$F:$F, "100 Morts"))</f>
        <v>0</v>
      </c>
      <c r="BQ19" s="1">
        <f>(SUMIFS('[1]Bucket Counts'!$P:$P, '[1]Bucket Counts'!$B:$B, BQ$1, '[1]Bucket Counts'!$A:$A, "="&amp;$A19,  '[1]Bucket Counts'!$F:$F, "224"))</f>
        <v>0</v>
      </c>
      <c r="BR19" s="1"/>
      <c r="BS19" s="1">
        <f>(BQ19+BO19)/BT18</f>
        <v>0</v>
      </c>
      <c r="BT19" s="1">
        <f>BO16+SUM(BN16:BN19)</f>
        <v>50400</v>
      </c>
      <c r="BU19" s="1">
        <f>SUMIFS([1]Collection!$O:$O, [1]Collection!$K:$K, BU$1, [1]Collection!$A:$A, "="&amp;$A19)</f>
        <v>0</v>
      </c>
      <c r="BV19" s="1">
        <f>(SUMIFS('[1]Bucket Counts'!$P:$P, '[1]Bucket Counts'!$B:$B, BV$1, '[1]Bucket Counts'!$A:$A, "="&amp;$A19,  '[1]Bucket Counts'!$F:$F, "&lt;&gt;100 Morts",  '[1]Bucket Counts'!$F:$F, "&lt;&gt;224"))</f>
        <v>0</v>
      </c>
      <c r="BW19" s="1">
        <f>(SUMIFS('[1]Bucket Counts'!$P:$P, '[1]Bucket Counts'!$B:$B, BW$1, '[1]Bucket Counts'!$A:$A, "="&amp;$A19,  '[1]Bucket Counts'!$F:$F, "100 Morts"))</f>
        <v>0</v>
      </c>
      <c r="BX19" s="1">
        <f>(SUMIFS('[1]Bucket Counts'!$P:$P, '[1]Bucket Counts'!$B:$B, BX$1, '[1]Bucket Counts'!$A:$A, "="&amp;$A19,  '[1]Bucket Counts'!$F:$F, "224"))</f>
        <v>0</v>
      </c>
      <c r="BY19" s="1"/>
      <c r="BZ19" s="1" t="e">
        <f>(BX19+BV19)/CA18</f>
        <v>#DIV/0!</v>
      </c>
      <c r="CA19" s="1">
        <f>BV16+SUM(BU16:BU19)</f>
        <v>0</v>
      </c>
      <c r="CB19" s="1">
        <f>SUMIFS([1]Collection!$O:$O, [1]Collection!$K:$K, CB$1, [1]Collection!$A:$A, "="&amp;$A19)</f>
        <v>0</v>
      </c>
      <c r="CC19" s="1">
        <f>(SUMIFS('[1]Bucket Counts'!$P:$P, '[1]Bucket Counts'!$B:$B, CC$1, '[1]Bucket Counts'!$A:$A, "="&amp;$A19,  '[1]Bucket Counts'!$F:$F, "&lt;&gt;100 Morts",  '[1]Bucket Counts'!$F:$F, "&lt;&gt;224"))</f>
        <v>0</v>
      </c>
      <c r="CD19" s="1">
        <f>(SUMIFS('[1]Bucket Counts'!$P:$P, '[1]Bucket Counts'!$B:$B, CD$1, '[1]Bucket Counts'!$A:$A, "="&amp;$A19,  '[1]Bucket Counts'!$F:$F, "100 Morts"))</f>
        <v>0</v>
      </c>
      <c r="CE19" s="1">
        <f>(SUMIFS('[1]Bucket Counts'!$P:$P, '[1]Bucket Counts'!$B:$B, CE$1, '[1]Bucket Counts'!$A:$A, "="&amp;$A19,  '[1]Bucket Counts'!$F:$F, "224"))</f>
        <v>0</v>
      </c>
      <c r="CF19" s="1"/>
      <c r="CG19" s="1" t="e">
        <f>(CE19+CC19)/CH18</f>
        <v>#DIV/0!</v>
      </c>
      <c r="CH19" s="1">
        <f>CC16+SUM(CB16:CB19)</f>
        <v>0</v>
      </c>
      <c r="CI19" s="1">
        <f>SUMIFS([1]Collection!$O:$O, [1]Collection!$K:$K, CI$1, [1]Collection!$A:$A, "="&amp;$A19)</f>
        <v>50266.666666666664</v>
      </c>
      <c r="CJ19" s="1">
        <f>(SUMIFS('[1]Bucket Counts'!$P:$P, '[1]Bucket Counts'!$B:$B, CJ$1, '[1]Bucket Counts'!$A:$A, "="&amp;$A19,  '[1]Bucket Counts'!$F:$F, "&lt;&gt;100 Morts",  '[1]Bucket Counts'!$F:$F, "&lt;&gt;224"))</f>
        <v>0</v>
      </c>
      <c r="CK19" s="1">
        <f>(SUMIFS('[1]Bucket Counts'!$P:$P, '[1]Bucket Counts'!$B:$B, CK$1, '[1]Bucket Counts'!$A:$A, "="&amp;$A19,  '[1]Bucket Counts'!$F:$F, "100 Morts"))</f>
        <v>0</v>
      </c>
      <c r="CL19" s="1">
        <f>(SUMIFS('[1]Bucket Counts'!$P:$P, '[1]Bucket Counts'!$B:$B, CL$1, '[1]Bucket Counts'!$A:$A, "="&amp;$A19,  '[1]Bucket Counts'!$F:$F, "224"))</f>
        <v>0</v>
      </c>
      <c r="CM19" s="1"/>
      <c r="CN19" s="1">
        <f>(CL19+CJ19)/CO18</f>
        <v>0</v>
      </c>
      <c r="CO19" s="1">
        <f>CJ16+SUM(CI16:CI19)</f>
        <v>162800</v>
      </c>
      <c r="CP19" s="1">
        <f>SUMIFS([1]Collection!$O:$O, [1]Collection!$K:$K, CP$1, [1]Collection!$A:$A, "="&amp;$A19)</f>
        <v>0</v>
      </c>
      <c r="CQ19" s="1">
        <f>(SUMIFS('[1]Bucket Counts'!$P:$P, '[1]Bucket Counts'!$B:$B, CQ$1, '[1]Bucket Counts'!$A:$A, "="&amp;$A19,  '[1]Bucket Counts'!$F:$F, "&lt;&gt;100 Morts",  '[1]Bucket Counts'!$F:$F, "&lt;&gt;224"))</f>
        <v>0</v>
      </c>
      <c r="CR19" s="1">
        <f>(SUMIFS('[1]Bucket Counts'!$P:$P, '[1]Bucket Counts'!$B:$B, CR$1, '[1]Bucket Counts'!$A:$A, "="&amp;$A19,  '[1]Bucket Counts'!$F:$F, "100 Morts"))</f>
        <v>0</v>
      </c>
      <c r="CS19" s="1">
        <f>(SUMIFS('[1]Bucket Counts'!$P:$P, '[1]Bucket Counts'!$B:$B, CS$1, '[1]Bucket Counts'!$A:$A, "="&amp;$A19,  '[1]Bucket Counts'!$F:$F, "224"))</f>
        <v>0</v>
      </c>
      <c r="CT19" s="1"/>
      <c r="CU19" s="1">
        <f>(CS19+CQ19)/CV18</f>
        <v>0</v>
      </c>
      <c r="CV19" s="1">
        <f>CQ16+SUM(CP16:CP19)</f>
        <v>53600</v>
      </c>
      <c r="CW19" s="1">
        <f>SUMIFS([1]Collection!$O:$O, [1]Collection!$K:$K, CW$1, [1]Collection!$A:$A, "="&amp;$A19)</f>
        <v>52650</v>
      </c>
      <c r="CX19" s="1">
        <f>(SUMIFS('[1]Bucket Counts'!$P:$P, '[1]Bucket Counts'!$B:$B, CX$1, '[1]Bucket Counts'!$A:$A, "="&amp;$A19,  '[1]Bucket Counts'!$F:$F, "&lt;&gt;100 Morts",  '[1]Bucket Counts'!$F:$F, "&lt;&gt;224"))</f>
        <v>0</v>
      </c>
      <c r="CY19" s="1">
        <f>(SUMIFS('[1]Bucket Counts'!$P:$P, '[1]Bucket Counts'!$B:$B, CY$1, '[1]Bucket Counts'!$A:$A, "="&amp;$A19,  '[1]Bucket Counts'!$F:$F, "100 Morts"))</f>
        <v>0</v>
      </c>
      <c r="CZ19" s="1">
        <f>(SUMIFS('[1]Bucket Counts'!$P:$P, '[1]Bucket Counts'!$B:$B, CZ$1, '[1]Bucket Counts'!$A:$A, "="&amp;$A19,  '[1]Bucket Counts'!$F:$F, "224"))</f>
        <v>0</v>
      </c>
      <c r="DA19" s="1"/>
      <c r="DB19" s="1">
        <f>(CZ19+CX19)/DC18</f>
        <v>0</v>
      </c>
      <c r="DC19" s="1">
        <f>CX16+SUM(CW16:CW19)</f>
        <v>119316.66666666667</v>
      </c>
      <c r="DD19" s="1">
        <f>SUMIFS([1]Collection!$O:$O, [1]Collection!$K:$K, DD$1, [1]Collection!$A:$A, "="&amp;$A19)</f>
        <v>0</v>
      </c>
      <c r="DE19" s="1">
        <f>(SUMIFS('[1]Bucket Counts'!$P:$P, '[1]Bucket Counts'!$B:$B, DE$1, '[1]Bucket Counts'!$A:$A, "="&amp;$A19,  '[1]Bucket Counts'!$F:$F, "&lt;&gt;100 Morts",  '[1]Bucket Counts'!$F:$F, "&lt;&gt;224"))</f>
        <v>0</v>
      </c>
      <c r="DF19" s="1">
        <f>(SUMIFS('[1]Bucket Counts'!$P:$P, '[1]Bucket Counts'!$B:$B, DF$1, '[1]Bucket Counts'!$A:$A, "="&amp;$A19,  '[1]Bucket Counts'!$F:$F, "100 Morts"))</f>
        <v>0</v>
      </c>
      <c r="DG19" s="1">
        <f>(SUMIFS('[1]Bucket Counts'!$P:$P, '[1]Bucket Counts'!$B:$B, DG$1, '[1]Bucket Counts'!$A:$A, "="&amp;$A19,  '[1]Bucket Counts'!$F:$F, "224"))</f>
        <v>0</v>
      </c>
      <c r="DH19" s="1"/>
      <c r="DI19" s="1">
        <f>(DG19+DE19)/DJ18</f>
        <v>0</v>
      </c>
      <c r="DJ19" s="1">
        <f>DE16+SUM(DD16:DD19)</f>
        <v>20800</v>
      </c>
      <c r="DK19" s="1">
        <f>SUMIFS([1]Collection!$O:$O, [1]Collection!$K:$K, DK$1, [1]Collection!$A:$A, "="&amp;$A19)</f>
        <v>0</v>
      </c>
      <c r="DL19" s="1">
        <f>(SUMIFS('[1]Bucket Counts'!$P:$P, '[1]Bucket Counts'!$B:$B, DL$1, '[1]Bucket Counts'!$A:$A, "="&amp;$A19,  '[1]Bucket Counts'!$F:$F, "&lt;&gt;100 Morts",  '[1]Bucket Counts'!$F:$F, "&lt;&gt;224"))</f>
        <v>0</v>
      </c>
      <c r="DM19" s="1">
        <f>(SUMIFS('[1]Bucket Counts'!$P:$P, '[1]Bucket Counts'!$B:$B, DM$1, '[1]Bucket Counts'!$A:$A, "="&amp;$A19,  '[1]Bucket Counts'!$F:$F, "100 Morts"))</f>
        <v>0</v>
      </c>
      <c r="DN19" s="1">
        <f>(SUMIFS('[1]Bucket Counts'!$P:$P, '[1]Bucket Counts'!$B:$B, DN$1, '[1]Bucket Counts'!$A:$A, "="&amp;$A19,  '[1]Bucket Counts'!$F:$F, "224"))</f>
        <v>0</v>
      </c>
      <c r="DO19" s="1"/>
      <c r="DP19" s="1" t="e">
        <f>(DN19+DL19)/DQ18</f>
        <v>#DIV/0!</v>
      </c>
      <c r="DQ19" s="1">
        <f>DL16+SUM(DK16:DK19)</f>
        <v>0</v>
      </c>
      <c r="DR19" s="1">
        <f>SUMIFS([1]Collection!$O:$O, [1]Collection!$K:$K, DR$1, [1]Collection!$A:$A, "="&amp;$A19)</f>
        <v>0</v>
      </c>
      <c r="DS19" s="1">
        <f>(SUMIFS('[1]Bucket Counts'!$P:$P, '[1]Bucket Counts'!$B:$B, DS$1, '[1]Bucket Counts'!$A:$A, "="&amp;$A19,  '[1]Bucket Counts'!$F:$F, "&lt;&gt;100 Morts",  '[1]Bucket Counts'!$F:$F, "&lt;&gt;224"))</f>
        <v>0</v>
      </c>
      <c r="DT19" s="1">
        <f>(SUMIFS('[1]Bucket Counts'!$P:$P, '[1]Bucket Counts'!$B:$B, DT$1, '[1]Bucket Counts'!$A:$A, "="&amp;$A19,  '[1]Bucket Counts'!$F:$F, "100 Morts"))</f>
        <v>0</v>
      </c>
      <c r="DU19" s="1">
        <f>(SUMIFS('[1]Bucket Counts'!$P:$P, '[1]Bucket Counts'!$B:$B, DU$1, '[1]Bucket Counts'!$A:$A, "="&amp;$A19,  '[1]Bucket Counts'!$F:$F, "224"))</f>
        <v>0</v>
      </c>
      <c r="DV19" s="1"/>
      <c r="DW19" s="1">
        <f>(DU19+DS19)/DX18</f>
        <v>0</v>
      </c>
      <c r="DX19" s="1">
        <f>DS16+SUM(DR16:DR19)</f>
        <v>48800</v>
      </c>
      <c r="DY19" s="1">
        <f>SUMIFS([1]Collection!$O:$O, [1]Collection!$K:$K, DY$1, [1]Collection!$A:$A, "="&amp;$A19)</f>
        <v>0</v>
      </c>
      <c r="DZ19" s="1">
        <f>(SUMIFS('[1]Bucket Counts'!$P:$P, '[1]Bucket Counts'!$B:$B, DZ$1, '[1]Bucket Counts'!$A:$A, "="&amp;$A19,  '[1]Bucket Counts'!$F:$F, "&lt;&gt;100 Morts",  '[1]Bucket Counts'!$F:$F, "&lt;&gt;224"))</f>
        <v>0</v>
      </c>
      <c r="EA19" s="1">
        <f>(SUMIFS('[1]Bucket Counts'!$P:$P, '[1]Bucket Counts'!$B:$B, EA$1, '[1]Bucket Counts'!$A:$A, "="&amp;$A19,  '[1]Bucket Counts'!$F:$F, "100 Morts"))</f>
        <v>0</v>
      </c>
      <c r="EB19" s="1">
        <f>(SUMIFS('[1]Bucket Counts'!$P:$P, '[1]Bucket Counts'!$B:$B, EB$1, '[1]Bucket Counts'!$A:$A, "="&amp;$A19,  '[1]Bucket Counts'!$F:$F, "224"))</f>
        <v>0</v>
      </c>
      <c r="EC19" s="1"/>
      <c r="ED19" s="1">
        <f>(EB19+DZ19)/EE18</f>
        <v>0</v>
      </c>
      <c r="EE19" s="1">
        <f>DZ16+SUM(DY16:DY19)</f>
        <v>3200</v>
      </c>
      <c r="EF19" s="1">
        <f>SUMIFS([1]Collection!$O:$O, [1]Collection!$K:$K, EF$1, [1]Collection!$A:$A, "="&amp;$A19)</f>
        <v>0</v>
      </c>
      <c r="EG19" s="1">
        <f>(SUMIFS('[1]Bucket Counts'!$P:$P, '[1]Bucket Counts'!$B:$B, EG$1, '[1]Bucket Counts'!$A:$A, "="&amp;$A19,  '[1]Bucket Counts'!$F:$F, "&lt;&gt;100 Morts",  '[1]Bucket Counts'!$F:$F, "&lt;&gt;224"))</f>
        <v>0</v>
      </c>
      <c r="EH19" s="1">
        <f>(SUMIFS('[1]Bucket Counts'!$P:$P, '[1]Bucket Counts'!$B:$B, EH$1, '[1]Bucket Counts'!$A:$A, "="&amp;$A19,  '[1]Bucket Counts'!$F:$F, "100 Morts"))</f>
        <v>0</v>
      </c>
      <c r="EI19" s="1">
        <f>(SUMIFS('[1]Bucket Counts'!$P:$P, '[1]Bucket Counts'!$B:$B, EI$1, '[1]Bucket Counts'!$A:$A, "="&amp;$A19,  '[1]Bucket Counts'!$F:$F, "224"))</f>
        <v>0</v>
      </c>
      <c r="EJ19" s="1"/>
      <c r="EK19" s="1" t="e">
        <f>(EI19+EG19)/EL18</f>
        <v>#DIV/0!</v>
      </c>
      <c r="EL19" s="1">
        <f>EG16+SUM(EF16:EF19)</f>
        <v>0</v>
      </c>
    </row>
    <row r="20" spans="1:142" s="3" customFormat="1">
      <c r="A20" s="7">
        <v>42890</v>
      </c>
      <c r="B20" s="1" t="s">
        <v>14</v>
      </c>
      <c r="C20" s="1">
        <f>SUMIFS([1]Collection!$O:$O, [1]Collection!$K:$K, C$1, [1]Collection!$A:$A, "="&amp;$A20)</f>
        <v>2933.333333333333</v>
      </c>
      <c r="D20" s="1">
        <f>(SUMIFS('[1]Bucket Counts'!$P:$P, '[1]Bucket Counts'!$B:$B, D$1, '[1]Bucket Counts'!$A:$A, "="&amp;$A20,  '[1]Bucket Counts'!$F:$F, "&lt;&gt;100 Morts",  '[1]Bucket Counts'!$F:$F, "&lt;&gt;224"))</f>
        <v>0</v>
      </c>
      <c r="E20" s="1">
        <f>(SUMIFS('[1]Bucket Counts'!$P:$P, '[1]Bucket Counts'!$B:$B, E$1, '[1]Bucket Counts'!$A:$A, "="&amp;$A20,  '[1]Bucket Counts'!$F:$F, "100 Morts"))</f>
        <v>0</v>
      </c>
      <c r="F20" s="1">
        <f>(SUMIFS('[1]Bucket Counts'!$P:$P, '[1]Bucket Counts'!$B:$B, F$1, '[1]Bucket Counts'!$A:$A, "="&amp;$A20,  '[1]Bucket Counts'!$F:$F, "224"))</f>
        <v>0</v>
      </c>
      <c r="G20" s="1"/>
      <c r="H20" s="1">
        <f>(F20+D20)/I19</f>
        <v>0</v>
      </c>
      <c r="I20" s="1">
        <f>D16+SUM(C16:C20)</f>
        <v>77660</v>
      </c>
      <c r="J20" s="1">
        <f>SUMIFS([1]Collection!$O:$O, [1]Collection!$K:$K, J$1, [1]Collection!$A:$A, "="&amp;$A20)</f>
        <v>1200</v>
      </c>
      <c r="K20" s="1">
        <f>(SUMIFS('[1]Bucket Counts'!$P:$P, '[1]Bucket Counts'!$B:$B, K$1, '[1]Bucket Counts'!$A:$A, "="&amp;$A20,  '[1]Bucket Counts'!$F:$F, "&lt;&gt;100 Morts",  '[1]Bucket Counts'!$F:$F, "&lt;&gt;224"))</f>
        <v>0</v>
      </c>
      <c r="L20" s="1">
        <f>(SUMIFS('[1]Bucket Counts'!$P:$P, '[1]Bucket Counts'!$B:$B, L$1, '[1]Bucket Counts'!$A:$A, "="&amp;$A20,  '[1]Bucket Counts'!$F:$F, "100 Morts"))</f>
        <v>0</v>
      </c>
      <c r="M20" s="1">
        <f>(SUMIFS('[1]Bucket Counts'!$P:$P, '[1]Bucket Counts'!$B:$B, M$1, '[1]Bucket Counts'!$A:$A, "="&amp;$A20,  '[1]Bucket Counts'!$F:$F, "224"))</f>
        <v>0</v>
      </c>
      <c r="N20" s="1"/>
      <c r="O20" s="1">
        <f>(M20+K20)/P19</f>
        <v>0</v>
      </c>
      <c r="P20" s="1">
        <f>K16+SUM(J16:J20)</f>
        <v>67600</v>
      </c>
      <c r="Q20" s="1">
        <f>SUMIFS([1]Collection!$O:$O, [1]Collection!$K:$K, Q$1, [1]Collection!$A:$A, "="&amp;$A20)</f>
        <v>0</v>
      </c>
      <c r="R20" s="1">
        <f>(SUMIFS('[1]Bucket Counts'!$P:$P, '[1]Bucket Counts'!$B:$B, R$1, '[1]Bucket Counts'!$A:$A, "="&amp;$A20,  '[1]Bucket Counts'!$F:$F, "&lt;&gt;100 Morts",  '[1]Bucket Counts'!$F:$F, "&lt;&gt;224"))</f>
        <v>0</v>
      </c>
      <c r="S20" s="1">
        <f>(SUMIFS('[1]Bucket Counts'!$P:$P, '[1]Bucket Counts'!$B:$B, S$1, '[1]Bucket Counts'!$A:$A, "="&amp;$A20,  '[1]Bucket Counts'!$F:$F, "100 Morts"))</f>
        <v>0</v>
      </c>
      <c r="T20" s="1">
        <f>(SUMIFS('[1]Bucket Counts'!$P:$P, '[1]Bucket Counts'!$B:$B, T$1, '[1]Bucket Counts'!$A:$A, "="&amp;$A20,  '[1]Bucket Counts'!$F:$F, "224"))</f>
        <v>0</v>
      </c>
      <c r="U20" s="1"/>
      <c r="V20" s="1">
        <f>(T20+R20)/W19</f>
        <v>0</v>
      </c>
      <c r="W20" s="1">
        <f>R16+SUM(Q16:Q20)</f>
        <v>68533.333333333328</v>
      </c>
      <c r="X20" s="1">
        <f>SUMIFS([1]Collection!$O:$O, [1]Collection!$K:$K, X$1, [1]Collection!$A:$A, "="&amp;$A20)</f>
        <v>0</v>
      </c>
      <c r="Y20" s="1">
        <f>(SUMIFS('[1]Bucket Counts'!$P:$P, '[1]Bucket Counts'!$B:$B, Y$1, '[1]Bucket Counts'!$A:$A, "="&amp;$A20,  '[1]Bucket Counts'!$F:$F, "&lt;&gt;100 Morts",  '[1]Bucket Counts'!$F:$F, "&lt;&gt;224"))</f>
        <v>0</v>
      </c>
      <c r="Z20" s="1">
        <f>(SUMIFS('[1]Bucket Counts'!$P:$P, '[1]Bucket Counts'!$B:$B, Z$1, '[1]Bucket Counts'!$A:$A, "="&amp;$A20,  '[1]Bucket Counts'!$F:$F, "100 Morts"))</f>
        <v>0</v>
      </c>
      <c r="AA20" s="1">
        <f>(SUMIFS('[1]Bucket Counts'!$P:$P, '[1]Bucket Counts'!$B:$B, AA$1, '[1]Bucket Counts'!$A:$A, "="&amp;$A20,  '[1]Bucket Counts'!$F:$F, "224"))</f>
        <v>0</v>
      </c>
      <c r="AB20" s="1"/>
      <c r="AC20" s="1">
        <f>(AA20+Y20)/AD19</f>
        <v>0</v>
      </c>
      <c r="AD20" s="1">
        <f>Y16+SUM(X16:X20)</f>
        <v>16800</v>
      </c>
      <c r="AE20" s="1">
        <f>SUMIFS([1]Collection!$O:$O, [1]Collection!$K:$K, AE$1, [1]Collection!$A:$A, "="&amp;$A20)</f>
        <v>0</v>
      </c>
      <c r="AF20" s="1">
        <f>(SUMIFS('[1]Bucket Counts'!$P:$P, '[1]Bucket Counts'!$B:$B, AF$1, '[1]Bucket Counts'!$A:$A, "="&amp;$A20,  '[1]Bucket Counts'!$F:$F, "&lt;&gt;100 Morts",  '[1]Bucket Counts'!$F:$F, "&lt;&gt;224"))</f>
        <v>0</v>
      </c>
      <c r="AG20" s="1">
        <f>(SUMIFS('[1]Bucket Counts'!$P:$P, '[1]Bucket Counts'!$B:$B, AG$1, '[1]Bucket Counts'!$A:$A, "="&amp;$A20,  '[1]Bucket Counts'!$F:$F, "100 Morts"))</f>
        <v>0</v>
      </c>
      <c r="AH20" s="1">
        <f>(SUMIFS('[1]Bucket Counts'!$P:$P, '[1]Bucket Counts'!$B:$B, AH$1, '[1]Bucket Counts'!$A:$A, "="&amp;$A20,  '[1]Bucket Counts'!$F:$F, "224"))</f>
        <v>0</v>
      </c>
      <c r="AI20" s="1"/>
      <c r="AJ20" s="1">
        <f>(AH20+AF20)/AK19</f>
        <v>0</v>
      </c>
      <c r="AK20" s="1">
        <f>AF16+SUM(AE16:AE20)</f>
        <v>232793.33333333334</v>
      </c>
      <c r="AL20" s="1">
        <f>SUMIFS([1]Collection!$O:$O, [1]Collection!$K:$K, AL$1, [1]Collection!$A:$A, "="&amp;$A20)</f>
        <v>0</v>
      </c>
      <c r="AM20" s="1">
        <f>(SUMIFS('[1]Bucket Counts'!$P:$P, '[1]Bucket Counts'!$B:$B, AM$1, '[1]Bucket Counts'!$A:$A, "="&amp;$A20,  '[1]Bucket Counts'!$F:$F, "&lt;&gt;100 Morts",  '[1]Bucket Counts'!$F:$F, "&lt;&gt;224"))</f>
        <v>0</v>
      </c>
      <c r="AN20" s="1">
        <f>(SUMIFS('[1]Bucket Counts'!$P:$P, '[1]Bucket Counts'!$B:$B, AN$1, '[1]Bucket Counts'!$A:$A, "="&amp;$A20,  '[1]Bucket Counts'!$F:$F, "100 Morts"))</f>
        <v>0</v>
      </c>
      <c r="AO20" s="1">
        <f>(SUMIFS('[1]Bucket Counts'!$P:$P, '[1]Bucket Counts'!$B:$B, AO$1, '[1]Bucket Counts'!$A:$A, "="&amp;$A20,  '[1]Bucket Counts'!$F:$F, "224"))</f>
        <v>0</v>
      </c>
      <c r="AP20" s="1"/>
      <c r="AQ20" s="1">
        <f>(AO20+AM20)/AR19</f>
        <v>0</v>
      </c>
      <c r="AR20" s="1">
        <f>AM16+SUM(AL16:AL20)</f>
        <v>73400</v>
      </c>
      <c r="AS20" s="1">
        <f>SUMIFS([1]Collection!$O:$O, [1]Collection!$K:$K, AS$1, [1]Collection!$A:$A, "="&amp;$A20)</f>
        <v>0</v>
      </c>
      <c r="AT20" s="1">
        <f>(SUMIFS('[1]Bucket Counts'!$P:$P, '[1]Bucket Counts'!$B:$B, AT$1, '[1]Bucket Counts'!$A:$A, "="&amp;$A20,  '[1]Bucket Counts'!$F:$F, "&lt;&gt;100 Morts",  '[1]Bucket Counts'!$F:$F, "&lt;&gt;224"))</f>
        <v>0</v>
      </c>
      <c r="AU20" s="1">
        <f>(SUMIFS('[1]Bucket Counts'!$P:$P, '[1]Bucket Counts'!$B:$B, AU$1, '[1]Bucket Counts'!$A:$A, "="&amp;$A20,  '[1]Bucket Counts'!$F:$F, "100 Morts"))</f>
        <v>0</v>
      </c>
      <c r="AV20" s="1">
        <f>(SUMIFS('[1]Bucket Counts'!$P:$P, '[1]Bucket Counts'!$B:$B, AV$1, '[1]Bucket Counts'!$A:$A, "="&amp;$A20,  '[1]Bucket Counts'!$F:$F, "224"))</f>
        <v>0</v>
      </c>
      <c r="AW20" s="1"/>
      <c r="AX20" s="1">
        <f>(AV20+AT20)/AY19</f>
        <v>0</v>
      </c>
      <c r="AY20" s="1">
        <f>AT16+SUM(AS16:AS20)</f>
        <v>57816.666666666664</v>
      </c>
      <c r="AZ20" s="1">
        <f>SUMIFS([1]Collection!$O:$O, [1]Collection!$K:$K, AZ$1, [1]Collection!$A:$A, "="&amp;$A20)</f>
        <v>0</v>
      </c>
      <c r="BA20" s="1">
        <f>(SUMIFS('[1]Bucket Counts'!$P:$P, '[1]Bucket Counts'!$B:$B, BA$1, '[1]Bucket Counts'!$A:$A, "="&amp;$A20,  '[1]Bucket Counts'!$F:$F, "&lt;&gt;100 Morts",  '[1]Bucket Counts'!$F:$F, "&lt;&gt;224"))</f>
        <v>0</v>
      </c>
      <c r="BB20" s="1">
        <f>(SUMIFS('[1]Bucket Counts'!$P:$P, '[1]Bucket Counts'!$B:$B, BB$1, '[1]Bucket Counts'!$A:$A, "="&amp;$A20,  '[1]Bucket Counts'!$F:$F, "100 Morts"))</f>
        <v>0</v>
      </c>
      <c r="BC20" s="1">
        <f>(SUMIFS('[1]Bucket Counts'!$P:$P, '[1]Bucket Counts'!$B:$B, BC$1, '[1]Bucket Counts'!$A:$A, "="&amp;$A20,  '[1]Bucket Counts'!$F:$F, "224"))</f>
        <v>0</v>
      </c>
      <c r="BD20" s="1"/>
      <c r="BE20" s="1" t="e">
        <f>(BC20+BA20)/BF19</f>
        <v>#VALUE!</v>
      </c>
      <c r="BF20" s="1" t="e">
        <f>BA16+SUM(AZ16:AZ20)</f>
        <v>#VALUE!</v>
      </c>
      <c r="BG20" s="1">
        <f>SUMIFS([1]Collection!$O:$O, [1]Collection!$K:$K, BG$1, [1]Collection!$A:$A, "="&amp;$A20)</f>
        <v>0</v>
      </c>
      <c r="BH20" s="1">
        <f>(SUMIFS('[1]Bucket Counts'!$P:$P, '[1]Bucket Counts'!$B:$B, BH$1, '[1]Bucket Counts'!$A:$A, "="&amp;$A20,  '[1]Bucket Counts'!$F:$F, "&lt;&gt;100 Morts",  '[1]Bucket Counts'!$F:$F, "&lt;&gt;224"))</f>
        <v>0</v>
      </c>
      <c r="BI20" s="1">
        <f>(SUMIFS('[1]Bucket Counts'!$P:$P, '[1]Bucket Counts'!$B:$B, BI$1, '[1]Bucket Counts'!$A:$A, "="&amp;$A20,  '[1]Bucket Counts'!$F:$F, "100 Morts"))</f>
        <v>0</v>
      </c>
      <c r="BJ20" s="1">
        <f>(SUMIFS('[1]Bucket Counts'!$P:$P, '[1]Bucket Counts'!$B:$B, BJ$1, '[1]Bucket Counts'!$A:$A, "="&amp;$A20,  '[1]Bucket Counts'!$F:$F, "224"))</f>
        <v>0</v>
      </c>
      <c r="BK20" s="1"/>
      <c r="BL20" s="1" t="e">
        <f>(BJ20+BH20)/BM19</f>
        <v>#VALUE!</v>
      </c>
      <c r="BM20" s="1" t="e">
        <f>BH16+SUM(BG16:BG20)</f>
        <v>#VALUE!</v>
      </c>
      <c r="BN20" s="1">
        <f>SUMIFS([1]Collection!$O:$O, [1]Collection!$K:$K, BN$1, [1]Collection!$A:$A, "="&amp;$A20)</f>
        <v>0</v>
      </c>
      <c r="BO20" s="1">
        <f>(SUMIFS('[1]Bucket Counts'!$P:$P, '[1]Bucket Counts'!$B:$B, BO$1, '[1]Bucket Counts'!$A:$A, "="&amp;$A20,  '[1]Bucket Counts'!$F:$F, "&lt;&gt;100 Morts",  '[1]Bucket Counts'!$F:$F, "&lt;&gt;224"))</f>
        <v>0</v>
      </c>
      <c r="BP20" s="1">
        <f>(SUMIFS('[1]Bucket Counts'!$P:$P, '[1]Bucket Counts'!$B:$B, BP$1, '[1]Bucket Counts'!$A:$A, "="&amp;$A20,  '[1]Bucket Counts'!$F:$F, "100 Morts"))</f>
        <v>0</v>
      </c>
      <c r="BQ20" s="1">
        <f>(SUMIFS('[1]Bucket Counts'!$P:$P, '[1]Bucket Counts'!$B:$B, BQ$1, '[1]Bucket Counts'!$A:$A, "="&amp;$A20,  '[1]Bucket Counts'!$F:$F, "224"))</f>
        <v>0</v>
      </c>
      <c r="BR20" s="1"/>
      <c r="BS20" s="1">
        <f>(BQ20+BO20)/BT19</f>
        <v>0</v>
      </c>
      <c r="BT20" s="1">
        <f>BO16+SUM(BN16:BN20)</f>
        <v>50400</v>
      </c>
      <c r="BU20" s="1">
        <f>SUMIFS([1]Collection!$O:$O, [1]Collection!$K:$K, BU$1, [1]Collection!$A:$A, "="&amp;$A20)</f>
        <v>0</v>
      </c>
      <c r="BV20" s="1">
        <f>(SUMIFS('[1]Bucket Counts'!$P:$P, '[1]Bucket Counts'!$B:$B, BV$1, '[1]Bucket Counts'!$A:$A, "="&amp;$A20,  '[1]Bucket Counts'!$F:$F, "&lt;&gt;100 Morts",  '[1]Bucket Counts'!$F:$F, "&lt;&gt;224"))</f>
        <v>0</v>
      </c>
      <c r="BW20" s="1">
        <f>(SUMIFS('[1]Bucket Counts'!$P:$P, '[1]Bucket Counts'!$B:$B, BW$1, '[1]Bucket Counts'!$A:$A, "="&amp;$A20,  '[1]Bucket Counts'!$F:$F, "100 Morts"))</f>
        <v>0</v>
      </c>
      <c r="BX20" s="1">
        <f>(SUMIFS('[1]Bucket Counts'!$P:$P, '[1]Bucket Counts'!$B:$B, BX$1, '[1]Bucket Counts'!$A:$A, "="&amp;$A20,  '[1]Bucket Counts'!$F:$F, "224"))</f>
        <v>0</v>
      </c>
      <c r="BY20" s="1"/>
      <c r="BZ20" s="1" t="e">
        <f>(BX20+BV20)/CA19</f>
        <v>#DIV/0!</v>
      </c>
      <c r="CA20" s="1">
        <f>BV16+SUM(BU16:BU20)</f>
        <v>0</v>
      </c>
      <c r="CB20" s="1">
        <f>SUMIFS([1]Collection!$O:$O, [1]Collection!$K:$K, CB$1, [1]Collection!$A:$A, "="&amp;$A20)</f>
        <v>0</v>
      </c>
      <c r="CC20" s="1">
        <f>(SUMIFS('[1]Bucket Counts'!$P:$P, '[1]Bucket Counts'!$B:$B, CC$1, '[1]Bucket Counts'!$A:$A, "="&amp;$A20,  '[1]Bucket Counts'!$F:$F, "&lt;&gt;100 Morts",  '[1]Bucket Counts'!$F:$F, "&lt;&gt;224"))</f>
        <v>0</v>
      </c>
      <c r="CD20" s="1">
        <f>(SUMIFS('[1]Bucket Counts'!$P:$P, '[1]Bucket Counts'!$B:$B, CD$1, '[1]Bucket Counts'!$A:$A, "="&amp;$A20,  '[1]Bucket Counts'!$F:$F, "100 Morts"))</f>
        <v>0</v>
      </c>
      <c r="CE20" s="1">
        <f>(SUMIFS('[1]Bucket Counts'!$P:$P, '[1]Bucket Counts'!$B:$B, CE$1, '[1]Bucket Counts'!$A:$A, "="&amp;$A20,  '[1]Bucket Counts'!$F:$F, "224"))</f>
        <v>0</v>
      </c>
      <c r="CF20" s="1"/>
      <c r="CG20" s="1" t="e">
        <f>(CE20+CC20)/CH19</f>
        <v>#DIV/0!</v>
      </c>
      <c r="CH20" s="1">
        <f>CC16+SUM(CB16:CB20)</f>
        <v>0</v>
      </c>
      <c r="CI20" s="1">
        <f>SUMIFS([1]Collection!$O:$O, [1]Collection!$K:$K, CI$1, [1]Collection!$A:$A, "="&amp;$A20)</f>
        <v>0</v>
      </c>
      <c r="CJ20" s="1">
        <f>(SUMIFS('[1]Bucket Counts'!$P:$P, '[1]Bucket Counts'!$B:$B, CJ$1, '[1]Bucket Counts'!$A:$A, "="&amp;$A20,  '[1]Bucket Counts'!$F:$F, "&lt;&gt;100 Morts",  '[1]Bucket Counts'!$F:$F, "&lt;&gt;224"))</f>
        <v>0</v>
      </c>
      <c r="CK20" s="1">
        <f>(SUMIFS('[1]Bucket Counts'!$P:$P, '[1]Bucket Counts'!$B:$B, CK$1, '[1]Bucket Counts'!$A:$A, "="&amp;$A20,  '[1]Bucket Counts'!$F:$F, "100 Morts"))</f>
        <v>0</v>
      </c>
      <c r="CL20" s="1">
        <f>(SUMIFS('[1]Bucket Counts'!$P:$P, '[1]Bucket Counts'!$B:$B, CL$1, '[1]Bucket Counts'!$A:$A, "="&amp;$A20,  '[1]Bucket Counts'!$F:$F, "224"))</f>
        <v>0</v>
      </c>
      <c r="CM20" s="1"/>
      <c r="CN20" s="1">
        <f>(CL20+CJ20)/CO19</f>
        <v>0</v>
      </c>
      <c r="CO20" s="1">
        <f>CJ16+SUM(CI16:CI20)</f>
        <v>162800</v>
      </c>
      <c r="CP20" s="1">
        <f>SUMIFS([1]Collection!$O:$O, [1]Collection!$K:$K, CP$1, [1]Collection!$A:$A, "="&amp;$A20)</f>
        <v>57833.333333333336</v>
      </c>
      <c r="CQ20" s="1">
        <f>(SUMIFS('[1]Bucket Counts'!$P:$P, '[1]Bucket Counts'!$B:$B, CQ$1, '[1]Bucket Counts'!$A:$A, "="&amp;$A20,  '[1]Bucket Counts'!$F:$F, "&lt;&gt;100 Morts",  '[1]Bucket Counts'!$F:$F, "&lt;&gt;224"))</f>
        <v>0</v>
      </c>
      <c r="CR20" s="1">
        <f>(SUMIFS('[1]Bucket Counts'!$P:$P, '[1]Bucket Counts'!$B:$B, CR$1, '[1]Bucket Counts'!$A:$A, "="&amp;$A20,  '[1]Bucket Counts'!$F:$F, "100 Morts"))</f>
        <v>0</v>
      </c>
      <c r="CS20" s="1">
        <f>(SUMIFS('[1]Bucket Counts'!$P:$P, '[1]Bucket Counts'!$B:$B, CS$1, '[1]Bucket Counts'!$A:$A, "="&amp;$A20,  '[1]Bucket Counts'!$F:$F, "224"))</f>
        <v>0</v>
      </c>
      <c r="CT20" s="1"/>
      <c r="CU20" s="1">
        <f>(CS20+CQ20)/CV19</f>
        <v>0</v>
      </c>
      <c r="CV20" s="1">
        <f>CQ16+SUM(CP16:CP20)</f>
        <v>111433.33333333334</v>
      </c>
      <c r="CW20" s="1">
        <f>SUMIFS([1]Collection!$O:$O, [1]Collection!$K:$K, CW$1, [1]Collection!$A:$A, "="&amp;$A20)</f>
        <v>0</v>
      </c>
      <c r="CX20" s="1">
        <f>(SUMIFS('[1]Bucket Counts'!$P:$P, '[1]Bucket Counts'!$B:$B, CX$1, '[1]Bucket Counts'!$A:$A, "="&amp;$A20,  '[1]Bucket Counts'!$F:$F, "&lt;&gt;100 Morts",  '[1]Bucket Counts'!$F:$F, "&lt;&gt;224"))</f>
        <v>0</v>
      </c>
      <c r="CY20" s="1">
        <f>(SUMIFS('[1]Bucket Counts'!$P:$P, '[1]Bucket Counts'!$B:$B, CY$1, '[1]Bucket Counts'!$A:$A, "="&amp;$A20,  '[1]Bucket Counts'!$F:$F, "100 Morts"))</f>
        <v>0</v>
      </c>
      <c r="CZ20" s="1">
        <f>(SUMIFS('[1]Bucket Counts'!$P:$P, '[1]Bucket Counts'!$B:$B, CZ$1, '[1]Bucket Counts'!$A:$A, "="&amp;$A20,  '[1]Bucket Counts'!$F:$F, "224"))</f>
        <v>0</v>
      </c>
      <c r="DA20" s="1"/>
      <c r="DB20" s="1">
        <f>(CZ20+CX20)/DC19</f>
        <v>0</v>
      </c>
      <c r="DC20" s="1">
        <f>CX16+SUM(CW16:CW20)</f>
        <v>119316.66666666667</v>
      </c>
      <c r="DD20" s="1">
        <f>SUMIFS([1]Collection!$O:$O, [1]Collection!$K:$K, DD$1, [1]Collection!$A:$A, "="&amp;$A20)</f>
        <v>0</v>
      </c>
      <c r="DE20" s="1">
        <f>(SUMIFS('[1]Bucket Counts'!$P:$P, '[1]Bucket Counts'!$B:$B, DE$1, '[1]Bucket Counts'!$A:$A, "="&amp;$A20,  '[1]Bucket Counts'!$F:$F, "&lt;&gt;100 Morts",  '[1]Bucket Counts'!$F:$F, "&lt;&gt;224"))</f>
        <v>0</v>
      </c>
      <c r="DF20" s="1">
        <f>(SUMIFS('[1]Bucket Counts'!$P:$P, '[1]Bucket Counts'!$B:$B, DF$1, '[1]Bucket Counts'!$A:$A, "="&amp;$A20,  '[1]Bucket Counts'!$F:$F, "100 Morts"))</f>
        <v>0</v>
      </c>
      <c r="DG20" s="1">
        <f>(SUMIFS('[1]Bucket Counts'!$P:$P, '[1]Bucket Counts'!$B:$B, DG$1, '[1]Bucket Counts'!$A:$A, "="&amp;$A20,  '[1]Bucket Counts'!$F:$F, "224"))</f>
        <v>0</v>
      </c>
      <c r="DH20" s="1"/>
      <c r="DI20" s="1">
        <f>(DG20+DE20)/DJ19</f>
        <v>0</v>
      </c>
      <c r="DJ20" s="1">
        <f>DE16+SUM(DD16:DD20)</f>
        <v>20800</v>
      </c>
      <c r="DK20" s="1">
        <f>SUMIFS([1]Collection!$O:$O, [1]Collection!$K:$K, DK$1, [1]Collection!$A:$A, "="&amp;$A20)</f>
        <v>0</v>
      </c>
      <c r="DL20" s="1">
        <f>(SUMIFS('[1]Bucket Counts'!$P:$P, '[1]Bucket Counts'!$B:$B, DL$1, '[1]Bucket Counts'!$A:$A, "="&amp;$A20,  '[1]Bucket Counts'!$F:$F, "&lt;&gt;100 Morts",  '[1]Bucket Counts'!$F:$F, "&lt;&gt;224"))</f>
        <v>0</v>
      </c>
      <c r="DM20" s="1">
        <f>(SUMIFS('[1]Bucket Counts'!$P:$P, '[1]Bucket Counts'!$B:$B, DM$1, '[1]Bucket Counts'!$A:$A, "="&amp;$A20,  '[1]Bucket Counts'!$F:$F, "100 Morts"))</f>
        <v>0</v>
      </c>
      <c r="DN20" s="1">
        <f>(SUMIFS('[1]Bucket Counts'!$P:$P, '[1]Bucket Counts'!$B:$B, DN$1, '[1]Bucket Counts'!$A:$A, "="&amp;$A20,  '[1]Bucket Counts'!$F:$F, "224"))</f>
        <v>0</v>
      </c>
      <c r="DO20" s="1"/>
      <c r="DP20" s="1" t="e">
        <f>(DN20+DL20)/DQ19</f>
        <v>#DIV/0!</v>
      </c>
      <c r="DQ20" s="1">
        <f>DL16+SUM(DK16:DK20)</f>
        <v>0</v>
      </c>
      <c r="DR20" s="1">
        <f>SUMIFS([1]Collection!$O:$O, [1]Collection!$K:$K, DR$1, [1]Collection!$A:$A, "="&amp;$A20)</f>
        <v>0</v>
      </c>
      <c r="DS20" s="1">
        <f>(SUMIFS('[1]Bucket Counts'!$P:$P, '[1]Bucket Counts'!$B:$B, DS$1, '[1]Bucket Counts'!$A:$A, "="&amp;$A20,  '[1]Bucket Counts'!$F:$F, "&lt;&gt;100 Morts",  '[1]Bucket Counts'!$F:$F, "&lt;&gt;224"))</f>
        <v>0</v>
      </c>
      <c r="DT20" s="1">
        <f>(SUMIFS('[1]Bucket Counts'!$P:$P, '[1]Bucket Counts'!$B:$B, DT$1, '[1]Bucket Counts'!$A:$A, "="&amp;$A20,  '[1]Bucket Counts'!$F:$F, "100 Morts"))</f>
        <v>0</v>
      </c>
      <c r="DU20" s="1">
        <f>(SUMIFS('[1]Bucket Counts'!$P:$P, '[1]Bucket Counts'!$B:$B, DU$1, '[1]Bucket Counts'!$A:$A, "="&amp;$A20,  '[1]Bucket Counts'!$F:$F, "224"))</f>
        <v>0</v>
      </c>
      <c r="DV20" s="1"/>
      <c r="DW20" s="1">
        <f>(DU20+DS20)/DX19</f>
        <v>0</v>
      </c>
      <c r="DX20" s="1">
        <f>DS16+SUM(DR16:DR20)</f>
        <v>48800</v>
      </c>
      <c r="DY20" s="1">
        <f>SUMIFS([1]Collection!$O:$O, [1]Collection!$K:$K, DY$1, [1]Collection!$A:$A, "="&amp;$A20)</f>
        <v>0</v>
      </c>
      <c r="DZ20" s="1">
        <f>(SUMIFS('[1]Bucket Counts'!$P:$P, '[1]Bucket Counts'!$B:$B, DZ$1, '[1]Bucket Counts'!$A:$A, "="&amp;$A20,  '[1]Bucket Counts'!$F:$F, "&lt;&gt;100 Morts",  '[1]Bucket Counts'!$F:$F, "&lt;&gt;224"))</f>
        <v>0</v>
      </c>
      <c r="EA20" s="1">
        <f>(SUMIFS('[1]Bucket Counts'!$P:$P, '[1]Bucket Counts'!$B:$B, EA$1, '[1]Bucket Counts'!$A:$A, "="&amp;$A20,  '[1]Bucket Counts'!$F:$F, "100 Morts"))</f>
        <v>0</v>
      </c>
      <c r="EB20" s="1">
        <f>(SUMIFS('[1]Bucket Counts'!$P:$P, '[1]Bucket Counts'!$B:$B, EB$1, '[1]Bucket Counts'!$A:$A, "="&amp;$A20,  '[1]Bucket Counts'!$F:$F, "224"))</f>
        <v>0</v>
      </c>
      <c r="EC20" s="1"/>
      <c r="ED20" s="1">
        <f>(EB20+DZ20)/EE19</f>
        <v>0</v>
      </c>
      <c r="EE20" s="1">
        <f>DZ16+SUM(DY16:DY20)</f>
        <v>3200</v>
      </c>
      <c r="EF20" s="1">
        <f>SUMIFS([1]Collection!$O:$O, [1]Collection!$K:$K, EF$1, [1]Collection!$A:$A, "="&amp;$A20)</f>
        <v>0</v>
      </c>
      <c r="EG20" s="1">
        <f>(SUMIFS('[1]Bucket Counts'!$P:$P, '[1]Bucket Counts'!$B:$B, EG$1, '[1]Bucket Counts'!$A:$A, "="&amp;$A20,  '[1]Bucket Counts'!$F:$F, "&lt;&gt;100 Morts",  '[1]Bucket Counts'!$F:$F, "&lt;&gt;224"))</f>
        <v>0</v>
      </c>
      <c r="EH20" s="1">
        <f>(SUMIFS('[1]Bucket Counts'!$P:$P, '[1]Bucket Counts'!$B:$B, EH$1, '[1]Bucket Counts'!$A:$A, "="&amp;$A20,  '[1]Bucket Counts'!$F:$F, "100 Morts"))</f>
        <v>0</v>
      </c>
      <c r="EI20" s="1">
        <f>(SUMIFS('[1]Bucket Counts'!$P:$P, '[1]Bucket Counts'!$B:$B, EI$1, '[1]Bucket Counts'!$A:$A, "="&amp;$A20,  '[1]Bucket Counts'!$F:$F, "224"))</f>
        <v>0</v>
      </c>
      <c r="EJ20" s="1"/>
      <c r="EK20" s="1" t="e">
        <f>(EI20+EG20)/EL19</f>
        <v>#DIV/0!</v>
      </c>
      <c r="EL20" s="1">
        <f>EG16+SUM(EF16:EF20)</f>
        <v>0</v>
      </c>
    </row>
    <row r="21" spans="1:142" s="4" customFormat="1">
      <c r="A21" s="9">
        <v>42891</v>
      </c>
      <c r="B21" s="4" t="s">
        <v>16</v>
      </c>
      <c r="C21" s="4">
        <f>SUMIFS([1]Collection!$O:$O, [1]Collection!$K:$K, C$1, [1]Collection!$A:$A, "="&amp;$A21)</f>
        <v>0</v>
      </c>
      <c r="D21" s="4">
        <f>(SUMIFS('[1]Bucket Counts'!$P:$P, '[1]Bucket Counts'!$B:$B, D$1, '[1]Bucket Counts'!$A:$A, "="&amp;$A21,  '[1]Bucket Counts'!$F:$F, "&lt;&gt;100 Morts",  '[1]Bucket Counts'!$F:$F, "&lt;&gt;224"))</f>
        <v>58806.666666666672</v>
      </c>
      <c r="E21" s="4">
        <f>(SUMIFS('[1]Bucket Counts'!$P:$P, '[1]Bucket Counts'!$B:$B, E$1, '[1]Bucket Counts'!$A:$A, "="&amp;$A21,  '[1]Bucket Counts'!$F:$F, "100 Morts"))</f>
        <v>0</v>
      </c>
      <c r="F21" s="4">
        <f>(SUMIFS('[1]Bucket Counts'!$P:$P, '[1]Bucket Counts'!$B:$B, F$1, '[1]Bucket Counts'!$A:$A, "="&amp;$A21,  '[1]Bucket Counts'!$F:$F, "224"))</f>
        <v>0</v>
      </c>
      <c r="G21" s="4">
        <f>I20</f>
        <v>77660</v>
      </c>
      <c r="H21" s="4">
        <f>SUM(D21+F21)</f>
        <v>58806.666666666672</v>
      </c>
      <c r="I21" s="4">
        <f>D21+C21</f>
        <v>58806.666666666672</v>
      </c>
      <c r="J21" s="4">
        <f>SUMIFS([1]Collection!$O:$O, [1]Collection!$K:$K, J$1, [1]Collection!$A:$A, "="&amp;$A21)</f>
        <v>0</v>
      </c>
      <c r="K21" s="4">
        <f>(SUMIFS('[1]Bucket Counts'!$P:$P, '[1]Bucket Counts'!$B:$B, K$1, '[1]Bucket Counts'!$A:$A, "="&amp;$A21,  '[1]Bucket Counts'!$F:$F, "&lt;&gt;100 Morts",  '[1]Bucket Counts'!$F:$F, "&lt;&gt;224"))</f>
        <v>48306.666666666672</v>
      </c>
      <c r="L21" s="4">
        <f>(SUMIFS('[1]Bucket Counts'!$P:$P, '[1]Bucket Counts'!$B:$B, L$1, '[1]Bucket Counts'!$A:$A, "="&amp;$A21,  '[1]Bucket Counts'!$F:$F, "100 Morts"))</f>
        <v>0</v>
      </c>
      <c r="M21" s="4">
        <f>(SUMIFS('[1]Bucket Counts'!$P:$P, '[1]Bucket Counts'!$B:$B, M$1, '[1]Bucket Counts'!$A:$A, "="&amp;$A21,  '[1]Bucket Counts'!$F:$F, "224"))</f>
        <v>90</v>
      </c>
      <c r="N21" s="4">
        <f>P20</f>
        <v>67600</v>
      </c>
      <c r="O21" s="4">
        <f>SUM(K21+M21)</f>
        <v>48396.666666666672</v>
      </c>
      <c r="P21" s="4">
        <f>K21+J21</f>
        <v>48306.666666666672</v>
      </c>
      <c r="Q21" s="4">
        <f>SUMIFS([1]Collection!$O:$O, [1]Collection!$K:$K, Q$1, [1]Collection!$A:$A, "="&amp;$A21)</f>
        <v>0</v>
      </c>
      <c r="R21" s="4">
        <f>(SUMIFS('[1]Bucket Counts'!$P:$P, '[1]Bucket Counts'!$B:$B, R$1, '[1]Bucket Counts'!$A:$A, "="&amp;$A21,  '[1]Bucket Counts'!$F:$F, "&lt;&gt;100 Morts",  '[1]Bucket Counts'!$F:$F, "&lt;&gt;224"))</f>
        <v>53218.333333333336</v>
      </c>
      <c r="S21" s="4">
        <f>(SUMIFS('[1]Bucket Counts'!$P:$P, '[1]Bucket Counts'!$B:$B, S$1, '[1]Bucket Counts'!$A:$A, "="&amp;$A21,  '[1]Bucket Counts'!$F:$F, "100 Morts"))</f>
        <v>0</v>
      </c>
      <c r="T21" s="4">
        <f>(SUMIFS('[1]Bucket Counts'!$P:$P, '[1]Bucket Counts'!$B:$B, T$1, '[1]Bucket Counts'!$A:$A, "="&amp;$A21,  '[1]Bucket Counts'!$F:$F, "224"))</f>
        <v>90</v>
      </c>
      <c r="U21" s="4">
        <f>W20</f>
        <v>68533.333333333328</v>
      </c>
      <c r="V21" s="4">
        <f>SUM(R21+T21)</f>
        <v>53308.333333333336</v>
      </c>
      <c r="W21" s="4">
        <f>R21+Q21</f>
        <v>53218.333333333336</v>
      </c>
      <c r="X21" s="4">
        <f>SUMIFS([1]Collection!$O:$O, [1]Collection!$K:$K, X$1, [1]Collection!$A:$A, "="&amp;$A21)</f>
        <v>100000</v>
      </c>
      <c r="Y21" s="4">
        <f>(SUMIFS('[1]Bucket Counts'!$P:$P, '[1]Bucket Counts'!$B:$B, Y$1, '[1]Bucket Counts'!$A:$A, "="&amp;$A21,  '[1]Bucket Counts'!$F:$F, "&lt;&gt;100 Morts",  '[1]Bucket Counts'!$F:$F, "&lt;&gt;224"))</f>
        <v>7870</v>
      </c>
      <c r="Z21" s="4">
        <f>(SUMIFS('[1]Bucket Counts'!$P:$P, '[1]Bucket Counts'!$B:$B, Z$1, '[1]Bucket Counts'!$A:$A, "="&amp;$A21,  '[1]Bucket Counts'!$F:$F, "100 Morts"))</f>
        <v>0</v>
      </c>
      <c r="AA21" s="4">
        <f>(SUMIFS('[1]Bucket Counts'!$P:$P, '[1]Bucket Counts'!$B:$B, AA$1, '[1]Bucket Counts'!$A:$A, "="&amp;$A21,  '[1]Bucket Counts'!$F:$F, "224"))</f>
        <v>38.888888888888886</v>
      </c>
      <c r="AB21" s="4">
        <f>AD20</f>
        <v>16800</v>
      </c>
      <c r="AC21" s="4">
        <f>SUM(Y21+AA21)</f>
        <v>7908.8888888888887</v>
      </c>
      <c r="AD21" s="4">
        <f>Y21+X21</f>
        <v>107870</v>
      </c>
      <c r="AE21" s="4">
        <f>SUMIFS([1]Collection!$O:$O, [1]Collection!$K:$K, AE$1, [1]Collection!$A:$A, "="&amp;$A21)</f>
        <v>42293.333333333328</v>
      </c>
      <c r="AF21" s="4">
        <f>(SUMIFS('[1]Bucket Counts'!$P:$P, '[1]Bucket Counts'!$B:$B, AF$1, '[1]Bucket Counts'!$A:$A, "="&amp;$A21,  '[1]Bucket Counts'!$F:$F, "&lt;&gt;100 Morts",  '[1]Bucket Counts'!$F:$F, "&lt;&gt;224"))</f>
        <v>138919.99999999997</v>
      </c>
      <c r="AG21" s="4">
        <f>(SUMIFS('[1]Bucket Counts'!$P:$P, '[1]Bucket Counts'!$B:$B, AG$1, '[1]Bucket Counts'!$A:$A, "="&amp;$A21,  '[1]Bucket Counts'!$F:$F, "100 Morts"))</f>
        <v>0</v>
      </c>
      <c r="AH21" s="4">
        <f>(SUMIFS('[1]Bucket Counts'!$P:$P, '[1]Bucket Counts'!$B:$B, AH$1, '[1]Bucket Counts'!$A:$A, "="&amp;$A21,  '[1]Bucket Counts'!$F:$F, "224"))</f>
        <v>0</v>
      </c>
      <c r="AI21" s="4">
        <f>AK20</f>
        <v>232793.33333333334</v>
      </c>
      <c r="AJ21" s="4">
        <f>SUM(AF21+AH21)</f>
        <v>138919.99999999997</v>
      </c>
      <c r="AK21" s="4">
        <f>AF21+AE21</f>
        <v>181213.33333333331</v>
      </c>
      <c r="AL21" s="4">
        <f>SUMIFS([1]Collection!$O:$O, [1]Collection!$K:$K, AL$1, [1]Collection!$A:$A, "="&amp;$A21)</f>
        <v>0</v>
      </c>
      <c r="AM21" s="4">
        <f>(SUMIFS('[1]Bucket Counts'!$P:$P, '[1]Bucket Counts'!$B:$B, AM$1, '[1]Bucket Counts'!$A:$A, "="&amp;$A21,  '[1]Bucket Counts'!$F:$F, "&lt;&gt;100 Morts",  '[1]Bucket Counts'!$F:$F, "&lt;&gt;224"))</f>
        <v>39093.333333333328</v>
      </c>
      <c r="AN21" s="4">
        <f>(SUMIFS('[1]Bucket Counts'!$P:$P, '[1]Bucket Counts'!$B:$B, AN$1, '[1]Bucket Counts'!$A:$A, "="&amp;$A21,  '[1]Bucket Counts'!$F:$F, "100 Morts"))</f>
        <v>0</v>
      </c>
      <c r="AO21" s="4">
        <f>(SUMIFS('[1]Bucket Counts'!$P:$P, '[1]Bucket Counts'!$B:$B, AO$1, '[1]Bucket Counts'!$A:$A, "="&amp;$A21,  '[1]Bucket Counts'!$F:$F, "224"))</f>
        <v>115.83333333333333</v>
      </c>
      <c r="AP21" s="4">
        <f>AR20</f>
        <v>73400</v>
      </c>
      <c r="AQ21" s="4">
        <f>SUM(AM21+AO21)</f>
        <v>39209.166666666664</v>
      </c>
      <c r="AR21" s="4">
        <f>AM21+AL21</f>
        <v>39093.333333333328</v>
      </c>
      <c r="AS21" s="4">
        <f>SUMIFS([1]Collection!$O:$O, [1]Collection!$K:$K, AS$1, [1]Collection!$A:$A, "="&amp;$A21)</f>
        <v>105933.33333333334</v>
      </c>
      <c r="AT21" s="4">
        <f>(SUMIFS('[1]Bucket Counts'!$P:$P, '[1]Bucket Counts'!$B:$B, AT$1, '[1]Bucket Counts'!$A:$A, "="&amp;$A21,  '[1]Bucket Counts'!$F:$F, "&lt;&gt;100 Morts",  '[1]Bucket Counts'!$F:$F, "&lt;&gt;224"))</f>
        <v>38973.333333333328</v>
      </c>
      <c r="AU21" s="4">
        <f>(SUMIFS('[1]Bucket Counts'!$P:$P, '[1]Bucket Counts'!$B:$B, AU$1, '[1]Bucket Counts'!$A:$A, "="&amp;$A21,  '[1]Bucket Counts'!$F:$F, "100 Morts"))</f>
        <v>0</v>
      </c>
      <c r="AV21" s="4">
        <f>(SUMIFS('[1]Bucket Counts'!$P:$P, '[1]Bucket Counts'!$B:$B, AV$1, '[1]Bucket Counts'!$A:$A, "="&amp;$A21,  '[1]Bucket Counts'!$F:$F, "224"))</f>
        <v>123.33333333333333</v>
      </c>
      <c r="AW21" s="4">
        <f>AY20</f>
        <v>57816.666666666664</v>
      </c>
      <c r="AX21" s="4">
        <f>SUM(AT21+AV21)</f>
        <v>39096.666666666664</v>
      </c>
      <c r="AY21" s="4">
        <f>AT21+AS21</f>
        <v>144906.66666666669</v>
      </c>
      <c r="AZ21" s="4">
        <f>SUMIFS([1]Collection!$O:$O, [1]Collection!$K:$K, AZ$1, [1]Collection!$A:$A, "="&amp;$A21)</f>
        <v>0</v>
      </c>
      <c r="BA21" s="4">
        <f>(SUMIFS('[1]Bucket Counts'!$P:$P, '[1]Bucket Counts'!$B:$B, BA$1, '[1]Bucket Counts'!$A:$A, "="&amp;$A21,  '[1]Bucket Counts'!$F:$F, "&lt;&gt;100 Morts",  '[1]Bucket Counts'!$F:$F, "&lt;&gt;224"))</f>
        <v>95320</v>
      </c>
      <c r="BB21" s="4">
        <f>(SUMIFS('[1]Bucket Counts'!$P:$P, '[1]Bucket Counts'!$B:$B, BB$1, '[1]Bucket Counts'!$A:$A, "="&amp;$A21,  '[1]Bucket Counts'!$F:$F, "100 Morts"))</f>
        <v>0</v>
      </c>
      <c r="BC21" s="4">
        <f>(SUMIFS('[1]Bucket Counts'!$P:$P, '[1]Bucket Counts'!$B:$B, BC$1, '[1]Bucket Counts'!$A:$A, "="&amp;$A21,  '[1]Bucket Counts'!$F:$F, "224"))</f>
        <v>27.222222222222221</v>
      </c>
      <c r="BD21" s="4" t="e">
        <f>BF20</f>
        <v>#VALUE!</v>
      </c>
      <c r="BE21" s="4">
        <f>SUM(BA21+BC21)</f>
        <v>95347.222222222219</v>
      </c>
      <c r="BF21" s="4">
        <f>BA21+AZ21</f>
        <v>95320</v>
      </c>
      <c r="BG21" s="4">
        <f>SUMIFS([1]Collection!$O:$O, [1]Collection!$K:$K, BG$1, [1]Collection!$A:$A, "="&amp;$A21)</f>
        <v>0</v>
      </c>
      <c r="BH21" s="4">
        <f>(SUMIFS('[1]Bucket Counts'!$P:$P, '[1]Bucket Counts'!$B:$B, BH$1, '[1]Bucket Counts'!$A:$A, "="&amp;$A21,  '[1]Bucket Counts'!$F:$F, "&lt;&gt;100 Morts",  '[1]Bucket Counts'!$F:$F, "&lt;&gt;224"))</f>
        <v>88226.666666666672</v>
      </c>
      <c r="BI21" s="4">
        <f>(SUMIFS('[1]Bucket Counts'!$P:$P, '[1]Bucket Counts'!$B:$B, BI$1, '[1]Bucket Counts'!$A:$A, "="&amp;$A21,  '[1]Bucket Counts'!$F:$F, "100 Morts"))</f>
        <v>0</v>
      </c>
      <c r="BJ21" s="4">
        <f>(SUMIFS('[1]Bucket Counts'!$P:$P, '[1]Bucket Counts'!$B:$B, BJ$1, '[1]Bucket Counts'!$A:$A, "="&amp;$A21,  '[1]Bucket Counts'!$F:$F, "224"))</f>
        <v>0</v>
      </c>
      <c r="BK21" s="4" t="e">
        <f>BM20</f>
        <v>#VALUE!</v>
      </c>
      <c r="BL21" s="4">
        <f>SUM(BH21+BJ21)</f>
        <v>88226.666666666672</v>
      </c>
      <c r="BM21" s="4">
        <f>BH21+BG21</f>
        <v>88226.666666666672</v>
      </c>
      <c r="BN21" s="4">
        <f>SUMIFS([1]Collection!$O:$O, [1]Collection!$K:$K, BN$1, [1]Collection!$A:$A, "="&amp;$A21)</f>
        <v>0</v>
      </c>
      <c r="BO21" s="4">
        <f>(SUMIFS('[1]Bucket Counts'!$P:$P, '[1]Bucket Counts'!$B:$B, BO$1, '[1]Bucket Counts'!$A:$A, "="&amp;$A21,  '[1]Bucket Counts'!$F:$F, "&lt;&gt;100 Morts",  '[1]Bucket Counts'!$F:$F, "&lt;&gt;224"))</f>
        <v>70563.333333333328</v>
      </c>
      <c r="BP21" s="4">
        <f>(SUMIFS('[1]Bucket Counts'!$P:$P, '[1]Bucket Counts'!$B:$B, BP$1, '[1]Bucket Counts'!$A:$A, "="&amp;$A21,  '[1]Bucket Counts'!$F:$F, "100 Morts"))</f>
        <v>0</v>
      </c>
      <c r="BQ21" s="4">
        <f>(SUMIFS('[1]Bucket Counts'!$P:$P, '[1]Bucket Counts'!$B:$B, BQ$1, '[1]Bucket Counts'!$A:$A, "="&amp;$A21,  '[1]Bucket Counts'!$F:$F, "224"))</f>
        <v>0</v>
      </c>
      <c r="BR21" s="4">
        <f>BT20</f>
        <v>50400</v>
      </c>
      <c r="BS21" s="4">
        <f>SUM(BO21+BQ21)</f>
        <v>70563.333333333328</v>
      </c>
      <c r="BT21" s="4">
        <f>BO21+BN21</f>
        <v>70563.333333333328</v>
      </c>
      <c r="BU21" s="4">
        <f>SUMIFS([1]Collection!$O:$O, [1]Collection!$K:$K, BU$1, [1]Collection!$A:$A, "="&amp;$A21)</f>
        <v>0</v>
      </c>
      <c r="BV21" s="4">
        <f>(SUMIFS('[1]Bucket Counts'!$P:$P, '[1]Bucket Counts'!$B:$B, BV$1, '[1]Bucket Counts'!$A:$A, "="&amp;$A21,  '[1]Bucket Counts'!$F:$F, "&lt;&gt;100 Morts",  '[1]Bucket Counts'!$F:$F, "&lt;&gt;224"))</f>
        <v>0</v>
      </c>
      <c r="BW21" s="4">
        <f>(SUMIFS('[1]Bucket Counts'!$P:$P, '[1]Bucket Counts'!$B:$B, BW$1, '[1]Bucket Counts'!$A:$A, "="&amp;$A21,  '[1]Bucket Counts'!$F:$F, "100 Morts"))</f>
        <v>0</v>
      </c>
      <c r="BX21" s="4">
        <f>(SUMIFS('[1]Bucket Counts'!$P:$P, '[1]Bucket Counts'!$B:$B, BX$1, '[1]Bucket Counts'!$A:$A, "="&amp;$A21,  '[1]Bucket Counts'!$F:$F, "224"))</f>
        <v>0</v>
      </c>
      <c r="BY21" s="4">
        <f>CA20</f>
        <v>0</v>
      </c>
      <c r="BZ21" s="4">
        <f>SUM(BV21+BX21)</f>
        <v>0</v>
      </c>
      <c r="CA21" s="4">
        <f>BV21+BU21</f>
        <v>0</v>
      </c>
      <c r="CB21" s="4">
        <f>SUMIFS([1]Collection!$O:$O, [1]Collection!$K:$K, CB$1, [1]Collection!$A:$A, "="&amp;$A21)</f>
        <v>0</v>
      </c>
      <c r="CC21" s="4">
        <f>(SUMIFS('[1]Bucket Counts'!$P:$P, '[1]Bucket Counts'!$B:$B, CC$1, '[1]Bucket Counts'!$A:$A, "="&amp;$A21,  '[1]Bucket Counts'!$F:$F, "&lt;&gt;100 Morts",  '[1]Bucket Counts'!$F:$F, "&lt;&gt;224"))</f>
        <v>0</v>
      </c>
      <c r="CD21" s="4">
        <f>(SUMIFS('[1]Bucket Counts'!$P:$P, '[1]Bucket Counts'!$B:$B, CD$1, '[1]Bucket Counts'!$A:$A, "="&amp;$A21,  '[1]Bucket Counts'!$F:$F, "100 Morts"))</f>
        <v>0</v>
      </c>
      <c r="CE21" s="4">
        <f>(SUMIFS('[1]Bucket Counts'!$P:$P, '[1]Bucket Counts'!$B:$B, CE$1, '[1]Bucket Counts'!$A:$A, "="&amp;$A21,  '[1]Bucket Counts'!$F:$F, "224"))</f>
        <v>0</v>
      </c>
      <c r="CF21" s="4">
        <f>CH20</f>
        <v>0</v>
      </c>
      <c r="CG21" s="4">
        <f>SUM(CC21+CE21)</f>
        <v>0</v>
      </c>
      <c r="CH21" s="4">
        <f>CC21+CB21</f>
        <v>0</v>
      </c>
      <c r="CI21" s="4">
        <f>SUMIFS([1]Collection!$O:$O, [1]Collection!$K:$K, CI$1, [1]Collection!$A:$A, "="&amp;$A21)</f>
        <v>0</v>
      </c>
      <c r="CJ21" s="4">
        <f>(SUMIFS('[1]Bucket Counts'!$P:$P, '[1]Bucket Counts'!$B:$B, CJ$1, '[1]Bucket Counts'!$A:$A, "="&amp;$A21,  '[1]Bucket Counts'!$F:$F, "&lt;&gt;100 Morts",  '[1]Bucket Counts'!$F:$F, "&lt;&gt;224"))</f>
        <v>89273.333333333328</v>
      </c>
      <c r="CK21" s="4">
        <f>(SUMIFS('[1]Bucket Counts'!$P:$P, '[1]Bucket Counts'!$B:$B, CK$1, '[1]Bucket Counts'!$A:$A, "="&amp;$A21,  '[1]Bucket Counts'!$F:$F, "100 Morts"))</f>
        <v>0</v>
      </c>
      <c r="CL21" s="4">
        <f>(SUMIFS('[1]Bucket Counts'!$P:$P, '[1]Bucket Counts'!$B:$B, CL$1, '[1]Bucket Counts'!$A:$A, "="&amp;$A21,  '[1]Bucket Counts'!$F:$F, "224"))</f>
        <v>200</v>
      </c>
      <c r="CM21" s="4">
        <f>CO20</f>
        <v>162800</v>
      </c>
      <c r="CN21" s="4">
        <f>SUM(CJ21+CL21)</f>
        <v>89473.333333333328</v>
      </c>
      <c r="CO21" s="4">
        <f>CJ21+CI21</f>
        <v>89273.333333333328</v>
      </c>
      <c r="CP21" s="4">
        <f>SUMIFS([1]Collection!$O:$O, [1]Collection!$K:$K, CP$1, [1]Collection!$A:$A, "="&amp;$A21)</f>
        <v>17306.666666666668</v>
      </c>
      <c r="CQ21" s="4">
        <f>(SUMIFS('[1]Bucket Counts'!$P:$P, '[1]Bucket Counts'!$B:$B, CQ$1, '[1]Bucket Counts'!$A:$A, "="&amp;$A21,  '[1]Bucket Counts'!$F:$F, "&lt;&gt;100 Morts",  '[1]Bucket Counts'!$F:$F, "&lt;&gt;224"))</f>
        <v>96013.333333333314</v>
      </c>
      <c r="CR21" s="4">
        <f>(SUMIFS('[1]Bucket Counts'!$P:$P, '[1]Bucket Counts'!$B:$B, CR$1, '[1]Bucket Counts'!$A:$A, "="&amp;$A21,  '[1]Bucket Counts'!$F:$F, "100 Morts"))</f>
        <v>0</v>
      </c>
      <c r="CS21" s="4">
        <f>(SUMIFS('[1]Bucket Counts'!$P:$P, '[1]Bucket Counts'!$B:$B, CS$1, '[1]Bucket Counts'!$A:$A, "="&amp;$A21,  '[1]Bucket Counts'!$F:$F, "224"))</f>
        <v>940</v>
      </c>
      <c r="CT21" s="4">
        <f>CV20</f>
        <v>111433.33333333334</v>
      </c>
      <c r="CU21" s="4">
        <f>SUM(CQ21+CS21)</f>
        <v>96953.333333333314</v>
      </c>
      <c r="CV21" s="4">
        <f>CQ21+CP21</f>
        <v>113319.99999999999</v>
      </c>
      <c r="CW21" s="4">
        <f>SUMIFS([1]Collection!$O:$O, [1]Collection!$K:$K, CW$1, [1]Collection!$A:$A, "="&amp;$A21)</f>
        <v>0</v>
      </c>
      <c r="CX21" s="4">
        <f>(SUMIFS('[1]Bucket Counts'!$P:$P, '[1]Bucket Counts'!$B:$B, CX$1, '[1]Bucket Counts'!$A:$A, "="&amp;$A21,  '[1]Bucket Counts'!$F:$F, "&lt;&gt;100 Morts",  '[1]Bucket Counts'!$F:$F, "&lt;&gt;224"))</f>
        <v>64220.000000000007</v>
      </c>
      <c r="CY21" s="4">
        <f>(SUMIFS('[1]Bucket Counts'!$P:$P, '[1]Bucket Counts'!$B:$B, CY$1, '[1]Bucket Counts'!$A:$A, "="&amp;$A21,  '[1]Bucket Counts'!$F:$F, "100 Morts"))</f>
        <v>0</v>
      </c>
      <c r="CZ21" s="4">
        <f>(SUMIFS('[1]Bucket Counts'!$P:$P, '[1]Bucket Counts'!$B:$B, CZ$1, '[1]Bucket Counts'!$A:$A, "="&amp;$A21,  '[1]Bucket Counts'!$F:$F, "224"))</f>
        <v>55.55555555555555</v>
      </c>
      <c r="DA21" s="4">
        <f>DC20</f>
        <v>119316.66666666667</v>
      </c>
      <c r="DB21" s="4">
        <f>SUM(CX21+CZ21)</f>
        <v>64275.555555555562</v>
      </c>
      <c r="DC21" s="4">
        <f>CX21+CW21</f>
        <v>64220.000000000007</v>
      </c>
      <c r="DD21" s="4">
        <f>SUMIFS([1]Collection!$O:$O, [1]Collection!$K:$K, DD$1, [1]Collection!$A:$A, "="&amp;$A21)</f>
        <v>0</v>
      </c>
      <c r="DE21" s="4">
        <f>(SUMIFS('[1]Bucket Counts'!$P:$P, '[1]Bucket Counts'!$B:$B, DE$1, '[1]Bucket Counts'!$A:$A, "="&amp;$A21,  '[1]Bucket Counts'!$F:$F, "&lt;&gt;100 Morts",  '[1]Bucket Counts'!$F:$F, "&lt;&gt;224"))</f>
        <v>2175</v>
      </c>
      <c r="DF21" s="4">
        <f>(SUMIFS('[1]Bucket Counts'!$P:$P, '[1]Bucket Counts'!$B:$B, DF$1, '[1]Bucket Counts'!$A:$A, "="&amp;$A21,  '[1]Bucket Counts'!$F:$F, "100 Morts"))</f>
        <v>0</v>
      </c>
      <c r="DG21" s="4">
        <f>(SUMIFS('[1]Bucket Counts'!$P:$P, '[1]Bucket Counts'!$B:$B, DG$1, '[1]Bucket Counts'!$A:$A, "="&amp;$A21,  '[1]Bucket Counts'!$F:$F, "224"))</f>
        <v>0</v>
      </c>
      <c r="DH21" s="4">
        <f>DJ20</f>
        <v>20800</v>
      </c>
      <c r="DI21" s="4">
        <f>SUM(DE21+DG21)</f>
        <v>2175</v>
      </c>
      <c r="DJ21" s="4">
        <f>DE21+DD21</f>
        <v>2175</v>
      </c>
      <c r="DK21" s="4">
        <f>SUMIFS([1]Collection!$O:$O, [1]Collection!$K:$K, DK$1, [1]Collection!$A:$A, "="&amp;$A21)</f>
        <v>0</v>
      </c>
      <c r="DL21" s="4">
        <f>(SUMIFS('[1]Bucket Counts'!$P:$P, '[1]Bucket Counts'!$B:$B, DL$1, '[1]Bucket Counts'!$A:$A, "="&amp;$A21,  '[1]Bucket Counts'!$F:$F, "&lt;&gt;100 Morts",  '[1]Bucket Counts'!$F:$F, "&lt;&gt;224"))</f>
        <v>0</v>
      </c>
      <c r="DM21" s="4">
        <f>(SUMIFS('[1]Bucket Counts'!$P:$P, '[1]Bucket Counts'!$B:$B, DM$1, '[1]Bucket Counts'!$A:$A, "="&amp;$A21,  '[1]Bucket Counts'!$F:$F, "100 Morts"))</f>
        <v>0</v>
      </c>
      <c r="DN21" s="4">
        <f>(SUMIFS('[1]Bucket Counts'!$P:$P, '[1]Bucket Counts'!$B:$B, DN$1, '[1]Bucket Counts'!$A:$A, "="&amp;$A21,  '[1]Bucket Counts'!$F:$F, "224"))</f>
        <v>0</v>
      </c>
      <c r="DO21" s="4">
        <f>DQ20</f>
        <v>0</v>
      </c>
      <c r="DP21" s="4">
        <f>SUM(DL21+DN21)</f>
        <v>0</v>
      </c>
      <c r="DQ21" s="4">
        <f>DL21+DK21</f>
        <v>0</v>
      </c>
      <c r="DR21" s="4">
        <f>SUMIFS([1]Collection!$O:$O, [1]Collection!$K:$K, DR$1, [1]Collection!$A:$A, "="&amp;$A21)</f>
        <v>0</v>
      </c>
      <c r="DS21" s="4">
        <f>(SUMIFS('[1]Bucket Counts'!$P:$P, '[1]Bucket Counts'!$B:$B, DS$1, '[1]Bucket Counts'!$A:$A, "="&amp;$A21,  '[1]Bucket Counts'!$F:$F, "&lt;&gt;100 Morts",  '[1]Bucket Counts'!$F:$F, "&lt;&gt;224"))</f>
        <v>6940</v>
      </c>
      <c r="DT21" s="4">
        <f>(SUMIFS('[1]Bucket Counts'!$P:$P, '[1]Bucket Counts'!$B:$B, DT$1, '[1]Bucket Counts'!$A:$A, "="&amp;$A21,  '[1]Bucket Counts'!$F:$F, "100 Morts"))</f>
        <v>0</v>
      </c>
      <c r="DU21" s="4">
        <f>(SUMIFS('[1]Bucket Counts'!$P:$P, '[1]Bucket Counts'!$B:$B, DU$1, '[1]Bucket Counts'!$A:$A, "="&amp;$A21,  '[1]Bucket Counts'!$F:$F, "224"))</f>
        <v>155.55555555555557</v>
      </c>
      <c r="DV21" s="4">
        <f>DX20</f>
        <v>48800</v>
      </c>
      <c r="DW21" s="4">
        <f>SUM(DS21+DU21)</f>
        <v>7095.5555555555557</v>
      </c>
      <c r="DX21" s="4">
        <f>DS21+DR21</f>
        <v>6940</v>
      </c>
      <c r="DY21" s="4">
        <f>SUMIFS([1]Collection!$O:$O, [1]Collection!$K:$K, DY$1, [1]Collection!$A:$A, "="&amp;$A21)</f>
        <v>0</v>
      </c>
      <c r="DZ21" s="4">
        <f>(SUMIFS('[1]Bucket Counts'!$P:$P, '[1]Bucket Counts'!$B:$B, DZ$1, '[1]Bucket Counts'!$A:$A, "="&amp;$A21,  '[1]Bucket Counts'!$F:$F, "&lt;&gt;100 Morts",  '[1]Bucket Counts'!$F:$F, "&lt;&gt;224"))</f>
        <v>0</v>
      </c>
      <c r="EA21" s="4">
        <f>(SUMIFS('[1]Bucket Counts'!$P:$P, '[1]Bucket Counts'!$B:$B, EA$1, '[1]Bucket Counts'!$A:$A, "="&amp;$A21,  '[1]Bucket Counts'!$F:$F, "100 Morts"))</f>
        <v>0</v>
      </c>
      <c r="EB21" s="4">
        <f>(SUMIFS('[1]Bucket Counts'!$P:$P, '[1]Bucket Counts'!$B:$B, EB$1, '[1]Bucket Counts'!$A:$A, "="&amp;$A21,  '[1]Bucket Counts'!$F:$F, "224"))</f>
        <v>0</v>
      </c>
      <c r="EC21" s="4">
        <f>EE20</f>
        <v>3200</v>
      </c>
      <c r="ED21" s="4">
        <f>SUM(DZ21+EB21)</f>
        <v>0</v>
      </c>
      <c r="EE21" s="4">
        <f>DZ21+DY21</f>
        <v>0</v>
      </c>
      <c r="EF21" s="4">
        <f>SUMIFS([1]Collection!$O:$O, [1]Collection!$K:$K, EF$1, [1]Collection!$A:$A, "="&amp;$A21)</f>
        <v>0</v>
      </c>
      <c r="EG21" s="4">
        <f>(SUMIFS('[1]Bucket Counts'!$P:$P, '[1]Bucket Counts'!$B:$B, EG$1, '[1]Bucket Counts'!$A:$A, "="&amp;$A21,  '[1]Bucket Counts'!$F:$F, "&lt;&gt;100 Morts",  '[1]Bucket Counts'!$F:$F, "&lt;&gt;224"))</f>
        <v>0</v>
      </c>
      <c r="EH21" s="4">
        <f>(SUMIFS('[1]Bucket Counts'!$P:$P, '[1]Bucket Counts'!$B:$B, EH$1, '[1]Bucket Counts'!$A:$A, "="&amp;$A21,  '[1]Bucket Counts'!$F:$F, "100 Morts"))</f>
        <v>0</v>
      </c>
      <c r="EI21" s="4">
        <f>(SUMIFS('[1]Bucket Counts'!$P:$P, '[1]Bucket Counts'!$B:$B, EI$1, '[1]Bucket Counts'!$A:$A, "="&amp;$A21,  '[1]Bucket Counts'!$F:$F, "224"))</f>
        <v>0</v>
      </c>
      <c r="EJ21" s="4">
        <f>EL20</f>
        <v>0</v>
      </c>
      <c r="EK21" s="4">
        <f>SUM(EG21+EI21)</f>
        <v>0</v>
      </c>
      <c r="EL21" s="4">
        <f>EG21+EF21</f>
        <v>0</v>
      </c>
    </row>
    <row r="22" spans="1:142">
      <c r="A22" s="7">
        <f>1+A21</f>
        <v>42892</v>
      </c>
      <c r="B22" s="1" t="s">
        <v>14</v>
      </c>
      <c r="C22" s="1">
        <f>SUMIFS([1]Collection!$O:$O, [1]Collection!$K:$K, C$1, [1]Collection!$A:$A, "="&amp;$A22)</f>
        <v>0</v>
      </c>
      <c r="D22" s="1">
        <f>(SUMIFS('[1]Bucket Counts'!$P:$P, '[1]Bucket Counts'!$B:$B, D$1, '[1]Bucket Counts'!$A:$A, "="&amp;$A22,  '[1]Bucket Counts'!$F:$F, "&lt;&gt;100 Morts",  '[1]Bucket Counts'!$F:$F, "&lt;&gt;224"))</f>
        <v>0</v>
      </c>
      <c r="E22" s="1">
        <f>(SUMIFS('[1]Bucket Counts'!$P:$P, '[1]Bucket Counts'!$B:$B, E$1, '[1]Bucket Counts'!$A:$A, "="&amp;$A22,  '[1]Bucket Counts'!$F:$F, "100 Morts"))</f>
        <v>0</v>
      </c>
      <c r="F22" s="1">
        <f>(SUMIFS('[1]Bucket Counts'!$P:$P, '[1]Bucket Counts'!$B:$B, F$1, '[1]Bucket Counts'!$A:$A, "="&amp;$A22,  '[1]Bucket Counts'!$F:$F, "224"))</f>
        <v>0</v>
      </c>
      <c r="H22" s="1">
        <f>(F22+D22)/I21</f>
        <v>0</v>
      </c>
      <c r="I22" s="1">
        <f>D21+SUM(C21:C22)</f>
        <v>58806.666666666672</v>
      </c>
      <c r="J22" s="1">
        <f>SUMIFS([1]Collection!$O:$O, [1]Collection!$K:$K, J$1, [1]Collection!$A:$A, "="&amp;$A22)</f>
        <v>0</v>
      </c>
      <c r="K22" s="1">
        <f>(SUMIFS('[1]Bucket Counts'!$P:$P, '[1]Bucket Counts'!$B:$B, K$1, '[1]Bucket Counts'!$A:$A, "="&amp;$A22,  '[1]Bucket Counts'!$F:$F, "&lt;&gt;100 Morts",  '[1]Bucket Counts'!$F:$F, "&lt;&gt;224"))</f>
        <v>0</v>
      </c>
      <c r="L22" s="1">
        <f>(SUMIFS('[1]Bucket Counts'!$P:$P, '[1]Bucket Counts'!$B:$B, L$1, '[1]Bucket Counts'!$A:$A, "="&amp;$A22,  '[1]Bucket Counts'!$F:$F, "100 Morts"))</f>
        <v>0</v>
      </c>
      <c r="M22" s="1">
        <f>(SUMIFS('[1]Bucket Counts'!$P:$P, '[1]Bucket Counts'!$B:$B, M$1, '[1]Bucket Counts'!$A:$A, "="&amp;$A22,  '[1]Bucket Counts'!$F:$F, "224"))</f>
        <v>0</v>
      </c>
      <c r="O22" s="1">
        <f>(M22+K22)/P21</f>
        <v>0</v>
      </c>
      <c r="P22" s="1">
        <f>K21+SUM(J21:J22)</f>
        <v>48306.666666666672</v>
      </c>
      <c r="Q22" s="1">
        <f>SUMIFS([1]Collection!$O:$O, [1]Collection!$K:$K, Q$1, [1]Collection!$A:$A, "="&amp;$A22)</f>
        <v>37800</v>
      </c>
      <c r="R22" s="1">
        <f>(SUMIFS('[1]Bucket Counts'!$P:$P, '[1]Bucket Counts'!$B:$B, R$1, '[1]Bucket Counts'!$A:$A, "="&amp;$A22,  '[1]Bucket Counts'!$F:$F, "&lt;&gt;100 Morts",  '[1]Bucket Counts'!$F:$F, "&lt;&gt;224"))</f>
        <v>0</v>
      </c>
      <c r="S22" s="1">
        <f>(SUMIFS('[1]Bucket Counts'!$P:$P, '[1]Bucket Counts'!$B:$B, S$1, '[1]Bucket Counts'!$A:$A, "="&amp;$A22,  '[1]Bucket Counts'!$F:$F, "100 Morts"))</f>
        <v>0</v>
      </c>
      <c r="T22" s="1">
        <f>(SUMIFS('[1]Bucket Counts'!$P:$P, '[1]Bucket Counts'!$B:$B, T$1, '[1]Bucket Counts'!$A:$A, "="&amp;$A22,  '[1]Bucket Counts'!$F:$F, "224"))</f>
        <v>0</v>
      </c>
      <c r="V22" s="1">
        <f>(T22+R22)/W21</f>
        <v>0</v>
      </c>
      <c r="W22" s="1">
        <f>R21+SUM(Q21:Q22)</f>
        <v>91018.333333333343</v>
      </c>
      <c r="X22" s="1">
        <f>SUMIFS([1]Collection!$O:$O, [1]Collection!$K:$K, X$1, [1]Collection!$A:$A, "="&amp;$A22)</f>
        <v>1586.6666666666667</v>
      </c>
      <c r="Y22" s="1">
        <f>(SUMIFS('[1]Bucket Counts'!$P:$P, '[1]Bucket Counts'!$B:$B, Y$1, '[1]Bucket Counts'!$A:$A, "="&amp;$A22,  '[1]Bucket Counts'!$F:$F, "&lt;&gt;100 Morts",  '[1]Bucket Counts'!$F:$F, "&lt;&gt;224"))</f>
        <v>0</v>
      </c>
      <c r="Z22" s="1">
        <f>(SUMIFS('[1]Bucket Counts'!$P:$P, '[1]Bucket Counts'!$B:$B, Z$1, '[1]Bucket Counts'!$A:$A, "="&amp;$A22,  '[1]Bucket Counts'!$F:$F, "100 Morts"))</f>
        <v>0</v>
      </c>
      <c r="AA22" s="1">
        <f>(SUMIFS('[1]Bucket Counts'!$P:$P, '[1]Bucket Counts'!$B:$B, AA$1, '[1]Bucket Counts'!$A:$A, "="&amp;$A22,  '[1]Bucket Counts'!$F:$F, "224"))</f>
        <v>0</v>
      </c>
      <c r="AC22" s="1">
        <f>(AA22+Y22)/AD21</f>
        <v>0</v>
      </c>
      <c r="AD22" s="1">
        <f>Y21+SUM(X21:X22)</f>
        <v>109456.66666666667</v>
      </c>
      <c r="AE22" s="1">
        <f>SUMIFS([1]Collection!$O:$O, [1]Collection!$K:$K, AE$1, [1]Collection!$A:$A, "="&amp;$A22)</f>
        <v>0</v>
      </c>
      <c r="AF22" s="1">
        <f>(SUMIFS('[1]Bucket Counts'!$P:$P, '[1]Bucket Counts'!$B:$B, AF$1, '[1]Bucket Counts'!$A:$A, "="&amp;$A22,  '[1]Bucket Counts'!$F:$F, "&lt;&gt;100 Morts",  '[1]Bucket Counts'!$F:$F, "&lt;&gt;224"))</f>
        <v>0</v>
      </c>
      <c r="AG22" s="1">
        <f>(SUMIFS('[1]Bucket Counts'!$P:$P, '[1]Bucket Counts'!$B:$B, AG$1, '[1]Bucket Counts'!$A:$A, "="&amp;$A22,  '[1]Bucket Counts'!$F:$F, "100 Morts"))</f>
        <v>0</v>
      </c>
      <c r="AH22" s="1">
        <f>(SUMIFS('[1]Bucket Counts'!$P:$P, '[1]Bucket Counts'!$B:$B, AH$1, '[1]Bucket Counts'!$A:$A, "="&amp;$A22,  '[1]Bucket Counts'!$F:$F, "224"))</f>
        <v>0</v>
      </c>
      <c r="AJ22" s="1">
        <f>(AH22+AF22)/AK21</f>
        <v>0</v>
      </c>
      <c r="AK22" s="1">
        <f>AF21+SUM(AE21:AE22)</f>
        <v>181213.33333333331</v>
      </c>
      <c r="AL22" s="1">
        <f>SUMIFS([1]Collection!$O:$O, [1]Collection!$K:$K, AL$1, [1]Collection!$A:$A, "="&amp;$A22)</f>
        <v>0</v>
      </c>
      <c r="AM22" s="1">
        <f>(SUMIFS('[1]Bucket Counts'!$P:$P, '[1]Bucket Counts'!$B:$B, AM$1, '[1]Bucket Counts'!$A:$A, "="&amp;$A22,  '[1]Bucket Counts'!$F:$F, "&lt;&gt;100 Morts",  '[1]Bucket Counts'!$F:$F, "&lt;&gt;224"))</f>
        <v>0</v>
      </c>
      <c r="AN22" s="1">
        <f>(SUMIFS('[1]Bucket Counts'!$P:$P, '[1]Bucket Counts'!$B:$B, AN$1, '[1]Bucket Counts'!$A:$A, "="&amp;$A22,  '[1]Bucket Counts'!$F:$F, "100 Morts"))</f>
        <v>0</v>
      </c>
      <c r="AO22" s="1">
        <f>(SUMIFS('[1]Bucket Counts'!$P:$P, '[1]Bucket Counts'!$B:$B, AO$1, '[1]Bucket Counts'!$A:$A, "="&amp;$A22,  '[1]Bucket Counts'!$F:$F, "224"))</f>
        <v>0</v>
      </c>
      <c r="AQ22" s="1">
        <f>(AO22+AM22)/AR21</f>
        <v>0</v>
      </c>
      <c r="AR22" s="1">
        <f>AM21+SUM(AL21:AL22)</f>
        <v>39093.333333333328</v>
      </c>
      <c r="AS22" s="1">
        <f>SUMIFS([1]Collection!$O:$O, [1]Collection!$K:$K, AS$1, [1]Collection!$A:$A, "="&amp;$A22)</f>
        <v>0</v>
      </c>
      <c r="AT22" s="1">
        <f>(SUMIFS('[1]Bucket Counts'!$P:$P, '[1]Bucket Counts'!$B:$B, AT$1, '[1]Bucket Counts'!$A:$A, "="&amp;$A22,  '[1]Bucket Counts'!$F:$F, "&lt;&gt;100 Morts",  '[1]Bucket Counts'!$F:$F, "&lt;&gt;224"))</f>
        <v>0</v>
      </c>
      <c r="AU22" s="1">
        <f>(SUMIFS('[1]Bucket Counts'!$P:$P, '[1]Bucket Counts'!$B:$B, AU$1, '[1]Bucket Counts'!$A:$A, "="&amp;$A22,  '[1]Bucket Counts'!$F:$F, "100 Morts"))</f>
        <v>0</v>
      </c>
      <c r="AV22" s="1">
        <f>(SUMIFS('[1]Bucket Counts'!$P:$P, '[1]Bucket Counts'!$B:$B, AV$1, '[1]Bucket Counts'!$A:$A, "="&amp;$A22,  '[1]Bucket Counts'!$F:$F, "224"))</f>
        <v>0</v>
      </c>
      <c r="AX22" s="1">
        <f>(AV22+AT22)/AY21</f>
        <v>0</v>
      </c>
      <c r="AY22" s="1">
        <f>AT21+SUM(AS21:AS22)</f>
        <v>144906.66666666669</v>
      </c>
      <c r="AZ22" s="1">
        <f>SUMIFS([1]Collection!$O:$O, [1]Collection!$K:$K, AZ$1, [1]Collection!$A:$A, "="&amp;$A22)</f>
        <v>0</v>
      </c>
      <c r="BA22" s="1">
        <f>(SUMIFS('[1]Bucket Counts'!$P:$P, '[1]Bucket Counts'!$B:$B, BA$1, '[1]Bucket Counts'!$A:$A, "="&amp;$A22,  '[1]Bucket Counts'!$F:$F, "&lt;&gt;100 Morts",  '[1]Bucket Counts'!$F:$F, "&lt;&gt;224"))</f>
        <v>0</v>
      </c>
      <c r="BB22" s="1">
        <f>(SUMIFS('[1]Bucket Counts'!$P:$P, '[1]Bucket Counts'!$B:$B, BB$1, '[1]Bucket Counts'!$A:$A, "="&amp;$A22,  '[1]Bucket Counts'!$F:$F, "100 Morts"))</f>
        <v>0</v>
      </c>
      <c r="BC22" s="1">
        <f>(SUMIFS('[1]Bucket Counts'!$P:$P, '[1]Bucket Counts'!$B:$B, BC$1, '[1]Bucket Counts'!$A:$A, "="&amp;$A22,  '[1]Bucket Counts'!$F:$F, "224"))</f>
        <v>0</v>
      </c>
      <c r="BE22" s="1">
        <f>(BC22+BA22)/BF21</f>
        <v>0</v>
      </c>
      <c r="BF22" s="1">
        <f>BA21+SUM(AZ21:AZ22)</f>
        <v>95320</v>
      </c>
      <c r="BG22" s="1">
        <f>SUMIFS([1]Collection!$O:$O, [1]Collection!$K:$K, BG$1, [1]Collection!$A:$A, "="&amp;$A22)</f>
        <v>0</v>
      </c>
      <c r="BH22" s="1">
        <f>(SUMIFS('[1]Bucket Counts'!$P:$P, '[1]Bucket Counts'!$B:$B, BH$1, '[1]Bucket Counts'!$A:$A, "="&amp;$A22,  '[1]Bucket Counts'!$F:$F, "&lt;&gt;100 Morts",  '[1]Bucket Counts'!$F:$F, "&lt;&gt;224"))</f>
        <v>0</v>
      </c>
      <c r="BI22" s="1">
        <f>(SUMIFS('[1]Bucket Counts'!$P:$P, '[1]Bucket Counts'!$B:$B, BI$1, '[1]Bucket Counts'!$A:$A, "="&amp;$A22,  '[1]Bucket Counts'!$F:$F, "100 Morts"))</f>
        <v>0</v>
      </c>
      <c r="BJ22" s="1">
        <f>(SUMIFS('[1]Bucket Counts'!$P:$P, '[1]Bucket Counts'!$B:$B, BJ$1, '[1]Bucket Counts'!$A:$A, "="&amp;$A22,  '[1]Bucket Counts'!$F:$F, "224"))</f>
        <v>0</v>
      </c>
      <c r="BL22" s="1">
        <f>(BJ22+BH22)/BM21</f>
        <v>0</v>
      </c>
      <c r="BM22" s="1">
        <f>BH21+SUM(BG21:BG22)</f>
        <v>88226.666666666672</v>
      </c>
      <c r="BN22" s="1">
        <f>SUMIFS([1]Collection!$O:$O, [1]Collection!$K:$K, BN$1, [1]Collection!$A:$A, "="&amp;$A22)</f>
        <v>0</v>
      </c>
      <c r="BO22" s="1">
        <f>(SUMIFS('[1]Bucket Counts'!$P:$P, '[1]Bucket Counts'!$B:$B, BO$1, '[1]Bucket Counts'!$A:$A, "="&amp;$A22,  '[1]Bucket Counts'!$F:$F, "&lt;&gt;100 Morts",  '[1]Bucket Counts'!$F:$F, "&lt;&gt;224"))</f>
        <v>0</v>
      </c>
      <c r="BP22" s="1">
        <f>(SUMIFS('[1]Bucket Counts'!$P:$P, '[1]Bucket Counts'!$B:$B, BP$1, '[1]Bucket Counts'!$A:$A, "="&amp;$A22,  '[1]Bucket Counts'!$F:$F, "100 Morts"))</f>
        <v>0</v>
      </c>
      <c r="BQ22" s="1">
        <f>(SUMIFS('[1]Bucket Counts'!$P:$P, '[1]Bucket Counts'!$B:$B, BQ$1, '[1]Bucket Counts'!$A:$A, "="&amp;$A22,  '[1]Bucket Counts'!$F:$F, "224"))</f>
        <v>0</v>
      </c>
      <c r="BS22" s="1">
        <f>(BQ22+BO22)/BT21</f>
        <v>0</v>
      </c>
      <c r="BT22" s="1">
        <f>BO21+SUM(BN21:BN22)</f>
        <v>70563.333333333328</v>
      </c>
      <c r="BU22" s="1">
        <f>SUMIFS([1]Collection!$O:$O, [1]Collection!$K:$K, BU$1, [1]Collection!$A:$A, "="&amp;$A22)</f>
        <v>0</v>
      </c>
      <c r="BV22" s="1">
        <f>(SUMIFS('[1]Bucket Counts'!$P:$P, '[1]Bucket Counts'!$B:$B, BV$1, '[1]Bucket Counts'!$A:$A, "="&amp;$A22,  '[1]Bucket Counts'!$F:$F, "&lt;&gt;100 Morts",  '[1]Bucket Counts'!$F:$F, "&lt;&gt;224"))</f>
        <v>0</v>
      </c>
      <c r="BW22" s="1">
        <f>(SUMIFS('[1]Bucket Counts'!$P:$P, '[1]Bucket Counts'!$B:$B, BW$1, '[1]Bucket Counts'!$A:$A, "="&amp;$A22,  '[1]Bucket Counts'!$F:$F, "100 Morts"))</f>
        <v>0</v>
      </c>
      <c r="BX22" s="1">
        <f>(SUMIFS('[1]Bucket Counts'!$P:$P, '[1]Bucket Counts'!$B:$B, BX$1, '[1]Bucket Counts'!$A:$A, "="&amp;$A22,  '[1]Bucket Counts'!$F:$F, "224"))</f>
        <v>0</v>
      </c>
      <c r="BZ22" s="1" t="e">
        <f>(BX22+BV22)/CA21</f>
        <v>#DIV/0!</v>
      </c>
      <c r="CA22" s="1">
        <f>BV21+SUM(BU21:BU22)</f>
        <v>0</v>
      </c>
      <c r="CB22" s="1">
        <f>SUMIFS([1]Collection!$O:$O, [1]Collection!$K:$K, CB$1, [1]Collection!$A:$A, "="&amp;$A22)</f>
        <v>0</v>
      </c>
      <c r="CC22" s="1">
        <f>(SUMIFS('[1]Bucket Counts'!$P:$P, '[1]Bucket Counts'!$B:$B, CC$1, '[1]Bucket Counts'!$A:$A, "="&amp;$A22,  '[1]Bucket Counts'!$F:$F, "&lt;&gt;100 Morts",  '[1]Bucket Counts'!$F:$F, "&lt;&gt;224"))</f>
        <v>0</v>
      </c>
      <c r="CD22" s="1">
        <f>(SUMIFS('[1]Bucket Counts'!$P:$P, '[1]Bucket Counts'!$B:$B, CD$1, '[1]Bucket Counts'!$A:$A, "="&amp;$A22,  '[1]Bucket Counts'!$F:$F, "100 Morts"))</f>
        <v>0</v>
      </c>
      <c r="CE22" s="1">
        <f>(SUMIFS('[1]Bucket Counts'!$P:$P, '[1]Bucket Counts'!$B:$B, CE$1, '[1]Bucket Counts'!$A:$A, "="&amp;$A22,  '[1]Bucket Counts'!$F:$F, "224"))</f>
        <v>0</v>
      </c>
      <c r="CG22" s="1" t="e">
        <f>(CE22+CC22)/CH21</f>
        <v>#DIV/0!</v>
      </c>
      <c r="CH22" s="1">
        <f>CC21+SUM(CB21:CB22)</f>
        <v>0</v>
      </c>
      <c r="CI22" s="1">
        <f>SUMIFS([1]Collection!$O:$O, [1]Collection!$K:$K, CI$1, [1]Collection!$A:$A, "="&amp;$A22)</f>
        <v>0</v>
      </c>
      <c r="CJ22" s="1">
        <f>(SUMIFS('[1]Bucket Counts'!$P:$P, '[1]Bucket Counts'!$B:$B, CJ$1, '[1]Bucket Counts'!$A:$A, "="&amp;$A22,  '[1]Bucket Counts'!$F:$F, "&lt;&gt;100 Morts",  '[1]Bucket Counts'!$F:$F, "&lt;&gt;224"))</f>
        <v>0</v>
      </c>
      <c r="CK22" s="1">
        <f>(SUMIFS('[1]Bucket Counts'!$P:$P, '[1]Bucket Counts'!$B:$B, CK$1, '[1]Bucket Counts'!$A:$A, "="&amp;$A22,  '[1]Bucket Counts'!$F:$F, "100 Morts"))</f>
        <v>0</v>
      </c>
      <c r="CL22" s="1">
        <f>(SUMIFS('[1]Bucket Counts'!$P:$P, '[1]Bucket Counts'!$B:$B, CL$1, '[1]Bucket Counts'!$A:$A, "="&amp;$A22,  '[1]Bucket Counts'!$F:$F, "224"))</f>
        <v>0</v>
      </c>
      <c r="CN22" s="1">
        <f>(CL22+CJ22)/CO21</f>
        <v>0</v>
      </c>
      <c r="CO22" s="1">
        <f>CJ21+SUM(CI21:CI22)</f>
        <v>89273.333333333328</v>
      </c>
      <c r="CP22" s="1">
        <f>SUMIFS([1]Collection!$O:$O, [1]Collection!$K:$K, CP$1, [1]Collection!$A:$A, "="&amp;$A22)</f>
        <v>0</v>
      </c>
      <c r="CQ22" s="1">
        <f>(SUMIFS('[1]Bucket Counts'!$P:$P, '[1]Bucket Counts'!$B:$B, CQ$1, '[1]Bucket Counts'!$A:$A, "="&amp;$A22,  '[1]Bucket Counts'!$F:$F, "&lt;&gt;100 Morts",  '[1]Bucket Counts'!$F:$F, "&lt;&gt;224"))</f>
        <v>0</v>
      </c>
      <c r="CR22" s="1">
        <f>(SUMIFS('[1]Bucket Counts'!$P:$P, '[1]Bucket Counts'!$B:$B, CR$1, '[1]Bucket Counts'!$A:$A, "="&amp;$A22,  '[1]Bucket Counts'!$F:$F, "100 Morts"))</f>
        <v>0</v>
      </c>
      <c r="CS22" s="1">
        <f>(SUMIFS('[1]Bucket Counts'!$P:$P, '[1]Bucket Counts'!$B:$B, CS$1, '[1]Bucket Counts'!$A:$A, "="&amp;$A22,  '[1]Bucket Counts'!$F:$F, "224"))</f>
        <v>0</v>
      </c>
      <c r="CU22" s="1">
        <f>(CS22+CQ22)/CV21</f>
        <v>0</v>
      </c>
      <c r="CV22" s="1">
        <f>CQ21+SUM(CP21:CP22)</f>
        <v>113319.99999999999</v>
      </c>
      <c r="CW22" s="1">
        <f>SUMIFS([1]Collection!$O:$O, [1]Collection!$K:$K, CW$1, [1]Collection!$A:$A, "="&amp;$A22)</f>
        <v>0</v>
      </c>
      <c r="CX22" s="1">
        <f>(SUMIFS('[1]Bucket Counts'!$P:$P, '[1]Bucket Counts'!$B:$B, CX$1, '[1]Bucket Counts'!$A:$A, "="&amp;$A22,  '[1]Bucket Counts'!$F:$F, "&lt;&gt;100 Morts",  '[1]Bucket Counts'!$F:$F, "&lt;&gt;224"))</f>
        <v>0</v>
      </c>
      <c r="CY22" s="1">
        <f>(SUMIFS('[1]Bucket Counts'!$P:$P, '[1]Bucket Counts'!$B:$B, CY$1, '[1]Bucket Counts'!$A:$A, "="&amp;$A22,  '[1]Bucket Counts'!$F:$F, "100 Morts"))</f>
        <v>0</v>
      </c>
      <c r="CZ22" s="1">
        <f>(SUMIFS('[1]Bucket Counts'!$P:$P, '[1]Bucket Counts'!$B:$B, CZ$1, '[1]Bucket Counts'!$A:$A, "="&amp;$A22,  '[1]Bucket Counts'!$F:$F, "224"))</f>
        <v>0</v>
      </c>
      <c r="DB22" s="1">
        <f>(CZ22+CX22)/DC21</f>
        <v>0</v>
      </c>
      <c r="DC22" s="1">
        <f>CX21+SUM(CW21:CW22)</f>
        <v>64220.000000000007</v>
      </c>
      <c r="DD22" s="1">
        <f>SUMIFS([1]Collection!$O:$O, [1]Collection!$K:$K, DD$1, [1]Collection!$A:$A, "="&amp;$A22)</f>
        <v>0</v>
      </c>
      <c r="DE22" s="1">
        <f>(SUMIFS('[1]Bucket Counts'!$P:$P, '[1]Bucket Counts'!$B:$B, DE$1, '[1]Bucket Counts'!$A:$A, "="&amp;$A22,  '[1]Bucket Counts'!$F:$F, "&lt;&gt;100 Morts",  '[1]Bucket Counts'!$F:$F, "&lt;&gt;224"))</f>
        <v>0</v>
      </c>
      <c r="DF22" s="1">
        <f>(SUMIFS('[1]Bucket Counts'!$P:$P, '[1]Bucket Counts'!$B:$B, DF$1, '[1]Bucket Counts'!$A:$A, "="&amp;$A22,  '[1]Bucket Counts'!$F:$F, "100 Morts"))</f>
        <v>0</v>
      </c>
      <c r="DG22" s="1">
        <f>(SUMIFS('[1]Bucket Counts'!$P:$P, '[1]Bucket Counts'!$B:$B, DG$1, '[1]Bucket Counts'!$A:$A, "="&amp;$A22,  '[1]Bucket Counts'!$F:$F, "224"))</f>
        <v>0</v>
      </c>
      <c r="DI22" s="1">
        <f>(DG22+DE22)/DJ21</f>
        <v>0</v>
      </c>
      <c r="DJ22" s="1">
        <f>DE21+SUM(DD21:DD22)</f>
        <v>2175</v>
      </c>
      <c r="DK22" s="1">
        <f>SUMIFS([1]Collection!$O:$O, [1]Collection!$K:$K, DK$1, [1]Collection!$A:$A, "="&amp;$A22)</f>
        <v>0</v>
      </c>
      <c r="DL22" s="1">
        <f>(SUMIFS('[1]Bucket Counts'!$P:$P, '[1]Bucket Counts'!$B:$B, DL$1, '[1]Bucket Counts'!$A:$A, "="&amp;$A22,  '[1]Bucket Counts'!$F:$F, "&lt;&gt;100 Morts",  '[1]Bucket Counts'!$F:$F, "&lt;&gt;224"))</f>
        <v>0</v>
      </c>
      <c r="DM22" s="1">
        <f>(SUMIFS('[1]Bucket Counts'!$P:$P, '[1]Bucket Counts'!$B:$B, DM$1, '[1]Bucket Counts'!$A:$A, "="&amp;$A22,  '[1]Bucket Counts'!$F:$F, "100 Morts"))</f>
        <v>0</v>
      </c>
      <c r="DN22" s="1">
        <f>(SUMIFS('[1]Bucket Counts'!$P:$P, '[1]Bucket Counts'!$B:$B, DN$1, '[1]Bucket Counts'!$A:$A, "="&amp;$A22,  '[1]Bucket Counts'!$F:$F, "224"))</f>
        <v>0</v>
      </c>
      <c r="DP22" s="1" t="e">
        <f>(DN22+DL22)/DQ21</f>
        <v>#DIV/0!</v>
      </c>
      <c r="DQ22" s="1">
        <f>DL21+SUM(DK21:DK22)</f>
        <v>0</v>
      </c>
      <c r="DR22" s="1">
        <f>SUMIFS([1]Collection!$O:$O, [1]Collection!$K:$K, DR$1, [1]Collection!$A:$A, "="&amp;$A22)</f>
        <v>0</v>
      </c>
      <c r="DS22" s="1">
        <f>(SUMIFS('[1]Bucket Counts'!$P:$P, '[1]Bucket Counts'!$B:$B, DS$1, '[1]Bucket Counts'!$A:$A, "="&amp;$A22,  '[1]Bucket Counts'!$F:$F, "&lt;&gt;100 Morts",  '[1]Bucket Counts'!$F:$F, "&lt;&gt;224"))</f>
        <v>0</v>
      </c>
      <c r="DT22" s="1">
        <f>(SUMIFS('[1]Bucket Counts'!$P:$P, '[1]Bucket Counts'!$B:$B, DT$1, '[1]Bucket Counts'!$A:$A, "="&amp;$A22,  '[1]Bucket Counts'!$F:$F, "100 Morts"))</f>
        <v>0</v>
      </c>
      <c r="DU22" s="1">
        <f>(SUMIFS('[1]Bucket Counts'!$P:$P, '[1]Bucket Counts'!$B:$B, DU$1, '[1]Bucket Counts'!$A:$A, "="&amp;$A22,  '[1]Bucket Counts'!$F:$F, "224"))</f>
        <v>0</v>
      </c>
      <c r="DW22" s="1">
        <f>(DU22+DS22)/DX21</f>
        <v>0</v>
      </c>
      <c r="DX22" s="1">
        <f>DS21+SUM(DR21:DR22)</f>
        <v>6940</v>
      </c>
      <c r="DY22" s="1">
        <f>SUMIFS([1]Collection!$O:$O, [1]Collection!$K:$K, DY$1, [1]Collection!$A:$A, "="&amp;$A22)</f>
        <v>0</v>
      </c>
      <c r="DZ22" s="1">
        <f>(SUMIFS('[1]Bucket Counts'!$P:$P, '[1]Bucket Counts'!$B:$B, DZ$1, '[1]Bucket Counts'!$A:$A, "="&amp;$A22,  '[1]Bucket Counts'!$F:$F, "&lt;&gt;100 Morts",  '[1]Bucket Counts'!$F:$F, "&lt;&gt;224"))</f>
        <v>0</v>
      </c>
      <c r="EA22" s="1">
        <f>(SUMIFS('[1]Bucket Counts'!$P:$P, '[1]Bucket Counts'!$B:$B, EA$1, '[1]Bucket Counts'!$A:$A, "="&amp;$A22,  '[1]Bucket Counts'!$F:$F, "100 Morts"))</f>
        <v>0</v>
      </c>
      <c r="EB22" s="1">
        <f>(SUMIFS('[1]Bucket Counts'!$P:$P, '[1]Bucket Counts'!$B:$B, EB$1, '[1]Bucket Counts'!$A:$A, "="&amp;$A22,  '[1]Bucket Counts'!$F:$F, "224"))</f>
        <v>0</v>
      </c>
      <c r="ED22" s="1" t="e">
        <f>(EB22+DZ22)/EE21</f>
        <v>#DIV/0!</v>
      </c>
      <c r="EE22" s="1">
        <f>DZ21+SUM(DY21:DY22)</f>
        <v>0</v>
      </c>
      <c r="EF22" s="1">
        <f>SUMIFS([1]Collection!$O:$O, [1]Collection!$K:$K, EF$1, [1]Collection!$A:$A, "="&amp;$A22)</f>
        <v>0</v>
      </c>
      <c r="EG22" s="1">
        <f>(SUMIFS('[1]Bucket Counts'!$P:$P, '[1]Bucket Counts'!$B:$B, EG$1, '[1]Bucket Counts'!$A:$A, "="&amp;$A22,  '[1]Bucket Counts'!$F:$F, "&lt;&gt;100 Morts",  '[1]Bucket Counts'!$F:$F, "&lt;&gt;224"))</f>
        <v>0</v>
      </c>
      <c r="EH22" s="1">
        <f>(SUMIFS('[1]Bucket Counts'!$P:$P, '[1]Bucket Counts'!$B:$B, EH$1, '[1]Bucket Counts'!$A:$A, "="&amp;$A22,  '[1]Bucket Counts'!$F:$F, "100 Morts"))</f>
        <v>0</v>
      </c>
      <c r="EI22" s="1">
        <f>(SUMIFS('[1]Bucket Counts'!$P:$P, '[1]Bucket Counts'!$B:$B, EI$1, '[1]Bucket Counts'!$A:$A, "="&amp;$A22,  '[1]Bucket Counts'!$F:$F, "224"))</f>
        <v>0</v>
      </c>
      <c r="EK22" s="1" t="e">
        <f>(EI22+EG22)/EL21</f>
        <v>#DIV/0!</v>
      </c>
      <c r="EL22" s="1">
        <f>EG21+SUM(EF21:EF22)</f>
        <v>0</v>
      </c>
    </row>
    <row r="23" spans="1:142">
      <c r="A23" s="7">
        <f t="shared" ref="A23:A76" si="0">1+A22</f>
        <v>42893</v>
      </c>
      <c r="B23" s="1" t="s">
        <v>14</v>
      </c>
      <c r="C23" s="1">
        <f>SUMIFS([1]Collection!$O:$O, [1]Collection!$K:$K, C$1, [1]Collection!$A:$A, "="&amp;$A23)</f>
        <v>77183.333333333343</v>
      </c>
      <c r="D23" s="1">
        <f>(SUMIFS('[1]Bucket Counts'!$P:$P, '[1]Bucket Counts'!$B:$B, D$1, '[1]Bucket Counts'!$A:$A, "="&amp;$A23,  '[1]Bucket Counts'!$F:$F, "&lt;&gt;100 Morts",  '[1]Bucket Counts'!$F:$F, "&lt;&gt;224"))</f>
        <v>0</v>
      </c>
      <c r="E23" s="1">
        <f>(SUMIFS('[1]Bucket Counts'!$P:$P, '[1]Bucket Counts'!$B:$B, E$1, '[1]Bucket Counts'!$A:$A, "="&amp;$A23,  '[1]Bucket Counts'!$F:$F, "100 Morts"))</f>
        <v>0</v>
      </c>
      <c r="F23" s="1">
        <f>(SUMIFS('[1]Bucket Counts'!$P:$P, '[1]Bucket Counts'!$B:$B, F$1, '[1]Bucket Counts'!$A:$A, "="&amp;$A23,  '[1]Bucket Counts'!$F:$F, "224"))</f>
        <v>0</v>
      </c>
      <c r="H23" s="1">
        <f>(F23+D23)/I22</f>
        <v>0</v>
      </c>
      <c r="I23" s="1">
        <f>D21+SUM(C21:C23)</f>
        <v>135990</v>
      </c>
      <c r="J23" s="1">
        <f>SUMIFS([1]Collection!$O:$O, [1]Collection!$K:$K, J$1, [1]Collection!$A:$A, "="&amp;$A23)</f>
        <v>0</v>
      </c>
      <c r="K23" s="1">
        <f>(SUMIFS('[1]Bucket Counts'!$P:$P, '[1]Bucket Counts'!$B:$B, K$1, '[1]Bucket Counts'!$A:$A, "="&amp;$A23,  '[1]Bucket Counts'!$F:$F, "&lt;&gt;100 Morts",  '[1]Bucket Counts'!$F:$F, "&lt;&gt;224"))</f>
        <v>0</v>
      </c>
      <c r="L23" s="1">
        <f>(SUMIFS('[1]Bucket Counts'!$P:$P, '[1]Bucket Counts'!$B:$B, L$1, '[1]Bucket Counts'!$A:$A, "="&amp;$A23,  '[1]Bucket Counts'!$F:$F, "100 Morts"))</f>
        <v>0</v>
      </c>
      <c r="M23" s="1">
        <f>(SUMIFS('[1]Bucket Counts'!$P:$P, '[1]Bucket Counts'!$B:$B, M$1, '[1]Bucket Counts'!$A:$A, "="&amp;$A23,  '[1]Bucket Counts'!$F:$F, "224"))</f>
        <v>0</v>
      </c>
      <c r="O23" s="1">
        <f>(M23+K23)/P22</f>
        <v>0</v>
      </c>
      <c r="P23" s="1">
        <f>K21+SUM(J21:J23)</f>
        <v>48306.666666666672</v>
      </c>
      <c r="Q23" s="1">
        <f>SUMIFS([1]Collection!$O:$O, [1]Collection!$K:$K, Q$1, [1]Collection!$A:$A, "="&amp;$A23)</f>
        <v>0</v>
      </c>
      <c r="R23" s="1">
        <f>(SUMIFS('[1]Bucket Counts'!$P:$P, '[1]Bucket Counts'!$B:$B, R$1, '[1]Bucket Counts'!$A:$A, "="&amp;$A23,  '[1]Bucket Counts'!$F:$F, "&lt;&gt;100 Morts",  '[1]Bucket Counts'!$F:$F, "&lt;&gt;224"))</f>
        <v>0</v>
      </c>
      <c r="S23" s="1">
        <f>(SUMIFS('[1]Bucket Counts'!$P:$P, '[1]Bucket Counts'!$B:$B, S$1, '[1]Bucket Counts'!$A:$A, "="&amp;$A23,  '[1]Bucket Counts'!$F:$F, "100 Morts"))</f>
        <v>0</v>
      </c>
      <c r="T23" s="1">
        <f>(SUMIFS('[1]Bucket Counts'!$P:$P, '[1]Bucket Counts'!$B:$B, T$1, '[1]Bucket Counts'!$A:$A, "="&amp;$A23,  '[1]Bucket Counts'!$F:$F, "224"))</f>
        <v>0</v>
      </c>
      <c r="V23" s="1">
        <f>(T23+R23)/W22</f>
        <v>0</v>
      </c>
      <c r="W23" s="1">
        <f>R21+SUM(Q21:Q23)</f>
        <v>91018.333333333343</v>
      </c>
      <c r="X23" s="1">
        <f>SUMIFS([1]Collection!$O:$O, [1]Collection!$K:$K, X$1, [1]Collection!$A:$A, "="&amp;$A23)</f>
        <v>0</v>
      </c>
      <c r="Y23" s="1">
        <f>(SUMIFS('[1]Bucket Counts'!$P:$P, '[1]Bucket Counts'!$B:$B, Y$1, '[1]Bucket Counts'!$A:$A, "="&amp;$A23,  '[1]Bucket Counts'!$F:$F, "&lt;&gt;100 Morts",  '[1]Bucket Counts'!$F:$F, "&lt;&gt;224"))</f>
        <v>0</v>
      </c>
      <c r="Z23" s="1">
        <f>(SUMIFS('[1]Bucket Counts'!$P:$P, '[1]Bucket Counts'!$B:$B, Z$1, '[1]Bucket Counts'!$A:$A, "="&amp;$A23,  '[1]Bucket Counts'!$F:$F, "100 Morts"))</f>
        <v>0</v>
      </c>
      <c r="AA23" s="1">
        <f>(SUMIFS('[1]Bucket Counts'!$P:$P, '[1]Bucket Counts'!$B:$B, AA$1, '[1]Bucket Counts'!$A:$A, "="&amp;$A23,  '[1]Bucket Counts'!$F:$F, "224"))</f>
        <v>0</v>
      </c>
      <c r="AC23" s="1">
        <f>(AA23+Y23)/AD22</f>
        <v>0</v>
      </c>
      <c r="AD23" s="1">
        <f>Y21+SUM(X21:X23)</f>
        <v>109456.66666666667</v>
      </c>
      <c r="AE23" s="1">
        <f>SUMIFS([1]Collection!$O:$O, [1]Collection!$K:$K, AE$1, [1]Collection!$A:$A, "="&amp;$A23)</f>
        <v>0</v>
      </c>
      <c r="AF23" s="1">
        <f>(SUMIFS('[1]Bucket Counts'!$P:$P, '[1]Bucket Counts'!$B:$B, AF$1, '[1]Bucket Counts'!$A:$A, "="&amp;$A23,  '[1]Bucket Counts'!$F:$F, "&lt;&gt;100 Morts",  '[1]Bucket Counts'!$F:$F, "&lt;&gt;224"))</f>
        <v>0</v>
      </c>
      <c r="AG23" s="1">
        <f>(SUMIFS('[1]Bucket Counts'!$P:$P, '[1]Bucket Counts'!$B:$B, AG$1, '[1]Bucket Counts'!$A:$A, "="&amp;$A23,  '[1]Bucket Counts'!$F:$F, "100 Morts"))</f>
        <v>0</v>
      </c>
      <c r="AH23" s="1">
        <f>(SUMIFS('[1]Bucket Counts'!$P:$P, '[1]Bucket Counts'!$B:$B, AH$1, '[1]Bucket Counts'!$A:$A, "="&amp;$A23,  '[1]Bucket Counts'!$F:$F, "224"))</f>
        <v>0</v>
      </c>
      <c r="AJ23" s="1">
        <f>(AH23+AF23)/AK22</f>
        <v>0</v>
      </c>
      <c r="AK23" s="1">
        <f>AF21+SUM(AE21:AE23)</f>
        <v>181213.33333333331</v>
      </c>
      <c r="AL23" s="1">
        <f>SUMIFS([1]Collection!$O:$O, [1]Collection!$K:$K, AL$1, [1]Collection!$A:$A, "="&amp;$A23)</f>
        <v>0</v>
      </c>
      <c r="AM23" s="1">
        <f>(SUMIFS('[1]Bucket Counts'!$P:$P, '[1]Bucket Counts'!$B:$B, AM$1, '[1]Bucket Counts'!$A:$A, "="&amp;$A23,  '[1]Bucket Counts'!$F:$F, "&lt;&gt;100 Morts",  '[1]Bucket Counts'!$F:$F, "&lt;&gt;224"))</f>
        <v>0</v>
      </c>
      <c r="AN23" s="1">
        <f>(SUMIFS('[1]Bucket Counts'!$P:$P, '[1]Bucket Counts'!$B:$B, AN$1, '[1]Bucket Counts'!$A:$A, "="&amp;$A23,  '[1]Bucket Counts'!$F:$F, "100 Morts"))</f>
        <v>0</v>
      </c>
      <c r="AO23" s="1">
        <f>(SUMIFS('[1]Bucket Counts'!$P:$P, '[1]Bucket Counts'!$B:$B, AO$1, '[1]Bucket Counts'!$A:$A, "="&amp;$A23,  '[1]Bucket Counts'!$F:$F, "224"))</f>
        <v>0</v>
      </c>
      <c r="AQ23" s="1">
        <f>(AO23+AM23)/AR22</f>
        <v>0</v>
      </c>
      <c r="AR23" s="1">
        <f>AM21+SUM(AL21:AL23)</f>
        <v>39093.333333333328</v>
      </c>
      <c r="AS23" s="1">
        <f>SUMIFS([1]Collection!$O:$O, [1]Collection!$K:$K, AS$1, [1]Collection!$A:$A, "="&amp;$A23)</f>
        <v>0</v>
      </c>
      <c r="AT23" s="1">
        <f>(SUMIFS('[1]Bucket Counts'!$P:$P, '[1]Bucket Counts'!$B:$B, AT$1, '[1]Bucket Counts'!$A:$A, "="&amp;$A23,  '[1]Bucket Counts'!$F:$F, "&lt;&gt;100 Morts",  '[1]Bucket Counts'!$F:$F, "&lt;&gt;224"))</f>
        <v>0</v>
      </c>
      <c r="AU23" s="1">
        <f>(SUMIFS('[1]Bucket Counts'!$P:$P, '[1]Bucket Counts'!$B:$B, AU$1, '[1]Bucket Counts'!$A:$A, "="&amp;$A23,  '[1]Bucket Counts'!$F:$F, "100 Morts"))</f>
        <v>0</v>
      </c>
      <c r="AV23" s="1">
        <f>(SUMIFS('[1]Bucket Counts'!$P:$P, '[1]Bucket Counts'!$B:$B, AV$1, '[1]Bucket Counts'!$A:$A, "="&amp;$A23,  '[1]Bucket Counts'!$F:$F, "224"))</f>
        <v>0</v>
      </c>
      <c r="AX23" s="1">
        <f>(AV23+AT23)/AY22</f>
        <v>0</v>
      </c>
      <c r="AY23" s="1">
        <f>AT21+SUM(AS21:AS23)</f>
        <v>144906.66666666669</v>
      </c>
      <c r="AZ23" s="1">
        <f>SUMIFS([1]Collection!$O:$O, [1]Collection!$K:$K, AZ$1, [1]Collection!$A:$A, "="&amp;$A23)</f>
        <v>0</v>
      </c>
      <c r="BA23" s="1">
        <f>(SUMIFS('[1]Bucket Counts'!$P:$P, '[1]Bucket Counts'!$B:$B, BA$1, '[1]Bucket Counts'!$A:$A, "="&amp;$A23,  '[1]Bucket Counts'!$F:$F, "&lt;&gt;100 Morts",  '[1]Bucket Counts'!$F:$F, "&lt;&gt;224"))</f>
        <v>0</v>
      </c>
      <c r="BB23" s="1">
        <f>(SUMIFS('[1]Bucket Counts'!$P:$P, '[1]Bucket Counts'!$B:$B, BB$1, '[1]Bucket Counts'!$A:$A, "="&amp;$A23,  '[1]Bucket Counts'!$F:$F, "100 Morts"))</f>
        <v>0</v>
      </c>
      <c r="BC23" s="1">
        <f>(SUMIFS('[1]Bucket Counts'!$P:$P, '[1]Bucket Counts'!$B:$B, BC$1, '[1]Bucket Counts'!$A:$A, "="&amp;$A23,  '[1]Bucket Counts'!$F:$F, "224"))</f>
        <v>0</v>
      </c>
      <c r="BE23" s="1">
        <f>(BC23+BA23)/BF22</f>
        <v>0</v>
      </c>
      <c r="BF23" s="1">
        <f>BA21+SUM(AZ21:AZ23)</f>
        <v>95320</v>
      </c>
      <c r="BG23" s="1">
        <f>SUMIFS([1]Collection!$O:$O, [1]Collection!$K:$K, BG$1, [1]Collection!$A:$A, "="&amp;$A23)</f>
        <v>0</v>
      </c>
      <c r="BH23" s="1">
        <f>(SUMIFS('[1]Bucket Counts'!$P:$P, '[1]Bucket Counts'!$B:$B, BH$1, '[1]Bucket Counts'!$A:$A, "="&amp;$A23,  '[1]Bucket Counts'!$F:$F, "&lt;&gt;100 Morts",  '[1]Bucket Counts'!$F:$F, "&lt;&gt;224"))</f>
        <v>0</v>
      </c>
      <c r="BI23" s="1">
        <f>(SUMIFS('[1]Bucket Counts'!$P:$P, '[1]Bucket Counts'!$B:$B, BI$1, '[1]Bucket Counts'!$A:$A, "="&amp;$A23,  '[1]Bucket Counts'!$F:$F, "100 Morts"))</f>
        <v>0</v>
      </c>
      <c r="BJ23" s="1">
        <f>(SUMIFS('[1]Bucket Counts'!$P:$P, '[1]Bucket Counts'!$B:$B, BJ$1, '[1]Bucket Counts'!$A:$A, "="&amp;$A23,  '[1]Bucket Counts'!$F:$F, "224"))</f>
        <v>0</v>
      </c>
      <c r="BL23" s="1">
        <f>(BJ23+BH23)/BM22</f>
        <v>0</v>
      </c>
      <c r="BM23" s="1">
        <f>BH21+SUM(BG21:BG23)</f>
        <v>88226.666666666672</v>
      </c>
      <c r="BN23" s="1">
        <f>SUMIFS([1]Collection!$O:$O, [1]Collection!$K:$K, BN$1, [1]Collection!$A:$A, "="&amp;$A23)</f>
        <v>0</v>
      </c>
      <c r="BO23" s="1">
        <f>(SUMIFS('[1]Bucket Counts'!$P:$P, '[1]Bucket Counts'!$B:$B, BO$1, '[1]Bucket Counts'!$A:$A, "="&amp;$A23,  '[1]Bucket Counts'!$F:$F, "&lt;&gt;100 Morts",  '[1]Bucket Counts'!$F:$F, "&lt;&gt;224"))</f>
        <v>0</v>
      </c>
      <c r="BP23" s="1">
        <f>(SUMIFS('[1]Bucket Counts'!$P:$P, '[1]Bucket Counts'!$B:$B, BP$1, '[1]Bucket Counts'!$A:$A, "="&amp;$A23,  '[1]Bucket Counts'!$F:$F, "100 Morts"))</f>
        <v>0</v>
      </c>
      <c r="BQ23" s="1">
        <f>(SUMIFS('[1]Bucket Counts'!$P:$P, '[1]Bucket Counts'!$B:$B, BQ$1, '[1]Bucket Counts'!$A:$A, "="&amp;$A23,  '[1]Bucket Counts'!$F:$F, "224"))</f>
        <v>0</v>
      </c>
      <c r="BS23" s="1">
        <f>(BQ23+BO23)/BT22</f>
        <v>0</v>
      </c>
      <c r="BT23" s="1">
        <f>BO21+SUM(BN21:BN23)</f>
        <v>70563.333333333328</v>
      </c>
      <c r="BU23" s="1">
        <f>SUMIFS([1]Collection!$O:$O, [1]Collection!$K:$K, BU$1, [1]Collection!$A:$A, "="&amp;$A23)</f>
        <v>0</v>
      </c>
      <c r="BV23" s="1">
        <f>(SUMIFS('[1]Bucket Counts'!$P:$P, '[1]Bucket Counts'!$B:$B, BV$1, '[1]Bucket Counts'!$A:$A, "="&amp;$A23,  '[1]Bucket Counts'!$F:$F, "&lt;&gt;100 Morts",  '[1]Bucket Counts'!$F:$F, "&lt;&gt;224"))</f>
        <v>0</v>
      </c>
      <c r="BW23" s="1">
        <f>(SUMIFS('[1]Bucket Counts'!$P:$P, '[1]Bucket Counts'!$B:$B, BW$1, '[1]Bucket Counts'!$A:$A, "="&amp;$A23,  '[1]Bucket Counts'!$F:$F, "100 Morts"))</f>
        <v>0</v>
      </c>
      <c r="BX23" s="1">
        <f>(SUMIFS('[1]Bucket Counts'!$P:$P, '[1]Bucket Counts'!$B:$B, BX$1, '[1]Bucket Counts'!$A:$A, "="&amp;$A23,  '[1]Bucket Counts'!$F:$F, "224"))</f>
        <v>0</v>
      </c>
      <c r="BZ23" s="1" t="e">
        <f>(BX23+BV23)/CA22</f>
        <v>#DIV/0!</v>
      </c>
      <c r="CA23" s="1">
        <f>BV21+SUM(BU21:BU23)</f>
        <v>0</v>
      </c>
      <c r="CB23" s="1">
        <f>SUMIFS([1]Collection!$O:$O, [1]Collection!$K:$K, CB$1, [1]Collection!$A:$A, "="&amp;$A23)</f>
        <v>88166.666666666672</v>
      </c>
      <c r="CC23" s="1">
        <f>(SUMIFS('[1]Bucket Counts'!$P:$P, '[1]Bucket Counts'!$B:$B, CC$1, '[1]Bucket Counts'!$A:$A, "="&amp;$A23,  '[1]Bucket Counts'!$F:$F, "&lt;&gt;100 Morts",  '[1]Bucket Counts'!$F:$F, "&lt;&gt;224"))</f>
        <v>0</v>
      </c>
      <c r="CD23" s="1">
        <f>(SUMIFS('[1]Bucket Counts'!$P:$P, '[1]Bucket Counts'!$B:$B, CD$1, '[1]Bucket Counts'!$A:$A, "="&amp;$A23,  '[1]Bucket Counts'!$F:$F, "100 Morts"))</f>
        <v>0</v>
      </c>
      <c r="CE23" s="1">
        <f>(SUMIFS('[1]Bucket Counts'!$P:$P, '[1]Bucket Counts'!$B:$B, CE$1, '[1]Bucket Counts'!$A:$A, "="&amp;$A23,  '[1]Bucket Counts'!$F:$F, "224"))</f>
        <v>0</v>
      </c>
      <c r="CG23" s="1" t="e">
        <f>(CE23+CC23)/CH22</f>
        <v>#DIV/0!</v>
      </c>
      <c r="CH23" s="1">
        <f>CC21+SUM(CB21:CB23)</f>
        <v>88166.666666666672</v>
      </c>
      <c r="CI23" s="1">
        <f>SUMIFS([1]Collection!$O:$O, [1]Collection!$K:$K, CI$1, [1]Collection!$A:$A, "="&amp;$A23)</f>
        <v>0</v>
      </c>
      <c r="CJ23" s="1">
        <f>(SUMIFS('[1]Bucket Counts'!$P:$P, '[1]Bucket Counts'!$B:$B, CJ$1, '[1]Bucket Counts'!$A:$A, "="&amp;$A23,  '[1]Bucket Counts'!$F:$F, "&lt;&gt;100 Morts",  '[1]Bucket Counts'!$F:$F, "&lt;&gt;224"))</f>
        <v>0</v>
      </c>
      <c r="CK23" s="1">
        <f>(SUMIFS('[1]Bucket Counts'!$P:$P, '[1]Bucket Counts'!$B:$B, CK$1, '[1]Bucket Counts'!$A:$A, "="&amp;$A23,  '[1]Bucket Counts'!$F:$F, "100 Morts"))</f>
        <v>0</v>
      </c>
      <c r="CL23" s="1">
        <f>(SUMIFS('[1]Bucket Counts'!$P:$P, '[1]Bucket Counts'!$B:$B, CL$1, '[1]Bucket Counts'!$A:$A, "="&amp;$A23,  '[1]Bucket Counts'!$F:$F, "224"))</f>
        <v>0</v>
      </c>
      <c r="CN23" s="1">
        <f>(CL23+CJ23)/CO22</f>
        <v>0</v>
      </c>
      <c r="CO23" s="1">
        <f>CJ21+SUM(CI21:CI23)</f>
        <v>89273.333333333328</v>
      </c>
      <c r="CP23" s="1">
        <f>SUMIFS([1]Collection!$O:$O, [1]Collection!$K:$K, CP$1, [1]Collection!$A:$A, "="&amp;$A23)</f>
        <v>0</v>
      </c>
      <c r="CQ23" s="1">
        <f>(SUMIFS('[1]Bucket Counts'!$P:$P, '[1]Bucket Counts'!$B:$B, CQ$1, '[1]Bucket Counts'!$A:$A, "="&amp;$A23,  '[1]Bucket Counts'!$F:$F, "&lt;&gt;100 Morts",  '[1]Bucket Counts'!$F:$F, "&lt;&gt;224"))</f>
        <v>0</v>
      </c>
      <c r="CR23" s="1">
        <f>(SUMIFS('[1]Bucket Counts'!$P:$P, '[1]Bucket Counts'!$B:$B, CR$1, '[1]Bucket Counts'!$A:$A, "="&amp;$A23,  '[1]Bucket Counts'!$F:$F, "100 Morts"))</f>
        <v>0</v>
      </c>
      <c r="CS23" s="1">
        <f>(SUMIFS('[1]Bucket Counts'!$P:$P, '[1]Bucket Counts'!$B:$B, CS$1, '[1]Bucket Counts'!$A:$A, "="&amp;$A23,  '[1]Bucket Counts'!$F:$F, "224"))</f>
        <v>0</v>
      </c>
      <c r="CU23" s="1">
        <f>(CS23+CQ23)/CV22</f>
        <v>0</v>
      </c>
      <c r="CV23" s="1">
        <f>CQ21+SUM(CP21:CP23)</f>
        <v>113319.99999999999</v>
      </c>
      <c r="CW23" s="1">
        <f>SUMIFS([1]Collection!$O:$O, [1]Collection!$K:$K, CW$1, [1]Collection!$A:$A, "="&amp;$A23)</f>
        <v>0</v>
      </c>
      <c r="CX23" s="1">
        <f>(SUMIFS('[1]Bucket Counts'!$P:$P, '[1]Bucket Counts'!$B:$B, CX$1, '[1]Bucket Counts'!$A:$A, "="&amp;$A23,  '[1]Bucket Counts'!$F:$F, "&lt;&gt;100 Morts",  '[1]Bucket Counts'!$F:$F, "&lt;&gt;224"))</f>
        <v>0</v>
      </c>
      <c r="CY23" s="1">
        <f>(SUMIFS('[1]Bucket Counts'!$P:$P, '[1]Bucket Counts'!$B:$B, CY$1, '[1]Bucket Counts'!$A:$A, "="&amp;$A23,  '[1]Bucket Counts'!$F:$F, "100 Morts"))</f>
        <v>0</v>
      </c>
      <c r="CZ23" s="1">
        <f>(SUMIFS('[1]Bucket Counts'!$P:$P, '[1]Bucket Counts'!$B:$B, CZ$1, '[1]Bucket Counts'!$A:$A, "="&amp;$A23,  '[1]Bucket Counts'!$F:$F, "224"))</f>
        <v>0</v>
      </c>
      <c r="DB23" s="1">
        <f>(CZ23+CX23)/DC22</f>
        <v>0</v>
      </c>
      <c r="DC23" s="1">
        <f>CX21+SUM(CW21:CW23)</f>
        <v>64220.000000000007</v>
      </c>
      <c r="DD23" s="1">
        <f>SUMIFS([1]Collection!$O:$O, [1]Collection!$K:$K, DD$1, [1]Collection!$A:$A, "="&amp;$A23)</f>
        <v>38750</v>
      </c>
      <c r="DE23" s="1">
        <f>(SUMIFS('[1]Bucket Counts'!$P:$P, '[1]Bucket Counts'!$B:$B, DE$1, '[1]Bucket Counts'!$A:$A, "="&amp;$A23,  '[1]Bucket Counts'!$F:$F, "&lt;&gt;100 Morts",  '[1]Bucket Counts'!$F:$F, "&lt;&gt;224"))</f>
        <v>0</v>
      </c>
      <c r="DF23" s="1">
        <f>(SUMIFS('[1]Bucket Counts'!$P:$P, '[1]Bucket Counts'!$B:$B, DF$1, '[1]Bucket Counts'!$A:$A, "="&amp;$A23,  '[1]Bucket Counts'!$F:$F, "100 Morts"))</f>
        <v>0</v>
      </c>
      <c r="DG23" s="1">
        <f>(SUMIFS('[1]Bucket Counts'!$P:$P, '[1]Bucket Counts'!$B:$B, DG$1, '[1]Bucket Counts'!$A:$A, "="&amp;$A23,  '[1]Bucket Counts'!$F:$F, "224"))</f>
        <v>0</v>
      </c>
      <c r="DI23" s="1">
        <f>(DG23+DE23)/DJ22</f>
        <v>0</v>
      </c>
      <c r="DJ23" s="1">
        <f>DE21+SUM(DD21:DD23)</f>
        <v>40925</v>
      </c>
      <c r="DK23" s="1">
        <f>SUMIFS([1]Collection!$O:$O, [1]Collection!$K:$K, DK$1, [1]Collection!$A:$A, "="&amp;$A23)</f>
        <v>0</v>
      </c>
      <c r="DL23" s="1">
        <f>(SUMIFS('[1]Bucket Counts'!$P:$P, '[1]Bucket Counts'!$B:$B, DL$1, '[1]Bucket Counts'!$A:$A, "="&amp;$A23,  '[1]Bucket Counts'!$F:$F, "&lt;&gt;100 Morts",  '[1]Bucket Counts'!$F:$F, "&lt;&gt;224"))</f>
        <v>0</v>
      </c>
      <c r="DM23" s="1">
        <f>(SUMIFS('[1]Bucket Counts'!$P:$P, '[1]Bucket Counts'!$B:$B, DM$1, '[1]Bucket Counts'!$A:$A, "="&amp;$A23,  '[1]Bucket Counts'!$F:$F, "100 Morts"))</f>
        <v>0</v>
      </c>
      <c r="DN23" s="1">
        <f>(SUMIFS('[1]Bucket Counts'!$P:$P, '[1]Bucket Counts'!$B:$B, DN$1, '[1]Bucket Counts'!$A:$A, "="&amp;$A23,  '[1]Bucket Counts'!$F:$F, "224"))</f>
        <v>0</v>
      </c>
      <c r="DP23" s="1" t="e">
        <f>(DN23+DL23)/DQ22</f>
        <v>#DIV/0!</v>
      </c>
      <c r="DQ23" s="1">
        <f>DL21+SUM(DK21:DK23)</f>
        <v>0</v>
      </c>
      <c r="DR23" s="1">
        <f>SUMIFS([1]Collection!$O:$O, [1]Collection!$K:$K, DR$1, [1]Collection!$A:$A, "="&amp;$A23)</f>
        <v>0</v>
      </c>
      <c r="DS23" s="1">
        <f>(SUMIFS('[1]Bucket Counts'!$P:$P, '[1]Bucket Counts'!$B:$B, DS$1, '[1]Bucket Counts'!$A:$A, "="&amp;$A23,  '[1]Bucket Counts'!$F:$F, "&lt;&gt;100 Morts",  '[1]Bucket Counts'!$F:$F, "&lt;&gt;224"))</f>
        <v>0</v>
      </c>
      <c r="DT23" s="1">
        <f>(SUMIFS('[1]Bucket Counts'!$P:$P, '[1]Bucket Counts'!$B:$B, DT$1, '[1]Bucket Counts'!$A:$A, "="&amp;$A23,  '[1]Bucket Counts'!$F:$F, "100 Morts"))</f>
        <v>0</v>
      </c>
      <c r="DU23" s="1">
        <f>(SUMIFS('[1]Bucket Counts'!$P:$P, '[1]Bucket Counts'!$B:$B, DU$1, '[1]Bucket Counts'!$A:$A, "="&amp;$A23,  '[1]Bucket Counts'!$F:$F, "224"))</f>
        <v>0</v>
      </c>
      <c r="DW23" s="1">
        <f>(DU23+DS23)/DX22</f>
        <v>0</v>
      </c>
      <c r="DX23" s="1">
        <f>DS21+SUM(DR21:DR23)</f>
        <v>6940</v>
      </c>
      <c r="DY23" s="1">
        <f>SUMIFS([1]Collection!$O:$O, [1]Collection!$K:$K, DY$1, [1]Collection!$A:$A, "="&amp;$A23)</f>
        <v>0</v>
      </c>
      <c r="DZ23" s="1">
        <f>(SUMIFS('[1]Bucket Counts'!$P:$P, '[1]Bucket Counts'!$B:$B, DZ$1, '[1]Bucket Counts'!$A:$A, "="&amp;$A23,  '[1]Bucket Counts'!$F:$F, "&lt;&gt;100 Morts",  '[1]Bucket Counts'!$F:$F, "&lt;&gt;224"))</f>
        <v>0</v>
      </c>
      <c r="EA23" s="1">
        <f>(SUMIFS('[1]Bucket Counts'!$P:$P, '[1]Bucket Counts'!$B:$B, EA$1, '[1]Bucket Counts'!$A:$A, "="&amp;$A23,  '[1]Bucket Counts'!$F:$F, "100 Morts"))</f>
        <v>0</v>
      </c>
      <c r="EB23" s="1">
        <f>(SUMIFS('[1]Bucket Counts'!$P:$P, '[1]Bucket Counts'!$B:$B, EB$1, '[1]Bucket Counts'!$A:$A, "="&amp;$A23,  '[1]Bucket Counts'!$F:$F, "224"))</f>
        <v>0</v>
      </c>
      <c r="ED23" s="1" t="e">
        <f>(EB23+DZ23)/EE22</f>
        <v>#DIV/0!</v>
      </c>
      <c r="EE23" s="1">
        <f>DZ21+SUM(DY21:DY23)</f>
        <v>0</v>
      </c>
      <c r="EF23" s="1">
        <f>SUMIFS([1]Collection!$O:$O, [1]Collection!$K:$K, EF$1, [1]Collection!$A:$A, "="&amp;$A23)</f>
        <v>0</v>
      </c>
      <c r="EG23" s="1">
        <f>(SUMIFS('[1]Bucket Counts'!$P:$P, '[1]Bucket Counts'!$B:$B, EG$1, '[1]Bucket Counts'!$A:$A, "="&amp;$A23,  '[1]Bucket Counts'!$F:$F, "&lt;&gt;100 Morts",  '[1]Bucket Counts'!$F:$F, "&lt;&gt;224"))</f>
        <v>0</v>
      </c>
      <c r="EH23" s="1">
        <f>(SUMIFS('[1]Bucket Counts'!$P:$P, '[1]Bucket Counts'!$B:$B, EH$1, '[1]Bucket Counts'!$A:$A, "="&amp;$A23,  '[1]Bucket Counts'!$F:$F, "100 Morts"))</f>
        <v>0</v>
      </c>
      <c r="EI23" s="1">
        <f>(SUMIFS('[1]Bucket Counts'!$P:$P, '[1]Bucket Counts'!$B:$B, EI$1, '[1]Bucket Counts'!$A:$A, "="&amp;$A23,  '[1]Bucket Counts'!$F:$F, "224"))</f>
        <v>0</v>
      </c>
      <c r="EK23" s="1" t="e">
        <f>(EI23+EG23)/EL22</f>
        <v>#DIV/0!</v>
      </c>
      <c r="EL23" s="1">
        <f>EG21+SUM(EF21:EF23)</f>
        <v>0</v>
      </c>
    </row>
    <row r="24" spans="1:142">
      <c r="A24" s="7">
        <f t="shared" si="0"/>
        <v>42894</v>
      </c>
      <c r="B24" s="1" t="s">
        <v>14</v>
      </c>
      <c r="C24" s="1">
        <f>SUMIFS([1]Collection!$O:$O, [1]Collection!$K:$K, C$1, [1]Collection!$A:$A, "="&amp;$A24)</f>
        <v>0</v>
      </c>
      <c r="D24" s="1">
        <f>(SUMIFS('[1]Bucket Counts'!$P:$P, '[1]Bucket Counts'!$B:$B, D$1, '[1]Bucket Counts'!$A:$A, "="&amp;$A24,  '[1]Bucket Counts'!$F:$F, "&lt;&gt;100 Morts",  '[1]Bucket Counts'!$F:$F, "&lt;&gt;224"))</f>
        <v>0</v>
      </c>
      <c r="E24" s="1">
        <f>(SUMIFS('[1]Bucket Counts'!$P:$P, '[1]Bucket Counts'!$B:$B, E$1, '[1]Bucket Counts'!$A:$A, "="&amp;$A24,  '[1]Bucket Counts'!$F:$F, "100 Morts"))</f>
        <v>0</v>
      </c>
      <c r="F24" s="1">
        <f>(SUMIFS('[1]Bucket Counts'!$P:$P, '[1]Bucket Counts'!$B:$B, F$1, '[1]Bucket Counts'!$A:$A, "="&amp;$A24,  '[1]Bucket Counts'!$F:$F, "224"))</f>
        <v>0</v>
      </c>
      <c r="H24" s="1">
        <f>(F24+D24)/I23</f>
        <v>0</v>
      </c>
      <c r="I24" s="1">
        <f>D21+SUM(C21:C24)</f>
        <v>135990</v>
      </c>
      <c r="J24" s="1">
        <f>SUMIFS([1]Collection!$O:$O, [1]Collection!$K:$K, J$1, [1]Collection!$A:$A, "="&amp;$A24)</f>
        <v>0</v>
      </c>
      <c r="K24" s="1">
        <f>(SUMIFS('[1]Bucket Counts'!$P:$P, '[1]Bucket Counts'!$B:$B, K$1, '[1]Bucket Counts'!$A:$A, "="&amp;$A24,  '[1]Bucket Counts'!$F:$F, "&lt;&gt;100 Morts",  '[1]Bucket Counts'!$F:$F, "&lt;&gt;224"))</f>
        <v>0</v>
      </c>
      <c r="L24" s="1">
        <f>(SUMIFS('[1]Bucket Counts'!$P:$P, '[1]Bucket Counts'!$B:$B, L$1, '[1]Bucket Counts'!$A:$A, "="&amp;$A24,  '[1]Bucket Counts'!$F:$F, "100 Morts"))</f>
        <v>0</v>
      </c>
      <c r="M24" s="1">
        <f>(SUMIFS('[1]Bucket Counts'!$P:$P, '[1]Bucket Counts'!$B:$B, M$1, '[1]Bucket Counts'!$A:$A, "="&amp;$A24,  '[1]Bucket Counts'!$F:$F, "224"))</f>
        <v>0</v>
      </c>
      <c r="O24" s="1">
        <f>(M24+K24)/P23</f>
        <v>0</v>
      </c>
      <c r="P24" s="1">
        <f>K21+SUM(J21:J24)</f>
        <v>48306.666666666672</v>
      </c>
      <c r="Q24" s="1">
        <f>SUMIFS([1]Collection!$O:$O, [1]Collection!$K:$K, Q$1, [1]Collection!$A:$A, "="&amp;$A24)</f>
        <v>0</v>
      </c>
      <c r="R24" s="1">
        <f>(SUMIFS('[1]Bucket Counts'!$P:$P, '[1]Bucket Counts'!$B:$B, R$1, '[1]Bucket Counts'!$A:$A, "="&amp;$A24,  '[1]Bucket Counts'!$F:$F, "&lt;&gt;100 Morts",  '[1]Bucket Counts'!$F:$F, "&lt;&gt;224"))</f>
        <v>0</v>
      </c>
      <c r="S24" s="1">
        <f>(SUMIFS('[1]Bucket Counts'!$P:$P, '[1]Bucket Counts'!$B:$B, S$1, '[1]Bucket Counts'!$A:$A, "="&amp;$A24,  '[1]Bucket Counts'!$F:$F, "100 Morts"))</f>
        <v>0</v>
      </c>
      <c r="T24" s="1">
        <f>(SUMIFS('[1]Bucket Counts'!$P:$P, '[1]Bucket Counts'!$B:$B, T$1, '[1]Bucket Counts'!$A:$A, "="&amp;$A24,  '[1]Bucket Counts'!$F:$F, "224"))</f>
        <v>0</v>
      </c>
      <c r="V24" s="1">
        <f>(T24+R24)/W23</f>
        <v>0</v>
      </c>
      <c r="W24" s="1">
        <f>R21+SUM(Q21:Q24)</f>
        <v>91018.333333333343</v>
      </c>
      <c r="X24" s="1">
        <f>SUMIFS([1]Collection!$O:$O, [1]Collection!$K:$K, X$1, [1]Collection!$A:$A, "="&amp;$A24)</f>
        <v>0</v>
      </c>
      <c r="Y24" s="1">
        <f>(SUMIFS('[1]Bucket Counts'!$P:$P, '[1]Bucket Counts'!$B:$B, Y$1, '[1]Bucket Counts'!$A:$A, "="&amp;$A24,  '[1]Bucket Counts'!$F:$F, "&lt;&gt;100 Morts",  '[1]Bucket Counts'!$F:$F, "&lt;&gt;224"))</f>
        <v>0</v>
      </c>
      <c r="Z24" s="1">
        <f>(SUMIFS('[1]Bucket Counts'!$P:$P, '[1]Bucket Counts'!$B:$B, Z$1, '[1]Bucket Counts'!$A:$A, "="&amp;$A24,  '[1]Bucket Counts'!$F:$F, "100 Morts"))</f>
        <v>0</v>
      </c>
      <c r="AA24" s="1">
        <f>(SUMIFS('[1]Bucket Counts'!$P:$P, '[1]Bucket Counts'!$B:$B, AA$1, '[1]Bucket Counts'!$A:$A, "="&amp;$A24,  '[1]Bucket Counts'!$F:$F, "224"))</f>
        <v>0</v>
      </c>
      <c r="AC24" s="1">
        <f>(AA24+Y24)/AD23</f>
        <v>0</v>
      </c>
      <c r="AD24" s="1">
        <f>Y21+SUM(X21:X24)</f>
        <v>109456.66666666667</v>
      </c>
      <c r="AE24" s="1">
        <f>SUMIFS([1]Collection!$O:$O, [1]Collection!$K:$K, AE$1, [1]Collection!$A:$A, "="&amp;$A24)</f>
        <v>0</v>
      </c>
      <c r="AF24" s="1">
        <f>(SUMIFS('[1]Bucket Counts'!$P:$P, '[1]Bucket Counts'!$B:$B, AF$1, '[1]Bucket Counts'!$A:$A, "="&amp;$A24,  '[1]Bucket Counts'!$F:$F, "&lt;&gt;100 Morts",  '[1]Bucket Counts'!$F:$F, "&lt;&gt;224"))</f>
        <v>0</v>
      </c>
      <c r="AG24" s="1">
        <f>(SUMIFS('[1]Bucket Counts'!$P:$P, '[1]Bucket Counts'!$B:$B, AG$1, '[1]Bucket Counts'!$A:$A, "="&amp;$A24,  '[1]Bucket Counts'!$F:$F, "100 Morts"))</f>
        <v>0</v>
      </c>
      <c r="AH24" s="1">
        <f>(SUMIFS('[1]Bucket Counts'!$P:$P, '[1]Bucket Counts'!$B:$B, AH$1, '[1]Bucket Counts'!$A:$A, "="&amp;$A24,  '[1]Bucket Counts'!$F:$F, "224"))</f>
        <v>0</v>
      </c>
      <c r="AJ24" s="1">
        <f>(AH24+AF24)/AK23</f>
        <v>0</v>
      </c>
      <c r="AK24" s="1">
        <f>AF21+SUM(AE21:AE24)</f>
        <v>181213.33333333331</v>
      </c>
      <c r="AL24" s="1">
        <f>SUMIFS([1]Collection!$O:$O, [1]Collection!$K:$K, AL$1, [1]Collection!$A:$A, "="&amp;$A24)</f>
        <v>0</v>
      </c>
      <c r="AM24" s="1">
        <f>(SUMIFS('[1]Bucket Counts'!$P:$P, '[1]Bucket Counts'!$B:$B, AM$1, '[1]Bucket Counts'!$A:$A, "="&amp;$A24,  '[1]Bucket Counts'!$F:$F, "&lt;&gt;100 Morts",  '[1]Bucket Counts'!$F:$F, "&lt;&gt;224"))</f>
        <v>0</v>
      </c>
      <c r="AN24" s="1">
        <f>(SUMIFS('[1]Bucket Counts'!$P:$P, '[1]Bucket Counts'!$B:$B, AN$1, '[1]Bucket Counts'!$A:$A, "="&amp;$A24,  '[1]Bucket Counts'!$F:$F, "100 Morts"))</f>
        <v>0</v>
      </c>
      <c r="AO24" s="1">
        <f>(SUMIFS('[1]Bucket Counts'!$P:$P, '[1]Bucket Counts'!$B:$B, AO$1, '[1]Bucket Counts'!$A:$A, "="&amp;$A24,  '[1]Bucket Counts'!$F:$F, "224"))</f>
        <v>0</v>
      </c>
      <c r="AQ24" s="1">
        <f>(AO24+AM24)/AR23</f>
        <v>0</v>
      </c>
      <c r="AR24" s="1">
        <f>AM21+SUM(AL21:AL24)</f>
        <v>39093.333333333328</v>
      </c>
      <c r="AS24" s="1">
        <f>SUMIFS([1]Collection!$O:$O, [1]Collection!$K:$K, AS$1, [1]Collection!$A:$A, "="&amp;$A24)</f>
        <v>0</v>
      </c>
      <c r="AT24" s="1">
        <f>(SUMIFS('[1]Bucket Counts'!$P:$P, '[1]Bucket Counts'!$B:$B, AT$1, '[1]Bucket Counts'!$A:$A, "="&amp;$A24,  '[1]Bucket Counts'!$F:$F, "&lt;&gt;100 Morts",  '[1]Bucket Counts'!$F:$F, "&lt;&gt;224"))</f>
        <v>0</v>
      </c>
      <c r="AU24" s="1">
        <f>(SUMIFS('[1]Bucket Counts'!$P:$P, '[1]Bucket Counts'!$B:$B, AU$1, '[1]Bucket Counts'!$A:$A, "="&amp;$A24,  '[1]Bucket Counts'!$F:$F, "100 Morts"))</f>
        <v>0</v>
      </c>
      <c r="AV24" s="1">
        <f>(SUMIFS('[1]Bucket Counts'!$P:$P, '[1]Bucket Counts'!$B:$B, AV$1, '[1]Bucket Counts'!$A:$A, "="&amp;$A24,  '[1]Bucket Counts'!$F:$F, "224"))</f>
        <v>0</v>
      </c>
      <c r="AX24" s="1">
        <f>(AV24+AT24)/AY23</f>
        <v>0</v>
      </c>
      <c r="AY24" s="1">
        <f>AT21+SUM(AS21:AS24)</f>
        <v>144906.66666666669</v>
      </c>
      <c r="AZ24" s="1">
        <f>SUMIFS([1]Collection!$O:$O, [1]Collection!$K:$K, AZ$1, [1]Collection!$A:$A, "="&amp;$A24)</f>
        <v>0</v>
      </c>
      <c r="BA24" s="1">
        <f>(SUMIFS('[1]Bucket Counts'!$P:$P, '[1]Bucket Counts'!$B:$B, BA$1, '[1]Bucket Counts'!$A:$A, "="&amp;$A24,  '[1]Bucket Counts'!$F:$F, "&lt;&gt;100 Morts",  '[1]Bucket Counts'!$F:$F, "&lt;&gt;224"))</f>
        <v>0</v>
      </c>
      <c r="BB24" s="1">
        <f>(SUMIFS('[1]Bucket Counts'!$P:$P, '[1]Bucket Counts'!$B:$B, BB$1, '[1]Bucket Counts'!$A:$A, "="&amp;$A24,  '[1]Bucket Counts'!$F:$F, "100 Morts"))</f>
        <v>0</v>
      </c>
      <c r="BC24" s="1">
        <f>(SUMIFS('[1]Bucket Counts'!$P:$P, '[1]Bucket Counts'!$B:$B, BC$1, '[1]Bucket Counts'!$A:$A, "="&amp;$A24,  '[1]Bucket Counts'!$F:$F, "224"))</f>
        <v>0</v>
      </c>
      <c r="BE24" s="1">
        <f>(BC24+BA24)/BF23</f>
        <v>0</v>
      </c>
      <c r="BF24" s="1">
        <f>BA21+SUM(AZ21:AZ24)</f>
        <v>95320</v>
      </c>
      <c r="BG24" s="1">
        <f>SUMIFS([1]Collection!$O:$O, [1]Collection!$K:$K, BG$1, [1]Collection!$A:$A, "="&amp;$A24)</f>
        <v>0</v>
      </c>
      <c r="BH24" s="1">
        <f>(SUMIFS('[1]Bucket Counts'!$P:$P, '[1]Bucket Counts'!$B:$B, BH$1, '[1]Bucket Counts'!$A:$A, "="&amp;$A24,  '[1]Bucket Counts'!$F:$F, "&lt;&gt;100 Morts",  '[1]Bucket Counts'!$F:$F, "&lt;&gt;224"))</f>
        <v>0</v>
      </c>
      <c r="BI24" s="1">
        <f>(SUMIFS('[1]Bucket Counts'!$P:$P, '[1]Bucket Counts'!$B:$B, BI$1, '[1]Bucket Counts'!$A:$A, "="&amp;$A24,  '[1]Bucket Counts'!$F:$F, "100 Morts"))</f>
        <v>0</v>
      </c>
      <c r="BJ24" s="1">
        <f>(SUMIFS('[1]Bucket Counts'!$P:$P, '[1]Bucket Counts'!$B:$B, BJ$1, '[1]Bucket Counts'!$A:$A, "="&amp;$A24,  '[1]Bucket Counts'!$F:$F, "224"))</f>
        <v>0</v>
      </c>
      <c r="BL24" s="1">
        <f>(BJ24+BH24)/BM23</f>
        <v>0</v>
      </c>
      <c r="BM24" s="1">
        <f>BH21+SUM(BG21:BG24)</f>
        <v>88226.666666666672</v>
      </c>
      <c r="BN24" s="1">
        <f>SUMIFS([1]Collection!$O:$O, [1]Collection!$K:$K, BN$1, [1]Collection!$A:$A, "="&amp;$A24)</f>
        <v>0</v>
      </c>
      <c r="BO24" s="1">
        <f>(SUMIFS('[1]Bucket Counts'!$P:$P, '[1]Bucket Counts'!$B:$B, BO$1, '[1]Bucket Counts'!$A:$A, "="&amp;$A24,  '[1]Bucket Counts'!$F:$F, "&lt;&gt;100 Morts",  '[1]Bucket Counts'!$F:$F, "&lt;&gt;224"))</f>
        <v>0</v>
      </c>
      <c r="BP24" s="1">
        <f>(SUMIFS('[1]Bucket Counts'!$P:$P, '[1]Bucket Counts'!$B:$B, BP$1, '[1]Bucket Counts'!$A:$A, "="&amp;$A24,  '[1]Bucket Counts'!$F:$F, "100 Morts"))</f>
        <v>0</v>
      </c>
      <c r="BQ24" s="1">
        <f>(SUMIFS('[1]Bucket Counts'!$P:$P, '[1]Bucket Counts'!$B:$B, BQ$1, '[1]Bucket Counts'!$A:$A, "="&amp;$A24,  '[1]Bucket Counts'!$F:$F, "224"))</f>
        <v>0</v>
      </c>
      <c r="BS24" s="1">
        <f>(BQ24+BO24)/BT23</f>
        <v>0</v>
      </c>
      <c r="BT24" s="1">
        <f>BO21+SUM(BN21:BN24)</f>
        <v>70563.333333333328</v>
      </c>
      <c r="BU24" s="1">
        <f>SUMIFS([1]Collection!$O:$O, [1]Collection!$K:$K, BU$1, [1]Collection!$A:$A, "="&amp;$A24)</f>
        <v>0</v>
      </c>
      <c r="BV24" s="1">
        <f>(SUMIFS('[1]Bucket Counts'!$P:$P, '[1]Bucket Counts'!$B:$B, BV$1, '[1]Bucket Counts'!$A:$A, "="&amp;$A24,  '[1]Bucket Counts'!$F:$F, "&lt;&gt;100 Morts",  '[1]Bucket Counts'!$F:$F, "&lt;&gt;224"))</f>
        <v>0</v>
      </c>
      <c r="BW24" s="1">
        <f>(SUMIFS('[1]Bucket Counts'!$P:$P, '[1]Bucket Counts'!$B:$B, BW$1, '[1]Bucket Counts'!$A:$A, "="&amp;$A24,  '[1]Bucket Counts'!$F:$F, "100 Morts"))</f>
        <v>0</v>
      </c>
      <c r="BX24" s="1">
        <f>(SUMIFS('[1]Bucket Counts'!$P:$P, '[1]Bucket Counts'!$B:$B, BX$1, '[1]Bucket Counts'!$A:$A, "="&amp;$A24,  '[1]Bucket Counts'!$F:$F, "224"))</f>
        <v>0</v>
      </c>
      <c r="BZ24" s="1" t="e">
        <f>(BX24+BV24)/CA23</f>
        <v>#DIV/0!</v>
      </c>
      <c r="CA24" s="1">
        <f>BV21+SUM(BU21:BU24)</f>
        <v>0</v>
      </c>
      <c r="CB24" s="1">
        <f>SUMIFS([1]Collection!$O:$O, [1]Collection!$K:$K, CB$1, [1]Collection!$A:$A, "="&amp;$A24)</f>
        <v>4391.666666666667</v>
      </c>
      <c r="CC24" s="1">
        <f>(SUMIFS('[1]Bucket Counts'!$P:$P, '[1]Bucket Counts'!$B:$B, CC$1, '[1]Bucket Counts'!$A:$A, "="&amp;$A24,  '[1]Bucket Counts'!$F:$F, "&lt;&gt;100 Morts",  '[1]Bucket Counts'!$F:$F, "&lt;&gt;224"))</f>
        <v>0</v>
      </c>
      <c r="CD24" s="1">
        <f>(SUMIFS('[1]Bucket Counts'!$P:$P, '[1]Bucket Counts'!$B:$B, CD$1, '[1]Bucket Counts'!$A:$A, "="&amp;$A24,  '[1]Bucket Counts'!$F:$F, "100 Morts"))</f>
        <v>0</v>
      </c>
      <c r="CE24" s="1">
        <f>(SUMIFS('[1]Bucket Counts'!$P:$P, '[1]Bucket Counts'!$B:$B, CE$1, '[1]Bucket Counts'!$A:$A, "="&amp;$A24,  '[1]Bucket Counts'!$F:$F, "224"))</f>
        <v>0</v>
      </c>
      <c r="CG24" s="1">
        <f>(CE24+CC24)/CH23</f>
        <v>0</v>
      </c>
      <c r="CH24" s="1">
        <f>CC21+SUM(CB21:CB24)</f>
        <v>92558.333333333343</v>
      </c>
      <c r="CI24" s="1">
        <f>SUMIFS([1]Collection!$O:$O, [1]Collection!$K:$K, CI$1, [1]Collection!$A:$A, "="&amp;$A24)</f>
        <v>25166.666666666668</v>
      </c>
      <c r="CJ24" s="1">
        <f>(SUMIFS('[1]Bucket Counts'!$P:$P, '[1]Bucket Counts'!$B:$B, CJ$1, '[1]Bucket Counts'!$A:$A, "="&amp;$A24,  '[1]Bucket Counts'!$F:$F, "&lt;&gt;100 Morts",  '[1]Bucket Counts'!$F:$F, "&lt;&gt;224"))</f>
        <v>0</v>
      </c>
      <c r="CK24" s="1">
        <f>(SUMIFS('[1]Bucket Counts'!$P:$P, '[1]Bucket Counts'!$B:$B, CK$1, '[1]Bucket Counts'!$A:$A, "="&amp;$A24,  '[1]Bucket Counts'!$F:$F, "100 Morts"))</f>
        <v>0</v>
      </c>
      <c r="CL24" s="1">
        <f>(SUMIFS('[1]Bucket Counts'!$P:$P, '[1]Bucket Counts'!$B:$B, CL$1, '[1]Bucket Counts'!$A:$A, "="&amp;$A24,  '[1]Bucket Counts'!$F:$F, "224"))</f>
        <v>0</v>
      </c>
      <c r="CN24" s="1">
        <f>(CL24+CJ24)/CO23</f>
        <v>0</v>
      </c>
      <c r="CO24" s="1">
        <f>CJ21+SUM(CI21:CI24)</f>
        <v>114440</v>
      </c>
      <c r="CP24" s="1">
        <f>SUMIFS([1]Collection!$O:$O, [1]Collection!$K:$K, CP$1, [1]Collection!$A:$A, "="&amp;$A24)</f>
        <v>0</v>
      </c>
      <c r="CQ24" s="1">
        <f>(SUMIFS('[1]Bucket Counts'!$P:$P, '[1]Bucket Counts'!$B:$B, CQ$1, '[1]Bucket Counts'!$A:$A, "="&amp;$A24,  '[1]Bucket Counts'!$F:$F, "&lt;&gt;100 Morts",  '[1]Bucket Counts'!$F:$F, "&lt;&gt;224"))</f>
        <v>0</v>
      </c>
      <c r="CR24" s="1">
        <f>(SUMIFS('[1]Bucket Counts'!$P:$P, '[1]Bucket Counts'!$B:$B, CR$1, '[1]Bucket Counts'!$A:$A, "="&amp;$A24,  '[1]Bucket Counts'!$F:$F, "100 Morts"))</f>
        <v>0</v>
      </c>
      <c r="CS24" s="1">
        <f>(SUMIFS('[1]Bucket Counts'!$P:$P, '[1]Bucket Counts'!$B:$B, CS$1, '[1]Bucket Counts'!$A:$A, "="&amp;$A24,  '[1]Bucket Counts'!$F:$F, "224"))</f>
        <v>0</v>
      </c>
      <c r="CU24" s="1">
        <f>(CS24+CQ24)/CV23</f>
        <v>0</v>
      </c>
      <c r="CV24" s="1">
        <f>CQ21+SUM(CP21:CP24)</f>
        <v>113319.99999999999</v>
      </c>
      <c r="CW24" s="1">
        <f>SUMIFS([1]Collection!$O:$O, [1]Collection!$K:$K, CW$1, [1]Collection!$A:$A, "="&amp;$A24)</f>
        <v>0</v>
      </c>
      <c r="CX24" s="1">
        <f>(SUMIFS('[1]Bucket Counts'!$P:$P, '[1]Bucket Counts'!$B:$B, CX$1, '[1]Bucket Counts'!$A:$A, "="&amp;$A24,  '[1]Bucket Counts'!$F:$F, "&lt;&gt;100 Morts",  '[1]Bucket Counts'!$F:$F, "&lt;&gt;224"))</f>
        <v>0</v>
      </c>
      <c r="CY24" s="1">
        <f>(SUMIFS('[1]Bucket Counts'!$P:$P, '[1]Bucket Counts'!$B:$B, CY$1, '[1]Bucket Counts'!$A:$A, "="&amp;$A24,  '[1]Bucket Counts'!$F:$F, "100 Morts"))</f>
        <v>0</v>
      </c>
      <c r="CZ24" s="1">
        <f>(SUMIFS('[1]Bucket Counts'!$P:$P, '[1]Bucket Counts'!$B:$B, CZ$1, '[1]Bucket Counts'!$A:$A, "="&amp;$A24,  '[1]Bucket Counts'!$F:$F, "224"))</f>
        <v>0</v>
      </c>
      <c r="DB24" s="1">
        <f>(CZ24+CX24)/DC23</f>
        <v>0</v>
      </c>
      <c r="DC24" s="1">
        <f>CX21+SUM(CW21:CW24)</f>
        <v>64220.000000000007</v>
      </c>
      <c r="DD24" s="1">
        <f>SUMIFS([1]Collection!$O:$O, [1]Collection!$K:$K, DD$1, [1]Collection!$A:$A, "="&amp;$A24)</f>
        <v>9066.6666666666679</v>
      </c>
      <c r="DE24" s="1">
        <f>(SUMIFS('[1]Bucket Counts'!$P:$P, '[1]Bucket Counts'!$B:$B, DE$1, '[1]Bucket Counts'!$A:$A, "="&amp;$A24,  '[1]Bucket Counts'!$F:$F, "&lt;&gt;100 Morts",  '[1]Bucket Counts'!$F:$F, "&lt;&gt;224"))</f>
        <v>0</v>
      </c>
      <c r="DF24" s="1">
        <f>(SUMIFS('[1]Bucket Counts'!$P:$P, '[1]Bucket Counts'!$B:$B, DF$1, '[1]Bucket Counts'!$A:$A, "="&amp;$A24,  '[1]Bucket Counts'!$F:$F, "100 Morts"))</f>
        <v>0</v>
      </c>
      <c r="DG24" s="1">
        <f>(SUMIFS('[1]Bucket Counts'!$P:$P, '[1]Bucket Counts'!$B:$B, DG$1, '[1]Bucket Counts'!$A:$A, "="&amp;$A24,  '[1]Bucket Counts'!$F:$F, "224"))</f>
        <v>0</v>
      </c>
      <c r="DI24" s="1">
        <f>(DG24+DE24)/DJ23</f>
        <v>0</v>
      </c>
      <c r="DJ24" s="1">
        <f>DE21+SUM(DD21:DD24)</f>
        <v>49991.666666666672</v>
      </c>
      <c r="DK24" s="1">
        <f>SUMIFS([1]Collection!$O:$O, [1]Collection!$K:$K, DK$1, [1]Collection!$A:$A, "="&amp;$A24)</f>
        <v>0</v>
      </c>
      <c r="DL24" s="1">
        <f>(SUMIFS('[1]Bucket Counts'!$P:$P, '[1]Bucket Counts'!$B:$B, DL$1, '[1]Bucket Counts'!$A:$A, "="&amp;$A24,  '[1]Bucket Counts'!$F:$F, "&lt;&gt;100 Morts",  '[1]Bucket Counts'!$F:$F, "&lt;&gt;224"))</f>
        <v>0</v>
      </c>
      <c r="DM24" s="1">
        <f>(SUMIFS('[1]Bucket Counts'!$P:$P, '[1]Bucket Counts'!$B:$B, DM$1, '[1]Bucket Counts'!$A:$A, "="&amp;$A24,  '[1]Bucket Counts'!$F:$F, "100 Morts"))</f>
        <v>0</v>
      </c>
      <c r="DN24" s="1">
        <f>(SUMIFS('[1]Bucket Counts'!$P:$P, '[1]Bucket Counts'!$B:$B, DN$1, '[1]Bucket Counts'!$A:$A, "="&amp;$A24,  '[1]Bucket Counts'!$F:$F, "224"))</f>
        <v>0</v>
      </c>
      <c r="DP24" s="1" t="e">
        <f>(DN24+DL24)/DQ23</f>
        <v>#DIV/0!</v>
      </c>
      <c r="DQ24" s="1">
        <f>DL21+SUM(DK21:DK24)</f>
        <v>0</v>
      </c>
      <c r="DR24" s="1">
        <f>SUMIFS([1]Collection!$O:$O, [1]Collection!$K:$K, DR$1, [1]Collection!$A:$A, "="&amp;$A24)</f>
        <v>0</v>
      </c>
      <c r="DS24" s="1">
        <f>(SUMIFS('[1]Bucket Counts'!$P:$P, '[1]Bucket Counts'!$B:$B, DS$1, '[1]Bucket Counts'!$A:$A, "="&amp;$A24,  '[1]Bucket Counts'!$F:$F, "&lt;&gt;100 Morts",  '[1]Bucket Counts'!$F:$F, "&lt;&gt;224"))</f>
        <v>0</v>
      </c>
      <c r="DT24" s="1">
        <f>(SUMIFS('[1]Bucket Counts'!$P:$P, '[1]Bucket Counts'!$B:$B, DT$1, '[1]Bucket Counts'!$A:$A, "="&amp;$A24,  '[1]Bucket Counts'!$F:$F, "100 Morts"))</f>
        <v>0</v>
      </c>
      <c r="DU24" s="1">
        <f>(SUMIFS('[1]Bucket Counts'!$P:$P, '[1]Bucket Counts'!$B:$B, DU$1, '[1]Bucket Counts'!$A:$A, "="&amp;$A24,  '[1]Bucket Counts'!$F:$F, "224"))</f>
        <v>0</v>
      </c>
      <c r="DW24" s="1">
        <f>(DU24+DS24)/DX23</f>
        <v>0</v>
      </c>
      <c r="DX24" s="1">
        <f>DS21+SUM(DR21:DR24)</f>
        <v>6940</v>
      </c>
      <c r="DY24" s="1">
        <f>SUMIFS([1]Collection!$O:$O, [1]Collection!$K:$K, DY$1, [1]Collection!$A:$A, "="&amp;$A24)</f>
        <v>0</v>
      </c>
      <c r="DZ24" s="1">
        <f>(SUMIFS('[1]Bucket Counts'!$P:$P, '[1]Bucket Counts'!$B:$B, DZ$1, '[1]Bucket Counts'!$A:$A, "="&amp;$A24,  '[1]Bucket Counts'!$F:$F, "&lt;&gt;100 Morts",  '[1]Bucket Counts'!$F:$F, "&lt;&gt;224"))</f>
        <v>0</v>
      </c>
      <c r="EA24" s="1">
        <f>(SUMIFS('[1]Bucket Counts'!$P:$P, '[1]Bucket Counts'!$B:$B, EA$1, '[1]Bucket Counts'!$A:$A, "="&amp;$A24,  '[1]Bucket Counts'!$F:$F, "100 Morts"))</f>
        <v>0</v>
      </c>
      <c r="EB24" s="1">
        <f>(SUMIFS('[1]Bucket Counts'!$P:$P, '[1]Bucket Counts'!$B:$B, EB$1, '[1]Bucket Counts'!$A:$A, "="&amp;$A24,  '[1]Bucket Counts'!$F:$F, "224"))</f>
        <v>0</v>
      </c>
      <c r="ED24" s="1" t="e">
        <f>(EB24+DZ24)/EE23</f>
        <v>#DIV/0!</v>
      </c>
      <c r="EE24" s="1">
        <f>DZ21+SUM(DY21:DY24)</f>
        <v>0</v>
      </c>
      <c r="EF24" s="1">
        <f>SUMIFS([1]Collection!$O:$O, [1]Collection!$K:$K, EF$1, [1]Collection!$A:$A, "="&amp;$A24)</f>
        <v>0</v>
      </c>
      <c r="EG24" s="1">
        <f>(SUMIFS('[1]Bucket Counts'!$P:$P, '[1]Bucket Counts'!$B:$B, EG$1, '[1]Bucket Counts'!$A:$A, "="&amp;$A24,  '[1]Bucket Counts'!$F:$F, "&lt;&gt;100 Morts",  '[1]Bucket Counts'!$F:$F, "&lt;&gt;224"))</f>
        <v>0</v>
      </c>
      <c r="EH24" s="1">
        <f>(SUMIFS('[1]Bucket Counts'!$P:$P, '[1]Bucket Counts'!$B:$B, EH$1, '[1]Bucket Counts'!$A:$A, "="&amp;$A24,  '[1]Bucket Counts'!$F:$F, "100 Morts"))</f>
        <v>0</v>
      </c>
      <c r="EI24" s="1">
        <f>(SUMIFS('[1]Bucket Counts'!$P:$P, '[1]Bucket Counts'!$B:$B, EI$1, '[1]Bucket Counts'!$A:$A, "="&amp;$A24,  '[1]Bucket Counts'!$F:$F, "224"))</f>
        <v>0</v>
      </c>
      <c r="EK24" s="1" t="e">
        <f>(EI24+EG24)/EL23</f>
        <v>#DIV/0!</v>
      </c>
      <c r="EL24" s="1">
        <f>EG21+SUM(EF21:EF24)</f>
        <v>0</v>
      </c>
    </row>
    <row r="25" spans="1:142" s="4" customFormat="1">
      <c r="A25" s="9">
        <f t="shared" si="0"/>
        <v>42895</v>
      </c>
      <c r="B25" s="4" t="s">
        <v>16</v>
      </c>
      <c r="C25" s="4">
        <f>SUMIFS([1]Collection!$O:$O, [1]Collection!$K:$K, C$1, [1]Collection!$A:$A, "="&amp;$A25)</f>
        <v>0</v>
      </c>
      <c r="D25" s="4">
        <f>(SUMIFS('[1]Bucket Counts'!$P:$P, '[1]Bucket Counts'!$B:$B, D$1, '[1]Bucket Counts'!$A:$A, "="&amp;$A25,  '[1]Bucket Counts'!$F:$F, "&lt;&gt;100 Morts",  '[1]Bucket Counts'!$F:$F, "&lt;&gt;224"))</f>
        <v>87146.666666666672</v>
      </c>
      <c r="E25" s="4">
        <f>(SUMIFS('[1]Bucket Counts'!$P:$P, '[1]Bucket Counts'!$B:$B, E$1, '[1]Bucket Counts'!$A:$A, "="&amp;$A25,  '[1]Bucket Counts'!$F:$F, "100 Morts"))</f>
        <v>0</v>
      </c>
      <c r="F25" s="4">
        <f>(SUMIFS('[1]Bucket Counts'!$P:$P, '[1]Bucket Counts'!$B:$B, F$1, '[1]Bucket Counts'!$A:$A, "="&amp;$A25,  '[1]Bucket Counts'!$F:$F, "224"))</f>
        <v>156.66666666666666</v>
      </c>
      <c r="G25" s="4">
        <f>I24</f>
        <v>135990</v>
      </c>
      <c r="H25" s="4">
        <f>SUM(D25+F25)</f>
        <v>87303.333333333343</v>
      </c>
      <c r="I25" s="4">
        <f>D25+C25</f>
        <v>87146.666666666672</v>
      </c>
      <c r="J25" s="4">
        <f>SUMIFS([1]Collection!$O:$O, [1]Collection!$K:$K, J$1, [1]Collection!$A:$A, "="&amp;$A25)</f>
        <v>0</v>
      </c>
      <c r="K25" s="4">
        <f>(SUMIFS('[1]Bucket Counts'!$P:$P, '[1]Bucket Counts'!$B:$B, K$1, '[1]Bucket Counts'!$A:$A, "="&amp;$A25,  '[1]Bucket Counts'!$F:$F, "&lt;&gt;100 Morts",  '[1]Bucket Counts'!$F:$F, "&lt;&gt;224"))</f>
        <v>58426.666666666672</v>
      </c>
      <c r="L25" s="4">
        <f>(SUMIFS('[1]Bucket Counts'!$P:$P, '[1]Bucket Counts'!$B:$B, L$1, '[1]Bucket Counts'!$A:$A, "="&amp;$A25,  '[1]Bucket Counts'!$F:$F, "100 Morts"))</f>
        <v>0</v>
      </c>
      <c r="M25" s="4">
        <f>(SUMIFS('[1]Bucket Counts'!$P:$P, '[1]Bucket Counts'!$B:$B, M$1, '[1]Bucket Counts'!$A:$A, "="&amp;$A25,  '[1]Bucket Counts'!$F:$F, "224"))</f>
        <v>143.33333333333331</v>
      </c>
      <c r="N25" s="4">
        <f>P24</f>
        <v>48306.666666666672</v>
      </c>
      <c r="O25" s="4">
        <f>SUM(K25+M25)</f>
        <v>58570.000000000007</v>
      </c>
      <c r="P25" s="4">
        <f>K25+J25</f>
        <v>58426.666666666672</v>
      </c>
      <c r="Q25" s="4">
        <f>SUMIFS([1]Collection!$O:$O, [1]Collection!$K:$K, Q$1, [1]Collection!$A:$A, "="&amp;$A25)</f>
        <v>0</v>
      </c>
      <c r="R25" s="4">
        <f>(SUMIFS('[1]Bucket Counts'!$P:$P, '[1]Bucket Counts'!$B:$B, R$1, '[1]Bucket Counts'!$A:$A, "="&amp;$A25,  '[1]Bucket Counts'!$F:$F, "&lt;&gt;100 Morts",  '[1]Bucket Counts'!$F:$F, "&lt;&gt;224"))</f>
        <v>49513.333333333328</v>
      </c>
      <c r="S25" s="4">
        <f>(SUMIFS('[1]Bucket Counts'!$P:$P, '[1]Bucket Counts'!$B:$B, S$1, '[1]Bucket Counts'!$A:$A, "="&amp;$A25,  '[1]Bucket Counts'!$F:$F, "100 Morts"))</f>
        <v>0</v>
      </c>
      <c r="T25" s="4">
        <f>(SUMIFS('[1]Bucket Counts'!$P:$P, '[1]Bucket Counts'!$B:$B, T$1, '[1]Bucket Counts'!$A:$A, "="&amp;$A25,  '[1]Bucket Counts'!$F:$F, "224"))</f>
        <v>613.33333333333326</v>
      </c>
      <c r="U25" s="4">
        <f>W24</f>
        <v>91018.333333333343</v>
      </c>
      <c r="V25" s="4">
        <f>SUM(R25+T25)</f>
        <v>50126.666666666664</v>
      </c>
      <c r="W25" s="4">
        <f>R25+Q25</f>
        <v>49513.333333333328</v>
      </c>
      <c r="X25" s="4">
        <f>SUMIFS([1]Collection!$O:$O, [1]Collection!$K:$K, X$1, [1]Collection!$A:$A, "="&amp;$A25)</f>
        <v>0</v>
      </c>
      <c r="Y25" s="4">
        <f>(SUMIFS('[1]Bucket Counts'!$P:$P, '[1]Bucket Counts'!$B:$B, Y$1, '[1]Bucket Counts'!$A:$A, "="&amp;$A25,  '[1]Bucket Counts'!$F:$F, "&lt;&gt;100 Morts",  '[1]Bucket Counts'!$F:$F, "&lt;&gt;224"))</f>
        <v>38750</v>
      </c>
      <c r="Z25" s="4">
        <f>(SUMIFS('[1]Bucket Counts'!$P:$P, '[1]Bucket Counts'!$B:$B, Z$1, '[1]Bucket Counts'!$A:$A, "="&amp;$A25,  '[1]Bucket Counts'!$F:$F, "100 Morts"))</f>
        <v>366.66666666666663</v>
      </c>
      <c r="AA25" s="4">
        <f>(SUMIFS('[1]Bucket Counts'!$P:$P, '[1]Bucket Counts'!$B:$B, AA$1, '[1]Bucket Counts'!$A:$A, "="&amp;$A25,  '[1]Bucket Counts'!$F:$F, "224"))</f>
        <v>0</v>
      </c>
      <c r="AB25" s="4">
        <f>AD24</f>
        <v>109456.66666666667</v>
      </c>
      <c r="AC25" s="4">
        <f>SUM(Y25+AA25)</f>
        <v>38750</v>
      </c>
      <c r="AD25" s="4">
        <f>Y25+X25</f>
        <v>38750</v>
      </c>
      <c r="AE25" s="4">
        <f>SUMIFS([1]Collection!$O:$O, [1]Collection!$K:$K, AE$1, [1]Collection!$A:$A, "="&amp;$A25)</f>
        <v>0</v>
      </c>
      <c r="AF25" s="4">
        <f>(SUMIFS('[1]Bucket Counts'!$P:$P, '[1]Bucket Counts'!$B:$B, AF$1, '[1]Bucket Counts'!$A:$A, "="&amp;$A25,  '[1]Bucket Counts'!$F:$F, "&lt;&gt;100 Morts",  '[1]Bucket Counts'!$F:$F, "&lt;&gt;224"))</f>
        <v>146166.66666666669</v>
      </c>
      <c r="AG25" s="4">
        <f>(SUMIFS('[1]Bucket Counts'!$P:$P, '[1]Bucket Counts'!$B:$B, AG$1, '[1]Bucket Counts'!$A:$A, "="&amp;$A25,  '[1]Bucket Counts'!$F:$F, "100 Morts"))</f>
        <v>1200</v>
      </c>
      <c r="AH25" s="4">
        <f>(SUMIFS('[1]Bucket Counts'!$P:$P, '[1]Bucket Counts'!$B:$B, AH$1, '[1]Bucket Counts'!$A:$A, "="&amp;$A25,  '[1]Bucket Counts'!$F:$F, "224"))</f>
        <v>150</v>
      </c>
      <c r="AI25" s="4">
        <f>AK24</f>
        <v>181213.33333333331</v>
      </c>
      <c r="AJ25" s="4">
        <f>SUM(AF25+AH25)</f>
        <v>146316.66666666669</v>
      </c>
      <c r="AK25" s="4">
        <f>AF25+AE25</f>
        <v>146166.66666666669</v>
      </c>
      <c r="AL25" s="4">
        <f>SUMIFS([1]Collection!$O:$O, [1]Collection!$K:$K, AL$1, [1]Collection!$A:$A, "="&amp;$A25)</f>
        <v>0</v>
      </c>
      <c r="AM25" s="4">
        <f>(SUMIFS('[1]Bucket Counts'!$P:$P, '[1]Bucket Counts'!$B:$B, AM$1, '[1]Bucket Counts'!$A:$A, "="&amp;$A25,  '[1]Bucket Counts'!$F:$F, "&lt;&gt;100 Morts",  '[1]Bucket Counts'!$F:$F, "&lt;&gt;224"))</f>
        <v>48000</v>
      </c>
      <c r="AN25" s="4">
        <f>(SUMIFS('[1]Bucket Counts'!$P:$P, '[1]Bucket Counts'!$B:$B, AN$1, '[1]Bucket Counts'!$A:$A, "="&amp;$A25,  '[1]Bucket Counts'!$F:$F, "100 Morts"))</f>
        <v>360</v>
      </c>
      <c r="AO25" s="4">
        <f>(SUMIFS('[1]Bucket Counts'!$P:$P, '[1]Bucket Counts'!$B:$B, AO$1, '[1]Bucket Counts'!$A:$A, "="&amp;$A25,  '[1]Bucket Counts'!$F:$F, "224"))</f>
        <v>326.66666666666663</v>
      </c>
      <c r="AP25" s="4">
        <f>AR24</f>
        <v>39093.333333333328</v>
      </c>
      <c r="AQ25" s="4">
        <f>SUM(AM25+AO25)</f>
        <v>48326.666666666664</v>
      </c>
      <c r="AR25" s="4">
        <f>AM25+AL25</f>
        <v>48000</v>
      </c>
      <c r="AS25" s="4">
        <f>SUMIFS([1]Collection!$O:$O, [1]Collection!$K:$K, AS$1, [1]Collection!$A:$A, "="&amp;$A25)</f>
        <v>0</v>
      </c>
      <c r="AT25" s="4">
        <f>(SUMIFS('[1]Bucket Counts'!$P:$P, '[1]Bucket Counts'!$B:$B, AT$1, '[1]Bucket Counts'!$A:$A, "="&amp;$A25,  '[1]Bucket Counts'!$F:$F, "&lt;&gt;100 Morts",  '[1]Bucket Counts'!$F:$F, "&lt;&gt;224"))</f>
        <v>32666.666666666668</v>
      </c>
      <c r="AU25" s="4">
        <f>(SUMIFS('[1]Bucket Counts'!$P:$P, '[1]Bucket Counts'!$B:$B, AU$1, '[1]Bucket Counts'!$A:$A, "="&amp;$A25,  '[1]Bucket Counts'!$F:$F, "100 Morts"))</f>
        <v>0</v>
      </c>
      <c r="AV25" s="4">
        <f>(SUMIFS('[1]Bucket Counts'!$P:$P, '[1]Bucket Counts'!$B:$B, AV$1, '[1]Bucket Counts'!$A:$A, "="&amp;$A25,  '[1]Bucket Counts'!$F:$F, "224"))</f>
        <v>0</v>
      </c>
      <c r="AW25" s="4">
        <f>AY24</f>
        <v>144906.66666666669</v>
      </c>
      <c r="AX25" s="4">
        <f>SUM(AT25+AV25)</f>
        <v>32666.666666666668</v>
      </c>
      <c r="AY25" s="4">
        <f>AT25+AS25</f>
        <v>32666.666666666668</v>
      </c>
      <c r="AZ25" s="4">
        <f>SUMIFS([1]Collection!$O:$O, [1]Collection!$K:$K, AZ$1, [1]Collection!$A:$A, "="&amp;$A25)</f>
        <v>0</v>
      </c>
      <c r="BA25" s="4">
        <f>(SUMIFS('[1]Bucket Counts'!$P:$P, '[1]Bucket Counts'!$B:$B, BA$1, '[1]Bucket Counts'!$A:$A, "="&amp;$A25,  '[1]Bucket Counts'!$F:$F, "&lt;&gt;100 Morts",  '[1]Bucket Counts'!$F:$F, "&lt;&gt;224"))</f>
        <v>42216.666666666672</v>
      </c>
      <c r="BB25" s="4">
        <f>(SUMIFS('[1]Bucket Counts'!$P:$P, '[1]Bucket Counts'!$B:$B, BB$1, '[1]Bucket Counts'!$A:$A, "="&amp;$A25,  '[1]Bucket Counts'!$F:$F, "100 Morts"))</f>
        <v>0</v>
      </c>
      <c r="BC25" s="4">
        <f>(SUMIFS('[1]Bucket Counts'!$P:$P, '[1]Bucket Counts'!$B:$B, BC$1, '[1]Bucket Counts'!$A:$A, "="&amp;$A25,  '[1]Bucket Counts'!$F:$F, "224"))</f>
        <v>500</v>
      </c>
      <c r="BD25" s="4">
        <f>BF24</f>
        <v>95320</v>
      </c>
      <c r="BE25" s="4">
        <f>SUM(BA25+BC25)</f>
        <v>42716.666666666672</v>
      </c>
      <c r="BF25" s="4">
        <f>BA25+AZ25</f>
        <v>42216.666666666672</v>
      </c>
      <c r="BG25" s="4">
        <f>SUMIFS([1]Collection!$O:$O, [1]Collection!$K:$K, BG$1, [1]Collection!$A:$A, "="&amp;$A25)</f>
        <v>0</v>
      </c>
      <c r="BH25" s="4">
        <f>(SUMIFS('[1]Bucket Counts'!$P:$P, '[1]Bucket Counts'!$B:$B, BH$1, '[1]Bucket Counts'!$A:$A, "="&amp;$A25,  '[1]Bucket Counts'!$F:$F, "&lt;&gt;100 Morts",  '[1]Bucket Counts'!$F:$F, "&lt;&gt;224"))</f>
        <v>93466.666666666672</v>
      </c>
      <c r="BI25" s="4">
        <f>(SUMIFS('[1]Bucket Counts'!$P:$P, '[1]Bucket Counts'!$B:$B, BI$1, '[1]Bucket Counts'!$A:$A, "="&amp;$A25,  '[1]Bucket Counts'!$F:$F, "100 Morts"))</f>
        <v>0</v>
      </c>
      <c r="BJ25" s="4">
        <f>(SUMIFS('[1]Bucket Counts'!$P:$P, '[1]Bucket Counts'!$B:$B, BJ$1, '[1]Bucket Counts'!$A:$A, "="&amp;$A25,  '[1]Bucket Counts'!$F:$F, "224"))</f>
        <v>30.555555555555554</v>
      </c>
      <c r="BK25" s="4">
        <f>BM24</f>
        <v>88226.666666666672</v>
      </c>
      <c r="BL25" s="4">
        <f>SUM(BH25+BJ25)</f>
        <v>93497.222222222234</v>
      </c>
      <c r="BM25" s="4">
        <f>BH25+BG25</f>
        <v>93466.666666666672</v>
      </c>
      <c r="BN25" s="4">
        <f>SUMIFS([1]Collection!$O:$O, [1]Collection!$K:$K, BN$1, [1]Collection!$A:$A, "="&amp;$A25)</f>
        <v>0</v>
      </c>
      <c r="BO25" s="4">
        <f>(SUMIFS('[1]Bucket Counts'!$P:$P, '[1]Bucket Counts'!$B:$B, BO$1, '[1]Bucket Counts'!$A:$A, "="&amp;$A25,  '[1]Bucket Counts'!$F:$F, "&lt;&gt;100 Morts",  '[1]Bucket Counts'!$F:$F, "&lt;&gt;224"))</f>
        <v>56246.666666666664</v>
      </c>
      <c r="BP25" s="4">
        <f>(SUMIFS('[1]Bucket Counts'!$P:$P, '[1]Bucket Counts'!$B:$B, BP$1, '[1]Bucket Counts'!$A:$A, "="&amp;$A25,  '[1]Bucket Counts'!$F:$F, "100 Morts"))</f>
        <v>175</v>
      </c>
      <c r="BQ25" s="4">
        <f>(SUMIFS('[1]Bucket Counts'!$P:$P, '[1]Bucket Counts'!$B:$B, BQ$1, '[1]Bucket Counts'!$A:$A, "="&amp;$A25,  '[1]Bucket Counts'!$F:$F, "224"))</f>
        <v>87.5</v>
      </c>
      <c r="BR25" s="4">
        <f>BT24</f>
        <v>70563.333333333328</v>
      </c>
      <c r="BS25" s="4">
        <f>SUM(BO25+BQ25)</f>
        <v>56334.166666666664</v>
      </c>
      <c r="BT25" s="4">
        <f>BO25+BN25</f>
        <v>56246.666666666664</v>
      </c>
      <c r="BU25" s="4">
        <f>SUMIFS([1]Collection!$O:$O, [1]Collection!$K:$K, BU$1, [1]Collection!$A:$A, "="&amp;$A25)</f>
        <v>0</v>
      </c>
      <c r="BV25" s="4">
        <f>(SUMIFS('[1]Bucket Counts'!$P:$P, '[1]Bucket Counts'!$B:$B, BV$1, '[1]Bucket Counts'!$A:$A, "="&amp;$A25,  '[1]Bucket Counts'!$F:$F, "&lt;&gt;100 Morts",  '[1]Bucket Counts'!$F:$F, "&lt;&gt;224"))</f>
        <v>0</v>
      </c>
      <c r="BW25" s="4">
        <f>(SUMIFS('[1]Bucket Counts'!$P:$P, '[1]Bucket Counts'!$B:$B, BW$1, '[1]Bucket Counts'!$A:$A, "="&amp;$A25,  '[1]Bucket Counts'!$F:$F, "100 Morts"))</f>
        <v>0</v>
      </c>
      <c r="BX25" s="4">
        <f>(SUMIFS('[1]Bucket Counts'!$P:$P, '[1]Bucket Counts'!$B:$B, BX$1, '[1]Bucket Counts'!$A:$A, "="&amp;$A25,  '[1]Bucket Counts'!$F:$F, "224"))</f>
        <v>0</v>
      </c>
      <c r="BY25" s="4">
        <f>CA24</f>
        <v>0</v>
      </c>
      <c r="BZ25" s="4">
        <f>SUM(BV25+BX25)</f>
        <v>0</v>
      </c>
      <c r="CA25" s="4">
        <f>BV25+BU25</f>
        <v>0</v>
      </c>
      <c r="CB25" s="4">
        <f>SUMIFS([1]Collection!$O:$O, [1]Collection!$K:$K, CB$1, [1]Collection!$A:$A, "="&amp;$A25)</f>
        <v>0</v>
      </c>
      <c r="CC25" s="4">
        <f>(SUMIFS('[1]Bucket Counts'!$P:$P, '[1]Bucket Counts'!$B:$B, CC$1, '[1]Bucket Counts'!$A:$A, "="&amp;$A25,  '[1]Bucket Counts'!$F:$F, "&lt;&gt;100 Morts",  '[1]Bucket Counts'!$F:$F, "&lt;&gt;224"))</f>
        <v>64533.333333333336</v>
      </c>
      <c r="CD25" s="4">
        <f>(SUMIFS('[1]Bucket Counts'!$P:$P, '[1]Bucket Counts'!$B:$B, CD$1, '[1]Bucket Counts'!$A:$A, "="&amp;$A25,  '[1]Bucket Counts'!$F:$F, "100 Morts"))</f>
        <v>0</v>
      </c>
      <c r="CE25" s="4">
        <f>(SUMIFS('[1]Bucket Counts'!$P:$P, '[1]Bucket Counts'!$B:$B, CE$1, '[1]Bucket Counts'!$A:$A, "="&amp;$A25,  '[1]Bucket Counts'!$F:$F, "224"))</f>
        <v>0</v>
      </c>
      <c r="CF25" s="4">
        <f>CH24</f>
        <v>92558.333333333343</v>
      </c>
      <c r="CG25" s="4">
        <f>SUM(CC25+CE25)</f>
        <v>64533.333333333336</v>
      </c>
      <c r="CH25" s="4">
        <f>CC25+CB25</f>
        <v>64533.333333333336</v>
      </c>
      <c r="CI25" s="4">
        <f>SUMIFS([1]Collection!$O:$O, [1]Collection!$K:$K, CI$1, [1]Collection!$A:$A, "="&amp;$A25)</f>
        <v>0</v>
      </c>
      <c r="CJ25" s="4">
        <f>(SUMIFS('[1]Bucket Counts'!$P:$P, '[1]Bucket Counts'!$B:$B, CJ$1, '[1]Bucket Counts'!$A:$A, "="&amp;$A25,  '[1]Bucket Counts'!$F:$F, "&lt;&gt;100 Morts",  '[1]Bucket Counts'!$F:$F, "&lt;&gt;224"))</f>
        <v>83333.333333333328</v>
      </c>
      <c r="CK25" s="4">
        <f>(SUMIFS('[1]Bucket Counts'!$P:$P, '[1]Bucket Counts'!$B:$B, CK$1, '[1]Bucket Counts'!$A:$A, "="&amp;$A25,  '[1]Bucket Counts'!$F:$F, "100 Morts"))</f>
        <v>3750</v>
      </c>
      <c r="CL25" s="4">
        <f>(SUMIFS('[1]Bucket Counts'!$P:$P, '[1]Bucket Counts'!$B:$B, CL$1, '[1]Bucket Counts'!$A:$A, "="&amp;$A25,  '[1]Bucket Counts'!$F:$F, "224"))</f>
        <v>2600</v>
      </c>
      <c r="CM25" s="4">
        <f>CO24</f>
        <v>114440</v>
      </c>
      <c r="CN25" s="4">
        <f>SUM(CJ25+CL25)</f>
        <v>85933.333333333328</v>
      </c>
      <c r="CO25" s="4">
        <f>CJ25+CI25</f>
        <v>83333.333333333328</v>
      </c>
      <c r="CP25" s="4">
        <f>SUMIFS([1]Collection!$O:$O, [1]Collection!$K:$K, CP$1, [1]Collection!$A:$A, "="&amp;$A25)</f>
        <v>0</v>
      </c>
      <c r="CQ25" s="4">
        <f>(SUMIFS('[1]Bucket Counts'!$P:$P, '[1]Bucket Counts'!$B:$B, CQ$1, '[1]Bucket Counts'!$A:$A, "="&amp;$A25,  '[1]Bucket Counts'!$F:$F, "&lt;&gt;100 Morts",  '[1]Bucket Counts'!$F:$F, "&lt;&gt;224"))</f>
        <v>56746.666666666664</v>
      </c>
      <c r="CR25" s="4">
        <f>(SUMIFS('[1]Bucket Counts'!$P:$P, '[1]Bucket Counts'!$B:$B, CR$1, '[1]Bucket Counts'!$A:$A, "="&amp;$A25,  '[1]Bucket Counts'!$F:$F, "100 Morts"))</f>
        <v>2773.333333333333</v>
      </c>
      <c r="CS25" s="4">
        <f>(SUMIFS('[1]Bucket Counts'!$P:$P, '[1]Bucket Counts'!$B:$B, CS$1, '[1]Bucket Counts'!$A:$A, "="&amp;$A25,  '[1]Bucket Counts'!$F:$F, "224"))</f>
        <v>1400</v>
      </c>
      <c r="CT25" s="4">
        <f>CV24</f>
        <v>113319.99999999999</v>
      </c>
      <c r="CU25" s="4">
        <f>SUM(CQ25+CS25)</f>
        <v>58146.666666666664</v>
      </c>
      <c r="CV25" s="4">
        <f>CQ25+CP25</f>
        <v>56746.666666666664</v>
      </c>
      <c r="CW25" s="4">
        <f>SUMIFS([1]Collection!$O:$O, [1]Collection!$K:$K, CW$1, [1]Collection!$A:$A, "="&amp;$A25)</f>
        <v>0</v>
      </c>
      <c r="CX25" s="4">
        <f>(SUMIFS('[1]Bucket Counts'!$P:$P, '[1]Bucket Counts'!$B:$B, CX$1, '[1]Bucket Counts'!$A:$A, "="&amp;$A25,  '[1]Bucket Counts'!$F:$F, "&lt;&gt;100 Morts",  '[1]Bucket Counts'!$F:$F, "&lt;&gt;224"))</f>
        <v>46446.666666666664</v>
      </c>
      <c r="CY25" s="4">
        <f>(SUMIFS('[1]Bucket Counts'!$P:$P, '[1]Bucket Counts'!$B:$B, CY$1, '[1]Bucket Counts'!$A:$A, "="&amp;$A25,  '[1]Bucket Counts'!$F:$F, "100 Morts"))</f>
        <v>0</v>
      </c>
      <c r="CZ25" s="4">
        <f>(SUMIFS('[1]Bucket Counts'!$P:$P, '[1]Bucket Counts'!$B:$B, CZ$1, '[1]Bucket Counts'!$A:$A, "="&amp;$A25,  '[1]Bucket Counts'!$F:$F, "224"))</f>
        <v>1050</v>
      </c>
      <c r="DA25" s="4">
        <f>DC24</f>
        <v>64220.000000000007</v>
      </c>
      <c r="DB25" s="4">
        <f>SUM(CX25+CZ25)</f>
        <v>47496.666666666664</v>
      </c>
      <c r="DC25" s="4">
        <f>CX25+CW25</f>
        <v>46446.666666666664</v>
      </c>
      <c r="DD25" s="4">
        <f>SUMIFS([1]Collection!$O:$O, [1]Collection!$K:$K, DD$1, [1]Collection!$A:$A, "="&amp;$A25)</f>
        <v>0</v>
      </c>
      <c r="DE25" s="4">
        <f>(SUMIFS('[1]Bucket Counts'!$P:$P, '[1]Bucket Counts'!$B:$B, DE$1, '[1]Bucket Counts'!$A:$A, "="&amp;$A25,  '[1]Bucket Counts'!$F:$F, "&lt;&gt;100 Morts",  '[1]Bucket Counts'!$F:$F, "&lt;&gt;224"))</f>
        <v>55050</v>
      </c>
      <c r="DF25" s="4">
        <f>(SUMIFS('[1]Bucket Counts'!$P:$P, '[1]Bucket Counts'!$B:$B, DF$1, '[1]Bucket Counts'!$A:$A, "="&amp;$A25,  '[1]Bucket Counts'!$F:$F, "100 Morts"))</f>
        <v>1083.3333333333335</v>
      </c>
      <c r="DG25" s="4">
        <f>(SUMIFS('[1]Bucket Counts'!$P:$P, '[1]Bucket Counts'!$B:$B, DG$1, '[1]Bucket Counts'!$A:$A, "="&amp;$A25,  '[1]Bucket Counts'!$F:$F, "224"))</f>
        <v>183.33333333333331</v>
      </c>
      <c r="DH25" s="4">
        <f>DJ24</f>
        <v>49991.666666666672</v>
      </c>
      <c r="DI25" s="4">
        <f>SUM(DE25+DG25)</f>
        <v>55233.333333333336</v>
      </c>
      <c r="DJ25" s="4">
        <f>DE25+DD25</f>
        <v>55050</v>
      </c>
      <c r="DK25" s="4">
        <f>SUMIFS([1]Collection!$O:$O, [1]Collection!$K:$K, DK$1, [1]Collection!$A:$A, "="&amp;$A25)</f>
        <v>0</v>
      </c>
      <c r="DL25" s="4">
        <f>(SUMIFS('[1]Bucket Counts'!$P:$P, '[1]Bucket Counts'!$B:$B, DL$1, '[1]Bucket Counts'!$A:$A, "="&amp;$A25,  '[1]Bucket Counts'!$F:$F, "&lt;&gt;100 Morts",  '[1]Bucket Counts'!$F:$F, "&lt;&gt;224"))</f>
        <v>0</v>
      </c>
      <c r="DM25" s="4">
        <f>(SUMIFS('[1]Bucket Counts'!$P:$P, '[1]Bucket Counts'!$B:$B, DM$1, '[1]Bucket Counts'!$A:$A, "="&amp;$A25,  '[1]Bucket Counts'!$F:$F, "100 Morts"))</f>
        <v>0</v>
      </c>
      <c r="DN25" s="4">
        <f>(SUMIFS('[1]Bucket Counts'!$P:$P, '[1]Bucket Counts'!$B:$B, DN$1, '[1]Bucket Counts'!$A:$A, "="&amp;$A25,  '[1]Bucket Counts'!$F:$F, "224"))</f>
        <v>0</v>
      </c>
      <c r="DO25" s="4">
        <f>DQ24</f>
        <v>0</v>
      </c>
      <c r="DP25" s="4">
        <f>SUM(DL25+DN25)</f>
        <v>0</v>
      </c>
      <c r="DQ25" s="4">
        <f>DL25+DK25</f>
        <v>0</v>
      </c>
      <c r="DR25" s="4">
        <f>SUMIFS([1]Collection!$O:$O, [1]Collection!$K:$K, DR$1, [1]Collection!$A:$A, "="&amp;$A25)</f>
        <v>0</v>
      </c>
      <c r="DS25" s="4">
        <f>(SUMIFS('[1]Bucket Counts'!$P:$P, '[1]Bucket Counts'!$B:$B, DS$1, '[1]Bucket Counts'!$A:$A, "="&amp;$A25,  '[1]Bucket Counts'!$F:$F, "&lt;&gt;100 Morts",  '[1]Bucket Counts'!$F:$F, "&lt;&gt;224"))</f>
        <v>0</v>
      </c>
      <c r="DT25" s="4">
        <f>(SUMIFS('[1]Bucket Counts'!$P:$P, '[1]Bucket Counts'!$B:$B, DT$1, '[1]Bucket Counts'!$A:$A, "="&amp;$A25,  '[1]Bucket Counts'!$F:$F, "100 Morts"))</f>
        <v>0</v>
      </c>
      <c r="DU25" s="4">
        <f>(SUMIFS('[1]Bucket Counts'!$P:$P, '[1]Bucket Counts'!$B:$B, DU$1, '[1]Bucket Counts'!$A:$A, "="&amp;$A25,  '[1]Bucket Counts'!$F:$F, "224"))</f>
        <v>0</v>
      </c>
      <c r="DV25" s="4">
        <f>DX24</f>
        <v>6940</v>
      </c>
      <c r="DW25" s="4">
        <f>SUM(DS25+DU25)</f>
        <v>0</v>
      </c>
      <c r="DX25" s="4">
        <f>DS25+DR25</f>
        <v>0</v>
      </c>
      <c r="DY25" s="4">
        <f>SUMIFS([1]Collection!$O:$O, [1]Collection!$K:$K, DY$1, [1]Collection!$A:$A, "="&amp;$A25)</f>
        <v>0</v>
      </c>
      <c r="DZ25" s="4">
        <f>(SUMIFS('[1]Bucket Counts'!$P:$P, '[1]Bucket Counts'!$B:$B, DZ$1, '[1]Bucket Counts'!$A:$A, "="&amp;$A25,  '[1]Bucket Counts'!$F:$F, "&lt;&gt;100 Morts",  '[1]Bucket Counts'!$F:$F, "&lt;&gt;224"))</f>
        <v>0</v>
      </c>
      <c r="EA25" s="4">
        <f>(SUMIFS('[1]Bucket Counts'!$P:$P, '[1]Bucket Counts'!$B:$B, EA$1, '[1]Bucket Counts'!$A:$A, "="&amp;$A25,  '[1]Bucket Counts'!$F:$F, "100 Morts"))</f>
        <v>0</v>
      </c>
      <c r="EB25" s="4">
        <f>(SUMIFS('[1]Bucket Counts'!$P:$P, '[1]Bucket Counts'!$B:$B, EB$1, '[1]Bucket Counts'!$A:$A, "="&amp;$A25,  '[1]Bucket Counts'!$F:$F, "224"))</f>
        <v>0</v>
      </c>
      <c r="EC25" s="4">
        <f>EE24</f>
        <v>0</v>
      </c>
      <c r="ED25" s="4">
        <f>SUM(DZ25+EB25)</f>
        <v>0</v>
      </c>
      <c r="EE25" s="4">
        <f>DZ25+DY25</f>
        <v>0</v>
      </c>
      <c r="EF25" s="4">
        <f>SUMIFS([1]Collection!$O:$O, [1]Collection!$K:$K, EF$1, [1]Collection!$A:$A, "="&amp;$A25)</f>
        <v>0</v>
      </c>
      <c r="EG25" s="4">
        <f>(SUMIFS('[1]Bucket Counts'!$P:$P, '[1]Bucket Counts'!$B:$B, EG$1, '[1]Bucket Counts'!$A:$A, "="&amp;$A25,  '[1]Bucket Counts'!$F:$F, "&lt;&gt;100 Morts",  '[1]Bucket Counts'!$F:$F, "&lt;&gt;224"))</f>
        <v>0</v>
      </c>
      <c r="EH25" s="4">
        <f>(SUMIFS('[1]Bucket Counts'!$P:$P, '[1]Bucket Counts'!$B:$B, EH$1, '[1]Bucket Counts'!$A:$A, "="&amp;$A25,  '[1]Bucket Counts'!$F:$F, "100 Morts"))</f>
        <v>0</v>
      </c>
      <c r="EI25" s="4">
        <f>(SUMIFS('[1]Bucket Counts'!$P:$P, '[1]Bucket Counts'!$B:$B, EI$1, '[1]Bucket Counts'!$A:$A, "="&amp;$A25,  '[1]Bucket Counts'!$F:$F, "224"))</f>
        <v>0</v>
      </c>
      <c r="EJ25" s="4">
        <f>EL24</f>
        <v>0</v>
      </c>
      <c r="EK25" s="4">
        <f>SUM(EG25+EI25)</f>
        <v>0</v>
      </c>
      <c r="EL25" s="4">
        <f>EG25+EF25</f>
        <v>0</v>
      </c>
    </row>
    <row r="26" spans="1:142">
      <c r="A26" s="7">
        <f t="shared" si="0"/>
        <v>42896</v>
      </c>
      <c r="B26" s="1" t="s">
        <v>14</v>
      </c>
      <c r="C26" s="1">
        <f>SUMIFS([1]Collection!$O:$O, [1]Collection!$K:$K, C$1, [1]Collection!$A:$A, "="&amp;$A26)</f>
        <v>0</v>
      </c>
      <c r="D26" s="1">
        <f>(SUMIFS('[1]Bucket Counts'!$P:$P, '[1]Bucket Counts'!$B:$B, D$1, '[1]Bucket Counts'!$A:$A, "="&amp;$A26,  '[1]Bucket Counts'!$F:$F, "&lt;&gt;100 Morts",  '[1]Bucket Counts'!$F:$F, "&lt;&gt;224"))</f>
        <v>0</v>
      </c>
      <c r="E26" s="1">
        <f>(SUMIFS('[1]Bucket Counts'!$P:$P, '[1]Bucket Counts'!$B:$B, E$1, '[1]Bucket Counts'!$A:$A, "="&amp;$A26,  '[1]Bucket Counts'!$F:$F, "100 Morts"))</f>
        <v>0</v>
      </c>
      <c r="F26" s="1">
        <f>(SUMIFS('[1]Bucket Counts'!$P:$P, '[1]Bucket Counts'!$B:$B, F$1, '[1]Bucket Counts'!$A:$A, "="&amp;$A26,  '[1]Bucket Counts'!$F:$F, "224"))</f>
        <v>0</v>
      </c>
      <c r="H26" s="1">
        <f>(F26+D26)/I25</f>
        <v>0</v>
      </c>
      <c r="I26" s="1">
        <f>D25+SUM(C25:C26)</f>
        <v>87146.666666666672</v>
      </c>
      <c r="J26" s="1">
        <f>SUMIFS([1]Collection!$O:$O, [1]Collection!$K:$K, J$1, [1]Collection!$A:$A, "="&amp;$A26)</f>
        <v>0</v>
      </c>
      <c r="K26" s="1">
        <f>(SUMIFS('[1]Bucket Counts'!$P:$P, '[1]Bucket Counts'!$B:$B, K$1, '[1]Bucket Counts'!$A:$A, "="&amp;$A26,  '[1]Bucket Counts'!$F:$F, "&lt;&gt;100 Morts",  '[1]Bucket Counts'!$F:$F, "&lt;&gt;224"))</f>
        <v>0</v>
      </c>
      <c r="L26" s="1">
        <f>(SUMIFS('[1]Bucket Counts'!$P:$P, '[1]Bucket Counts'!$B:$B, L$1, '[1]Bucket Counts'!$A:$A, "="&amp;$A26,  '[1]Bucket Counts'!$F:$F, "100 Morts"))</f>
        <v>0</v>
      </c>
      <c r="M26" s="1">
        <f>(SUMIFS('[1]Bucket Counts'!$P:$P, '[1]Bucket Counts'!$B:$B, M$1, '[1]Bucket Counts'!$A:$A, "="&amp;$A26,  '[1]Bucket Counts'!$F:$F, "224"))</f>
        <v>0</v>
      </c>
      <c r="O26" s="1">
        <f>(M26+K26)/P25</f>
        <v>0</v>
      </c>
      <c r="P26" s="1">
        <f>K25+SUM(J25:J26)</f>
        <v>58426.666666666672</v>
      </c>
      <c r="Q26" s="1">
        <f>SUMIFS([1]Collection!$O:$O, [1]Collection!$K:$K, Q$1, [1]Collection!$A:$A, "="&amp;$A26)</f>
        <v>0</v>
      </c>
      <c r="R26" s="1">
        <f>(SUMIFS('[1]Bucket Counts'!$P:$P, '[1]Bucket Counts'!$B:$B, R$1, '[1]Bucket Counts'!$A:$A, "="&amp;$A26,  '[1]Bucket Counts'!$F:$F, "&lt;&gt;100 Morts",  '[1]Bucket Counts'!$F:$F, "&lt;&gt;224"))</f>
        <v>0</v>
      </c>
      <c r="S26" s="1">
        <f>(SUMIFS('[1]Bucket Counts'!$P:$P, '[1]Bucket Counts'!$B:$B, S$1, '[1]Bucket Counts'!$A:$A, "="&amp;$A26,  '[1]Bucket Counts'!$F:$F, "100 Morts"))</f>
        <v>0</v>
      </c>
      <c r="T26" s="1">
        <f>(SUMIFS('[1]Bucket Counts'!$P:$P, '[1]Bucket Counts'!$B:$B, T$1, '[1]Bucket Counts'!$A:$A, "="&amp;$A26,  '[1]Bucket Counts'!$F:$F, "224"))</f>
        <v>0</v>
      </c>
      <c r="V26" s="1">
        <f>(T26+R26)/W25</f>
        <v>0</v>
      </c>
      <c r="W26" s="1">
        <f>R25+SUM(Q25:Q26)</f>
        <v>49513.333333333328</v>
      </c>
      <c r="X26" s="1">
        <f>SUMIFS([1]Collection!$O:$O, [1]Collection!$K:$K, X$1, [1]Collection!$A:$A, "="&amp;$A26)</f>
        <v>61733.333333333336</v>
      </c>
      <c r="Y26" s="1">
        <f>(SUMIFS('[1]Bucket Counts'!$P:$P, '[1]Bucket Counts'!$B:$B, Y$1, '[1]Bucket Counts'!$A:$A, "="&amp;$A26,  '[1]Bucket Counts'!$F:$F, "&lt;&gt;100 Morts",  '[1]Bucket Counts'!$F:$F, "&lt;&gt;224"))</f>
        <v>0</v>
      </c>
      <c r="Z26" s="1">
        <f>(SUMIFS('[1]Bucket Counts'!$P:$P, '[1]Bucket Counts'!$B:$B, Z$1, '[1]Bucket Counts'!$A:$A, "="&amp;$A26,  '[1]Bucket Counts'!$F:$F, "100 Morts"))</f>
        <v>0</v>
      </c>
      <c r="AA26" s="1">
        <f>(SUMIFS('[1]Bucket Counts'!$P:$P, '[1]Bucket Counts'!$B:$B, AA$1, '[1]Bucket Counts'!$A:$A, "="&amp;$A26,  '[1]Bucket Counts'!$F:$F, "224"))</f>
        <v>0</v>
      </c>
      <c r="AC26" s="1">
        <f>(AA26+Y26)/AD25</f>
        <v>0</v>
      </c>
      <c r="AD26" s="1">
        <f>Y25+SUM(X25:X26)</f>
        <v>100483.33333333334</v>
      </c>
      <c r="AE26" s="1">
        <f>SUMIFS([1]Collection!$O:$O, [1]Collection!$K:$K, AE$1, [1]Collection!$A:$A, "="&amp;$A26)</f>
        <v>0</v>
      </c>
      <c r="AF26" s="1">
        <f>(SUMIFS('[1]Bucket Counts'!$P:$P, '[1]Bucket Counts'!$B:$B, AF$1, '[1]Bucket Counts'!$A:$A, "="&amp;$A26,  '[1]Bucket Counts'!$F:$F, "&lt;&gt;100 Morts",  '[1]Bucket Counts'!$F:$F, "&lt;&gt;224"))</f>
        <v>0</v>
      </c>
      <c r="AG26" s="1">
        <f>(SUMIFS('[1]Bucket Counts'!$P:$P, '[1]Bucket Counts'!$B:$B, AG$1, '[1]Bucket Counts'!$A:$A, "="&amp;$A26,  '[1]Bucket Counts'!$F:$F, "100 Morts"))</f>
        <v>0</v>
      </c>
      <c r="AH26" s="1">
        <f>(SUMIFS('[1]Bucket Counts'!$P:$P, '[1]Bucket Counts'!$B:$B, AH$1, '[1]Bucket Counts'!$A:$A, "="&amp;$A26,  '[1]Bucket Counts'!$F:$F, "224"))</f>
        <v>0</v>
      </c>
      <c r="AJ26" s="1">
        <f>(AH26+AF26)/AK25</f>
        <v>0</v>
      </c>
      <c r="AK26" s="1">
        <f>AF25+SUM(AE25:AE26)</f>
        <v>146166.66666666669</v>
      </c>
      <c r="AL26" s="1">
        <f>SUMIFS([1]Collection!$O:$O, [1]Collection!$K:$K, AL$1, [1]Collection!$A:$A, "="&amp;$A26)</f>
        <v>0</v>
      </c>
      <c r="AM26" s="1">
        <f>(SUMIFS('[1]Bucket Counts'!$P:$P, '[1]Bucket Counts'!$B:$B, AM$1, '[1]Bucket Counts'!$A:$A, "="&amp;$A26,  '[1]Bucket Counts'!$F:$F, "&lt;&gt;100 Morts",  '[1]Bucket Counts'!$F:$F, "&lt;&gt;224"))</f>
        <v>0</v>
      </c>
      <c r="AN26" s="1">
        <f>(SUMIFS('[1]Bucket Counts'!$P:$P, '[1]Bucket Counts'!$B:$B, AN$1, '[1]Bucket Counts'!$A:$A, "="&amp;$A26,  '[1]Bucket Counts'!$F:$F, "100 Morts"))</f>
        <v>0</v>
      </c>
      <c r="AO26" s="1">
        <f>(SUMIFS('[1]Bucket Counts'!$P:$P, '[1]Bucket Counts'!$B:$B, AO$1, '[1]Bucket Counts'!$A:$A, "="&amp;$A26,  '[1]Bucket Counts'!$F:$F, "224"))</f>
        <v>0</v>
      </c>
      <c r="AQ26" s="1">
        <f>(AO26+AM26)/AR25</f>
        <v>0</v>
      </c>
      <c r="AR26" s="1">
        <f>AM25+SUM(AL25:AL26)</f>
        <v>48000</v>
      </c>
      <c r="AS26" s="1">
        <f>SUMIFS([1]Collection!$O:$O, [1]Collection!$K:$K, AS$1, [1]Collection!$A:$A, "="&amp;$A26)</f>
        <v>0</v>
      </c>
      <c r="AT26" s="1">
        <f>(SUMIFS('[1]Bucket Counts'!$P:$P, '[1]Bucket Counts'!$B:$B, AT$1, '[1]Bucket Counts'!$A:$A, "="&amp;$A26,  '[1]Bucket Counts'!$F:$F, "&lt;&gt;100 Morts",  '[1]Bucket Counts'!$F:$F, "&lt;&gt;224"))</f>
        <v>0</v>
      </c>
      <c r="AU26" s="1">
        <f>(SUMIFS('[1]Bucket Counts'!$P:$P, '[1]Bucket Counts'!$B:$B, AU$1, '[1]Bucket Counts'!$A:$A, "="&amp;$A26,  '[1]Bucket Counts'!$F:$F, "100 Morts"))</f>
        <v>0</v>
      </c>
      <c r="AV26" s="1">
        <f>(SUMIFS('[1]Bucket Counts'!$P:$P, '[1]Bucket Counts'!$B:$B, AV$1, '[1]Bucket Counts'!$A:$A, "="&amp;$A26,  '[1]Bucket Counts'!$F:$F, "224"))</f>
        <v>0</v>
      </c>
      <c r="AX26" s="1">
        <f>(AV26+AT26)/AY25</f>
        <v>0</v>
      </c>
      <c r="AY26" s="1">
        <f>AT25+SUM(AS25:AS26)</f>
        <v>32666.666666666668</v>
      </c>
      <c r="AZ26" s="1">
        <f>SUMIFS([1]Collection!$O:$O, [1]Collection!$K:$K, AZ$1, [1]Collection!$A:$A, "="&amp;$A26)</f>
        <v>0</v>
      </c>
      <c r="BA26" s="1">
        <f>(SUMIFS('[1]Bucket Counts'!$P:$P, '[1]Bucket Counts'!$B:$B, BA$1, '[1]Bucket Counts'!$A:$A, "="&amp;$A26,  '[1]Bucket Counts'!$F:$F, "&lt;&gt;100 Morts",  '[1]Bucket Counts'!$F:$F, "&lt;&gt;224"))</f>
        <v>0</v>
      </c>
      <c r="BB26" s="1">
        <f>(SUMIFS('[1]Bucket Counts'!$P:$P, '[1]Bucket Counts'!$B:$B, BB$1, '[1]Bucket Counts'!$A:$A, "="&amp;$A26,  '[1]Bucket Counts'!$F:$F, "100 Morts"))</f>
        <v>0</v>
      </c>
      <c r="BC26" s="1">
        <f>(SUMIFS('[1]Bucket Counts'!$P:$P, '[1]Bucket Counts'!$B:$B, BC$1, '[1]Bucket Counts'!$A:$A, "="&amp;$A26,  '[1]Bucket Counts'!$F:$F, "224"))</f>
        <v>0</v>
      </c>
      <c r="BE26" s="1">
        <f>(BC26+BA26)/BF25</f>
        <v>0</v>
      </c>
      <c r="BF26" s="1">
        <f>BA25+SUM(AZ25:AZ26)</f>
        <v>42216.666666666672</v>
      </c>
      <c r="BG26" s="1">
        <f>SUMIFS([1]Collection!$O:$O, [1]Collection!$K:$K, BG$1, [1]Collection!$A:$A, "="&amp;$A26)</f>
        <v>0</v>
      </c>
      <c r="BH26" s="1">
        <f>(SUMIFS('[1]Bucket Counts'!$P:$P, '[1]Bucket Counts'!$B:$B, BH$1, '[1]Bucket Counts'!$A:$A, "="&amp;$A26,  '[1]Bucket Counts'!$F:$F, "&lt;&gt;100 Morts",  '[1]Bucket Counts'!$F:$F, "&lt;&gt;224"))</f>
        <v>0</v>
      </c>
      <c r="BI26" s="1">
        <f>(SUMIFS('[1]Bucket Counts'!$P:$P, '[1]Bucket Counts'!$B:$B, BI$1, '[1]Bucket Counts'!$A:$A, "="&amp;$A26,  '[1]Bucket Counts'!$F:$F, "100 Morts"))</f>
        <v>0</v>
      </c>
      <c r="BJ26" s="1">
        <f>(SUMIFS('[1]Bucket Counts'!$P:$P, '[1]Bucket Counts'!$B:$B, BJ$1, '[1]Bucket Counts'!$A:$A, "="&amp;$A26,  '[1]Bucket Counts'!$F:$F, "224"))</f>
        <v>0</v>
      </c>
      <c r="BL26" s="1">
        <f>(BJ26+BH26)/BM25</f>
        <v>0</v>
      </c>
      <c r="BM26" s="1">
        <f>BH25+SUM(BG25:BG26)</f>
        <v>93466.666666666672</v>
      </c>
      <c r="BN26" s="1">
        <f>SUMIFS([1]Collection!$O:$O, [1]Collection!$K:$K, BN$1, [1]Collection!$A:$A, "="&amp;$A26)</f>
        <v>54200</v>
      </c>
      <c r="BO26" s="1">
        <f>(SUMIFS('[1]Bucket Counts'!$P:$P, '[1]Bucket Counts'!$B:$B, BO$1, '[1]Bucket Counts'!$A:$A, "="&amp;$A26,  '[1]Bucket Counts'!$F:$F, "&lt;&gt;100 Morts",  '[1]Bucket Counts'!$F:$F, "&lt;&gt;224"))</f>
        <v>0</v>
      </c>
      <c r="BP26" s="1">
        <f>(SUMIFS('[1]Bucket Counts'!$P:$P, '[1]Bucket Counts'!$B:$B, BP$1, '[1]Bucket Counts'!$A:$A, "="&amp;$A26,  '[1]Bucket Counts'!$F:$F, "100 Morts"))</f>
        <v>0</v>
      </c>
      <c r="BQ26" s="1">
        <f>(SUMIFS('[1]Bucket Counts'!$P:$P, '[1]Bucket Counts'!$B:$B, BQ$1, '[1]Bucket Counts'!$A:$A, "="&amp;$A26,  '[1]Bucket Counts'!$F:$F, "224"))</f>
        <v>0</v>
      </c>
      <c r="BS26" s="1">
        <f>(BQ26+BO26)/BT25</f>
        <v>0</v>
      </c>
      <c r="BT26" s="1">
        <f>BO25+SUM(BN25:BN26)</f>
        <v>110446.66666666666</v>
      </c>
      <c r="BU26" s="1">
        <f>SUMIFS([1]Collection!$O:$O, [1]Collection!$K:$K, BU$1, [1]Collection!$A:$A, "="&amp;$A26)</f>
        <v>0</v>
      </c>
      <c r="BV26" s="1">
        <f>(SUMIFS('[1]Bucket Counts'!$P:$P, '[1]Bucket Counts'!$B:$B, BV$1, '[1]Bucket Counts'!$A:$A, "="&amp;$A26,  '[1]Bucket Counts'!$F:$F, "&lt;&gt;100 Morts",  '[1]Bucket Counts'!$F:$F, "&lt;&gt;224"))</f>
        <v>0</v>
      </c>
      <c r="BW26" s="1">
        <f>(SUMIFS('[1]Bucket Counts'!$P:$P, '[1]Bucket Counts'!$B:$B, BW$1, '[1]Bucket Counts'!$A:$A, "="&amp;$A26,  '[1]Bucket Counts'!$F:$F, "100 Morts"))</f>
        <v>0</v>
      </c>
      <c r="BX26" s="1">
        <f>(SUMIFS('[1]Bucket Counts'!$P:$P, '[1]Bucket Counts'!$B:$B, BX$1, '[1]Bucket Counts'!$A:$A, "="&amp;$A26,  '[1]Bucket Counts'!$F:$F, "224"))</f>
        <v>0</v>
      </c>
      <c r="BZ26" s="1" t="e">
        <f>(BX26+BV26)/CA25</f>
        <v>#DIV/0!</v>
      </c>
      <c r="CA26" s="1">
        <f>BV25+SUM(BU25:BU26)</f>
        <v>0</v>
      </c>
      <c r="CB26" s="1">
        <f>SUMIFS([1]Collection!$O:$O, [1]Collection!$K:$K, CB$1, [1]Collection!$A:$A, "="&amp;$A26)</f>
        <v>0</v>
      </c>
      <c r="CC26" s="1">
        <f>(SUMIFS('[1]Bucket Counts'!$P:$P, '[1]Bucket Counts'!$B:$B, CC$1, '[1]Bucket Counts'!$A:$A, "="&amp;$A26,  '[1]Bucket Counts'!$F:$F, "&lt;&gt;100 Morts",  '[1]Bucket Counts'!$F:$F, "&lt;&gt;224"))</f>
        <v>0</v>
      </c>
      <c r="CD26" s="1">
        <f>(SUMIFS('[1]Bucket Counts'!$P:$P, '[1]Bucket Counts'!$B:$B, CD$1, '[1]Bucket Counts'!$A:$A, "="&amp;$A26,  '[1]Bucket Counts'!$F:$F, "100 Morts"))</f>
        <v>0</v>
      </c>
      <c r="CE26" s="1">
        <f>(SUMIFS('[1]Bucket Counts'!$P:$P, '[1]Bucket Counts'!$B:$B, CE$1, '[1]Bucket Counts'!$A:$A, "="&amp;$A26,  '[1]Bucket Counts'!$F:$F, "224"))</f>
        <v>0</v>
      </c>
      <c r="CG26" s="1">
        <f>(CE26+CC26)/CH25</f>
        <v>0</v>
      </c>
      <c r="CH26" s="1">
        <f>CC25+SUM(CB25:CB26)</f>
        <v>64533.333333333336</v>
      </c>
      <c r="CI26" s="1">
        <f>SUMIFS([1]Collection!$O:$O, [1]Collection!$K:$K, CI$1, [1]Collection!$A:$A, "="&amp;$A26)</f>
        <v>0</v>
      </c>
      <c r="CJ26" s="1">
        <f>(SUMIFS('[1]Bucket Counts'!$P:$P, '[1]Bucket Counts'!$B:$B, CJ$1, '[1]Bucket Counts'!$A:$A, "="&amp;$A26,  '[1]Bucket Counts'!$F:$F, "&lt;&gt;100 Morts",  '[1]Bucket Counts'!$F:$F, "&lt;&gt;224"))</f>
        <v>0</v>
      </c>
      <c r="CK26" s="1">
        <f>(SUMIFS('[1]Bucket Counts'!$P:$P, '[1]Bucket Counts'!$B:$B, CK$1, '[1]Bucket Counts'!$A:$A, "="&amp;$A26,  '[1]Bucket Counts'!$F:$F, "100 Morts"))</f>
        <v>0</v>
      </c>
      <c r="CL26" s="1">
        <f>(SUMIFS('[1]Bucket Counts'!$P:$P, '[1]Bucket Counts'!$B:$B, CL$1, '[1]Bucket Counts'!$A:$A, "="&amp;$A26,  '[1]Bucket Counts'!$F:$F, "224"))</f>
        <v>0</v>
      </c>
      <c r="CN26" s="1">
        <f>(CL26+CJ26)/CO25</f>
        <v>0</v>
      </c>
      <c r="CO26" s="1">
        <f>CJ25+SUM(CI25:CI26)</f>
        <v>83333.333333333328</v>
      </c>
      <c r="CP26" s="1">
        <f>SUMIFS([1]Collection!$O:$O, [1]Collection!$K:$K, CP$1, [1]Collection!$A:$A, "="&amp;$A26)</f>
        <v>0</v>
      </c>
      <c r="CQ26" s="1">
        <f>(SUMIFS('[1]Bucket Counts'!$P:$P, '[1]Bucket Counts'!$B:$B, CQ$1, '[1]Bucket Counts'!$A:$A, "="&amp;$A26,  '[1]Bucket Counts'!$F:$F, "&lt;&gt;100 Morts",  '[1]Bucket Counts'!$F:$F, "&lt;&gt;224"))</f>
        <v>0</v>
      </c>
      <c r="CR26" s="1">
        <f>(SUMIFS('[1]Bucket Counts'!$P:$P, '[1]Bucket Counts'!$B:$B, CR$1, '[1]Bucket Counts'!$A:$A, "="&amp;$A26,  '[1]Bucket Counts'!$F:$F, "100 Morts"))</f>
        <v>0</v>
      </c>
      <c r="CS26" s="1">
        <f>(SUMIFS('[1]Bucket Counts'!$P:$P, '[1]Bucket Counts'!$B:$B, CS$1, '[1]Bucket Counts'!$A:$A, "="&amp;$A26,  '[1]Bucket Counts'!$F:$F, "224"))</f>
        <v>0</v>
      </c>
      <c r="CU26" s="1">
        <f>(CS26+CQ26)/CV25</f>
        <v>0</v>
      </c>
      <c r="CV26" s="1">
        <f>CQ25+SUM(CP25:CP26)</f>
        <v>56746.666666666664</v>
      </c>
      <c r="CW26" s="1">
        <f>SUMIFS([1]Collection!$O:$O, [1]Collection!$K:$K, CW$1, [1]Collection!$A:$A, "="&amp;$A26)</f>
        <v>51466.666666666664</v>
      </c>
      <c r="CX26" s="1">
        <f>(SUMIFS('[1]Bucket Counts'!$P:$P, '[1]Bucket Counts'!$B:$B, CX$1, '[1]Bucket Counts'!$A:$A, "="&amp;$A26,  '[1]Bucket Counts'!$F:$F, "&lt;&gt;100 Morts",  '[1]Bucket Counts'!$F:$F, "&lt;&gt;224"))</f>
        <v>0</v>
      </c>
      <c r="CY26" s="1">
        <f>(SUMIFS('[1]Bucket Counts'!$P:$P, '[1]Bucket Counts'!$B:$B, CY$1, '[1]Bucket Counts'!$A:$A, "="&amp;$A26,  '[1]Bucket Counts'!$F:$F, "100 Morts"))</f>
        <v>0</v>
      </c>
      <c r="CZ26" s="1">
        <f>(SUMIFS('[1]Bucket Counts'!$P:$P, '[1]Bucket Counts'!$B:$B, CZ$1, '[1]Bucket Counts'!$A:$A, "="&amp;$A26,  '[1]Bucket Counts'!$F:$F, "224"))</f>
        <v>0</v>
      </c>
      <c r="DB26" s="1">
        <f>(CZ26+CX26)/DC25</f>
        <v>0</v>
      </c>
      <c r="DC26" s="1">
        <f>CX25+SUM(CW25:CW26)</f>
        <v>97913.333333333328</v>
      </c>
      <c r="DD26" s="1">
        <f>SUMIFS([1]Collection!$O:$O, [1]Collection!$K:$K, DD$1, [1]Collection!$A:$A, "="&amp;$A26)</f>
        <v>0</v>
      </c>
      <c r="DE26" s="1">
        <f>(SUMIFS('[1]Bucket Counts'!$P:$P, '[1]Bucket Counts'!$B:$B, DE$1, '[1]Bucket Counts'!$A:$A, "="&amp;$A26,  '[1]Bucket Counts'!$F:$F, "&lt;&gt;100 Morts",  '[1]Bucket Counts'!$F:$F, "&lt;&gt;224"))</f>
        <v>0</v>
      </c>
      <c r="DF26" s="1">
        <f>(SUMIFS('[1]Bucket Counts'!$P:$P, '[1]Bucket Counts'!$B:$B, DF$1, '[1]Bucket Counts'!$A:$A, "="&amp;$A26,  '[1]Bucket Counts'!$F:$F, "100 Morts"))</f>
        <v>0</v>
      </c>
      <c r="DG26" s="1">
        <f>(SUMIFS('[1]Bucket Counts'!$P:$P, '[1]Bucket Counts'!$B:$B, DG$1, '[1]Bucket Counts'!$A:$A, "="&amp;$A26,  '[1]Bucket Counts'!$F:$F, "224"))</f>
        <v>0</v>
      </c>
      <c r="DI26" s="1">
        <f>(DG26+DE26)/DJ25</f>
        <v>0</v>
      </c>
      <c r="DJ26" s="1">
        <f>DE25+SUM(DD25:DD26)</f>
        <v>55050</v>
      </c>
      <c r="DK26" s="1">
        <f>SUMIFS([1]Collection!$O:$O, [1]Collection!$K:$K, DK$1, [1]Collection!$A:$A, "="&amp;$A26)</f>
        <v>0</v>
      </c>
      <c r="DL26" s="1">
        <f>(SUMIFS('[1]Bucket Counts'!$P:$P, '[1]Bucket Counts'!$B:$B, DL$1, '[1]Bucket Counts'!$A:$A, "="&amp;$A26,  '[1]Bucket Counts'!$F:$F, "&lt;&gt;100 Morts",  '[1]Bucket Counts'!$F:$F, "&lt;&gt;224"))</f>
        <v>0</v>
      </c>
      <c r="DM26" s="1">
        <f>(SUMIFS('[1]Bucket Counts'!$P:$P, '[1]Bucket Counts'!$B:$B, DM$1, '[1]Bucket Counts'!$A:$A, "="&amp;$A26,  '[1]Bucket Counts'!$F:$F, "100 Morts"))</f>
        <v>0</v>
      </c>
      <c r="DN26" s="1">
        <f>(SUMIFS('[1]Bucket Counts'!$P:$P, '[1]Bucket Counts'!$B:$B, DN$1, '[1]Bucket Counts'!$A:$A, "="&amp;$A26,  '[1]Bucket Counts'!$F:$F, "224"))</f>
        <v>0</v>
      </c>
      <c r="DP26" s="1" t="e">
        <f>(DN26+DL26)/DQ25</f>
        <v>#DIV/0!</v>
      </c>
      <c r="DQ26" s="1">
        <f>DL25+SUM(DK25:DK26)</f>
        <v>0</v>
      </c>
      <c r="DR26" s="1">
        <f>SUMIFS([1]Collection!$O:$O, [1]Collection!$K:$K, DR$1, [1]Collection!$A:$A, "="&amp;$A26)</f>
        <v>0</v>
      </c>
      <c r="DS26" s="1">
        <f>(SUMIFS('[1]Bucket Counts'!$P:$P, '[1]Bucket Counts'!$B:$B, DS$1, '[1]Bucket Counts'!$A:$A, "="&amp;$A26,  '[1]Bucket Counts'!$F:$F, "&lt;&gt;100 Morts",  '[1]Bucket Counts'!$F:$F, "&lt;&gt;224"))</f>
        <v>0</v>
      </c>
      <c r="DT26" s="1">
        <f>(SUMIFS('[1]Bucket Counts'!$P:$P, '[1]Bucket Counts'!$B:$B, DT$1, '[1]Bucket Counts'!$A:$A, "="&amp;$A26,  '[1]Bucket Counts'!$F:$F, "100 Morts"))</f>
        <v>0</v>
      </c>
      <c r="DU26" s="1">
        <f>(SUMIFS('[1]Bucket Counts'!$P:$P, '[1]Bucket Counts'!$B:$B, DU$1, '[1]Bucket Counts'!$A:$A, "="&amp;$A26,  '[1]Bucket Counts'!$F:$F, "224"))</f>
        <v>0</v>
      </c>
      <c r="DW26" s="1" t="e">
        <f>(DU26+DS26)/DX25</f>
        <v>#DIV/0!</v>
      </c>
      <c r="DX26" s="1">
        <f>DS25+SUM(DR25:DR26)</f>
        <v>0</v>
      </c>
      <c r="DY26" s="1">
        <f>SUMIFS([1]Collection!$O:$O, [1]Collection!$K:$K, DY$1, [1]Collection!$A:$A, "="&amp;$A26)</f>
        <v>0</v>
      </c>
      <c r="DZ26" s="1">
        <f>(SUMIFS('[1]Bucket Counts'!$P:$P, '[1]Bucket Counts'!$B:$B, DZ$1, '[1]Bucket Counts'!$A:$A, "="&amp;$A26,  '[1]Bucket Counts'!$F:$F, "&lt;&gt;100 Morts",  '[1]Bucket Counts'!$F:$F, "&lt;&gt;224"))</f>
        <v>0</v>
      </c>
      <c r="EA26" s="1">
        <f>(SUMIFS('[1]Bucket Counts'!$P:$P, '[1]Bucket Counts'!$B:$B, EA$1, '[1]Bucket Counts'!$A:$A, "="&amp;$A26,  '[1]Bucket Counts'!$F:$F, "100 Morts"))</f>
        <v>0</v>
      </c>
      <c r="EB26" s="1">
        <f>(SUMIFS('[1]Bucket Counts'!$P:$P, '[1]Bucket Counts'!$B:$B, EB$1, '[1]Bucket Counts'!$A:$A, "="&amp;$A26,  '[1]Bucket Counts'!$F:$F, "224"))</f>
        <v>0</v>
      </c>
      <c r="ED26" s="1" t="e">
        <f>(EB26+DZ26)/EE25</f>
        <v>#DIV/0!</v>
      </c>
      <c r="EE26" s="1">
        <f>DZ25+SUM(DY25:DY26)</f>
        <v>0</v>
      </c>
      <c r="EF26" s="1">
        <f>SUMIFS([1]Collection!$O:$O, [1]Collection!$K:$K, EF$1, [1]Collection!$A:$A, "="&amp;$A26)</f>
        <v>0</v>
      </c>
      <c r="EG26" s="1">
        <f>(SUMIFS('[1]Bucket Counts'!$P:$P, '[1]Bucket Counts'!$B:$B, EG$1, '[1]Bucket Counts'!$A:$A, "="&amp;$A26,  '[1]Bucket Counts'!$F:$F, "&lt;&gt;100 Morts",  '[1]Bucket Counts'!$F:$F, "&lt;&gt;224"))</f>
        <v>0</v>
      </c>
      <c r="EH26" s="1">
        <f>(SUMIFS('[1]Bucket Counts'!$P:$P, '[1]Bucket Counts'!$B:$B, EH$1, '[1]Bucket Counts'!$A:$A, "="&amp;$A26,  '[1]Bucket Counts'!$F:$F, "100 Morts"))</f>
        <v>0</v>
      </c>
      <c r="EI26" s="1">
        <f>(SUMIFS('[1]Bucket Counts'!$P:$P, '[1]Bucket Counts'!$B:$B, EI$1, '[1]Bucket Counts'!$A:$A, "="&amp;$A26,  '[1]Bucket Counts'!$F:$F, "224"))</f>
        <v>0</v>
      </c>
      <c r="EK26" s="1" t="e">
        <f>(EI26+EG26)/EL25</f>
        <v>#DIV/0!</v>
      </c>
      <c r="EL26" s="1">
        <f>EG25+SUM(EF25:EF26)</f>
        <v>0</v>
      </c>
    </row>
    <row r="27" spans="1:142">
      <c r="A27" s="7">
        <f t="shared" si="0"/>
        <v>42897</v>
      </c>
      <c r="B27" s="1" t="s">
        <v>14</v>
      </c>
      <c r="C27" s="1">
        <f>SUMIFS([1]Collection!$O:$O, [1]Collection!$K:$K, C$1, [1]Collection!$A:$A, "="&amp;$A27)</f>
        <v>0</v>
      </c>
      <c r="D27" s="1">
        <f>(SUMIFS('[1]Bucket Counts'!$P:$P, '[1]Bucket Counts'!$B:$B, D$1, '[1]Bucket Counts'!$A:$A, "="&amp;$A27,  '[1]Bucket Counts'!$F:$F, "&lt;&gt;100 Morts",  '[1]Bucket Counts'!$F:$F, "&lt;&gt;224"))</f>
        <v>0</v>
      </c>
      <c r="E27" s="1">
        <f>(SUMIFS('[1]Bucket Counts'!$P:$P, '[1]Bucket Counts'!$B:$B, E$1, '[1]Bucket Counts'!$A:$A, "="&amp;$A27,  '[1]Bucket Counts'!$F:$F, "100 Morts"))</f>
        <v>0</v>
      </c>
      <c r="F27" s="1">
        <f>(SUMIFS('[1]Bucket Counts'!$P:$P, '[1]Bucket Counts'!$B:$B, F$1, '[1]Bucket Counts'!$A:$A, "="&amp;$A27,  '[1]Bucket Counts'!$F:$F, "224"))</f>
        <v>0</v>
      </c>
      <c r="H27" s="1">
        <f>(F27+D27)/I26</f>
        <v>0</v>
      </c>
      <c r="I27" s="1">
        <f>D25+SUM(C25:C27)</f>
        <v>87146.666666666672</v>
      </c>
      <c r="J27" s="1">
        <f>SUMIFS([1]Collection!$O:$O, [1]Collection!$K:$K, J$1, [1]Collection!$A:$A, "="&amp;$A27)</f>
        <v>0</v>
      </c>
      <c r="K27" s="1">
        <f>(SUMIFS('[1]Bucket Counts'!$P:$P, '[1]Bucket Counts'!$B:$B, K$1, '[1]Bucket Counts'!$A:$A, "="&amp;$A27,  '[1]Bucket Counts'!$F:$F, "&lt;&gt;100 Morts",  '[1]Bucket Counts'!$F:$F, "&lt;&gt;224"))</f>
        <v>0</v>
      </c>
      <c r="L27" s="1">
        <f>(SUMIFS('[1]Bucket Counts'!$P:$P, '[1]Bucket Counts'!$B:$B, L$1, '[1]Bucket Counts'!$A:$A, "="&amp;$A27,  '[1]Bucket Counts'!$F:$F, "100 Morts"))</f>
        <v>0</v>
      </c>
      <c r="M27" s="1">
        <f>(SUMIFS('[1]Bucket Counts'!$P:$P, '[1]Bucket Counts'!$B:$B, M$1, '[1]Bucket Counts'!$A:$A, "="&amp;$A27,  '[1]Bucket Counts'!$F:$F, "224"))</f>
        <v>0</v>
      </c>
      <c r="O27" s="1">
        <f>(M27+K27)/P26</f>
        <v>0</v>
      </c>
      <c r="P27" s="1">
        <f>K25+SUM(J25:J27)</f>
        <v>58426.666666666672</v>
      </c>
      <c r="Q27" s="1">
        <f>SUMIFS([1]Collection!$O:$O, [1]Collection!$K:$K, Q$1, [1]Collection!$A:$A, "="&amp;$A27)</f>
        <v>0</v>
      </c>
      <c r="R27" s="1">
        <f>(SUMIFS('[1]Bucket Counts'!$P:$P, '[1]Bucket Counts'!$B:$B, R$1, '[1]Bucket Counts'!$A:$A, "="&amp;$A27,  '[1]Bucket Counts'!$F:$F, "&lt;&gt;100 Morts",  '[1]Bucket Counts'!$F:$F, "&lt;&gt;224"))</f>
        <v>0</v>
      </c>
      <c r="S27" s="1">
        <f>(SUMIFS('[1]Bucket Counts'!$P:$P, '[1]Bucket Counts'!$B:$B, S$1, '[1]Bucket Counts'!$A:$A, "="&amp;$A27,  '[1]Bucket Counts'!$F:$F, "100 Morts"))</f>
        <v>0</v>
      </c>
      <c r="T27" s="1">
        <f>(SUMIFS('[1]Bucket Counts'!$P:$P, '[1]Bucket Counts'!$B:$B, T$1, '[1]Bucket Counts'!$A:$A, "="&amp;$A27,  '[1]Bucket Counts'!$F:$F, "224"))</f>
        <v>0</v>
      </c>
      <c r="V27" s="1">
        <f>(T27+R27)/W26</f>
        <v>0</v>
      </c>
      <c r="W27" s="1">
        <f>R25+SUM(Q25:Q27)</f>
        <v>49513.333333333328</v>
      </c>
      <c r="X27" s="1">
        <f>SUMIFS([1]Collection!$O:$O, [1]Collection!$K:$K, X$1, [1]Collection!$A:$A, "="&amp;$A27)</f>
        <v>0</v>
      </c>
      <c r="Y27" s="1">
        <f>(SUMIFS('[1]Bucket Counts'!$P:$P, '[1]Bucket Counts'!$B:$B, Y$1, '[1]Bucket Counts'!$A:$A, "="&amp;$A27,  '[1]Bucket Counts'!$F:$F, "&lt;&gt;100 Morts",  '[1]Bucket Counts'!$F:$F, "&lt;&gt;224"))</f>
        <v>0</v>
      </c>
      <c r="Z27" s="1">
        <f>(SUMIFS('[1]Bucket Counts'!$P:$P, '[1]Bucket Counts'!$B:$B, Z$1, '[1]Bucket Counts'!$A:$A, "="&amp;$A27,  '[1]Bucket Counts'!$F:$F, "100 Morts"))</f>
        <v>0</v>
      </c>
      <c r="AA27" s="1">
        <f>(SUMIFS('[1]Bucket Counts'!$P:$P, '[1]Bucket Counts'!$B:$B, AA$1, '[1]Bucket Counts'!$A:$A, "="&amp;$A27,  '[1]Bucket Counts'!$F:$F, "224"))</f>
        <v>0</v>
      </c>
      <c r="AC27" s="1">
        <f>(AA27+Y27)/AD26</f>
        <v>0</v>
      </c>
      <c r="AD27" s="1">
        <f>Y25+SUM(X25:X27)</f>
        <v>100483.33333333334</v>
      </c>
      <c r="AE27" s="1">
        <f>SUMIFS([1]Collection!$O:$O, [1]Collection!$K:$K, AE$1, [1]Collection!$A:$A, "="&amp;$A27)</f>
        <v>0</v>
      </c>
      <c r="AF27" s="1">
        <f>(SUMIFS('[1]Bucket Counts'!$P:$P, '[1]Bucket Counts'!$B:$B, AF$1, '[1]Bucket Counts'!$A:$A, "="&amp;$A27,  '[1]Bucket Counts'!$F:$F, "&lt;&gt;100 Morts",  '[1]Bucket Counts'!$F:$F, "&lt;&gt;224"))</f>
        <v>0</v>
      </c>
      <c r="AG27" s="1">
        <f>(SUMIFS('[1]Bucket Counts'!$P:$P, '[1]Bucket Counts'!$B:$B, AG$1, '[1]Bucket Counts'!$A:$A, "="&amp;$A27,  '[1]Bucket Counts'!$F:$F, "100 Morts"))</f>
        <v>0</v>
      </c>
      <c r="AH27" s="1">
        <f>(SUMIFS('[1]Bucket Counts'!$P:$P, '[1]Bucket Counts'!$B:$B, AH$1, '[1]Bucket Counts'!$A:$A, "="&amp;$A27,  '[1]Bucket Counts'!$F:$F, "224"))</f>
        <v>0</v>
      </c>
      <c r="AJ27" s="1">
        <f>(AH27+AF27)/AK26</f>
        <v>0</v>
      </c>
      <c r="AK27" s="1">
        <f>AF25+SUM(AE25:AE27)</f>
        <v>146166.66666666669</v>
      </c>
      <c r="AL27" s="1">
        <f>SUMIFS([1]Collection!$O:$O, [1]Collection!$K:$K, AL$1, [1]Collection!$A:$A, "="&amp;$A27)</f>
        <v>0</v>
      </c>
      <c r="AM27" s="1">
        <f>(SUMIFS('[1]Bucket Counts'!$P:$P, '[1]Bucket Counts'!$B:$B, AM$1, '[1]Bucket Counts'!$A:$A, "="&amp;$A27,  '[1]Bucket Counts'!$F:$F, "&lt;&gt;100 Morts",  '[1]Bucket Counts'!$F:$F, "&lt;&gt;224"))</f>
        <v>0</v>
      </c>
      <c r="AN27" s="1">
        <f>(SUMIFS('[1]Bucket Counts'!$P:$P, '[1]Bucket Counts'!$B:$B, AN$1, '[1]Bucket Counts'!$A:$A, "="&amp;$A27,  '[1]Bucket Counts'!$F:$F, "100 Morts"))</f>
        <v>0</v>
      </c>
      <c r="AO27" s="1">
        <f>(SUMIFS('[1]Bucket Counts'!$P:$P, '[1]Bucket Counts'!$B:$B, AO$1, '[1]Bucket Counts'!$A:$A, "="&amp;$A27,  '[1]Bucket Counts'!$F:$F, "224"))</f>
        <v>0</v>
      </c>
      <c r="AQ27" s="1">
        <f>(AO27+AM27)/AR26</f>
        <v>0</v>
      </c>
      <c r="AR27" s="1">
        <f>AM25+SUM(AL25:AL27)</f>
        <v>48000</v>
      </c>
      <c r="AS27" s="1">
        <f>SUMIFS([1]Collection!$O:$O, [1]Collection!$K:$K, AS$1, [1]Collection!$A:$A, "="&amp;$A27)</f>
        <v>0</v>
      </c>
      <c r="AT27" s="1">
        <f>(SUMIFS('[1]Bucket Counts'!$P:$P, '[1]Bucket Counts'!$B:$B, AT$1, '[1]Bucket Counts'!$A:$A, "="&amp;$A27,  '[1]Bucket Counts'!$F:$F, "&lt;&gt;100 Morts",  '[1]Bucket Counts'!$F:$F, "&lt;&gt;224"))</f>
        <v>0</v>
      </c>
      <c r="AU27" s="1">
        <f>(SUMIFS('[1]Bucket Counts'!$P:$P, '[1]Bucket Counts'!$B:$B, AU$1, '[1]Bucket Counts'!$A:$A, "="&amp;$A27,  '[1]Bucket Counts'!$F:$F, "100 Morts"))</f>
        <v>0</v>
      </c>
      <c r="AV27" s="1">
        <f>(SUMIFS('[1]Bucket Counts'!$P:$P, '[1]Bucket Counts'!$B:$B, AV$1, '[1]Bucket Counts'!$A:$A, "="&amp;$A27,  '[1]Bucket Counts'!$F:$F, "224"))</f>
        <v>0</v>
      </c>
      <c r="AX27" s="1">
        <f>(AV27+AT27)/AY26</f>
        <v>0</v>
      </c>
      <c r="AY27" s="1">
        <f>AT25+SUM(AS25:AS27)</f>
        <v>32666.666666666668</v>
      </c>
      <c r="AZ27" s="1">
        <f>SUMIFS([1]Collection!$O:$O, [1]Collection!$K:$K, AZ$1, [1]Collection!$A:$A, "="&amp;$A27)</f>
        <v>0</v>
      </c>
      <c r="BA27" s="1">
        <f>(SUMIFS('[1]Bucket Counts'!$P:$P, '[1]Bucket Counts'!$B:$B, BA$1, '[1]Bucket Counts'!$A:$A, "="&amp;$A27,  '[1]Bucket Counts'!$F:$F, "&lt;&gt;100 Morts",  '[1]Bucket Counts'!$F:$F, "&lt;&gt;224"))</f>
        <v>0</v>
      </c>
      <c r="BB27" s="1">
        <f>(SUMIFS('[1]Bucket Counts'!$P:$P, '[1]Bucket Counts'!$B:$B, BB$1, '[1]Bucket Counts'!$A:$A, "="&amp;$A27,  '[1]Bucket Counts'!$F:$F, "100 Morts"))</f>
        <v>0</v>
      </c>
      <c r="BC27" s="1">
        <f>(SUMIFS('[1]Bucket Counts'!$P:$P, '[1]Bucket Counts'!$B:$B, BC$1, '[1]Bucket Counts'!$A:$A, "="&amp;$A27,  '[1]Bucket Counts'!$F:$F, "224"))</f>
        <v>0</v>
      </c>
      <c r="BE27" s="1">
        <f>(BC27+BA27)/BF26</f>
        <v>0</v>
      </c>
      <c r="BF27" s="1">
        <f>BA25+SUM(AZ25:AZ27)</f>
        <v>42216.666666666672</v>
      </c>
      <c r="BG27" s="1">
        <f>SUMIFS([1]Collection!$O:$O, [1]Collection!$K:$K, BG$1, [1]Collection!$A:$A, "="&amp;$A27)</f>
        <v>0</v>
      </c>
      <c r="BH27" s="1">
        <f>(SUMIFS('[1]Bucket Counts'!$P:$P, '[1]Bucket Counts'!$B:$B, BH$1, '[1]Bucket Counts'!$A:$A, "="&amp;$A27,  '[1]Bucket Counts'!$F:$F, "&lt;&gt;100 Morts",  '[1]Bucket Counts'!$F:$F, "&lt;&gt;224"))</f>
        <v>0</v>
      </c>
      <c r="BI27" s="1">
        <f>(SUMIFS('[1]Bucket Counts'!$P:$P, '[1]Bucket Counts'!$B:$B, BI$1, '[1]Bucket Counts'!$A:$A, "="&amp;$A27,  '[1]Bucket Counts'!$F:$F, "100 Morts"))</f>
        <v>0</v>
      </c>
      <c r="BJ27" s="1">
        <f>(SUMIFS('[1]Bucket Counts'!$P:$P, '[1]Bucket Counts'!$B:$B, BJ$1, '[1]Bucket Counts'!$A:$A, "="&amp;$A27,  '[1]Bucket Counts'!$F:$F, "224"))</f>
        <v>0</v>
      </c>
      <c r="BL27" s="1">
        <f>(BJ27+BH27)/BM26</f>
        <v>0</v>
      </c>
      <c r="BM27" s="1">
        <f>BH25+SUM(BG25:BG27)</f>
        <v>93466.666666666672</v>
      </c>
      <c r="BN27" s="1">
        <f>SUMIFS([1]Collection!$O:$O, [1]Collection!$K:$K, BN$1, [1]Collection!$A:$A, "="&amp;$A27)</f>
        <v>0</v>
      </c>
      <c r="BO27" s="1">
        <f>(SUMIFS('[1]Bucket Counts'!$P:$P, '[1]Bucket Counts'!$B:$B, BO$1, '[1]Bucket Counts'!$A:$A, "="&amp;$A27,  '[1]Bucket Counts'!$F:$F, "&lt;&gt;100 Morts",  '[1]Bucket Counts'!$F:$F, "&lt;&gt;224"))</f>
        <v>0</v>
      </c>
      <c r="BP27" s="1">
        <f>(SUMIFS('[1]Bucket Counts'!$P:$P, '[1]Bucket Counts'!$B:$B, BP$1, '[1]Bucket Counts'!$A:$A, "="&amp;$A27,  '[1]Bucket Counts'!$F:$F, "100 Morts"))</f>
        <v>0</v>
      </c>
      <c r="BQ27" s="1">
        <f>(SUMIFS('[1]Bucket Counts'!$P:$P, '[1]Bucket Counts'!$B:$B, BQ$1, '[1]Bucket Counts'!$A:$A, "="&amp;$A27,  '[1]Bucket Counts'!$F:$F, "224"))</f>
        <v>0</v>
      </c>
      <c r="BS27" s="1">
        <f>(BQ27+BO27)/BT26</f>
        <v>0</v>
      </c>
      <c r="BT27" s="1">
        <f>BO25+SUM(BN25:BN27)</f>
        <v>110446.66666666666</v>
      </c>
      <c r="BU27" s="1">
        <f>SUMIFS([1]Collection!$O:$O, [1]Collection!$K:$K, BU$1, [1]Collection!$A:$A, "="&amp;$A27)</f>
        <v>0</v>
      </c>
      <c r="BV27" s="1">
        <f>(SUMIFS('[1]Bucket Counts'!$P:$P, '[1]Bucket Counts'!$B:$B, BV$1, '[1]Bucket Counts'!$A:$A, "="&amp;$A27,  '[1]Bucket Counts'!$F:$F, "&lt;&gt;100 Morts",  '[1]Bucket Counts'!$F:$F, "&lt;&gt;224"))</f>
        <v>0</v>
      </c>
      <c r="BW27" s="1">
        <f>(SUMIFS('[1]Bucket Counts'!$P:$P, '[1]Bucket Counts'!$B:$B, BW$1, '[1]Bucket Counts'!$A:$A, "="&amp;$A27,  '[1]Bucket Counts'!$F:$F, "100 Morts"))</f>
        <v>0</v>
      </c>
      <c r="BX27" s="1">
        <f>(SUMIFS('[1]Bucket Counts'!$P:$P, '[1]Bucket Counts'!$B:$B, BX$1, '[1]Bucket Counts'!$A:$A, "="&amp;$A27,  '[1]Bucket Counts'!$F:$F, "224"))</f>
        <v>0</v>
      </c>
      <c r="BZ27" s="1" t="e">
        <f>(BX27+BV27)/CA26</f>
        <v>#DIV/0!</v>
      </c>
      <c r="CA27" s="1">
        <f>BV25+SUM(BU25:BU27)</f>
        <v>0</v>
      </c>
      <c r="CB27" s="1">
        <f>SUMIFS([1]Collection!$O:$O, [1]Collection!$K:$K, CB$1, [1]Collection!$A:$A, "="&amp;$A27)</f>
        <v>0</v>
      </c>
      <c r="CC27" s="1">
        <f>(SUMIFS('[1]Bucket Counts'!$P:$P, '[1]Bucket Counts'!$B:$B, CC$1, '[1]Bucket Counts'!$A:$A, "="&amp;$A27,  '[1]Bucket Counts'!$F:$F, "&lt;&gt;100 Morts",  '[1]Bucket Counts'!$F:$F, "&lt;&gt;224"))</f>
        <v>0</v>
      </c>
      <c r="CD27" s="1">
        <f>(SUMIFS('[1]Bucket Counts'!$P:$P, '[1]Bucket Counts'!$B:$B, CD$1, '[1]Bucket Counts'!$A:$A, "="&amp;$A27,  '[1]Bucket Counts'!$F:$F, "100 Morts"))</f>
        <v>0</v>
      </c>
      <c r="CE27" s="1">
        <f>(SUMIFS('[1]Bucket Counts'!$P:$P, '[1]Bucket Counts'!$B:$B, CE$1, '[1]Bucket Counts'!$A:$A, "="&amp;$A27,  '[1]Bucket Counts'!$F:$F, "224"))</f>
        <v>0</v>
      </c>
      <c r="CG27" s="1">
        <f>(CE27+CC27)/CH26</f>
        <v>0</v>
      </c>
      <c r="CH27" s="1">
        <f>CC25+SUM(CB25:CB27)</f>
        <v>64533.333333333336</v>
      </c>
      <c r="CI27" s="1">
        <f>SUMIFS([1]Collection!$O:$O, [1]Collection!$K:$K, CI$1, [1]Collection!$A:$A, "="&amp;$A27)</f>
        <v>0</v>
      </c>
      <c r="CJ27" s="1">
        <f>(SUMIFS('[1]Bucket Counts'!$P:$P, '[1]Bucket Counts'!$B:$B, CJ$1, '[1]Bucket Counts'!$A:$A, "="&amp;$A27,  '[1]Bucket Counts'!$F:$F, "&lt;&gt;100 Morts",  '[1]Bucket Counts'!$F:$F, "&lt;&gt;224"))</f>
        <v>0</v>
      </c>
      <c r="CK27" s="1">
        <f>(SUMIFS('[1]Bucket Counts'!$P:$P, '[1]Bucket Counts'!$B:$B, CK$1, '[1]Bucket Counts'!$A:$A, "="&amp;$A27,  '[1]Bucket Counts'!$F:$F, "100 Morts"))</f>
        <v>0</v>
      </c>
      <c r="CL27" s="1">
        <f>(SUMIFS('[1]Bucket Counts'!$P:$P, '[1]Bucket Counts'!$B:$B, CL$1, '[1]Bucket Counts'!$A:$A, "="&amp;$A27,  '[1]Bucket Counts'!$F:$F, "224"))</f>
        <v>0</v>
      </c>
      <c r="CN27" s="1">
        <f>(CL27+CJ27)/CO26</f>
        <v>0</v>
      </c>
      <c r="CO27" s="1">
        <f>CJ25+SUM(CI25:CI27)</f>
        <v>83333.333333333328</v>
      </c>
      <c r="CP27" s="1">
        <f>SUMIFS([1]Collection!$O:$O, [1]Collection!$K:$K, CP$1, [1]Collection!$A:$A, "="&amp;$A27)</f>
        <v>0</v>
      </c>
      <c r="CQ27" s="1">
        <f>(SUMIFS('[1]Bucket Counts'!$P:$P, '[1]Bucket Counts'!$B:$B, CQ$1, '[1]Bucket Counts'!$A:$A, "="&amp;$A27,  '[1]Bucket Counts'!$F:$F, "&lt;&gt;100 Morts",  '[1]Bucket Counts'!$F:$F, "&lt;&gt;224"))</f>
        <v>0</v>
      </c>
      <c r="CR27" s="1">
        <f>(SUMIFS('[1]Bucket Counts'!$P:$P, '[1]Bucket Counts'!$B:$B, CR$1, '[1]Bucket Counts'!$A:$A, "="&amp;$A27,  '[1]Bucket Counts'!$F:$F, "100 Morts"))</f>
        <v>0</v>
      </c>
      <c r="CS27" s="1">
        <f>(SUMIFS('[1]Bucket Counts'!$P:$P, '[1]Bucket Counts'!$B:$B, CS$1, '[1]Bucket Counts'!$A:$A, "="&amp;$A27,  '[1]Bucket Counts'!$F:$F, "224"))</f>
        <v>0</v>
      </c>
      <c r="CU27" s="1">
        <f>(CS27+CQ27)/CV26</f>
        <v>0</v>
      </c>
      <c r="CV27" s="1">
        <f>CQ25+SUM(CP25:CP27)</f>
        <v>56746.666666666664</v>
      </c>
      <c r="CW27" s="1">
        <f>SUMIFS([1]Collection!$O:$O, [1]Collection!$K:$K, CW$1, [1]Collection!$A:$A, "="&amp;$A27)</f>
        <v>0</v>
      </c>
      <c r="CX27" s="1">
        <f>(SUMIFS('[1]Bucket Counts'!$P:$P, '[1]Bucket Counts'!$B:$B, CX$1, '[1]Bucket Counts'!$A:$A, "="&amp;$A27,  '[1]Bucket Counts'!$F:$F, "&lt;&gt;100 Morts",  '[1]Bucket Counts'!$F:$F, "&lt;&gt;224"))</f>
        <v>0</v>
      </c>
      <c r="CY27" s="1">
        <f>(SUMIFS('[1]Bucket Counts'!$P:$P, '[1]Bucket Counts'!$B:$B, CY$1, '[1]Bucket Counts'!$A:$A, "="&amp;$A27,  '[1]Bucket Counts'!$F:$F, "100 Morts"))</f>
        <v>0</v>
      </c>
      <c r="CZ27" s="1">
        <f>(SUMIFS('[1]Bucket Counts'!$P:$P, '[1]Bucket Counts'!$B:$B, CZ$1, '[1]Bucket Counts'!$A:$A, "="&amp;$A27,  '[1]Bucket Counts'!$F:$F, "224"))</f>
        <v>0</v>
      </c>
      <c r="DB27" s="1">
        <f>(CZ27+CX27)/DC26</f>
        <v>0</v>
      </c>
      <c r="DC27" s="1">
        <f>CX25+SUM(CW25:CW27)</f>
        <v>97913.333333333328</v>
      </c>
      <c r="DD27" s="1">
        <f>SUMIFS([1]Collection!$O:$O, [1]Collection!$K:$K, DD$1, [1]Collection!$A:$A, "="&amp;$A27)</f>
        <v>0</v>
      </c>
      <c r="DE27" s="1">
        <f>(SUMIFS('[1]Bucket Counts'!$P:$P, '[1]Bucket Counts'!$B:$B, DE$1, '[1]Bucket Counts'!$A:$A, "="&amp;$A27,  '[1]Bucket Counts'!$F:$F, "&lt;&gt;100 Morts",  '[1]Bucket Counts'!$F:$F, "&lt;&gt;224"))</f>
        <v>0</v>
      </c>
      <c r="DF27" s="1">
        <f>(SUMIFS('[1]Bucket Counts'!$P:$P, '[1]Bucket Counts'!$B:$B, DF$1, '[1]Bucket Counts'!$A:$A, "="&amp;$A27,  '[1]Bucket Counts'!$F:$F, "100 Morts"))</f>
        <v>0</v>
      </c>
      <c r="DG27" s="1">
        <f>(SUMIFS('[1]Bucket Counts'!$P:$P, '[1]Bucket Counts'!$B:$B, DG$1, '[1]Bucket Counts'!$A:$A, "="&amp;$A27,  '[1]Bucket Counts'!$F:$F, "224"))</f>
        <v>0</v>
      </c>
      <c r="DI27" s="1">
        <f>(DG27+DE27)/DJ26</f>
        <v>0</v>
      </c>
      <c r="DJ27" s="1">
        <f>DE25+SUM(DD25:DD27)</f>
        <v>55050</v>
      </c>
      <c r="DK27" s="1">
        <f>SUMIFS([1]Collection!$O:$O, [1]Collection!$K:$K, DK$1, [1]Collection!$A:$A, "="&amp;$A27)</f>
        <v>0</v>
      </c>
      <c r="DL27" s="1">
        <f>(SUMIFS('[1]Bucket Counts'!$P:$P, '[1]Bucket Counts'!$B:$B, DL$1, '[1]Bucket Counts'!$A:$A, "="&amp;$A27,  '[1]Bucket Counts'!$F:$F, "&lt;&gt;100 Morts",  '[1]Bucket Counts'!$F:$F, "&lt;&gt;224"))</f>
        <v>0</v>
      </c>
      <c r="DM27" s="1">
        <f>(SUMIFS('[1]Bucket Counts'!$P:$P, '[1]Bucket Counts'!$B:$B, DM$1, '[1]Bucket Counts'!$A:$A, "="&amp;$A27,  '[1]Bucket Counts'!$F:$F, "100 Morts"))</f>
        <v>0</v>
      </c>
      <c r="DN27" s="1">
        <f>(SUMIFS('[1]Bucket Counts'!$P:$P, '[1]Bucket Counts'!$B:$B, DN$1, '[1]Bucket Counts'!$A:$A, "="&amp;$A27,  '[1]Bucket Counts'!$F:$F, "224"))</f>
        <v>0</v>
      </c>
      <c r="DP27" s="1" t="e">
        <f>(DN27+DL27)/DQ26</f>
        <v>#DIV/0!</v>
      </c>
      <c r="DQ27" s="1">
        <f>DL25+SUM(DK25:DK27)</f>
        <v>0</v>
      </c>
      <c r="DR27" s="1">
        <f>SUMIFS([1]Collection!$O:$O, [1]Collection!$K:$K, DR$1, [1]Collection!$A:$A, "="&amp;$A27)</f>
        <v>0</v>
      </c>
      <c r="DS27" s="1">
        <f>(SUMIFS('[1]Bucket Counts'!$P:$P, '[1]Bucket Counts'!$B:$B, DS$1, '[1]Bucket Counts'!$A:$A, "="&amp;$A27,  '[1]Bucket Counts'!$F:$F, "&lt;&gt;100 Morts",  '[1]Bucket Counts'!$F:$F, "&lt;&gt;224"))</f>
        <v>0</v>
      </c>
      <c r="DT27" s="1">
        <f>(SUMIFS('[1]Bucket Counts'!$P:$P, '[1]Bucket Counts'!$B:$B, DT$1, '[1]Bucket Counts'!$A:$A, "="&amp;$A27,  '[1]Bucket Counts'!$F:$F, "100 Morts"))</f>
        <v>0</v>
      </c>
      <c r="DU27" s="1">
        <f>(SUMIFS('[1]Bucket Counts'!$P:$P, '[1]Bucket Counts'!$B:$B, DU$1, '[1]Bucket Counts'!$A:$A, "="&amp;$A27,  '[1]Bucket Counts'!$F:$F, "224"))</f>
        <v>0</v>
      </c>
      <c r="DW27" s="1" t="e">
        <f>(DU27+DS27)/DX26</f>
        <v>#DIV/0!</v>
      </c>
      <c r="DX27" s="1">
        <f>DS25+SUM(DR25:DR27)</f>
        <v>0</v>
      </c>
      <c r="DY27" s="1">
        <f>SUMIFS([1]Collection!$O:$O, [1]Collection!$K:$K, DY$1, [1]Collection!$A:$A, "="&amp;$A27)</f>
        <v>0</v>
      </c>
      <c r="DZ27" s="1">
        <f>(SUMIFS('[1]Bucket Counts'!$P:$P, '[1]Bucket Counts'!$B:$B, DZ$1, '[1]Bucket Counts'!$A:$A, "="&amp;$A27,  '[1]Bucket Counts'!$F:$F, "&lt;&gt;100 Morts",  '[1]Bucket Counts'!$F:$F, "&lt;&gt;224"))</f>
        <v>0</v>
      </c>
      <c r="EA27" s="1">
        <f>(SUMIFS('[1]Bucket Counts'!$P:$P, '[1]Bucket Counts'!$B:$B, EA$1, '[1]Bucket Counts'!$A:$A, "="&amp;$A27,  '[1]Bucket Counts'!$F:$F, "100 Morts"))</f>
        <v>0</v>
      </c>
      <c r="EB27" s="1">
        <f>(SUMIFS('[1]Bucket Counts'!$P:$P, '[1]Bucket Counts'!$B:$B, EB$1, '[1]Bucket Counts'!$A:$A, "="&amp;$A27,  '[1]Bucket Counts'!$F:$F, "224"))</f>
        <v>0</v>
      </c>
      <c r="ED27" s="1" t="e">
        <f>(EB27+DZ27)/EE26</f>
        <v>#DIV/0!</v>
      </c>
      <c r="EE27" s="1">
        <f>DZ25+SUM(DY25:DY27)</f>
        <v>0</v>
      </c>
      <c r="EF27" s="1">
        <f>SUMIFS([1]Collection!$O:$O, [1]Collection!$K:$K, EF$1, [1]Collection!$A:$A, "="&amp;$A27)</f>
        <v>0</v>
      </c>
      <c r="EG27" s="1">
        <f>(SUMIFS('[1]Bucket Counts'!$P:$P, '[1]Bucket Counts'!$B:$B, EG$1, '[1]Bucket Counts'!$A:$A, "="&amp;$A27,  '[1]Bucket Counts'!$F:$F, "&lt;&gt;100 Morts",  '[1]Bucket Counts'!$F:$F, "&lt;&gt;224"))</f>
        <v>0</v>
      </c>
      <c r="EH27" s="1">
        <f>(SUMIFS('[1]Bucket Counts'!$P:$P, '[1]Bucket Counts'!$B:$B, EH$1, '[1]Bucket Counts'!$A:$A, "="&amp;$A27,  '[1]Bucket Counts'!$F:$F, "100 Morts"))</f>
        <v>0</v>
      </c>
      <c r="EI27" s="1">
        <f>(SUMIFS('[1]Bucket Counts'!$P:$P, '[1]Bucket Counts'!$B:$B, EI$1, '[1]Bucket Counts'!$A:$A, "="&amp;$A27,  '[1]Bucket Counts'!$F:$F, "224"))</f>
        <v>0</v>
      </c>
      <c r="EK27" s="1" t="e">
        <f>(EI27+EG27)/EL26</f>
        <v>#DIV/0!</v>
      </c>
      <c r="EL27" s="1">
        <f>EG25+SUM(EF25:EF27)</f>
        <v>0</v>
      </c>
    </row>
    <row r="28" spans="1:142" s="4" customFormat="1">
      <c r="A28" s="9">
        <f t="shared" si="0"/>
        <v>42898</v>
      </c>
      <c r="B28" s="4" t="s">
        <v>16</v>
      </c>
      <c r="C28" s="4">
        <f>SUMIFS([1]Collection!$O:$O, [1]Collection!$K:$K, C$1, [1]Collection!$A:$A, "="&amp;$A28)</f>
        <v>0</v>
      </c>
      <c r="D28" s="4">
        <f>(SUMIFS('[1]Bucket Counts'!$P:$P, '[1]Bucket Counts'!$B:$B, D$1, '[1]Bucket Counts'!$A:$A, "="&amp;$A28,  '[1]Bucket Counts'!$F:$F, "&lt;&gt;100 Morts",  '[1]Bucket Counts'!$F:$F, "&lt;&gt;224"))</f>
        <v>82533.333333333328</v>
      </c>
      <c r="E28" s="4">
        <f>(SUMIFS('[1]Bucket Counts'!$P:$P, '[1]Bucket Counts'!$B:$B, E$1, '[1]Bucket Counts'!$A:$A, "="&amp;$A28,  '[1]Bucket Counts'!$F:$F, "100 Morts"))</f>
        <v>650</v>
      </c>
      <c r="F28" s="4">
        <f>(SUMIFS('[1]Bucket Counts'!$P:$P, '[1]Bucket Counts'!$B:$B, F$1, '[1]Bucket Counts'!$A:$A, "="&amp;$A28,  '[1]Bucket Counts'!$F:$F, "224"))</f>
        <v>600</v>
      </c>
      <c r="G28" s="4">
        <f>I27</f>
        <v>87146.666666666672</v>
      </c>
      <c r="H28" s="4">
        <f>SUM(D28+F28)</f>
        <v>83133.333333333328</v>
      </c>
      <c r="I28" s="4">
        <f>D28+C28</f>
        <v>82533.333333333328</v>
      </c>
      <c r="J28" s="4">
        <f>SUMIFS([1]Collection!$O:$O, [1]Collection!$K:$K, J$1, [1]Collection!$A:$A, "="&amp;$A28)</f>
        <v>0</v>
      </c>
      <c r="K28" s="4">
        <f>(SUMIFS('[1]Bucket Counts'!$P:$P, '[1]Bucket Counts'!$B:$B, K$1, '[1]Bucket Counts'!$A:$A, "="&amp;$A28,  '[1]Bucket Counts'!$F:$F, "&lt;&gt;100 Morts",  '[1]Bucket Counts'!$F:$F, "&lt;&gt;224"))</f>
        <v>47113.333333333336</v>
      </c>
      <c r="L28" s="4">
        <f>(SUMIFS('[1]Bucket Counts'!$P:$P, '[1]Bucket Counts'!$B:$B, L$1, '[1]Bucket Counts'!$A:$A, "="&amp;$A28,  '[1]Bucket Counts'!$F:$F, "100 Morts"))</f>
        <v>233.33333333333331</v>
      </c>
      <c r="M28" s="4">
        <f>(SUMIFS('[1]Bucket Counts'!$P:$P, '[1]Bucket Counts'!$B:$B, M$1, '[1]Bucket Counts'!$A:$A, "="&amp;$A28,  '[1]Bucket Counts'!$F:$F, "224"))</f>
        <v>300</v>
      </c>
      <c r="N28" s="4">
        <f>P27</f>
        <v>58426.666666666672</v>
      </c>
      <c r="O28" s="4">
        <f>SUM(K28+M28)</f>
        <v>47413.333333333336</v>
      </c>
      <c r="P28" s="4">
        <f>K28+J28</f>
        <v>47113.333333333336</v>
      </c>
      <c r="Q28" s="4">
        <f>SUMIFS([1]Collection!$O:$O, [1]Collection!$K:$K, Q$1, [1]Collection!$A:$A, "="&amp;$A28)</f>
        <v>0</v>
      </c>
      <c r="R28" s="4">
        <f>(SUMIFS('[1]Bucket Counts'!$P:$P, '[1]Bucket Counts'!$B:$B, R$1, '[1]Bucket Counts'!$A:$A, "="&amp;$A28,  '[1]Bucket Counts'!$F:$F, "&lt;&gt;100 Morts",  '[1]Bucket Counts'!$F:$F, "&lt;&gt;224"))</f>
        <v>43713.333333333336</v>
      </c>
      <c r="S28" s="4">
        <f>(SUMIFS('[1]Bucket Counts'!$P:$P, '[1]Bucket Counts'!$B:$B, S$1, '[1]Bucket Counts'!$A:$A, "="&amp;$A28,  '[1]Bucket Counts'!$F:$F, "100 Morts"))</f>
        <v>380</v>
      </c>
      <c r="T28" s="4">
        <f>(SUMIFS('[1]Bucket Counts'!$P:$P, '[1]Bucket Counts'!$B:$B, T$1, '[1]Bucket Counts'!$A:$A, "="&amp;$A28,  '[1]Bucket Counts'!$F:$F, "224"))</f>
        <v>2010</v>
      </c>
      <c r="U28" s="4">
        <f>W27</f>
        <v>49513.333333333328</v>
      </c>
      <c r="V28" s="4">
        <f>SUM(R28+T28)</f>
        <v>45723.333333333336</v>
      </c>
      <c r="W28" s="4">
        <f>R28+Q28</f>
        <v>43713.333333333336</v>
      </c>
      <c r="X28" s="4">
        <f>SUMIFS([1]Collection!$O:$O, [1]Collection!$K:$K, X$1, [1]Collection!$A:$A, "="&amp;$A28)</f>
        <v>9400</v>
      </c>
      <c r="Y28" s="4">
        <f>(SUMIFS('[1]Bucket Counts'!$P:$P, '[1]Bucket Counts'!$B:$B, Y$1, '[1]Bucket Counts'!$A:$A, "="&amp;$A28,  '[1]Bucket Counts'!$F:$F, "&lt;&gt;100 Morts",  '[1]Bucket Counts'!$F:$F, "&lt;&gt;224"))</f>
        <v>69677.777777777781</v>
      </c>
      <c r="Z28" s="4">
        <f>(SUMIFS('[1]Bucket Counts'!$P:$P, '[1]Bucket Counts'!$B:$B, Z$1, '[1]Bucket Counts'!$A:$A, "="&amp;$A28,  '[1]Bucket Counts'!$F:$F, "100 Morts"))</f>
        <v>183.33333333333331</v>
      </c>
      <c r="AA28" s="4">
        <f>(SUMIFS('[1]Bucket Counts'!$P:$P, '[1]Bucket Counts'!$B:$B, AA$1, '[1]Bucket Counts'!$A:$A, "="&amp;$A28,  '[1]Bucket Counts'!$F:$F, "224"))</f>
        <v>150</v>
      </c>
      <c r="AB28" s="4">
        <f>AD27</f>
        <v>100483.33333333334</v>
      </c>
      <c r="AC28" s="4">
        <f>SUM(Y28+AA28)</f>
        <v>69827.777777777781</v>
      </c>
      <c r="AD28" s="4">
        <f>Y28+X28</f>
        <v>79077.777777777781</v>
      </c>
      <c r="AE28" s="4">
        <f>SUMIFS([1]Collection!$O:$O, [1]Collection!$K:$K, AE$1, [1]Collection!$A:$A, "="&amp;$A28)</f>
        <v>0</v>
      </c>
      <c r="AF28" s="4">
        <f>(SUMIFS('[1]Bucket Counts'!$P:$P, '[1]Bucket Counts'!$B:$B, AF$1, '[1]Bucket Counts'!$A:$A, "="&amp;$A28,  '[1]Bucket Counts'!$F:$F, "&lt;&gt;100 Morts",  '[1]Bucket Counts'!$F:$F, "&lt;&gt;224"))</f>
        <v>107933.33333333333</v>
      </c>
      <c r="AG28" s="4">
        <f>(SUMIFS('[1]Bucket Counts'!$P:$P, '[1]Bucket Counts'!$B:$B, AG$1, '[1]Bucket Counts'!$A:$A, "="&amp;$A28,  '[1]Bucket Counts'!$F:$F, "100 Morts"))</f>
        <v>3000</v>
      </c>
      <c r="AH28" s="4">
        <f>(SUMIFS('[1]Bucket Counts'!$P:$P, '[1]Bucket Counts'!$B:$B, AH$1, '[1]Bucket Counts'!$A:$A, "="&amp;$A28,  '[1]Bucket Counts'!$F:$F, "224"))</f>
        <v>991.66666666666674</v>
      </c>
      <c r="AI28" s="4">
        <f>AK27</f>
        <v>146166.66666666669</v>
      </c>
      <c r="AJ28" s="4">
        <f>SUM(AF28+AH28)</f>
        <v>108925</v>
      </c>
      <c r="AK28" s="4">
        <f>AF28+AE28</f>
        <v>107933.33333333333</v>
      </c>
      <c r="AL28" s="4">
        <f>SUMIFS([1]Collection!$O:$O, [1]Collection!$K:$K, AL$1, [1]Collection!$A:$A, "="&amp;$A28)</f>
        <v>0</v>
      </c>
      <c r="AM28" s="4">
        <f>(SUMIFS('[1]Bucket Counts'!$P:$P, '[1]Bucket Counts'!$B:$B, AM$1, '[1]Bucket Counts'!$A:$A, "="&amp;$A28,  '[1]Bucket Counts'!$F:$F, "&lt;&gt;100 Morts",  '[1]Bucket Counts'!$F:$F, "&lt;&gt;224"))</f>
        <v>35893.333333333336</v>
      </c>
      <c r="AN28" s="4">
        <f>(SUMIFS('[1]Bucket Counts'!$P:$P, '[1]Bucket Counts'!$B:$B, AN$1, '[1]Bucket Counts'!$A:$A, "="&amp;$A28,  '[1]Bucket Counts'!$F:$F, "100 Morts"))</f>
        <v>333.33333333333331</v>
      </c>
      <c r="AO28" s="4">
        <f>(SUMIFS('[1]Bucket Counts'!$P:$P, '[1]Bucket Counts'!$B:$B, AO$1, '[1]Bucket Counts'!$A:$A, "="&amp;$A28,  '[1]Bucket Counts'!$F:$F, "224"))</f>
        <v>3750.0000000000005</v>
      </c>
      <c r="AP28" s="4">
        <f>AR27</f>
        <v>48000</v>
      </c>
      <c r="AQ28" s="4">
        <f>SUM(AM28+AO28)</f>
        <v>39643.333333333336</v>
      </c>
      <c r="AR28" s="4">
        <f>AM28+AL28</f>
        <v>35893.333333333336</v>
      </c>
      <c r="AS28" s="4">
        <f>SUMIFS([1]Collection!$O:$O, [1]Collection!$K:$K, AS$1, [1]Collection!$A:$A, "="&amp;$A28)</f>
        <v>0</v>
      </c>
      <c r="AT28" s="4">
        <f>(SUMIFS('[1]Bucket Counts'!$P:$P, '[1]Bucket Counts'!$B:$B, AT$1, '[1]Bucket Counts'!$A:$A, "="&amp;$A28,  '[1]Bucket Counts'!$F:$F, "&lt;&gt;100 Morts",  '[1]Bucket Counts'!$F:$F, "&lt;&gt;224"))</f>
        <v>37500</v>
      </c>
      <c r="AU28" s="4">
        <f>(SUMIFS('[1]Bucket Counts'!$P:$P, '[1]Bucket Counts'!$B:$B, AU$1, '[1]Bucket Counts'!$A:$A, "="&amp;$A28,  '[1]Bucket Counts'!$F:$F, "100 Morts"))</f>
        <v>650</v>
      </c>
      <c r="AV28" s="4">
        <f>(SUMIFS('[1]Bucket Counts'!$P:$P, '[1]Bucket Counts'!$B:$B, AV$1, '[1]Bucket Counts'!$A:$A, "="&amp;$A28,  '[1]Bucket Counts'!$F:$F, "224"))</f>
        <v>0</v>
      </c>
      <c r="AW28" s="4">
        <f>AY27</f>
        <v>32666.666666666668</v>
      </c>
      <c r="AX28" s="4">
        <f>SUM(AT28+AV28)</f>
        <v>37500</v>
      </c>
      <c r="AY28" s="4">
        <f>AT28+AS28</f>
        <v>37500</v>
      </c>
      <c r="AZ28" s="4">
        <f>SUMIFS([1]Collection!$O:$O, [1]Collection!$K:$K, AZ$1, [1]Collection!$A:$A, "="&amp;$A28)</f>
        <v>1400</v>
      </c>
      <c r="BA28" s="4">
        <f>(SUMIFS('[1]Bucket Counts'!$P:$P, '[1]Bucket Counts'!$B:$B, BA$1, '[1]Bucket Counts'!$A:$A, "="&amp;$A28,  '[1]Bucket Counts'!$F:$F, "&lt;&gt;100 Morts",  '[1]Bucket Counts'!$F:$F, "&lt;&gt;224"))</f>
        <v>53446.666666666664</v>
      </c>
      <c r="BB28" s="4">
        <f>(SUMIFS('[1]Bucket Counts'!$P:$P, '[1]Bucket Counts'!$B:$B, BB$1, '[1]Bucket Counts'!$A:$A, "="&amp;$A28,  '[1]Bucket Counts'!$F:$F, "100 Morts"))</f>
        <v>900</v>
      </c>
      <c r="BC28" s="4">
        <f>(SUMIFS('[1]Bucket Counts'!$P:$P, '[1]Bucket Counts'!$B:$B, BC$1, '[1]Bucket Counts'!$A:$A, "="&amp;$A28,  '[1]Bucket Counts'!$F:$F, "224"))</f>
        <v>260</v>
      </c>
      <c r="BD28" s="4">
        <f>BF27</f>
        <v>42216.666666666672</v>
      </c>
      <c r="BE28" s="4">
        <f>SUM(BA28+BC28)</f>
        <v>53706.666666666664</v>
      </c>
      <c r="BF28" s="4">
        <f>BA28+AZ28</f>
        <v>54846.666666666664</v>
      </c>
      <c r="BG28" s="4">
        <f>SUMIFS([1]Collection!$O:$O, [1]Collection!$K:$K, BG$1, [1]Collection!$A:$A, "="&amp;$A28)</f>
        <v>0</v>
      </c>
      <c r="BH28" s="4">
        <f>(SUMIFS('[1]Bucket Counts'!$P:$P, '[1]Bucket Counts'!$B:$B, BH$1, '[1]Bucket Counts'!$A:$A, "="&amp;$A28,  '[1]Bucket Counts'!$F:$F, "&lt;&gt;100 Morts",  '[1]Bucket Counts'!$F:$F, "&lt;&gt;224"))</f>
        <v>72736.666666666657</v>
      </c>
      <c r="BI28" s="4">
        <f>(SUMIFS('[1]Bucket Counts'!$P:$P, '[1]Bucket Counts'!$B:$B, BI$1, '[1]Bucket Counts'!$A:$A, "="&amp;$A28,  '[1]Bucket Counts'!$F:$F, "100 Morts"))</f>
        <v>2916.666666666667</v>
      </c>
      <c r="BJ28" s="4">
        <f>(SUMIFS('[1]Bucket Counts'!$P:$P, '[1]Bucket Counts'!$B:$B, BJ$1, '[1]Bucket Counts'!$A:$A, "="&amp;$A28,  '[1]Bucket Counts'!$F:$F, "224"))</f>
        <v>1650</v>
      </c>
      <c r="BK28" s="4">
        <f>BM27</f>
        <v>93466.666666666672</v>
      </c>
      <c r="BL28" s="4">
        <f>SUM(BH28+BJ28)</f>
        <v>74386.666666666657</v>
      </c>
      <c r="BM28" s="4">
        <f>BH28+BG28</f>
        <v>72736.666666666657</v>
      </c>
      <c r="BN28" s="4">
        <f>SUMIFS([1]Collection!$O:$O, [1]Collection!$K:$K, BN$1, [1]Collection!$A:$A, "="&amp;$A28)</f>
        <v>53333.333333333336</v>
      </c>
      <c r="BO28" s="4">
        <f>(SUMIFS('[1]Bucket Counts'!$P:$P, '[1]Bucket Counts'!$B:$B, BO$1, '[1]Bucket Counts'!$A:$A, "="&amp;$A28,  '[1]Bucket Counts'!$F:$F, "&lt;&gt;100 Morts",  '[1]Bucket Counts'!$F:$F, "&lt;&gt;224"))</f>
        <v>82666.666666666672</v>
      </c>
      <c r="BP28" s="4">
        <f>(SUMIFS('[1]Bucket Counts'!$P:$P, '[1]Bucket Counts'!$B:$B, BP$1, '[1]Bucket Counts'!$A:$A, "="&amp;$A28,  '[1]Bucket Counts'!$F:$F, "100 Morts"))</f>
        <v>375</v>
      </c>
      <c r="BQ28" s="4">
        <f>(SUMIFS('[1]Bucket Counts'!$P:$P, '[1]Bucket Counts'!$B:$B, BQ$1, '[1]Bucket Counts'!$A:$A, "="&amp;$A28,  '[1]Bucket Counts'!$F:$F, "224"))</f>
        <v>3410</v>
      </c>
      <c r="BR28" s="4">
        <f>BT27</f>
        <v>110446.66666666666</v>
      </c>
      <c r="BS28" s="4">
        <f>SUM(BO28+BQ28)</f>
        <v>86076.666666666672</v>
      </c>
      <c r="BT28" s="4">
        <f>BO28+BN28</f>
        <v>136000</v>
      </c>
      <c r="BU28" s="4">
        <f>SUMIFS([1]Collection!$O:$O, [1]Collection!$K:$K, BU$1, [1]Collection!$A:$A, "="&amp;$A28)</f>
        <v>65666.666666666672</v>
      </c>
      <c r="BV28" s="4">
        <f>(SUMIFS('[1]Bucket Counts'!$P:$P, '[1]Bucket Counts'!$B:$B, BV$1, '[1]Bucket Counts'!$A:$A, "="&amp;$A28,  '[1]Bucket Counts'!$F:$F, "&lt;&gt;100 Morts",  '[1]Bucket Counts'!$F:$F, "&lt;&gt;224"))</f>
        <v>0</v>
      </c>
      <c r="BW28" s="4">
        <f>(SUMIFS('[1]Bucket Counts'!$P:$P, '[1]Bucket Counts'!$B:$B, BW$1, '[1]Bucket Counts'!$A:$A, "="&amp;$A28,  '[1]Bucket Counts'!$F:$F, "100 Morts"))</f>
        <v>0</v>
      </c>
      <c r="BX28" s="4">
        <f>(SUMIFS('[1]Bucket Counts'!$P:$P, '[1]Bucket Counts'!$B:$B, BX$1, '[1]Bucket Counts'!$A:$A, "="&amp;$A28,  '[1]Bucket Counts'!$F:$F, "224"))</f>
        <v>0</v>
      </c>
      <c r="BY28" s="4">
        <f>CA27</f>
        <v>0</v>
      </c>
      <c r="BZ28" s="4">
        <f>SUM(BV28+BX28)</f>
        <v>0</v>
      </c>
      <c r="CA28" s="4">
        <f>BV28+BU28</f>
        <v>65666.666666666672</v>
      </c>
      <c r="CB28" s="4">
        <f>SUMIFS([1]Collection!$O:$O, [1]Collection!$K:$K, CB$1, [1]Collection!$A:$A, "="&amp;$A28)</f>
        <v>0</v>
      </c>
      <c r="CC28" s="4">
        <f>(SUMIFS('[1]Bucket Counts'!$P:$P, '[1]Bucket Counts'!$B:$B, CC$1, '[1]Bucket Counts'!$A:$A, "="&amp;$A28,  '[1]Bucket Counts'!$F:$F, "&lt;&gt;100 Morts",  '[1]Bucket Counts'!$F:$F, "&lt;&gt;224"))</f>
        <v>70766.666666666657</v>
      </c>
      <c r="CD28" s="4">
        <f>(SUMIFS('[1]Bucket Counts'!$P:$P, '[1]Bucket Counts'!$B:$B, CD$1, '[1]Bucket Counts'!$A:$A, "="&amp;$A28,  '[1]Bucket Counts'!$F:$F, "100 Morts"))</f>
        <v>370</v>
      </c>
      <c r="CE28" s="4">
        <f>(SUMIFS('[1]Bucket Counts'!$P:$P, '[1]Bucket Counts'!$B:$B, CE$1, '[1]Bucket Counts'!$A:$A, "="&amp;$A28,  '[1]Bucket Counts'!$F:$F, "224"))</f>
        <v>0</v>
      </c>
      <c r="CF28" s="4">
        <f>CH27</f>
        <v>64533.333333333336</v>
      </c>
      <c r="CG28" s="4">
        <f>SUM(CC28+CE28)</f>
        <v>70766.666666666657</v>
      </c>
      <c r="CH28" s="4">
        <f>CC28+CB28</f>
        <v>70766.666666666657</v>
      </c>
      <c r="CI28" s="4">
        <f>SUMIFS([1]Collection!$O:$O, [1]Collection!$K:$K, CI$1, [1]Collection!$A:$A, "="&amp;$A28)</f>
        <v>0</v>
      </c>
      <c r="CJ28" s="4">
        <f>(SUMIFS('[1]Bucket Counts'!$P:$P, '[1]Bucket Counts'!$B:$B, CJ$1, '[1]Bucket Counts'!$A:$A, "="&amp;$A28,  '[1]Bucket Counts'!$F:$F, "&lt;&gt;100 Morts",  '[1]Bucket Counts'!$F:$F, "&lt;&gt;224"))</f>
        <v>62773.333333333328</v>
      </c>
      <c r="CK28" s="4">
        <f>(SUMIFS('[1]Bucket Counts'!$P:$P, '[1]Bucket Counts'!$B:$B, CK$1, '[1]Bucket Counts'!$A:$A, "="&amp;$A28,  '[1]Bucket Counts'!$F:$F, "100 Morts"))</f>
        <v>816.66666666666674</v>
      </c>
      <c r="CL28" s="4">
        <f>(SUMIFS('[1]Bucket Counts'!$P:$P, '[1]Bucket Counts'!$B:$B, CL$1, '[1]Bucket Counts'!$A:$A, "="&amp;$A28,  '[1]Bucket Counts'!$F:$F, "224"))</f>
        <v>3616.666666666667</v>
      </c>
      <c r="CM28" s="4">
        <f>CO27</f>
        <v>83333.333333333328</v>
      </c>
      <c r="CN28" s="4">
        <f>SUM(CJ28+CL28)</f>
        <v>66390</v>
      </c>
      <c r="CO28" s="4">
        <f>CJ28+CI28</f>
        <v>62773.333333333328</v>
      </c>
      <c r="CP28" s="4">
        <f>SUMIFS([1]Collection!$O:$O, [1]Collection!$K:$K, CP$1, [1]Collection!$A:$A, "="&amp;$A28)</f>
        <v>0</v>
      </c>
      <c r="CQ28" s="4">
        <f>(SUMIFS('[1]Bucket Counts'!$P:$P, '[1]Bucket Counts'!$B:$B, CQ$1, '[1]Bucket Counts'!$A:$A, "="&amp;$A28,  '[1]Bucket Counts'!$F:$F, "&lt;&gt;100 Morts",  '[1]Bucket Counts'!$F:$F, "&lt;&gt;224"))</f>
        <v>23886.666666666668</v>
      </c>
      <c r="CR28" s="4">
        <f>(SUMIFS('[1]Bucket Counts'!$P:$P, '[1]Bucket Counts'!$B:$B, CR$1, '[1]Bucket Counts'!$A:$A, "="&amp;$A28,  '[1]Bucket Counts'!$F:$F, "100 Morts"))</f>
        <v>266.66666666666663</v>
      </c>
      <c r="CS28" s="4">
        <f>(SUMIFS('[1]Bucket Counts'!$P:$P, '[1]Bucket Counts'!$B:$B, CS$1, '[1]Bucket Counts'!$A:$A, "="&amp;$A28,  '[1]Bucket Counts'!$F:$F, "224"))</f>
        <v>0</v>
      </c>
      <c r="CT28" s="4">
        <f>CV27</f>
        <v>56746.666666666664</v>
      </c>
      <c r="CU28" s="4">
        <f>SUM(CQ28+CS28)</f>
        <v>23886.666666666668</v>
      </c>
      <c r="CV28" s="4">
        <f>CQ28+CP28</f>
        <v>23886.666666666668</v>
      </c>
      <c r="CW28" s="4">
        <f>SUMIFS([1]Collection!$O:$O, [1]Collection!$K:$K, CW$1, [1]Collection!$A:$A, "="&amp;$A28)</f>
        <v>4200</v>
      </c>
      <c r="CX28" s="4">
        <f>(SUMIFS('[1]Bucket Counts'!$P:$P, '[1]Bucket Counts'!$B:$B, CX$1, '[1]Bucket Counts'!$A:$A, "="&amp;$A28,  '[1]Bucket Counts'!$F:$F, "&lt;&gt;100 Morts",  '[1]Bucket Counts'!$F:$F, "&lt;&gt;224"))</f>
        <v>90280</v>
      </c>
      <c r="CY28" s="4">
        <f>(SUMIFS('[1]Bucket Counts'!$P:$P, '[1]Bucket Counts'!$B:$B, CY$1, '[1]Bucket Counts'!$A:$A, "="&amp;$A28,  '[1]Bucket Counts'!$F:$F, "100 Morts"))</f>
        <v>500</v>
      </c>
      <c r="CZ28" s="4">
        <f>(SUMIFS('[1]Bucket Counts'!$P:$P, '[1]Bucket Counts'!$B:$B, CZ$1, '[1]Bucket Counts'!$A:$A, "="&amp;$A28,  '[1]Bucket Counts'!$F:$F, "224"))</f>
        <v>2133.333333333333</v>
      </c>
      <c r="DA28" s="4">
        <f>DC27</f>
        <v>97913.333333333328</v>
      </c>
      <c r="DB28" s="4">
        <f>SUM(CX28+CZ28)</f>
        <v>92413.333333333328</v>
      </c>
      <c r="DC28" s="4">
        <f>CX28+CW28</f>
        <v>94480</v>
      </c>
      <c r="DD28" s="4">
        <f>SUMIFS([1]Collection!$O:$O, [1]Collection!$K:$K, DD$1, [1]Collection!$A:$A, "="&amp;$A28)</f>
        <v>0</v>
      </c>
      <c r="DE28" s="4">
        <f>(SUMIFS('[1]Bucket Counts'!$P:$P, '[1]Bucket Counts'!$B:$B, DE$1, '[1]Bucket Counts'!$A:$A, "="&amp;$A28,  '[1]Bucket Counts'!$F:$F, "&lt;&gt;100 Morts",  '[1]Bucket Counts'!$F:$F, "&lt;&gt;224"))</f>
        <v>47066.666666666664</v>
      </c>
      <c r="DF28" s="4">
        <f>(SUMIFS('[1]Bucket Counts'!$P:$P, '[1]Bucket Counts'!$B:$B, DF$1, '[1]Bucket Counts'!$A:$A, "="&amp;$A28,  '[1]Bucket Counts'!$F:$F, "100 Morts"))</f>
        <v>1613.3333333333333</v>
      </c>
      <c r="DG28" s="4">
        <f>(SUMIFS('[1]Bucket Counts'!$P:$P, '[1]Bucket Counts'!$B:$B, DG$1, '[1]Bucket Counts'!$A:$A, "="&amp;$A28,  '[1]Bucket Counts'!$F:$F, "224"))</f>
        <v>812.5</v>
      </c>
      <c r="DH28" s="4">
        <f>DJ27</f>
        <v>55050</v>
      </c>
      <c r="DI28" s="4">
        <f>SUM(DE28+DG28)</f>
        <v>47879.166666666664</v>
      </c>
      <c r="DJ28" s="4">
        <f>DE28+DD28</f>
        <v>47066.666666666664</v>
      </c>
      <c r="DK28" s="4">
        <f>SUMIFS([1]Collection!$O:$O, [1]Collection!$K:$K, DK$1, [1]Collection!$A:$A, "="&amp;$A28)</f>
        <v>0</v>
      </c>
      <c r="DL28" s="4">
        <f>(SUMIFS('[1]Bucket Counts'!$P:$P, '[1]Bucket Counts'!$B:$B, DL$1, '[1]Bucket Counts'!$A:$A, "="&amp;$A28,  '[1]Bucket Counts'!$F:$F, "&lt;&gt;100 Morts",  '[1]Bucket Counts'!$F:$F, "&lt;&gt;224"))</f>
        <v>0</v>
      </c>
      <c r="DM28" s="4">
        <f>(SUMIFS('[1]Bucket Counts'!$P:$P, '[1]Bucket Counts'!$B:$B, DM$1, '[1]Bucket Counts'!$A:$A, "="&amp;$A28,  '[1]Bucket Counts'!$F:$F, "100 Morts"))</f>
        <v>0</v>
      </c>
      <c r="DN28" s="4">
        <f>(SUMIFS('[1]Bucket Counts'!$P:$P, '[1]Bucket Counts'!$B:$B, DN$1, '[1]Bucket Counts'!$A:$A, "="&amp;$A28,  '[1]Bucket Counts'!$F:$F, "224"))</f>
        <v>0</v>
      </c>
      <c r="DO28" s="4">
        <f>DQ27</f>
        <v>0</v>
      </c>
      <c r="DP28" s="4">
        <f>SUM(DL28+DN28)</f>
        <v>0</v>
      </c>
      <c r="DQ28" s="4">
        <f>DL28+DK28</f>
        <v>0</v>
      </c>
      <c r="DR28" s="4">
        <f>SUMIFS([1]Collection!$O:$O, [1]Collection!$K:$K, DR$1, [1]Collection!$A:$A, "="&amp;$A28)</f>
        <v>0</v>
      </c>
      <c r="DS28" s="4">
        <f>(SUMIFS('[1]Bucket Counts'!$P:$P, '[1]Bucket Counts'!$B:$B, DS$1, '[1]Bucket Counts'!$A:$A, "="&amp;$A28,  '[1]Bucket Counts'!$F:$F, "&lt;&gt;100 Morts",  '[1]Bucket Counts'!$F:$F, "&lt;&gt;224"))</f>
        <v>0</v>
      </c>
      <c r="DT28" s="4">
        <f>(SUMIFS('[1]Bucket Counts'!$P:$P, '[1]Bucket Counts'!$B:$B, DT$1, '[1]Bucket Counts'!$A:$A, "="&amp;$A28,  '[1]Bucket Counts'!$F:$F, "100 Morts"))</f>
        <v>0</v>
      </c>
      <c r="DU28" s="4">
        <f>(SUMIFS('[1]Bucket Counts'!$P:$P, '[1]Bucket Counts'!$B:$B, DU$1, '[1]Bucket Counts'!$A:$A, "="&amp;$A28,  '[1]Bucket Counts'!$F:$F, "224"))</f>
        <v>0</v>
      </c>
      <c r="DV28" s="4">
        <f>DX27</f>
        <v>0</v>
      </c>
      <c r="DW28" s="4">
        <f>SUM(DS28+DU28)</f>
        <v>0</v>
      </c>
      <c r="DX28" s="4">
        <f>DS28+DR28</f>
        <v>0</v>
      </c>
      <c r="DY28" s="4">
        <f>SUMIFS([1]Collection!$O:$O, [1]Collection!$K:$K, DY$1, [1]Collection!$A:$A, "="&amp;$A28)</f>
        <v>0</v>
      </c>
      <c r="DZ28" s="4">
        <f>(SUMIFS('[1]Bucket Counts'!$P:$P, '[1]Bucket Counts'!$B:$B, DZ$1, '[1]Bucket Counts'!$A:$A, "="&amp;$A28,  '[1]Bucket Counts'!$F:$F, "&lt;&gt;100 Morts",  '[1]Bucket Counts'!$F:$F, "&lt;&gt;224"))</f>
        <v>0</v>
      </c>
      <c r="EA28" s="4">
        <f>(SUMIFS('[1]Bucket Counts'!$P:$P, '[1]Bucket Counts'!$B:$B, EA$1, '[1]Bucket Counts'!$A:$A, "="&amp;$A28,  '[1]Bucket Counts'!$F:$F, "100 Morts"))</f>
        <v>0</v>
      </c>
      <c r="EB28" s="4">
        <f>(SUMIFS('[1]Bucket Counts'!$P:$P, '[1]Bucket Counts'!$B:$B, EB$1, '[1]Bucket Counts'!$A:$A, "="&amp;$A28,  '[1]Bucket Counts'!$F:$F, "224"))</f>
        <v>0</v>
      </c>
      <c r="EC28" s="4">
        <f>EE27</f>
        <v>0</v>
      </c>
      <c r="ED28" s="4">
        <f>SUM(DZ28+EB28)</f>
        <v>0</v>
      </c>
      <c r="EE28" s="4">
        <f>DZ28+DY28</f>
        <v>0</v>
      </c>
      <c r="EF28" s="4">
        <f>SUMIFS([1]Collection!$O:$O, [1]Collection!$K:$K, EF$1, [1]Collection!$A:$A, "="&amp;$A28)</f>
        <v>0</v>
      </c>
      <c r="EG28" s="4">
        <f>(SUMIFS('[1]Bucket Counts'!$P:$P, '[1]Bucket Counts'!$B:$B, EG$1, '[1]Bucket Counts'!$A:$A, "="&amp;$A28,  '[1]Bucket Counts'!$F:$F, "&lt;&gt;100 Morts",  '[1]Bucket Counts'!$F:$F, "&lt;&gt;224"))</f>
        <v>0</v>
      </c>
      <c r="EH28" s="4">
        <f>(SUMIFS('[1]Bucket Counts'!$P:$P, '[1]Bucket Counts'!$B:$B, EH$1, '[1]Bucket Counts'!$A:$A, "="&amp;$A28,  '[1]Bucket Counts'!$F:$F, "100 Morts"))</f>
        <v>0</v>
      </c>
      <c r="EI28" s="4">
        <f>(SUMIFS('[1]Bucket Counts'!$P:$P, '[1]Bucket Counts'!$B:$B, EI$1, '[1]Bucket Counts'!$A:$A, "="&amp;$A28,  '[1]Bucket Counts'!$F:$F, "224"))</f>
        <v>0</v>
      </c>
      <c r="EJ28" s="4">
        <f>EL27</f>
        <v>0</v>
      </c>
      <c r="EK28" s="4">
        <f>SUM(EG28+EI28)</f>
        <v>0</v>
      </c>
      <c r="EL28" s="4">
        <f>EG28+EF28</f>
        <v>0</v>
      </c>
    </row>
    <row r="29" spans="1:142">
      <c r="A29" s="7">
        <f t="shared" si="0"/>
        <v>42899</v>
      </c>
      <c r="B29" s="1" t="s">
        <v>14</v>
      </c>
      <c r="C29" s="1">
        <f>SUMIFS([1]Collection!$O:$O, [1]Collection!$K:$K, C$1, [1]Collection!$A:$A, "="&amp;$A29)</f>
        <v>0</v>
      </c>
      <c r="D29" s="1">
        <f>(SUMIFS('[1]Bucket Counts'!$P:$P, '[1]Bucket Counts'!$B:$B, D$1, '[1]Bucket Counts'!$A:$A, "="&amp;$A29,  '[1]Bucket Counts'!$F:$F, "&lt;&gt;100 Morts",  '[1]Bucket Counts'!$F:$F, "&lt;&gt;224"))</f>
        <v>0</v>
      </c>
      <c r="E29" s="1">
        <f>(SUMIFS('[1]Bucket Counts'!$P:$P, '[1]Bucket Counts'!$B:$B, E$1, '[1]Bucket Counts'!$A:$A, "="&amp;$A29,  '[1]Bucket Counts'!$F:$F, "100 Morts"))</f>
        <v>0</v>
      </c>
      <c r="F29" s="1">
        <f>(SUMIFS('[1]Bucket Counts'!$P:$P, '[1]Bucket Counts'!$B:$B, F$1, '[1]Bucket Counts'!$A:$A, "="&amp;$A29,  '[1]Bucket Counts'!$F:$F, "224"))</f>
        <v>0</v>
      </c>
      <c r="H29" s="1">
        <f>(F29+D29)/I28</f>
        <v>0</v>
      </c>
      <c r="I29" s="1">
        <f>D28+SUM(C28:C29)</f>
        <v>82533.333333333328</v>
      </c>
      <c r="J29" s="1">
        <f>SUMIFS([1]Collection!$O:$O, [1]Collection!$K:$K, J$1, [1]Collection!$A:$A, "="&amp;$A29)</f>
        <v>0</v>
      </c>
      <c r="K29" s="1">
        <f>(SUMIFS('[1]Bucket Counts'!$P:$P, '[1]Bucket Counts'!$B:$B, K$1, '[1]Bucket Counts'!$A:$A, "="&amp;$A29,  '[1]Bucket Counts'!$F:$F, "&lt;&gt;100 Morts",  '[1]Bucket Counts'!$F:$F, "&lt;&gt;224"))</f>
        <v>0</v>
      </c>
      <c r="L29" s="1">
        <f>(SUMIFS('[1]Bucket Counts'!$P:$P, '[1]Bucket Counts'!$B:$B, L$1, '[1]Bucket Counts'!$A:$A, "="&amp;$A29,  '[1]Bucket Counts'!$F:$F, "100 Morts"))</f>
        <v>0</v>
      </c>
      <c r="M29" s="1">
        <f>(SUMIFS('[1]Bucket Counts'!$P:$P, '[1]Bucket Counts'!$B:$B, M$1, '[1]Bucket Counts'!$A:$A, "="&amp;$A29,  '[1]Bucket Counts'!$F:$F, "224"))</f>
        <v>0</v>
      </c>
      <c r="O29" s="1">
        <f>(M29+K29)/P28</f>
        <v>0</v>
      </c>
      <c r="P29" s="1">
        <f>K28+SUM(J28:J29)</f>
        <v>47113.333333333336</v>
      </c>
      <c r="Q29" s="1">
        <f>SUMIFS([1]Collection!$O:$O, [1]Collection!$K:$K, Q$1, [1]Collection!$A:$A, "="&amp;$A29)</f>
        <v>0</v>
      </c>
      <c r="R29" s="1">
        <f>(SUMIFS('[1]Bucket Counts'!$P:$P, '[1]Bucket Counts'!$B:$B, R$1, '[1]Bucket Counts'!$A:$A, "="&amp;$A29,  '[1]Bucket Counts'!$F:$F, "&lt;&gt;100 Morts",  '[1]Bucket Counts'!$F:$F, "&lt;&gt;224"))</f>
        <v>0</v>
      </c>
      <c r="S29" s="1">
        <f>(SUMIFS('[1]Bucket Counts'!$P:$P, '[1]Bucket Counts'!$B:$B, S$1, '[1]Bucket Counts'!$A:$A, "="&amp;$A29,  '[1]Bucket Counts'!$F:$F, "100 Morts"))</f>
        <v>0</v>
      </c>
      <c r="T29" s="1">
        <f>(SUMIFS('[1]Bucket Counts'!$P:$P, '[1]Bucket Counts'!$B:$B, T$1, '[1]Bucket Counts'!$A:$A, "="&amp;$A29,  '[1]Bucket Counts'!$F:$F, "224"))</f>
        <v>0</v>
      </c>
      <c r="V29" s="1">
        <f>(T29+R29)/W28</f>
        <v>0</v>
      </c>
      <c r="W29" s="1">
        <f>R28+SUM(Q28:Q29)</f>
        <v>43713.333333333336</v>
      </c>
      <c r="X29" s="1">
        <f>SUMIFS([1]Collection!$O:$O, [1]Collection!$K:$K, X$1, [1]Collection!$A:$A, "="&amp;$A29)</f>
        <v>0</v>
      </c>
      <c r="Y29" s="1">
        <f>(SUMIFS('[1]Bucket Counts'!$P:$P, '[1]Bucket Counts'!$B:$B, Y$1, '[1]Bucket Counts'!$A:$A, "="&amp;$A29,  '[1]Bucket Counts'!$F:$F, "&lt;&gt;100 Morts",  '[1]Bucket Counts'!$F:$F, "&lt;&gt;224"))</f>
        <v>0</v>
      </c>
      <c r="Z29" s="1">
        <f>(SUMIFS('[1]Bucket Counts'!$P:$P, '[1]Bucket Counts'!$B:$B, Z$1, '[1]Bucket Counts'!$A:$A, "="&amp;$A29,  '[1]Bucket Counts'!$F:$F, "100 Morts"))</f>
        <v>0</v>
      </c>
      <c r="AA29" s="1">
        <f>(SUMIFS('[1]Bucket Counts'!$P:$P, '[1]Bucket Counts'!$B:$B, AA$1, '[1]Bucket Counts'!$A:$A, "="&amp;$A29,  '[1]Bucket Counts'!$F:$F, "224"))</f>
        <v>0</v>
      </c>
      <c r="AC29" s="1">
        <f>(AA29+Y29)/AD28</f>
        <v>0</v>
      </c>
      <c r="AD29" s="1">
        <f>Y28+SUM(X28:X29)</f>
        <v>79077.777777777781</v>
      </c>
      <c r="AE29" s="1">
        <f>SUMIFS([1]Collection!$O:$O, [1]Collection!$K:$K, AE$1, [1]Collection!$A:$A, "="&amp;$A29)</f>
        <v>0</v>
      </c>
      <c r="AF29" s="1">
        <f>(SUMIFS('[1]Bucket Counts'!$P:$P, '[1]Bucket Counts'!$B:$B, AF$1, '[1]Bucket Counts'!$A:$A, "="&amp;$A29,  '[1]Bucket Counts'!$F:$F, "&lt;&gt;100 Morts",  '[1]Bucket Counts'!$F:$F, "&lt;&gt;224"))</f>
        <v>0</v>
      </c>
      <c r="AG29" s="1">
        <f>(SUMIFS('[1]Bucket Counts'!$P:$P, '[1]Bucket Counts'!$B:$B, AG$1, '[1]Bucket Counts'!$A:$A, "="&amp;$A29,  '[1]Bucket Counts'!$F:$F, "100 Morts"))</f>
        <v>0</v>
      </c>
      <c r="AH29" s="1">
        <f>(SUMIFS('[1]Bucket Counts'!$P:$P, '[1]Bucket Counts'!$B:$B, AH$1, '[1]Bucket Counts'!$A:$A, "="&amp;$A29,  '[1]Bucket Counts'!$F:$F, "224"))</f>
        <v>0</v>
      </c>
      <c r="AJ29" s="1">
        <f>(AH29+AF29)/AK28</f>
        <v>0</v>
      </c>
      <c r="AK29" s="1">
        <f>AF28+SUM(AE28:AE29)</f>
        <v>107933.33333333333</v>
      </c>
      <c r="AL29" s="1">
        <f>SUMIFS([1]Collection!$O:$O, [1]Collection!$K:$K, AL$1, [1]Collection!$A:$A, "="&amp;$A29)</f>
        <v>0</v>
      </c>
      <c r="AM29" s="1">
        <f>(SUMIFS('[1]Bucket Counts'!$P:$P, '[1]Bucket Counts'!$B:$B, AM$1, '[1]Bucket Counts'!$A:$A, "="&amp;$A29,  '[1]Bucket Counts'!$F:$F, "&lt;&gt;100 Morts",  '[1]Bucket Counts'!$F:$F, "&lt;&gt;224"))</f>
        <v>0</v>
      </c>
      <c r="AN29" s="1">
        <f>(SUMIFS('[1]Bucket Counts'!$P:$P, '[1]Bucket Counts'!$B:$B, AN$1, '[1]Bucket Counts'!$A:$A, "="&amp;$A29,  '[1]Bucket Counts'!$F:$F, "100 Morts"))</f>
        <v>0</v>
      </c>
      <c r="AO29" s="1">
        <f>(SUMIFS('[1]Bucket Counts'!$P:$P, '[1]Bucket Counts'!$B:$B, AO$1, '[1]Bucket Counts'!$A:$A, "="&amp;$A29,  '[1]Bucket Counts'!$F:$F, "224"))</f>
        <v>0</v>
      </c>
      <c r="AQ29" s="1">
        <f>(AO29+AM29)/AR28</f>
        <v>0</v>
      </c>
      <c r="AR29" s="1">
        <f>AM28+SUM(AL28:AL29)</f>
        <v>35893.333333333336</v>
      </c>
      <c r="AS29" s="1">
        <f>SUMIFS([1]Collection!$O:$O, [1]Collection!$K:$K, AS$1, [1]Collection!$A:$A, "="&amp;$A29)</f>
        <v>0</v>
      </c>
      <c r="AT29" s="1">
        <f>(SUMIFS('[1]Bucket Counts'!$P:$P, '[1]Bucket Counts'!$B:$B, AT$1, '[1]Bucket Counts'!$A:$A, "="&amp;$A29,  '[1]Bucket Counts'!$F:$F, "&lt;&gt;100 Morts",  '[1]Bucket Counts'!$F:$F, "&lt;&gt;224"))</f>
        <v>0</v>
      </c>
      <c r="AU29" s="1">
        <f>(SUMIFS('[1]Bucket Counts'!$P:$P, '[1]Bucket Counts'!$B:$B, AU$1, '[1]Bucket Counts'!$A:$A, "="&amp;$A29,  '[1]Bucket Counts'!$F:$F, "100 Morts"))</f>
        <v>0</v>
      </c>
      <c r="AV29" s="1">
        <f>(SUMIFS('[1]Bucket Counts'!$P:$P, '[1]Bucket Counts'!$B:$B, AV$1, '[1]Bucket Counts'!$A:$A, "="&amp;$A29,  '[1]Bucket Counts'!$F:$F, "224"))</f>
        <v>0</v>
      </c>
      <c r="AX29" s="1">
        <f>(AV29+AT29)/AY28</f>
        <v>0</v>
      </c>
      <c r="AY29" s="1">
        <f>AT28+SUM(AS28:AS29)</f>
        <v>37500</v>
      </c>
      <c r="AZ29" s="1">
        <f>SUMIFS([1]Collection!$O:$O, [1]Collection!$K:$K, AZ$1, [1]Collection!$A:$A, "="&amp;$A29)</f>
        <v>0</v>
      </c>
      <c r="BA29" s="1">
        <f>(SUMIFS('[1]Bucket Counts'!$P:$P, '[1]Bucket Counts'!$B:$B, BA$1, '[1]Bucket Counts'!$A:$A, "="&amp;$A29,  '[1]Bucket Counts'!$F:$F, "&lt;&gt;100 Morts",  '[1]Bucket Counts'!$F:$F, "&lt;&gt;224"))</f>
        <v>0</v>
      </c>
      <c r="BB29" s="1">
        <f>(SUMIFS('[1]Bucket Counts'!$P:$P, '[1]Bucket Counts'!$B:$B, BB$1, '[1]Bucket Counts'!$A:$A, "="&amp;$A29,  '[1]Bucket Counts'!$F:$F, "100 Morts"))</f>
        <v>0</v>
      </c>
      <c r="BC29" s="1">
        <f>(SUMIFS('[1]Bucket Counts'!$P:$P, '[1]Bucket Counts'!$B:$B, BC$1, '[1]Bucket Counts'!$A:$A, "="&amp;$A29,  '[1]Bucket Counts'!$F:$F, "224"))</f>
        <v>0</v>
      </c>
      <c r="BE29" s="1">
        <f>(BC29+BA29)/BF28</f>
        <v>0</v>
      </c>
      <c r="BF29" s="1">
        <f>BA28+SUM(AZ28:AZ29)</f>
        <v>54846.666666666664</v>
      </c>
      <c r="BG29" s="1">
        <f>SUMIFS([1]Collection!$O:$O, [1]Collection!$K:$K, BG$1, [1]Collection!$A:$A, "="&amp;$A29)</f>
        <v>0</v>
      </c>
      <c r="BH29" s="1">
        <f>(SUMIFS('[1]Bucket Counts'!$P:$P, '[1]Bucket Counts'!$B:$B, BH$1, '[1]Bucket Counts'!$A:$A, "="&amp;$A29,  '[1]Bucket Counts'!$F:$F, "&lt;&gt;100 Morts",  '[1]Bucket Counts'!$F:$F, "&lt;&gt;224"))</f>
        <v>0</v>
      </c>
      <c r="BI29" s="1">
        <f>(SUMIFS('[1]Bucket Counts'!$P:$P, '[1]Bucket Counts'!$B:$B, BI$1, '[1]Bucket Counts'!$A:$A, "="&amp;$A29,  '[1]Bucket Counts'!$F:$F, "100 Morts"))</f>
        <v>0</v>
      </c>
      <c r="BJ29" s="1">
        <f>(SUMIFS('[1]Bucket Counts'!$P:$P, '[1]Bucket Counts'!$B:$B, BJ$1, '[1]Bucket Counts'!$A:$A, "="&amp;$A29,  '[1]Bucket Counts'!$F:$F, "224"))</f>
        <v>0</v>
      </c>
      <c r="BL29" s="1">
        <f>(BJ29+BH29)/BM28</f>
        <v>0</v>
      </c>
      <c r="BM29" s="1">
        <f>BH28+SUM(BG28:BG29)</f>
        <v>72736.666666666657</v>
      </c>
      <c r="BN29" s="1">
        <f>SUMIFS([1]Collection!$O:$O, [1]Collection!$K:$K, BN$1, [1]Collection!$A:$A, "="&amp;$A29)</f>
        <v>0</v>
      </c>
      <c r="BO29" s="1">
        <f>(SUMIFS('[1]Bucket Counts'!$P:$P, '[1]Bucket Counts'!$B:$B, BO$1, '[1]Bucket Counts'!$A:$A, "="&amp;$A29,  '[1]Bucket Counts'!$F:$F, "&lt;&gt;100 Morts",  '[1]Bucket Counts'!$F:$F, "&lt;&gt;224"))</f>
        <v>0</v>
      </c>
      <c r="BP29" s="1">
        <f>(SUMIFS('[1]Bucket Counts'!$P:$P, '[1]Bucket Counts'!$B:$B, BP$1, '[1]Bucket Counts'!$A:$A, "="&amp;$A29,  '[1]Bucket Counts'!$F:$F, "100 Morts"))</f>
        <v>0</v>
      </c>
      <c r="BQ29" s="1">
        <f>(SUMIFS('[1]Bucket Counts'!$P:$P, '[1]Bucket Counts'!$B:$B, BQ$1, '[1]Bucket Counts'!$A:$A, "="&amp;$A29,  '[1]Bucket Counts'!$F:$F, "224"))</f>
        <v>0</v>
      </c>
      <c r="BS29" s="1">
        <f>(BQ29+BO29)/BT28</f>
        <v>0</v>
      </c>
      <c r="BT29" s="1">
        <f>BO28+SUM(BN28:BN29)</f>
        <v>136000</v>
      </c>
      <c r="BU29" s="1">
        <f>SUMIFS([1]Collection!$O:$O, [1]Collection!$K:$K, BU$1, [1]Collection!$A:$A, "="&amp;$A29)</f>
        <v>0</v>
      </c>
      <c r="BV29" s="1">
        <f>(SUMIFS('[1]Bucket Counts'!$P:$P, '[1]Bucket Counts'!$B:$B, BV$1, '[1]Bucket Counts'!$A:$A, "="&amp;$A29,  '[1]Bucket Counts'!$F:$F, "&lt;&gt;100 Morts",  '[1]Bucket Counts'!$F:$F, "&lt;&gt;224"))</f>
        <v>0</v>
      </c>
      <c r="BW29" s="1">
        <f>(SUMIFS('[1]Bucket Counts'!$P:$P, '[1]Bucket Counts'!$B:$B, BW$1, '[1]Bucket Counts'!$A:$A, "="&amp;$A29,  '[1]Bucket Counts'!$F:$F, "100 Morts"))</f>
        <v>0</v>
      </c>
      <c r="BX29" s="1">
        <f>(SUMIFS('[1]Bucket Counts'!$P:$P, '[1]Bucket Counts'!$B:$B, BX$1, '[1]Bucket Counts'!$A:$A, "="&amp;$A29,  '[1]Bucket Counts'!$F:$F, "224"))</f>
        <v>0</v>
      </c>
      <c r="BZ29" s="1">
        <f>(BX29+BV29)/CA28</f>
        <v>0</v>
      </c>
      <c r="CA29" s="1">
        <f>BV28+SUM(BU28:BU29)</f>
        <v>65666.666666666672</v>
      </c>
      <c r="CB29" s="1">
        <f>SUMIFS([1]Collection!$O:$O, [1]Collection!$K:$K, CB$1, [1]Collection!$A:$A, "="&amp;$A29)</f>
        <v>0</v>
      </c>
      <c r="CC29" s="1">
        <f>(SUMIFS('[1]Bucket Counts'!$P:$P, '[1]Bucket Counts'!$B:$B, CC$1, '[1]Bucket Counts'!$A:$A, "="&amp;$A29,  '[1]Bucket Counts'!$F:$F, "&lt;&gt;100 Morts",  '[1]Bucket Counts'!$F:$F, "&lt;&gt;224"))</f>
        <v>0</v>
      </c>
      <c r="CD29" s="1">
        <f>(SUMIFS('[1]Bucket Counts'!$P:$P, '[1]Bucket Counts'!$B:$B, CD$1, '[1]Bucket Counts'!$A:$A, "="&amp;$A29,  '[1]Bucket Counts'!$F:$F, "100 Morts"))</f>
        <v>0</v>
      </c>
      <c r="CE29" s="1">
        <f>(SUMIFS('[1]Bucket Counts'!$P:$P, '[1]Bucket Counts'!$B:$B, CE$1, '[1]Bucket Counts'!$A:$A, "="&amp;$A29,  '[1]Bucket Counts'!$F:$F, "224"))</f>
        <v>0</v>
      </c>
      <c r="CG29" s="1">
        <f>(CE29+CC29)/CH28</f>
        <v>0</v>
      </c>
      <c r="CH29" s="1">
        <f>CC28+SUM(CB28:CB29)</f>
        <v>70766.666666666657</v>
      </c>
      <c r="CI29" s="1">
        <f>SUMIFS([1]Collection!$O:$O, [1]Collection!$K:$K, CI$1, [1]Collection!$A:$A, "="&amp;$A29)</f>
        <v>0</v>
      </c>
      <c r="CJ29" s="1">
        <f>(SUMIFS('[1]Bucket Counts'!$P:$P, '[1]Bucket Counts'!$B:$B, CJ$1, '[1]Bucket Counts'!$A:$A, "="&amp;$A29,  '[1]Bucket Counts'!$F:$F, "&lt;&gt;100 Morts",  '[1]Bucket Counts'!$F:$F, "&lt;&gt;224"))</f>
        <v>0</v>
      </c>
      <c r="CK29" s="1">
        <f>(SUMIFS('[1]Bucket Counts'!$P:$P, '[1]Bucket Counts'!$B:$B, CK$1, '[1]Bucket Counts'!$A:$A, "="&amp;$A29,  '[1]Bucket Counts'!$F:$F, "100 Morts"))</f>
        <v>0</v>
      </c>
      <c r="CL29" s="1">
        <f>(SUMIFS('[1]Bucket Counts'!$P:$P, '[1]Bucket Counts'!$B:$B, CL$1, '[1]Bucket Counts'!$A:$A, "="&amp;$A29,  '[1]Bucket Counts'!$F:$F, "224"))</f>
        <v>0</v>
      </c>
      <c r="CN29" s="1">
        <f>(CL29+CJ29)/CO28</f>
        <v>0</v>
      </c>
      <c r="CO29" s="1">
        <f>CJ28+SUM(CI28:CI29)</f>
        <v>62773.333333333328</v>
      </c>
      <c r="CP29" s="1">
        <f>SUMIFS([1]Collection!$O:$O, [1]Collection!$K:$K, CP$1, [1]Collection!$A:$A, "="&amp;$A29)</f>
        <v>0</v>
      </c>
      <c r="CQ29" s="1">
        <f>(SUMIFS('[1]Bucket Counts'!$P:$P, '[1]Bucket Counts'!$B:$B, CQ$1, '[1]Bucket Counts'!$A:$A, "="&amp;$A29,  '[1]Bucket Counts'!$F:$F, "&lt;&gt;100 Morts",  '[1]Bucket Counts'!$F:$F, "&lt;&gt;224"))</f>
        <v>0</v>
      </c>
      <c r="CR29" s="1">
        <f>(SUMIFS('[1]Bucket Counts'!$P:$P, '[1]Bucket Counts'!$B:$B, CR$1, '[1]Bucket Counts'!$A:$A, "="&amp;$A29,  '[1]Bucket Counts'!$F:$F, "100 Morts"))</f>
        <v>0</v>
      </c>
      <c r="CS29" s="1">
        <f>(SUMIFS('[1]Bucket Counts'!$P:$P, '[1]Bucket Counts'!$B:$B, CS$1, '[1]Bucket Counts'!$A:$A, "="&amp;$A29,  '[1]Bucket Counts'!$F:$F, "224"))</f>
        <v>0</v>
      </c>
      <c r="CU29" s="1">
        <f>(CS29+CQ29)/CV28</f>
        <v>0</v>
      </c>
      <c r="CV29" s="1">
        <f>CQ28+SUM(CP28:CP29)</f>
        <v>23886.666666666668</v>
      </c>
      <c r="CW29" s="1">
        <f>SUMIFS([1]Collection!$O:$O, [1]Collection!$K:$K, CW$1, [1]Collection!$A:$A, "="&amp;$A29)</f>
        <v>0</v>
      </c>
      <c r="CX29" s="1">
        <f>(SUMIFS('[1]Bucket Counts'!$P:$P, '[1]Bucket Counts'!$B:$B, CX$1, '[1]Bucket Counts'!$A:$A, "="&amp;$A29,  '[1]Bucket Counts'!$F:$F, "&lt;&gt;100 Morts",  '[1]Bucket Counts'!$F:$F, "&lt;&gt;224"))</f>
        <v>0</v>
      </c>
      <c r="CY29" s="1">
        <f>(SUMIFS('[1]Bucket Counts'!$P:$P, '[1]Bucket Counts'!$B:$B, CY$1, '[1]Bucket Counts'!$A:$A, "="&amp;$A29,  '[1]Bucket Counts'!$F:$F, "100 Morts"))</f>
        <v>0</v>
      </c>
      <c r="CZ29" s="1">
        <f>(SUMIFS('[1]Bucket Counts'!$P:$P, '[1]Bucket Counts'!$B:$B, CZ$1, '[1]Bucket Counts'!$A:$A, "="&amp;$A29,  '[1]Bucket Counts'!$F:$F, "224"))</f>
        <v>0</v>
      </c>
      <c r="DB29" s="1">
        <f>(CZ29+CX29)/DC28</f>
        <v>0</v>
      </c>
      <c r="DC29" s="1">
        <f>CX28+SUM(CW28:CW29)</f>
        <v>94480</v>
      </c>
      <c r="DD29" s="1">
        <f>SUMIFS([1]Collection!$O:$O, [1]Collection!$K:$K, DD$1, [1]Collection!$A:$A, "="&amp;$A29)</f>
        <v>0</v>
      </c>
      <c r="DE29" s="1">
        <f>(SUMIFS('[1]Bucket Counts'!$P:$P, '[1]Bucket Counts'!$B:$B, DE$1, '[1]Bucket Counts'!$A:$A, "="&amp;$A29,  '[1]Bucket Counts'!$F:$F, "&lt;&gt;100 Morts",  '[1]Bucket Counts'!$F:$F, "&lt;&gt;224"))</f>
        <v>0</v>
      </c>
      <c r="DF29" s="1">
        <f>(SUMIFS('[1]Bucket Counts'!$P:$P, '[1]Bucket Counts'!$B:$B, DF$1, '[1]Bucket Counts'!$A:$A, "="&amp;$A29,  '[1]Bucket Counts'!$F:$F, "100 Morts"))</f>
        <v>0</v>
      </c>
      <c r="DG29" s="1">
        <f>(SUMIFS('[1]Bucket Counts'!$P:$P, '[1]Bucket Counts'!$B:$B, DG$1, '[1]Bucket Counts'!$A:$A, "="&amp;$A29,  '[1]Bucket Counts'!$F:$F, "224"))</f>
        <v>0</v>
      </c>
      <c r="DI29" s="1">
        <f>(DG29+DE29)/DJ28</f>
        <v>0</v>
      </c>
      <c r="DJ29" s="1">
        <f>DE28+SUM(DD28:DD29)</f>
        <v>47066.666666666664</v>
      </c>
      <c r="DK29" s="1">
        <f>SUMIFS([1]Collection!$O:$O, [1]Collection!$K:$K, DK$1, [1]Collection!$A:$A, "="&amp;$A29)</f>
        <v>0</v>
      </c>
      <c r="DL29" s="1">
        <f>(SUMIFS('[1]Bucket Counts'!$P:$P, '[1]Bucket Counts'!$B:$B, DL$1, '[1]Bucket Counts'!$A:$A, "="&amp;$A29,  '[1]Bucket Counts'!$F:$F, "&lt;&gt;100 Morts",  '[1]Bucket Counts'!$F:$F, "&lt;&gt;224"))</f>
        <v>0</v>
      </c>
      <c r="DM29" s="1">
        <f>(SUMIFS('[1]Bucket Counts'!$P:$P, '[1]Bucket Counts'!$B:$B, DM$1, '[1]Bucket Counts'!$A:$A, "="&amp;$A29,  '[1]Bucket Counts'!$F:$F, "100 Morts"))</f>
        <v>0</v>
      </c>
      <c r="DN29" s="1">
        <f>(SUMIFS('[1]Bucket Counts'!$P:$P, '[1]Bucket Counts'!$B:$B, DN$1, '[1]Bucket Counts'!$A:$A, "="&amp;$A29,  '[1]Bucket Counts'!$F:$F, "224"))</f>
        <v>0</v>
      </c>
      <c r="DP29" s="1" t="e">
        <f>(DN29+DL29)/DQ28</f>
        <v>#DIV/0!</v>
      </c>
      <c r="DQ29" s="1">
        <f>DL28+SUM(DK28:DK29)</f>
        <v>0</v>
      </c>
      <c r="DR29" s="1">
        <f>SUMIFS([1]Collection!$O:$O, [1]Collection!$K:$K, DR$1, [1]Collection!$A:$A, "="&amp;$A29)</f>
        <v>0</v>
      </c>
      <c r="DS29" s="1">
        <f>(SUMIFS('[1]Bucket Counts'!$P:$P, '[1]Bucket Counts'!$B:$B, DS$1, '[1]Bucket Counts'!$A:$A, "="&amp;$A29,  '[1]Bucket Counts'!$F:$F, "&lt;&gt;100 Morts",  '[1]Bucket Counts'!$F:$F, "&lt;&gt;224"))</f>
        <v>0</v>
      </c>
      <c r="DT29" s="1">
        <f>(SUMIFS('[1]Bucket Counts'!$P:$P, '[1]Bucket Counts'!$B:$B, DT$1, '[1]Bucket Counts'!$A:$A, "="&amp;$A29,  '[1]Bucket Counts'!$F:$F, "100 Morts"))</f>
        <v>0</v>
      </c>
      <c r="DU29" s="1">
        <f>(SUMIFS('[1]Bucket Counts'!$P:$P, '[1]Bucket Counts'!$B:$B, DU$1, '[1]Bucket Counts'!$A:$A, "="&amp;$A29,  '[1]Bucket Counts'!$F:$F, "224"))</f>
        <v>0</v>
      </c>
      <c r="DW29" s="1" t="e">
        <f>(DU29+DS29)/DX28</f>
        <v>#DIV/0!</v>
      </c>
      <c r="DX29" s="1">
        <f>DS28+SUM(DR28:DR29)</f>
        <v>0</v>
      </c>
      <c r="DY29" s="1">
        <f>SUMIFS([1]Collection!$O:$O, [1]Collection!$K:$K, DY$1, [1]Collection!$A:$A, "="&amp;$A29)</f>
        <v>0</v>
      </c>
      <c r="DZ29" s="1">
        <f>(SUMIFS('[1]Bucket Counts'!$P:$P, '[1]Bucket Counts'!$B:$B, DZ$1, '[1]Bucket Counts'!$A:$A, "="&amp;$A29,  '[1]Bucket Counts'!$F:$F, "&lt;&gt;100 Morts",  '[1]Bucket Counts'!$F:$F, "&lt;&gt;224"))</f>
        <v>0</v>
      </c>
      <c r="EA29" s="1">
        <f>(SUMIFS('[1]Bucket Counts'!$P:$P, '[1]Bucket Counts'!$B:$B, EA$1, '[1]Bucket Counts'!$A:$A, "="&amp;$A29,  '[1]Bucket Counts'!$F:$F, "100 Morts"))</f>
        <v>0</v>
      </c>
      <c r="EB29" s="1">
        <f>(SUMIFS('[1]Bucket Counts'!$P:$P, '[1]Bucket Counts'!$B:$B, EB$1, '[1]Bucket Counts'!$A:$A, "="&amp;$A29,  '[1]Bucket Counts'!$F:$F, "224"))</f>
        <v>0</v>
      </c>
      <c r="ED29" s="1" t="e">
        <f>(EB29+DZ29)/EE28</f>
        <v>#DIV/0!</v>
      </c>
      <c r="EE29" s="1">
        <f>DZ28+SUM(DY28:DY29)</f>
        <v>0</v>
      </c>
      <c r="EF29" s="1">
        <f>SUMIFS([1]Collection!$O:$O, [1]Collection!$K:$K, EF$1, [1]Collection!$A:$A, "="&amp;$A29)</f>
        <v>0</v>
      </c>
      <c r="EG29" s="1">
        <f>(SUMIFS('[1]Bucket Counts'!$P:$P, '[1]Bucket Counts'!$B:$B, EG$1, '[1]Bucket Counts'!$A:$A, "="&amp;$A29,  '[1]Bucket Counts'!$F:$F, "&lt;&gt;100 Morts",  '[1]Bucket Counts'!$F:$F, "&lt;&gt;224"))</f>
        <v>0</v>
      </c>
      <c r="EH29" s="1">
        <f>(SUMIFS('[1]Bucket Counts'!$P:$P, '[1]Bucket Counts'!$B:$B, EH$1, '[1]Bucket Counts'!$A:$A, "="&amp;$A29,  '[1]Bucket Counts'!$F:$F, "100 Morts"))</f>
        <v>0</v>
      </c>
      <c r="EI29" s="1">
        <f>(SUMIFS('[1]Bucket Counts'!$P:$P, '[1]Bucket Counts'!$B:$B, EI$1, '[1]Bucket Counts'!$A:$A, "="&amp;$A29,  '[1]Bucket Counts'!$F:$F, "224"))</f>
        <v>0</v>
      </c>
      <c r="EK29" s="1" t="e">
        <f>(EI29+EG29)/EL28</f>
        <v>#DIV/0!</v>
      </c>
      <c r="EL29" s="1">
        <f>EG28+SUM(EF28:EF29)</f>
        <v>0</v>
      </c>
    </row>
    <row r="30" spans="1:142">
      <c r="A30" s="7">
        <f t="shared" si="0"/>
        <v>42900</v>
      </c>
      <c r="B30" s="1" t="s">
        <v>14</v>
      </c>
      <c r="C30" s="1">
        <f>SUMIFS([1]Collection!$O:$O, [1]Collection!$K:$K, C$1, [1]Collection!$A:$A, "="&amp;$A30)</f>
        <v>57866.666666666664</v>
      </c>
      <c r="D30" s="1">
        <f>(SUMIFS('[1]Bucket Counts'!$P:$P, '[1]Bucket Counts'!$B:$B, D$1, '[1]Bucket Counts'!$A:$A, "="&amp;$A30,  '[1]Bucket Counts'!$F:$F, "&lt;&gt;100 Morts",  '[1]Bucket Counts'!$F:$F, "&lt;&gt;224"))</f>
        <v>0</v>
      </c>
      <c r="E30" s="1">
        <f>(SUMIFS('[1]Bucket Counts'!$P:$P, '[1]Bucket Counts'!$B:$B, E$1, '[1]Bucket Counts'!$A:$A, "="&amp;$A30,  '[1]Bucket Counts'!$F:$F, "100 Morts"))</f>
        <v>0</v>
      </c>
      <c r="F30" s="1">
        <f>(SUMIFS('[1]Bucket Counts'!$P:$P, '[1]Bucket Counts'!$B:$B, F$1, '[1]Bucket Counts'!$A:$A, "="&amp;$A30,  '[1]Bucket Counts'!$F:$F, "224"))</f>
        <v>0</v>
      </c>
      <c r="H30" s="1">
        <f>(F30+D30)/I29</f>
        <v>0</v>
      </c>
      <c r="I30" s="1">
        <f>D28+SUM(C28:C30)</f>
        <v>140400</v>
      </c>
      <c r="J30" s="1">
        <f>SUMIFS([1]Collection!$O:$O, [1]Collection!$K:$K, J$1, [1]Collection!$A:$A, "="&amp;$A30)</f>
        <v>0</v>
      </c>
      <c r="K30" s="1">
        <f>(SUMIFS('[1]Bucket Counts'!$P:$P, '[1]Bucket Counts'!$B:$B, K$1, '[1]Bucket Counts'!$A:$A, "="&amp;$A30,  '[1]Bucket Counts'!$F:$F, "&lt;&gt;100 Morts",  '[1]Bucket Counts'!$F:$F, "&lt;&gt;224"))</f>
        <v>0</v>
      </c>
      <c r="L30" s="1">
        <f>(SUMIFS('[1]Bucket Counts'!$P:$P, '[1]Bucket Counts'!$B:$B, L$1, '[1]Bucket Counts'!$A:$A, "="&amp;$A30,  '[1]Bucket Counts'!$F:$F, "100 Morts"))</f>
        <v>0</v>
      </c>
      <c r="M30" s="1">
        <f>(SUMIFS('[1]Bucket Counts'!$P:$P, '[1]Bucket Counts'!$B:$B, M$1, '[1]Bucket Counts'!$A:$A, "="&amp;$A30,  '[1]Bucket Counts'!$F:$F, "224"))</f>
        <v>0</v>
      </c>
      <c r="O30" s="1">
        <f>(M30+K30)/P29</f>
        <v>0</v>
      </c>
      <c r="P30" s="1">
        <f>K28+SUM(J28:J30)</f>
        <v>47113.333333333336</v>
      </c>
      <c r="Q30" s="1">
        <f>SUMIFS([1]Collection!$O:$O, [1]Collection!$K:$K, Q$1, [1]Collection!$A:$A, "="&amp;$A30)</f>
        <v>0</v>
      </c>
      <c r="R30" s="1">
        <f>(SUMIFS('[1]Bucket Counts'!$P:$P, '[1]Bucket Counts'!$B:$B, R$1, '[1]Bucket Counts'!$A:$A, "="&amp;$A30,  '[1]Bucket Counts'!$F:$F, "&lt;&gt;100 Morts",  '[1]Bucket Counts'!$F:$F, "&lt;&gt;224"))</f>
        <v>0</v>
      </c>
      <c r="S30" s="1">
        <f>(SUMIFS('[1]Bucket Counts'!$P:$P, '[1]Bucket Counts'!$B:$B, S$1, '[1]Bucket Counts'!$A:$A, "="&amp;$A30,  '[1]Bucket Counts'!$F:$F, "100 Morts"))</f>
        <v>0</v>
      </c>
      <c r="T30" s="1">
        <f>(SUMIFS('[1]Bucket Counts'!$P:$P, '[1]Bucket Counts'!$B:$B, T$1, '[1]Bucket Counts'!$A:$A, "="&amp;$A30,  '[1]Bucket Counts'!$F:$F, "224"))</f>
        <v>0</v>
      </c>
      <c r="V30" s="1">
        <f>(T30+R30)/W29</f>
        <v>0</v>
      </c>
      <c r="W30" s="1">
        <f>R28+SUM(Q28:Q30)</f>
        <v>43713.333333333336</v>
      </c>
      <c r="X30" s="1">
        <f>SUMIFS([1]Collection!$O:$O, [1]Collection!$K:$K, X$1, [1]Collection!$A:$A, "="&amp;$A30)</f>
        <v>0</v>
      </c>
      <c r="Y30" s="1">
        <f>(SUMIFS('[1]Bucket Counts'!$P:$P, '[1]Bucket Counts'!$B:$B, Y$1, '[1]Bucket Counts'!$A:$A, "="&amp;$A30,  '[1]Bucket Counts'!$F:$F, "&lt;&gt;100 Morts",  '[1]Bucket Counts'!$F:$F, "&lt;&gt;224"))</f>
        <v>0</v>
      </c>
      <c r="Z30" s="1">
        <f>(SUMIFS('[1]Bucket Counts'!$P:$P, '[1]Bucket Counts'!$B:$B, Z$1, '[1]Bucket Counts'!$A:$A, "="&amp;$A30,  '[1]Bucket Counts'!$F:$F, "100 Morts"))</f>
        <v>0</v>
      </c>
      <c r="AA30" s="1">
        <f>(SUMIFS('[1]Bucket Counts'!$P:$P, '[1]Bucket Counts'!$B:$B, AA$1, '[1]Bucket Counts'!$A:$A, "="&amp;$A30,  '[1]Bucket Counts'!$F:$F, "224"))</f>
        <v>0</v>
      </c>
      <c r="AC30" s="1">
        <f>(AA30+Y30)/AD29</f>
        <v>0</v>
      </c>
      <c r="AD30" s="1">
        <f>Y28+SUM(X28:X30)</f>
        <v>79077.777777777781</v>
      </c>
      <c r="AE30" s="1">
        <f>SUMIFS([1]Collection!$O:$O, [1]Collection!$K:$K, AE$1, [1]Collection!$A:$A, "="&amp;$A30)</f>
        <v>39000</v>
      </c>
      <c r="AF30" s="1">
        <f>(SUMIFS('[1]Bucket Counts'!$P:$P, '[1]Bucket Counts'!$B:$B, AF$1, '[1]Bucket Counts'!$A:$A, "="&amp;$A30,  '[1]Bucket Counts'!$F:$F, "&lt;&gt;100 Morts",  '[1]Bucket Counts'!$F:$F, "&lt;&gt;224"))</f>
        <v>0</v>
      </c>
      <c r="AG30" s="1">
        <f>(SUMIFS('[1]Bucket Counts'!$P:$P, '[1]Bucket Counts'!$B:$B, AG$1, '[1]Bucket Counts'!$A:$A, "="&amp;$A30,  '[1]Bucket Counts'!$F:$F, "100 Morts"))</f>
        <v>0</v>
      </c>
      <c r="AH30" s="1">
        <f>(SUMIFS('[1]Bucket Counts'!$P:$P, '[1]Bucket Counts'!$B:$B, AH$1, '[1]Bucket Counts'!$A:$A, "="&amp;$A30,  '[1]Bucket Counts'!$F:$F, "224"))</f>
        <v>0</v>
      </c>
      <c r="AJ30" s="1">
        <f>(AH30+AF30)/AK29</f>
        <v>0</v>
      </c>
      <c r="AK30" s="1">
        <f>AF28+SUM(AE28:AE30)</f>
        <v>146933.33333333331</v>
      </c>
      <c r="AL30" s="1">
        <f>SUMIFS([1]Collection!$O:$O, [1]Collection!$K:$K, AL$1, [1]Collection!$A:$A, "="&amp;$A30)</f>
        <v>79566.666666666672</v>
      </c>
      <c r="AM30" s="1">
        <f>(SUMIFS('[1]Bucket Counts'!$P:$P, '[1]Bucket Counts'!$B:$B, AM$1, '[1]Bucket Counts'!$A:$A, "="&amp;$A30,  '[1]Bucket Counts'!$F:$F, "&lt;&gt;100 Morts",  '[1]Bucket Counts'!$F:$F, "&lt;&gt;224"))</f>
        <v>0</v>
      </c>
      <c r="AN30" s="1">
        <f>(SUMIFS('[1]Bucket Counts'!$P:$P, '[1]Bucket Counts'!$B:$B, AN$1, '[1]Bucket Counts'!$A:$A, "="&amp;$A30,  '[1]Bucket Counts'!$F:$F, "100 Morts"))</f>
        <v>0</v>
      </c>
      <c r="AO30" s="1">
        <f>(SUMIFS('[1]Bucket Counts'!$P:$P, '[1]Bucket Counts'!$B:$B, AO$1, '[1]Bucket Counts'!$A:$A, "="&amp;$A30,  '[1]Bucket Counts'!$F:$F, "224"))</f>
        <v>0</v>
      </c>
      <c r="AQ30" s="1">
        <f>(AO30+AM30)/AR29</f>
        <v>0</v>
      </c>
      <c r="AR30" s="1">
        <f>AM28+SUM(AL28:AL30)</f>
        <v>115460</v>
      </c>
      <c r="AS30" s="1">
        <f>SUMIFS([1]Collection!$O:$O, [1]Collection!$K:$K, AS$1, [1]Collection!$A:$A, "="&amp;$A30)</f>
        <v>0</v>
      </c>
      <c r="AT30" s="1">
        <f>(SUMIFS('[1]Bucket Counts'!$P:$P, '[1]Bucket Counts'!$B:$B, AT$1, '[1]Bucket Counts'!$A:$A, "="&amp;$A30,  '[1]Bucket Counts'!$F:$F, "&lt;&gt;100 Morts",  '[1]Bucket Counts'!$F:$F, "&lt;&gt;224"))</f>
        <v>0</v>
      </c>
      <c r="AU30" s="1">
        <f>(SUMIFS('[1]Bucket Counts'!$P:$P, '[1]Bucket Counts'!$B:$B, AU$1, '[1]Bucket Counts'!$A:$A, "="&amp;$A30,  '[1]Bucket Counts'!$F:$F, "100 Morts"))</f>
        <v>0</v>
      </c>
      <c r="AV30" s="1">
        <f>(SUMIFS('[1]Bucket Counts'!$P:$P, '[1]Bucket Counts'!$B:$B, AV$1, '[1]Bucket Counts'!$A:$A, "="&amp;$A30,  '[1]Bucket Counts'!$F:$F, "224"))</f>
        <v>0</v>
      </c>
      <c r="AX30" s="1">
        <f>(AV30+AT30)/AY29</f>
        <v>0</v>
      </c>
      <c r="AY30" s="1">
        <f>AT28+SUM(AS28:AS30)</f>
        <v>37500</v>
      </c>
      <c r="AZ30" s="1">
        <f>SUMIFS([1]Collection!$O:$O, [1]Collection!$K:$K, AZ$1, [1]Collection!$A:$A, "="&amp;$A30)</f>
        <v>134800</v>
      </c>
      <c r="BA30" s="1">
        <f>(SUMIFS('[1]Bucket Counts'!$P:$P, '[1]Bucket Counts'!$B:$B, BA$1, '[1]Bucket Counts'!$A:$A, "="&amp;$A30,  '[1]Bucket Counts'!$F:$F, "&lt;&gt;100 Morts",  '[1]Bucket Counts'!$F:$F, "&lt;&gt;224"))</f>
        <v>0</v>
      </c>
      <c r="BB30" s="1">
        <f>(SUMIFS('[1]Bucket Counts'!$P:$P, '[1]Bucket Counts'!$B:$B, BB$1, '[1]Bucket Counts'!$A:$A, "="&amp;$A30,  '[1]Bucket Counts'!$F:$F, "100 Morts"))</f>
        <v>0</v>
      </c>
      <c r="BC30" s="1">
        <f>(SUMIFS('[1]Bucket Counts'!$P:$P, '[1]Bucket Counts'!$B:$B, BC$1, '[1]Bucket Counts'!$A:$A, "="&amp;$A30,  '[1]Bucket Counts'!$F:$F, "224"))</f>
        <v>0</v>
      </c>
      <c r="BE30" s="1">
        <f>(BC30+BA30)/BF29</f>
        <v>0</v>
      </c>
      <c r="BF30" s="1">
        <f>BA28+SUM(AZ28:AZ30)</f>
        <v>189646.66666666666</v>
      </c>
      <c r="BG30" s="1">
        <f>SUMIFS([1]Collection!$O:$O, [1]Collection!$K:$K, BG$1, [1]Collection!$A:$A, "="&amp;$A30)</f>
        <v>0</v>
      </c>
      <c r="BH30" s="1">
        <f>(SUMIFS('[1]Bucket Counts'!$P:$P, '[1]Bucket Counts'!$B:$B, BH$1, '[1]Bucket Counts'!$A:$A, "="&amp;$A30,  '[1]Bucket Counts'!$F:$F, "&lt;&gt;100 Morts",  '[1]Bucket Counts'!$F:$F, "&lt;&gt;224"))</f>
        <v>0</v>
      </c>
      <c r="BI30" s="1">
        <f>(SUMIFS('[1]Bucket Counts'!$P:$P, '[1]Bucket Counts'!$B:$B, BI$1, '[1]Bucket Counts'!$A:$A, "="&amp;$A30,  '[1]Bucket Counts'!$F:$F, "100 Morts"))</f>
        <v>0</v>
      </c>
      <c r="BJ30" s="1">
        <f>(SUMIFS('[1]Bucket Counts'!$P:$P, '[1]Bucket Counts'!$B:$B, BJ$1, '[1]Bucket Counts'!$A:$A, "="&amp;$A30,  '[1]Bucket Counts'!$F:$F, "224"))</f>
        <v>0</v>
      </c>
      <c r="BL30" s="1">
        <f>(BJ30+BH30)/BM29</f>
        <v>0</v>
      </c>
      <c r="BM30" s="1">
        <f>BH28+SUM(BG28:BG30)</f>
        <v>72736.666666666657</v>
      </c>
      <c r="BN30" s="1">
        <f>SUMIFS([1]Collection!$O:$O, [1]Collection!$K:$K, BN$1, [1]Collection!$A:$A, "="&amp;$A30)</f>
        <v>0</v>
      </c>
      <c r="BO30" s="1">
        <f>(SUMIFS('[1]Bucket Counts'!$P:$P, '[1]Bucket Counts'!$B:$B, BO$1, '[1]Bucket Counts'!$A:$A, "="&amp;$A30,  '[1]Bucket Counts'!$F:$F, "&lt;&gt;100 Morts",  '[1]Bucket Counts'!$F:$F, "&lt;&gt;224"))</f>
        <v>0</v>
      </c>
      <c r="BP30" s="1">
        <f>(SUMIFS('[1]Bucket Counts'!$P:$P, '[1]Bucket Counts'!$B:$B, BP$1, '[1]Bucket Counts'!$A:$A, "="&amp;$A30,  '[1]Bucket Counts'!$F:$F, "100 Morts"))</f>
        <v>0</v>
      </c>
      <c r="BQ30" s="1">
        <f>(SUMIFS('[1]Bucket Counts'!$P:$P, '[1]Bucket Counts'!$B:$B, BQ$1, '[1]Bucket Counts'!$A:$A, "="&amp;$A30,  '[1]Bucket Counts'!$F:$F, "224"))</f>
        <v>0</v>
      </c>
      <c r="BS30" s="1">
        <f>(BQ30+BO30)/BT29</f>
        <v>0</v>
      </c>
      <c r="BT30" s="1">
        <f>BO28+SUM(BN28:BN30)</f>
        <v>136000</v>
      </c>
      <c r="BU30" s="1">
        <f>SUMIFS([1]Collection!$O:$O, [1]Collection!$K:$K, BU$1, [1]Collection!$A:$A, "="&amp;$A30)</f>
        <v>0</v>
      </c>
      <c r="BV30" s="1">
        <f>(SUMIFS('[1]Bucket Counts'!$P:$P, '[1]Bucket Counts'!$B:$B, BV$1, '[1]Bucket Counts'!$A:$A, "="&amp;$A30,  '[1]Bucket Counts'!$F:$F, "&lt;&gt;100 Morts",  '[1]Bucket Counts'!$F:$F, "&lt;&gt;224"))</f>
        <v>0</v>
      </c>
      <c r="BW30" s="1">
        <f>(SUMIFS('[1]Bucket Counts'!$P:$P, '[1]Bucket Counts'!$B:$B, BW$1, '[1]Bucket Counts'!$A:$A, "="&amp;$A30,  '[1]Bucket Counts'!$F:$F, "100 Morts"))</f>
        <v>0</v>
      </c>
      <c r="BX30" s="1">
        <f>(SUMIFS('[1]Bucket Counts'!$P:$P, '[1]Bucket Counts'!$B:$B, BX$1, '[1]Bucket Counts'!$A:$A, "="&amp;$A30,  '[1]Bucket Counts'!$F:$F, "224"))</f>
        <v>0</v>
      </c>
      <c r="BZ30" s="1">
        <f>(BX30+BV30)/CA29</f>
        <v>0</v>
      </c>
      <c r="CA30" s="1">
        <f>BV28+SUM(BU28:BU30)</f>
        <v>65666.666666666672</v>
      </c>
      <c r="CB30" s="1">
        <f>SUMIFS([1]Collection!$O:$O, [1]Collection!$K:$K, CB$1, [1]Collection!$A:$A, "="&amp;$A30)</f>
        <v>0</v>
      </c>
      <c r="CC30" s="1">
        <f>(SUMIFS('[1]Bucket Counts'!$P:$P, '[1]Bucket Counts'!$B:$B, CC$1, '[1]Bucket Counts'!$A:$A, "="&amp;$A30,  '[1]Bucket Counts'!$F:$F, "&lt;&gt;100 Morts",  '[1]Bucket Counts'!$F:$F, "&lt;&gt;224"))</f>
        <v>0</v>
      </c>
      <c r="CD30" s="1">
        <f>(SUMIFS('[1]Bucket Counts'!$P:$P, '[1]Bucket Counts'!$B:$B, CD$1, '[1]Bucket Counts'!$A:$A, "="&amp;$A30,  '[1]Bucket Counts'!$F:$F, "100 Morts"))</f>
        <v>0</v>
      </c>
      <c r="CE30" s="1">
        <f>(SUMIFS('[1]Bucket Counts'!$P:$P, '[1]Bucket Counts'!$B:$B, CE$1, '[1]Bucket Counts'!$A:$A, "="&amp;$A30,  '[1]Bucket Counts'!$F:$F, "224"))</f>
        <v>0</v>
      </c>
      <c r="CG30" s="1">
        <f>(CE30+CC30)/CH29</f>
        <v>0</v>
      </c>
      <c r="CH30" s="1">
        <f>CC28+SUM(CB28:CB30)</f>
        <v>70766.666666666657</v>
      </c>
      <c r="CI30" s="1">
        <f>SUMIFS([1]Collection!$O:$O, [1]Collection!$K:$K, CI$1, [1]Collection!$A:$A, "="&amp;$A30)</f>
        <v>0</v>
      </c>
      <c r="CJ30" s="1">
        <f>(SUMIFS('[1]Bucket Counts'!$P:$P, '[1]Bucket Counts'!$B:$B, CJ$1, '[1]Bucket Counts'!$A:$A, "="&amp;$A30,  '[1]Bucket Counts'!$F:$F, "&lt;&gt;100 Morts",  '[1]Bucket Counts'!$F:$F, "&lt;&gt;224"))</f>
        <v>0</v>
      </c>
      <c r="CK30" s="1">
        <f>(SUMIFS('[1]Bucket Counts'!$P:$P, '[1]Bucket Counts'!$B:$B, CK$1, '[1]Bucket Counts'!$A:$A, "="&amp;$A30,  '[1]Bucket Counts'!$F:$F, "100 Morts"))</f>
        <v>0</v>
      </c>
      <c r="CL30" s="1">
        <f>(SUMIFS('[1]Bucket Counts'!$P:$P, '[1]Bucket Counts'!$B:$B, CL$1, '[1]Bucket Counts'!$A:$A, "="&amp;$A30,  '[1]Bucket Counts'!$F:$F, "224"))</f>
        <v>0</v>
      </c>
      <c r="CN30" s="1">
        <f>(CL30+CJ30)/CO29</f>
        <v>0</v>
      </c>
      <c r="CO30" s="1">
        <f>CJ28+SUM(CI28:CI30)</f>
        <v>62773.333333333328</v>
      </c>
      <c r="CP30" s="1">
        <f>SUMIFS([1]Collection!$O:$O, [1]Collection!$K:$K, CP$1, [1]Collection!$A:$A, "="&amp;$A30)</f>
        <v>0</v>
      </c>
      <c r="CQ30" s="1">
        <f>(SUMIFS('[1]Bucket Counts'!$P:$P, '[1]Bucket Counts'!$B:$B, CQ$1, '[1]Bucket Counts'!$A:$A, "="&amp;$A30,  '[1]Bucket Counts'!$F:$F, "&lt;&gt;100 Morts",  '[1]Bucket Counts'!$F:$F, "&lt;&gt;224"))</f>
        <v>0</v>
      </c>
      <c r="CR30" s="1">
        <f>(SUMIFS('[1]Bucket Counts'!$P:$P, '[1]Bucket Counts'!$B:$B, CR$1, '[1]Bucket Counts'!$A:$A, "="&amp;$A30,  '[1]Bucket Counts'!$F:$F, "100 Morts"))</f>
        <v>0</v>
      </c>
      <c r="CS30" s="1">
        <f>(SUMIFS('[1]Bucket Counts'!$P:$P, '[1]Bucket Counts'!$B:$B, CS$1, '[1]Bucket Counts'!$A:$A, "="&amp;$A30,  '[1]Bucket Counts'!$F:$F, "224"))</f>
        <v>0</v>
      </c>
      <c r="CU30" s="1">
        <f>(CS30+CQ30)/CV29</f>
        <v>0</v>
      </c>
      <c r="CV30" s="1">
        <f>CQ28+SUM(CP28:CP30)</f>
        <v>23886.666666666668</v>
      </c>
      <c r="CW30" s="1">
        <f>SUMIFS([1]Collection!$O:$O, [1]Collection!$K:$K, CW$1, [1]Collection!$A:$A, "="&amp;$A30)</f>
        <v>0</v>
      </c>
      <c r="CX30" s="1">
        <f>(SUMIFS('[1]Bucket Counts'!$P:$P, '[1]Bucket Counts'!$B:$B, CX$1, '[1]Bucket Counts'!$A:$A, "="&amp;$A30,  '[1]Bucket Counts'!$F:$F, "&lt;&gt;100 Morts",  '[1]Bucket Counts'!$F:$F, "&lt;&gt;224"))</f>
        <v>0</v>
      </c>
      <c r="CY30" s="1">
        <f>(SUMIFS('[1]Bucket Counts'!$P:$P, '[1]Bucket Counts'!$B:$B, CY$1, '[1]Bucket Counts'!$A:$A, "="&amp;$A30,  '[1]Bucket Counts'!$F:$F, "100 Morts"))</f>
        <v>0</v>
      </c>
      <c r="CZ30" s="1">
        <f>(SUMIFS('[1]Bucket Counts'!$P:$P, '[1]Bucket Counts'!$B:$B, CZ$1, '[1]Bucket Counts'!$A:$A, "="&amp;$A30,  '[1]Bucket Counts'!$F:$F, "224"))</f>
        <v>0</v>
      </c>
      <c r="DB30" s="1">
        <f>(CZ30+CX30)/DC29</f>
        <v>0</v>
      </c>
      <c r="DC30" s="1">
        <f>CX28+SUM(CW28:CW30)</f>
        <v>94480</v>
      </c>
      <c r="DD30" s="1">
        <f>SUMIFS([1]Collection!$O:$O, [1]Collection!$K:$K, DD$1, [1]Collection!$A:$A, "="&amp;$A30)</f>
        <v>0</v>
      </c>
      <c r="DE30" s="1">
        <f>(SUMIFS('[1]Bucket Counts'!$P:$P, '[1]Bucket Counts'!$B:$B, DE$1, '[1]Bucket Counts'!$A:$A, "="&amp;$A30,  '[1]Bucket Counts'!$F:$F, "&lt;&gt;100 Morts",  '[1]Bucket Counts'!$F:$F, "&lt;&gt;224"))</f>
        <v>0</v>
      </c>
      <c r="DF30" s="1">
        <f>(SUMIFS('[1]Bucket Counts'!$P:$P, '[1]Bucket Counts'!$B:$B, DF$1, '[1]Bucket Counts'!$A:$A, "="&amp;$A30,  '[1]Bucket Counts'!$F:$F, "100 Morts"))</f>
        <v>0</v>
      </c>
      <c r="DG30" s="1">
        <f>(SUMIFS('[1]Bucket Counts'!$P:$P, '[1]Bucket Counts'!$B:$B, DG$1, '[1]Bucket Counts'!$A:$A, "="&amp;$A30,  '[1]Bucket Counts'!$F:$F, "224"))</f>
        <v>0</v>
      </c>
      <c r="DI30" s="1">
        <f>(DG30+DE30)/DJ29</f>
        <v>0</v>
      </c>
      <c r="DJ30" s="1">
        <f>DE28+SUM(DD28:DD30)</f>
        <v>47066.666666666664</v>
      </c>
      <c r="DK30" s="1">
        <f>SUMIFS([1]Collection!$O:$O, [1]Collection!$K:$K, DK$1, [1]Collection!$A:$A, "="&amp;$A30)</f>
        <v>0</v>
      </c>
      <c r="DL30" s="1">
        <f>(SUMIFS('[1]Bucket Counts'!$P:$P, '[1]Bucket Counts'!$B:$B, DL$1, '[1]Bucket Counts'!$A:$A, "="&amp;$A30,  '[1]Bucket Counts'!$F:$F, "&lt;&gt;100 Morts",  '[1]Bucket Counts'!$F:$F, "&lt;&gt;224"))</f>
        <v>0</v>
      </c>
      <c r="DM30" s="1">
        <f>(SUMIFS('[1]Bucket Counts'!$P:$P, '[1]Bucket Counts'!$B:$B, DM$1, '[1]Bucket Counts'!$A:$A, "="&amp;$A30,  '[1]Bucket Counts'!$F:$F, "100 Morts"))</f>
        <v>0</v>
      </c>
      <c r="DN30" s="1">
        <f>(SUMIFS('[1]Bucket Counts'!$P:$P, '[1]Bucket Counts'!$B:$B, DN$1, '[1]Bucket Counts'!$A:$A, "="&amp;$A30,  '[1]Bucket Counts'!$F:$F, "224"))</f>
        <v>0</v>
      </c>
      <c r="DP30" s="1" t="e">
        <f>(DN30+DL30)/DQ29</f>
        <v>#DIV/0!</v>
      </c>
      <c r="DQ30" s="1">
        <f>DL28+SUM(DK28:DK30)</f>
        <v>0</v>
      </c>
      <c r="DR30" s="1">
        <f>SUMIFS([1]Collection!$O:$O, [1]Collection!$K:$K, DR$1, [1]Collection!$A:$A, "="&amp;$A30)</f>
        <v>0</v>
      </c>
      <c r="DS30" s="1">
        <f>(SUMIFS('[1]Bucket Counts'!$P:$P, '[1]Bucket Counts'!$B:$B, DS$1, '[1]Bucket Counts'!$A:$A, "="&amp;$A30,  '[1]Bucket Counts'!$F:$F, "&lt;&gt;100 Morts",  '[1]Bucket Counts'!$F:$F, "&lt;&gt;224"))</f>
        <v>0</v>
      </c>
      <c r="DT30" s="1">
        <f>(SUMIFS('[1]Bucket Counts'!$P:$P, '[1]Bucket Counts'!$B:$B, DT$1, '[1]Bucket Counts'!$A:$A, "="&amp;$A30,  '[1]Bucket Counts'!$F:$F, "100 Morts"))</f>
        <v>0</v>
      </c>
      <c r="DU30" s="1">
        <f>(SUMIFS('[1]Bucket Counts'!$P:$P, '[1]Bucket Counts'!$B:$B, DU$1, '[1]Bucket Counts'!$A:$A, "="&amp;$A30,  '[1]Bucket Counts'!$F:$F, "224"))</f>
        <v>0</v>
      </c>
      <c r="DW30" s="1" t="e">
        <f>(DU30+DS30)/DX29</f>
        <v>#DIV/0!</v>
      </c>
      <c r="DX30" s="1">
        <f>DS28+SUM(DR28:DR30)</f>
        <v>0</v>
      </c>
      <c r="DY30" s="1">
        <f>SUMIFS([1]Collection!$O:$O, [1]Collection!$K:$K, DY$1, [1]Collection!$A:$A, "="&amp;$A30)</f>
        <v>0</v>
      </c>
      <c r="DZ30" s="1">
        <f>(SUMIFS('[1]Bucket Counts'!$P:$P, '[1]Bucket Counts'!$B:$B, DZ$1, '[1]Bucket Counts'!$A:$A, "="&amp;$A30,  '[1]Bucket Counts'!$F:$F, "&lt;&gt;100 Morts",  '[1]Bucket Counts'!$F:$F, "&lt;&gt;224"))</f>
        <v>0</v>
      </c>
      <c r="EA30" s="1">
        <f>(SUMIFS('[1]Bucket Counts'!$P:$P, '[1]Bucket Counts'!$B:$B, EA$1, '[1]Bucket Counts'!$A:$A, "="&amp;$A30,  '[1]Bucket Counts'!$F:$F, "100 Morts"))</f>
        <v>0</v>
      </c>
      <c r="EB30" s="1">
        <f>(SUMIFS('[1]Bucket Counts'!$P:$P, '[1]Bucket Counts'!$B:$B, EB$1, '[1]Bucket Counts'!$A:$A, "="&amp;$A30,  '[1]Bucket Counts'!$F:$F, "224"))</f>
        <v>0</v>
      </c>
      <c r="ED30" s="1" t="e">
        <f>(EB30+DZ30)/EE29</f>
        <v>#DIV/0!</v>
      </c>
      <c r="EE30" s="1">
        <f>DZ28+SUM(DY28:DY30)</f>
        <v>0</v>
      </c>
      <c r="EF30" s="1">
        <f>SUMIFS([1]Collection!$O:$O, [1]Collection!$K:$K, EF$1, [1]Collection!$A:$A, "="&amp;$A30)</f>
        <v>0</v>
      </c>
      <c r="EG30" s="1">
        <f>(SUMIFS('[1]Bucket Counts'!$P:$P, '[1]Bucket Counts'!$B:$B, EG$1, '[1]Bucket Counts'!$A:$A, "="&amp;$A30,  '[1]Bucket Counts'!$F:$F, "&lt;&gt;100 Morts",  '[1]Bucket Counts'!$F:$F, "&lt;&gt;224"))</f>
        <v>0</v>
      </c>
      <c r="EH30" s="1">
        <f>(SUMIFS('[1]Bucket Counts'!$P:$P, '[1]Bucket Counts'!$B:$B, EH$1, '[1]Bucket Counts'!$A:$A, "="&amp;$A30,  '[1]Bucket Counts'!$F:$F, "100 Morts"))</f>
        <v>0</v>
      </c>
      <c r="EI30" s="1">
        <f>(SUMIFS('[1]Bucket Counts'!$P:$P, '[1]Bucket Counts'!$B:$B, EI$1, '[1]Bucket Counts'!$A:$A, "="&amp;$A30,  '[1]Bucket Counts'!$F:$F, "224"))</f>
        <v>0</v>
      </c>
      <c r="EK30" s="1" t="e">
        <f>(EI30+EG30)/EL29</f>
        <v>#DIV/0!</v>
      </c>
      <c r="EL30" s="1">
        <f>EG28+SUM(EF28:EF30)</f>
        <v>0</v>
      </c>
    </row>
    <row r="31" spans="1:142" s="4" customFormat="1">
      <c r="A31" s="9">
        <f t="shared" si="0"/>
        <v>42901</v>
      </c>
      <c r="B31" s="4" t="s">
        <v>16</v>
      </c>
      <c r="C31" s="4">
        <f>SUMIFS([1]Collection!$O:$O, [1]Collection!$K:$K, C$1, [1]Collection!$A:$A, "="&amp;$A31)</f>
        <v>47233.333333333336</v>
      </c>
      <c r="D31" s="4">
        <f>(SUMIFS('[1]Bucket Counts'!$P:$P, '[1]Bucket Counts'!$B:$B, D$1, '[1]Bucket Counts'!$A:$A, "="&amp;$A31,  '[1]Bucket Counts'!$F:$F, "&lt;&gt;100 Morts",  '[1]Bucket Counts'!$F:$F, "&lt;&gt;224"))</f>
        <v>91116.666666666657</v>
      </c>
      <c r="E31" s="4">
        <f>(SUMIFS('[1]Bucket Counts'!$P:$P, '[1]Bucket Counts'!$B:$B, E$1, '[1]Bucket Counts'!$A:$A, "="&amp;$A31,  '[1]Bucket Counts'!$F:$F, "100 Morts"))</f>
        <v>2666.666666666667</v>
      </c>
      <c r="F31" s="4">
        <f>(SUMIFS('[1]Bucket Counts'!$P:$P, '[1]Bucket Counts'!$B:$B, F$1, '[1]Bucket Counts'!$A:$A, "="&amp;$A31,  '[1]Bucket Counts'!$F:$F, "224"))</f>
        <v>466.66666666666663</v>
      </c>
      <c r="G31" s="4">
        <f>I30</f>
        <v>140400</v>
      </c>
      <c r="H31" s="4">
        <f>SUM(D31+F31)</f>
        <v>91583.333333333328</v>
      </c>
      <c r="I31" s="4">
        <f>D31+C31</f>
        <v>138350</v>
      </c>
      <c r="J31" s="4">
        <f>SUMIFS([1]Collection!$O:$O, [1]Collection!$K:$K, J$1, [1]Collection!$A:$A, "="&amp;$A31)</f>
        <v>0</v>
      </c>
      <c r="K31" s="4">
        <f>(SUMIFS('[1]Bucket Counts'!$P:$P, '[1]Bucket Counts'!$B:$B, K$1, '[1]Bucket Counts'!$A:$A, "="&amp;$A31,  '[1]Bucket Counts'!$F:$F, "&lt;&gt;100 Morts",  '[1]Bucket Counts'!$F:$F, "&lt;&gt;224"))</f>
        <v>20650</v>
      </c>
      <c r="L31" s="4">
        <f>(SUMIFS('[1]Bucket Counts'!$P:$P, '[1]Bucket Counts'!$B:$B, L$1, '[1]Bucket Counts'!$A:$A, "="&amp;$A31,  '[1]Bucket Counts'!$F:$F, "100 Morts"))</f>
        <v>116.66666666666666</v>
      </c>
      <c r="M31" s="4">
        <f>(SUMIFS('[1]Bucket Counts'!$P:$P, '[1]Bucket Counts'!$B:$B, M$1, '[1]Bucket Counts'!$A:$A, "="&amp;$A31,  '[1]Bucket Counts'!$F:$F, "224"))</f>
        <v>1866.6666666666667</v>
      </c>
      <c r="N31" s="4">
        <f>P30</f>
        <v>47113.333333333336</v>
      </c>
      <c r="O31" s="4">
        <f>SUM(K31+M31)</f>
        <v>22516.666666666668</v>
      </c>
      <c r="P31" s="4">
        <f>K31+J31</f>
        <v>20650</v>
      </c>
      <c r="Q31" s="4">
        <f>SUMIFS([1]Collection!$O:$O, [1]Collection!$K:$K, Q$1, [1]Collection!$A:$A, "="&amp;$A31)</f>
        <v>0</v>
      </c>
      <c r="R31" s="4">
        <f>(SUMIFS('[1]Bucket Counts'!$P:$P, '[1]Bucket Counts'!$B:$B, R$1, '[1]Bucket Counts'!$A:$A, "="&amp;$A31,  '[1]Bucket Counts'!$F:$F, "&lt;&gt;100 Morts",  '[1]Bucket Counts'!$F:$F, "&lt;&gt;224"))</f>
        <v>23916.666666666664</v>
      </c>
      <c r="S31" s="4">
        <f>(SUMIFS('[1]Bucket Counts'!$P:$P, '[1]Bucket Counts'!$B:$B, S$1, '[1]Bucket Counts'!$A:$A, "="&amp;$A31,  '[1]Bucket Counts'!$F:$F, "100 Morts"))</f>
        <v>0</v>
      </c>
      <c r="T31" s="4">
        <f>(SUMIFS('[1]Bucket Counts'!$P:$P, '[1]Bucket Counts'!$B:$B, T$1, '[1]Bucket Counts'!$A:$A, "="&amp;$A31,  '[1]Bucket Counts'!$F:$F, "224"))</f>
        <v>1200</v>
      </c>
      <c r="U31" s="4">
        <f>W30</f>
        <v>43713.333333333336</v>
      </c>
      <c r="V31" s="4">
        <f>SUM(R31+T31)</f>
        <v>25116.666666666664</v>
      </c>
      <c r="W31" s="4">
        <f>R31+Q31</f>
        <v>23916.666666666664</v>
      </c>
      <c r="X31" s="4">
        <f>SUMIFS([1]Collection!$O:$O, [1]Collection!$K:$K, X$1, [1]Collection!$A:$A, "="&amp;$A31)</f>
        <v>0</v>
      </c>
      <c r="Y31" s="4">
        <f>(SUMIFS('[1]Bucket Counts'!$P:$P, '[1]Bucket Counts'!$B:$B, Y$1, '[1]Bucket Counts'!$A:$A, "="&amp;$A31,  '[1]Bucket Counts'!$F:$F, "&lt;&gt;100 Morts",  '[1]Bucket Counts'!$F:$F, "&lt;&gt;224"))</f>
        <v>69490</v>
      </c>
      <c r="Z31" s="4">
        <f>(SUMIFS('[1]Bucket Counts'!$P:$P, '[1]Bucket Counts'!$B:$B, Z$1, '[1]Bucket Counts'!$A:$A, "="&amp;$A31,  '[1]Bucket Counts'!$F:$F, "100 Morts"))</f>
        <v>0</v>
      </c>
      <c r="AA31" s="4">
        <f>(SUMIFS('[1]Bucket Counts'!$P:$P, '[1]Bucket Counts'!$B:$B, AA$1, '[1]Bucket Counts'!$A:$A, "="&amp;$A31,  '[1]Bucket Counts'!$F:$F, "224"))</f>
        <v>333.33333333333331</v>
      </c>
      <c r="AB31" s="4">
        <f>AD30</f>
        <v>79077.777777777781</v>
      </c>
      <c r="AC31" s="4">
        <f>SUM(Y31+AA31)</f>
        <v>69823.333333333328</v>
      </c>
      <c r="AD31" s="4">
        <f>Y31+X31</f>
        <v>69490</v>
      </c>
      <c r="AE31" s="4">
        <f>SUMIFS([1]Collection!$O:$O, [1]Collection!$K:$K, AE$1, [1]Collection!$A:$A, "="&amp;$A31)</f>
        <v>48666.666666666664</v>
      </c>
      <c r="AF31" s="4">
        <f>(SUMIFS('[1]Bucket Counts'!$P:$P, '[1]Bucket Counts'!$B:$B, AF$1, '[1]Bucket Counts'!$A:$A, "="&amp;$A31,  '[1]Bucket Counts'!$F:$F, "&lt;&gt;100 Morts",  '[1]Bucket Counts'!$F:$F, "&lt;&gt;224"))</f>
        <v>94066.666666666672</v>
      </c>
      <c r="AG31" s="4">
        <f>(SUMIFS('[1]Bucket Counts'!$P:$P, '[1]Bucket Counts'!$B:$B, AG$1, '[1]Bucket Counts'!$A:$A, "="&amp;$A31,  '[1]Bucket Counts'!$F:$F, "100 Morts"))</f>
        <v>5510</v>
      </c>
      <c r="AH31" s="4">
        <f>(SUMIFS('[1]Bucket Counts'!$P:$P, '[1]Bucket Counts'!$B:$B, AH$1, '[1]Bucket Counts'!$A:$A, "="&amp;$A31,  '[1]Bucket Counts'!$F:$F, "224"))</f>
        <v>30333.333333333332</v>
      </c>
      <c r="AI31" s="4">
        <f>AK30</f>
        <v>146933.33333333331</v>
      </c>
      <c r="AJ31" s="4">
        <f>SUM(AF31+AH31)</f>
        <v>124400</v>
      </c>
      <c r="AK31" s="4">
        <f>AF31+AE31</f>
        <v>142733.33333333334</v>
      </c>
      <c r="AL31" s="4">
        <f>SUMIFS([1]Collection!$O:$O, [1]Collection!$K:$K, AL$1, [1]Collection!$A:$A, "="&amp;$A31)</f>
        <v>48000</v>
      </c>
      <c r="AM31" s="4">
        <f>(SUMIFS('[1]Bucket Counts'!$P:$P, '[1]Bucket Counts'!$B:$B, AM$1, '[1]Bucket Counts'!$A:$A, "="&amp;$A31,  '[1]Bucket Counts'!$F:$F, "&lt;&gt;100 Morts",  '[1]Bucket Counts'!$F:$F, "&lt;&gt;224"))</f>
        <v>106633.33333333334</v>
      </c>
      <c r="AN31" s="4">
        <f>(SUMIFS('[1]Bucket Counts'!$P:$P, '[1]Bucket Counts'!$B:$B, AN$1, '[1]Bucket Counts'!$A:$A, "="&amp;$A31,  '[1]Bucket Counts'!$F:$F, "100 Morts"))</f>
        <v>5100</v>
      </c>
      <c r="AO31" s="4">
        <f>(SUMIFS('[1]Bucket Counts'!$P:$P, '[1]Bucket Counts'!$B:$B, AO$1, '[1]Bucket Counts'!$A:$A, "="&amp;$A31,  '[1]Bucket Counts'!$F:$F, "224"))</f>
        <v>1600</v>
      </c>
      <c r="AP31" s="4">
        <f>AR30</f>
        <v>115460</v>
      </c>
      <c r="AQ31" s="4">
        <f>SUM(AM31+AO31)</f>
        <v>108233.33333333334</v>
      </c>
      <c r="AR31" s="4">
        <f>AM31+AL31</f>
        <v>154633.33333333334</v>
      </c>
      <c r="AS31" s="4">
        <f>SUMIFS([1]Collection!$O:$O, [1]Collection!$K:$K, AS$1, [1]Collection!$A:$A, "="&amp;$A31)</f>
        <v>58800</v>
      </c>
      <c r="AT31" s="4">
        <f>(SUMIFS('[1]Bucket Counts'!$P:$P, '[1]Bucket Counts'!$B:$B, AT$1, '[1]Bucket Counts'!$A:$A, "="&amp;$A31,  '[1]Bucket Counts'!$F:$F, "&lt;&gt;100 Morts",  '[1]Bucket Counts'!$F:$F, "&lt;&gt;224"))</f>
        <v>20541.666666666664</v>
      </c>
      <c r="AU31" s="4">
        <f>(SUMIFS('[1]Bucket Counts'!$P:$P, '[1]Bucket Counts'!$B:$B, AU$1, '[1]Bucket Counts'!$A:$A, "="&amp;$A31,  '[1]Bucket Counts'!$F:$F, "100 Morts"))</f>
        <v>933.33333333333326</v>
      </c>
      <c r="AV31" s="4">
        <f>(SUMIFS('[1]Bucket Counts'!$P:$P, '[1]Bucket Counts'!$B:$B, AV$1, '[1]Bucket Counts'!$A:$A, "="&amp;$A31,  '[1]Bucket Counts'!$F:$F, "224"))</f>
        <v>350</v>
      </c>
      <c r="AW31" s="4">
        <f>AY30</f>
        <v>37500</v>
      </c>
      <c r="AX31" s="4">
        <f>SUM(AT31+AV31)</f>
        <v>20891.666666666664</v>
      </c>
      <c r="AY31" s="4">
        <f>AT31+AS31</f>
        <v>79341.666666666657</v>
      </c>
      <c r="AZ31" s="4">
        <f>SUMIFS([1]Collection!$O:$O, [1]Collection!$K:$K, AZ$1, [1]Collection!$A:$A, "="&amp;$A31)</f>
        <v>45400</v>
      </c>
      <c r="BA31" s="4">
        <f>(SUMIFS('[1]Bucket Counts'!$P:$P, '[1]Bucket Counts'!$B:$B, BA$1, '[1]Bucket Counts'!$A:$A, "="&amp;$A31,  '[1]Bucket Counts'!$F:$F, "&lt;&gt;100 Morts",  '[1]Bucket Counts'!$F:$F, "&lt;&gt;224"))</f>
        <v>82466.666666666672</v>
      </c>
      <c r="BB31" s="4">
        <f>(SUMIFS('[1]Bucket Counts'!$P:$P, '[1]Bucket Counts'!$B:$B, BB$1, '[1]Bucket Counts'!$A:$A, "="&amp;$A31,  '[1]Bucket Counts'!$F:$F, "100 Morts"))</f>
        <v>14220</v>
      </c>
      <c r="BC31" s="4">
        <f>(SUMIFS('[1]Bucket Counts'!$P:$P, '[1]Bucket Counts'!$B:$B, BC$1, '[1]Bucket Counts'!$A:$A, "="&amp;$A31,  '[1]Bucket Counts'!$F:$F, "224"))</f>
        <v>2000</v>
      </c>
      <c r="BD31" s="4">
        <f>BF30</f>
        <v>189646.66666666666</v>
      </c>
      <c r="BE31" s="4">
        <f>SUM(BA31+BC31)</f>
        <v>84466.666666666672</v>
      </c>
      <c r="BF31" s="4">
        <f>BA31+AZ31</f>
        <v>127866.66666666667</v>
      </c>
      <c r="BG31" s="4">
        <f>SUMIFS([1]Collection!$O:$O, [1]Collection!$K:$K, BG$1, [1]Collection!$A:$A, "="&amp;$A31)</f>
        <v>0</v>
      </c>
      <c r="BH31" s="4">
        <f>(SUMIFS('[1]Bucket Counts'!$P:$P, '[1]Bucket Counts'!$B:$B, BH$1, '[1]Bucket Counts'!$A:$A, "="&amp;$A31,  '[1]Bucket Counts'!$F:$F, "&lt;&gt;100 Morts",  '[1]Bucket Counts'!$F:$F, "&lt;&gt;224"))</f>
        <v>47760</v>
      </c>
      <c r="BI31" s="4">
        <f>(SUMIFS('[1]Bucket Counts'!$P:$P, '[1]Bucket Counts'!$B:$B, BI$1, '[1]Bucket Counts'!$A:$A, "="&amp;$A31,  '[1]Bucket Counts'!$F:$F, "100 Morts"))</f>
        <v>2820</v>
      </c>
      <c r="BJ31" s="4">
        <f>(SUMIFS('[1]Bucket Counts'!$P:$P, '[1]Bucket Counts'!$B:$B, BJ$1, '[1]Bucket Counts'!$A:$A, "="&amp;$A31,  '[1]Bucket Counts'!$F:$F, "224"))</f>
        <v>1516.6666666666667</v>
      </c>
      <c r="BK31" s="4">
        <f>BM30</f>
        <v>72736.666666666657</v>
      </c>
      <c r="BL31" s="4">
        <f>SUM(BH31+BJ31)</f>
        <v>49276.666666666664</v>
      </c>
      <c r="BM31" s="4">
        <f>BH31+BG31</f>
        <v>47760</v>
      </c>
      <c r="BN31" s="4">
        <f>SUMIFS([1]Collection!$O:$O, [1]Collection!$K:$K, BN$1, [1]Collection!$A:$A, "="&amp;$A31)</f>
        <v>0</v>
      </c>
      <c r="BO31" s="4">
        <f>(SUMIFS('[1]Bucket Counts'!$P:$P, '[1]Bucket Counts'!$B:$B, BO$1, '[1]Bucket Counts'!$A:$A, "="&amp;$A31,  '[1]Bucket Counts'!$F:$F, "&lt;&gt;100 Morts",  '[1]Bucket Counts'!$F:$F, "&lt;&gt;224"))</f>
        <v>125458.33333333334</v>
      </c>
      <c r="BP31" s="4">
        <f>(SUMIFS('[1]Bucket Counts'!$P:$P, '[1]Bucket Counts'!$B:$B, BP$1, '[1]Bucket Counts'!$A:$A, "="&amp;$A31,  '[1]Bucket Counts'!$F:$F, "100 Morts"))</f>
        <v>1200</v>
      </c>
      <c r="BQ31" s="4">
        <f>(SUMIFS('[1]Bucket Counts'!$P:$P, '[1]Bucket Counts'!$B:$B, BQ$1, '[1]Bucket Counts'!$A:$A, "="&amp;$A31,  '[1]Bucket Counts'!$F:$F, "224"))</f>
        <v>5600</v>
      </c>
      <c r="BR31" s="4">
        <f>BT30</f>
        <v>136000</v>
      </c>
      <c r="BS31" s="4">
        <f>SUM(BO31+BQ31)</f>
        <v>131058.33333333334</v>
      </c>
      <c r="BT31" s="4">
        <f>BO31+BN31</f>
        <v>125458.33333333334</v>
      </c>
      <c r="BU31" s="4">
        <f>SUMIFS([1]Collection!$O:$O, [1]Collection!$K:$K, BU$1, [1]Collection!$A:$A, "="&amp;$A31)</f>
        <v>0</v>
      </c>
      <c r="BV31" s="4">
        <f>(SUMIFS('[1]Bucket Counts'!$P:$P, '[1]Bucket Counts'!$B:$B, BV$1, '[1]Bucket Counts'!$A:$A, "="&amp;$A31,  '[1]Bucket Counts'!$F:$F, "&lt;&gt;100 Morts",  '[1]Bucket Counts'!$F:$F, "&lt;&gt;224"))</f>
        <v>55333.333333333336</v>
      </c>
      <c r="BW31" s="4">
        <f>(SUMIFS('[1]Bucket Counts'!$P:$P, '[1]Bucket Counts'!$B:$B, BW$1, '[1]Bucket Counts'!$A:$A, "="&amp;$A31,  '[1]Bucket Counts'!$F:$F, "100 Morts"))</f>
        <v>8933.3333333333321</v>
      </c>
      <c r="BX31" s="4">
        <f>(SUMIFS('[1]Bucket Counts'!$P:$P, '[1]Bucket Counts'!$B:$B, BX$1, '[1]Bucket Counts'!$A:$A, "="&amp;$A31,  '[1]Bucket Counts'!$F:$F, "224"))</f>
        <v>0</v>
      </c>
      <c r="BY31" s="4">
        <f>CA30</f>
        <v>65666.666666666672</v>
      </c>
      <c r="BZ31" s="4">
        <f>SUM(BV31+BX31)</f>
        <v>55333.333333333336</v>
      </c>
      <c r="CA31" s="4">
        <f>BV31+BU31</f>
        <v>55333.333333333336</v>
      </c>
      <c r="CB31" s="4">
        <f>SUMIFS([1]Collection!$O:$O, [1]Collection!$K:$K, CB$1, [1]Collection!$A:$A, "="&amp;$A31)</f>
        <v>483.33333333333337</v>
      </c>
      <c r="CC31" s="4">
        <f>(SUMIFS('[1]Bucket Counts'!$P:$P, '[1]Bucket Counts'!$B:$B, CC$1, '[1]Bucket Counts'!$A:$A, "="&amp;$A31,  '[1]Bucket Counts'!$F:$F, "&lt;&gt;100 Morts",  '[1]Bucket Counts'!$F:$F, "&lt;&gt;224"))</f>
        <v>28333.333333333332</v>
      </c>
      <c r="CD31" s="4">
        <f>(SUMIFS('[1]Bucket Counts'!$P:$P, '[1]Bucket Counts'!$B:$B, CD$1, '[1]Bucket Counts'!$A:$A, "="&amp;$A31,  '[1]Bucket Counts'!$F:$F, "100 Morts"))</f>
        <v>0</v>
      </c>
      <c r="CE31" s="4">
        <f>(SUMIFS('[1]Bucket Counts'!$P:$P, '[1]Bucket Counts'!$B:$B, CE$1, '[1]Bucket Counts'!$A:$A, "="&amp;$A31,  '[1]Bucket Counts'!$F:$F, "224"))</f>
        <v>0</v>
      </c>
      <c r="CF31" s="4">
        <f>CH30</f>
        <v>70766.666666666657</v>
      </c>
      <c r="CG31" s="4">
        <f>SUM(CC31+CE31)</f>
        <v>28333.333333333332</v>
      </c>
      <c r="CH31" s="4">
        <f>CC31+CB31</f>
        <v>28816.666666666664</v>
      </c>
      <c r="CI31" s="4">
        <f>SUMIFS([1]Collection!$O:$O, [1]Collection!$K:$K, CI$1, [1]Collection!$A:$A, "="&amp;$A31)</f>
        <v>18166.666666666668</v>
      </c>
      <c r="CJ31" s="4">
        <f>(SUMIFS('[1]Bucket Counts'!$P:$P, '[1]Bucket Counts'!$B:$B, CJ$1, '[1]Bucket Counts'!$A:$A, "="&amp;$A31,  '[1]Bucket Counts'!$F:$F, "&lt;&gt;100 Morts",  '[1]Bucket Counts'!$F:$F, "&lt;&gt;224"))</f>
        <v>52166.666666666664</v>
      </c>
      <c r="CK31" s="4">
        <f>(SUMIFS('[1]Bucket Counts'!$P:$P, '[1]Bucket Counts'!$B:$B, CK$1, '[1]Bucket Counts'!$A:$A, "="&amp;$A31,  '[1]Bucket Counts'!$F:$F, "100 Morts"))</f>
        <v>0</v>
      </c>
      <c r="CL31" s="4">
        <f>(SUMIFS('[1]Bucket Counts'!$P:$P, '[1]Bucket Counts'!$B:$B, CL$1, '[1]Bucket Counts'!$A:$A, "="&amp;$A31,  '[1]Bucket Counts'!$F:$F, "224"))</f>
        <v>2250</v>
      </c>
      <c r="CM31" s="4">
        <f>CO30</f>
        <v>62773.333333333328</v>
      </c>
      <c r="CN31" s="4">
        <f>SUM(CJ31+CL31)</f>
        <v>54416.666666666664</v>
      </c>
      <c r="CO31" s="4">
        <f>CJ31+CI31</f>
        <v>70333.333333333328</v>
      </c>
      <c r="CP31" s="4">
        <f>SUMIFS([1]Collection!$O:$O, [1]Collection!$K:$K, CP$1, [1]Collection!$A:$A, "="&amp;$A31)</f>
        <v>0</v>
      </c>
      <c r="CQ31" s="4">
        <f>(SUMIFS('[1]Bucket Counts'!$P:$P, '[1]Bucket Counts'!$B:$B, CQ$1, '[1]Bucket Counts'!$A:$A, "="&amp;$A31,  '[1]Bucket Counts'!$F:$F, "&lt;&gt;100 Morts",  '[1]Bucket Counts'!$F:$F, "&lt;&gt;224"))</f>
        <v>3325</v>
      </c>
      <c r="CR31" s="4">
        <f>(SUMIFS('[1]Bucket Counts'!$P:$P, '[1]Bucket Counts'!$B:$B, CR$1, '[1]Bucket Counts'!$A:$A, "="&amp;$A31,  '[1]Bucket Counts'!$F:$F, "100 Morts"))</f>
        <v>533.33333333333326</v>
      </c>
      <c r="CS31" s="4">
        <f>(SUMIFS('[1]Bucket Counts'!$P:$P, '[1]Bucket Counts'!$B:$B, CS$1, '[1]Bucket Counts'!$A:$A, "="&amp;$A31,  '[1]Bucket Counts'!$F:$F, "224"))</f>
        <v>0</v>
      </c>
      <c r="CT31" s="4">
        <f>CV30</f>
        <v>23886.666666666668</v>
      </c>
      <c r="CU31" s="4">
        <f>SUM(CQ31+CS31)</f>
        <v>3325</v>
      </c>
      <c r="CV31" s="4">
        <f>CQ31+CP31</f>
        <v>3325</v>
      </c>
      <c r="CW31" s="4">
        <f>SUMIFS([1]Collection!$O:$O, [1]Collection!$K:$K, CW$1, [1]Collection!$A:$A, "="&amp;$A31)</f>
        <v>0</v>
      </c>
      <c r="CX31" s="4">
        <f>(SUMIFS('[1]Bucket Counts'!$P:$P, '[1]Bucket Counts'!$B:$B, CX$1, '[1]Bucket Counts'!$A:$A, "="&amp;$A31,  '[1]Bucket Counts'!$F:$F, "&lt;&gt;100 Morts",  '[1]Bucket Counts'!$F:$F, "&lt;&gt;224"))</f>
        <v>64180</v>
      </c>
      <c r="CY31" s="4">
        <f>(SUMIFS('[1]Bucket Counts'!$P:$P, '[1]Bucket Counts'!$B:$B, CY$1, '[1]Bucket Counts'!$A:$A, "="&amp;$A31,  '[1]Bucket Counts'!$F:$F, "100 Morts"))</f>
        <v>6133.3333333333339</v>
      </c>
      <c r="CZ31" s="4">
        <f>(SUMIFS('[1]Bucket Counts'!$P:$P, '[1]Bucket Counts'!$B:$B, CZ$1, '[1]Bucket Counts'!$A:$A, "="&amp;$A31,  '[1]Bucket Counts'!$F:$F, "224"))</f>
        <v>4025</v>
      </c>
      <c r="DA31" s="4">
        <f>DC30</f>
        <v>94480</v>
      </c>
      <c r="DB31" s="4">
        <f>SUM(CX31+CZ31)</f>
        <v>68205</v>
      </c>
      <c r="DC31" s="4">
        <f>CX31+CW31</f>
        <v>64180</v>
      </c>
      <c r="DD31" s="4">
        <f>SUMIFS([1]Collection!$O:$O, [1]Collection!$K:$K, DD$1, [1]Collection!$A:$A, "="&amp;$A31)</f>
        <v>0</v>
      </c>
      <c r="DE31" s="4">
        <f>(SUMIFS('[1]Bucket Counts'!$P:$P, '[1]Bucket Counts'!$B:$B, DE$1, '[1]Bucket Counts'!$A:$A, "="&amp;$A31,  '[1]Bucket Counts'!$F:$F, "&lt;&gt;100 Morts",  '[1]Bucket Counts'!$F:$F, "&lt;&gt;224"))</f>
        <v>32016.666666666668</v>
      </c>
      <c r="DF31" s="4">
        <f>(SUMIFS('[1]Bucket Counts'!$P:$P, '[1]Bucket Counts'!$B:$B, DF$1, '[1]Bucket Counts'!$A:$A, "="&amp;$A31,  '[1]Bucket Counts'!$F:$F, "100 Morts"))</f>
        <v>840</v>
      </c>
      <c r="DG31" s="4">
        <f>(SUMIFS('[1]Bucket Counts'!$P:$P, '[1]Bucket Counts'!$B:$B, DG$1, '[1]Bucket Counts'!$A:$A, "="&amp;$A31,  '[1]Bucket Counts'!$F:$F, "224"))</f>
        <v>400</v>
      </c>
      <c r="DH31" s="4">
        <f>DJ30</f>
        <v>47066.666666666664</v>
      </c>
      <c r="DI31" s="4">
        <f>SUM(DE31+DG31)</f>
        <v>32416.666666666668</v>
      </c>
      <c r="DJ31" s="4">
        <f>DE31+DD31</f>
        <v>32016.666666666668</v>
      </c>
      <c r="DK31" s="4">
        <f>SUMIFS([1]Collection!$O:$O, [1]Collection!$K:$K, DK$1, [1]Collection!$A:$A, "="&amp;$A31)</f>
        <v>0</v>
      </c>
      <c r="DL31" s="4">
        <f>(SUMIFS('[1]Bucket Counts'!$P:$P, '[1]Bucket Counts'!$B:$B, DL$1, '[1]Bucket Counts'!$A:$A, "="&amp;$A31,  '[1]Bucket Counts'!$F:$F, "&lt;&gt;100 Morts",  '[1]Bucket Counts'!$F:$F, "&lt;&gt;224"))</f>
        <v>0</v>
      </c>
      <c r="DM31" s="4">
        <f>(SUMIFS('[1]Bucket Counts'!$P:$P, '[1]Bucket Counts'!$B:$B, DM$1, '[1]Bucket Counts'!$A:$A, "="&amp;$A31,  '[1]Bucket Counts'!$F:$F, "100 Morts"))</f>
        <v>0</v>
      </c>
      <c r="DN31" s="4">
        <f>(SUMIFS('[1]Bucket Counts'!$P:$P, '[1]Bucket Counts'!$B:$B, DN$1, '[1]Bucket Counts'!$A:$A, "="&amp;$A31,  '[1]Bucket Counts'!$F:$F, "224"))</f>
        <v>0</v>
      </c>
      <c r="DO31" s="4">
        <f>DQ30</f>
        <v>0</v>
      </c>
      <c r="DP31" s="4">
        <f>SUM(DL31+DN31)</f>
        <v>0</v>
      </c>
      <c r="DQ31" s="4">
        <f>DL31+DK31</f>
        <v>0</v>
      </c>
      <c r="DR31" s="4">
        <f>SUMIFS([1]Collection!$O:$O, [1]Collection!$K:$K, DR$1, [1]Collection!$A:$A, "="&amp;$A31)</f>
        <v>0</v>
      </c>
      <c r="DS31" s="4">
        <f>(SUMIFS('[1]Bucket Counts'!$P:$P, '[1]Bucket Counts'!$B:$B, DS$1, '[1]Bucket Counts'!$A:$A, "="&amp;$A31,  '[1]Bucket Counts'!$F:$F, "&lt;&gt;100 Morts",  '[1]Bucket Counts'!$F:$F, "&lt;&gt;224"))</f>
        <v>0</v>
      </c>
      <c r="DT31" s="4">
        <f>(SUMIFS('[1]Bucket Counts'!$P:$P, '[1]Bucket Counts'!$B:$B, DT$1, '[1]Bucket Counts'!$A:$A, "="&amp;$A31,  '[1]Bucket Counts'!$F:$F, "100 Morts"))</f>
        <v>0</v>
      </c>
      <c r="DU31" s="4">
        <f>(SUMIFS('[1]Bucket Counts'!$P:$P, '[1]Bucket Counts'!$B:$B, DU$1, '[1]Bucket Counts'!$A:$A, "="&amp;$A31,  '[1]Bucket Counts'!$F:$F, "224"))</f>
        <v>0</v>
      </c>
      <c r="DV31" s="4">
        <f>DX30</f>
        <v>0</v>
      </c>
      <c r="DW31" s="4">
        <f>SUM(DS31+DU31)</f>
        <v>0</v>
      </c>
      <c r="DX31" s="4">
        <f>DS31+DR31</f>
        <v>0</v>
      </c>
      <c r="DY31" s="4">
        <f>SUMIFS([1]Collection!$O:$O, [1]Collection!$K:$K, DY$1, [1]Collection!$A:$A, "="&amp;$A31)</f>
        <v>0</v>
      </c>
      <c r="DZ31" s="4">
        <f>(SUMIFS('[1]Bucket Counts'!$P:$P, '[1]Bucket Counts'!$B:$B, DZ$1, '[1]Bucket Counts'!$A:$A, "="&amp;$A31,  '[1]Bucket Counts'!$F:$F, "&lt;&gt;100 Morts",  '[1]Bucket Counts'!$F:$F, "&lt;&gt;224"))</f>
        <v>0</v>
      </c>
      <c r="EA31" s="4">
        <f>(SUMIFS('[1]Bucket Counts'!$P:$P, '[1]Bucket Counts'!$B:$B, EA$1, '[1]Bucket Counts'!$A:$A, "="&amp;$A31,  '[1]Bucket Counts'!$F:$F, "100 Morts"))</f>
        <v>0</v>
      </c>
      <c r="EB31" s="4">
        <f>(SUMIFS('[1]Bucket Counts'!$P:$P, '[1]Bucket Counts'!$B:$B, EB$1, '[1]Bucket Counts'!$A:$A, "="&amp;$A31,  '[1]Bucket Counts'!$F:$F, "224"))</f>
        <v>0</v>
      </c>
      <c r="EC31" s="4">
        <f>EE30</f>
        <v>0</v>
      </c>
      <c r="ED31" s="4">
        <f>SUM(DZ31+EB31)</f>
        <v>0</v>
      </c>
      <c r="EE31" s="4">
        <f>DZ31+DY31</f>
        <v>0</v>
      </c>
      <c r="EF31" s="4">
        <f>SUMIFS([1]Collection!$O:$O, [1]Collection!$K:$K, EF$1, [1]Collection!$A:$A, "="&amp;$A31)</f>
        <v>0</v>
      </c>
      <c r="EG31" s="4">
        <f>(SUMIFS('[1]Bucket Counts'!$P:$P, '[1]Bucket Counts'!$B:$B, EG$1, '[1]Bucket Counts'!$A:$A, "="&amp;$A31,  '[1]Bucket Counts'!$F:$F, "&lt;&gt;100 Morts",  '[1]Bucket Counts'!$F:$F, "&lt;&gt;224"))</f>
        <v>0</v>
      </c>
      <c r="EH31" s="4">
        <f>(SUMIFS('[1]Bucket Counts'!$P:$P, '[1]Bucket Counts'!$B:$B, EH$1, '[1]Bucket Counts'!$A:$A, "="&amp;$A31,  '[1]Bucket Counts'!$F:$F, "100 Morts"))</f>
        <v>0</v>
      </c>
      <c r="EI31" s="4">
        <f>(SUMIFS('[1]Bucket Counts'!$P:$P, '[1]Bucket Counts'!$B:$B, EI$1, '[1]Bucket Counts'!$A:$A, "="&amp;$A31,  '[1]Bucket Counts'!$F:$F, "224"))</f>
        <v>0</v>
      </c>
      <c r="EJ31" s="4">
        <f>EL30</f>
        <v>0</v>
      </c>
      <c r="EK31" s="4">
        <f>SUM(EG31+EI31)</f>
        <v>0</v>
      </c>
      <c r="EL31" s="4">
        <f>EG31+EF31</f>
        <v>0</v>
      </c>
    </row>
    <row r="32" spans="1:142">
      <c r="A32" s="7">
        <f t="shared" si="0"/>
        <v>42902</v>
      </c>
      <c r="B32" s="1" t="s">
        <v>14</v>
      </c>
      <c r="C32" s="1">
        <f>SUMIFS([1]Collection!$O:$O, [1]Collection!$K:$K, C$1, [1]Collection!$A:$A, "="&amp;$A32)</f>
        <v>0</v>
      </c>
      <c r="D32" s="1">
        <f>(SUMIFS('[1]Bucket Counts'!$P:$P, '[1]Bucket Counts'!$B:$B, D$1, '[1]Bucket Counts'!$A:$A, "="&amp;$A32,  '[1]Bucket Counts'!$F:$F, "&lt;&gt;100 Morts",  '[1]Bucket Counts'!$F:$F, "&lt;&gt;224"))</f>
        <v>0</v>
      </c>
      <c r="E32" s="1">
        <f>(SUMIFS('[1]Bucket Counts'!$P:$P, '[1]Bucket Counts'!$B:$B, E$1, '[1]Bucket Counts'!$A:$A, "="&amp;$A32,  '[1]Bucket Counts'!$F:$F, "100 Morts"))</f>
        <v>0</v>
      </c>
      <c r="F32" s="1">
        <f>(SUMIFS('[1]Bucket Counts'!$P:$P, '[1]Bucket Counts'!$B:$B, F$1, '[1]Bucket Counts'!$A:$A, "="&amp;$A32,  '[1]Bucket Counts'!$F:$F, "224"))</f>
        <v>0</v>
      </c>
      <c r="H32" s="1">
        <f>(F32+D32)/I31</f>
        <v>0</v>
      </c>
      <c r="I32" s="1">
        <f>D31+SUM(C31:C32)</f>
        <v>138350</v>
      </c>
      <c r="J32" s="1">
        <f>SUMIFS([1]Collection!$O:$O, [1]Collection!$K:$K, J$1, [1]Collection!$A:$A, "="&amp;$A32)</f>
        <v>0</v>
      </c>
      <c r="K32" s="1">
        <f>(SUMIFS('[1]Bucket Counts'!$P:$P, '[1]Bucket Counts'!$B:$B, K$1, '[1]Bucket Counts'!$A:$A, "="&amp;$A32,  '[1]Bucket Counts'!$F:$F, "&lt;&gt;100 Morts",  '[1]Bucket Counts'!$F:$F, "&lt;&gt;224"))</f>
        <v>0</v>
      </c>
      <c r="L32" s="1">
        <f>(SUMIFS('[1]Bucket Counts'!$P:$P, '[1]Bucket Counts'!$B:$B, L$1, '[1]Bucket Counts'!$A:$A, "="&amp;$A32,  '[1]Bucket Counts'!$F:$F, "100 Morts"))</f>
        <v>0</v>
      </c>
      <c r="M32" s="1">
        <f>(SUMIFS('[1]Bucket Counts'!$P:$P, '[1]Bucket Counts'!$B:$B, M$1, '[1]Bucket Counts'!$A:$A, "="&amp;$A32,  '[1]Bucket Counts'!$F:$F, "224"))</f>
        <v>0</v>
      </c>
      <c r="O32" s="1">
        <f>(M32+K32)/P31</f>
        <v>0</v>
      </c>
      <c r="P32" s="1">
        <f>K31+SUM(J31:J32)</f>
        <v>20650</v>
      </c>
      <c r="Q32" s="1">
        <f>SUMIFS([1]Collection!$O:$O, [1]Collection!$K:$K, Q$1, [1]Collection!$A:$A, "="&amp;$A32)</f>
        <v>0</v>
      </c>
      <c r="R32" s="1">
        <f>(SUMIFS('[1]Bucket Counts'!$P:$P, '[1]Bucket Counts'!$B:$B, R$1, '[1]Bucket Counts'!$A:$A, "="&amp;$A32,  '[1]Bucket Counts'!$F:$F, "&lt;&gt;100 Morts",  '[1]Bucket Counts'!$F:$F, "&lt;&gt;224"))</f>
        <v>0</v>
      </c>
      <c r="S32" s="1">
        <f>(SUMIFS('[1]Bucket Counts'!$P:$P, '[1]Bucket Counts'!$B:$B, S$1, '[1]Bucket Counts'!$A:$A, "="&amp;$A32,  '[1]Bucket Counts'!$F:$F, "100 Morts"))</f>
        <v>0</v>
      </c>
      <c r="T32" s="1">
        <f>(SUMIFS('[1]Bucket Counts'!$P:$P, '[1]Bucket Counts'!$B:$B, T$1, '[1]Bucket Counts'!$A:$A, "="&amp;$A32,  '[1]Bucket Counts'!$F:$F, "224"))</f>
        <v>0</v>
      </c>
      <c r="V32" s="1">
        <f>(T32+R32)/W31</f>
        <v>0</v>
      </c>
      <c r="W32" s="1">
        <f>R31+SUM(Q31:Q32)</f>
        <v>23916.666666666664</v>
      </c>
      <c r="X32" s="1">
        <f>SUMIFS([1]Collection!$O:$O, [1]Collection!$K:$K, X$1, [1]Collection!$A:$A, "="&amp;$A32)</f>
        <v>0</v>
      </c>
      <c r="Y32" s="1">
        <f>(SUMIFS('[1]Bucket Counts'!$P:$P, '[1]Bucket Counts'!$B:$B, Y$1, '[1]Bucket Counts'!$A:$A, "="&amp;$A32,  '[1]Bucket Counts'!$F:$F, "&lt;&gt;100 Morts",  '[1]Bucket Counts'!$F:$F, "&lt;&gt;224"))</f>
        <v>0</v>
      </c>
      <c r="Z32" s="1">
        <f>(SUMIFS('[1]Bucket Counts'!$P:$P, '[1]Bucket Counts'!$B:$B, Z$1, '[1]Bucket Counts'!$A:$A, "="&amp;$A32,  '[1]Bucket Counts'!$F:$F, "100 Morts"))</f>
        <v>0</v>
      </c>
      <c r="AA32" s="1">
        <f>(SUMIFS('[1]Bucket Counts'!$P:$P, '[1]Bucket Counts'!$B:$B, AA$1, '[1]Bucket Counts'!$A:$A, "="&amp;$A32,  '[1]Bucket Counts'!$F:$F, "224"))</f>
        <v>0</v>
      </c>
      <c r="AC32" s="1">
        <f>(AA32+Y32)/AD31</f>
        <v>0</v>
      </c>
      <c r="AD32" s="1">
        <f>Y31+SUM(X31:X32)</f>
        <v>69490</v>
      </c>
      <c r="AE32" s="1">
        <f>SUMIFS([1]Collection!$O:$O, [1]Collection!$K:$K, AE$1, [1]Collection!$A:$A, "="&amp;$A32)</f>
        <v>0</v>
      </c>
      <c r="AF32" s="1">
        <f>(SUMIFS('[1]Bucket Counts'!$P:$P, '[1]Bucket Counts'!$B:$B, AF$1, '[1]Bucket Counts'!$A:$A, "="&amp;$A32,  '[1]Bucket Counts'!$F:$F, "&lt;&gt;100 Morts",  '[1]Bucket Counts'!$F:$F, "&lt;&gt;224"))</f>
        <v>0</v>
      </c>
      <c r="AG32" s="1">
        <f>(SUMIFS('[1]Bucket Counts'!$P:$P, '[1]Bucket Counts'!$B:$B, AG$1, '[1]Bucket Counts'!$A:$A, "="&amp;$A32,  '[1]Bucket Counts'!$F:$F, "100 Morts"))</f>
        <v>0</v>
      </c>
      <c r="AH32" s="1">
        <f>(SUMIFS('[1]Bucket Counts'!$P:$P, '[1]Bucket Counts'!$B:$B, AH$1, '[1]Bucket Counts'!$A:$A, "="&amp;$A32,  '[1]Bucket Counts'!$F:$F, "224"))</f>
        <v>0</v>
      </c>
      <c r="AJ32" s="1">
        <f>(AH32+AF32)/AK31</f>
        <v>0</v>
      </c>
      <c r="AK32" s="1">
        <f>AF31+SUM(AE31:AE32)</f>
        <v>142733.33333333334</v>
      </c>
      <c r="AL32" s="1">
        <f>SUMIFS([1]Collection!$O:$O, [1]Collection!$K:$K, AL$1, [1]Collection!$A:$A, "="&amp;$A32)</f>
        <v>0</v>
      </c>
      <c r="AM32" s="1">
        <f>(SUMIFS('[1]Bucket Counts'!$P:$P, '[1]Bucket Counts'!$B:$B, AM$1, '[1]Bucket Counts'!$A:$A, "="&amp;$A32,  '[1]Bucket Counts'!$F:$F, "&lt;&gt;100 Morts",  '[1]Bucket Counts'!$F:$F, "&lt;&gt;224"))</f>
        <v>0</v>
      </c>
      <c r="AN32" s="1">
        <f>(SUMIFS('[1]Bucket Counts'!$P:$P, '[1]Bucket Counts'!$B:$B, AN$1, '[1]Bucket Counts'!$A:$A, "="&amp;$A32,  '[1]Bucket Counts'!$F:$F, "100 Morts"))</f>
        <v>0</v>
      </c>
      <c r="AO32" s="1">
        <f>(SUMIFS('[1]Bucket Counts'!$P:$P, '[1]Bucket Counts'!$B:$B, AO$1, '[1]Bucket Counts'!$A:$A, "="&amp;$A32,  '[1]Bucket Counts'!$F:$F, "224"))</f>
        <v>0</v>
      </c>
      <c r="AQ32" s="1">
        <f>(AO32+AM32)/AR31</f>
        <v>0</v>
      </c>
      <c r="AR32" s="1">
        <f>AM31+SUM(AL31:AL32)</f>
        <v>154633.33333333334</v>
      </c>
      <c r="AS32" s="1">
        <f>SUMIFS([1]Collection!$O:$O, [1]Collection!$K:$K, AS$1, [1]Collection!$A:$A, "="&amp;$A32)</f>
        <v>0</v>
      </c>
      <c r="AT32" s="1">
        <f>(SUMIFS('[1]Bucket Counts'!$P:$P, '[1]Bucket Counts'!$B:$B, AT$1, '[1]Bucket Counts'!$A:$A, "="&amp;$A32,  '[1]Bucket Counts'!$F:$F, "&lt;&gt;100 Morts",  '[1]Bucket Counts'!$F:$F, "&lt;&gt;224"))</f>
        <v>0</v>
      </c>
      <c r="AU32" s="1">
        <f>(SUMIFS('[1]Bucket Counts'!$P:$P, '[1]Bucket Counts'!$B:$B, AU$1, '[1]Bucket Counts'!$A:$A, "="&amp;$A32,  '[1]Bucket Counts'!$F:$F, "100 Morts"))</f>
        <v>0</v>
      </c>
      <c r="AV32" s="1">
        <f>(SUMIFS('[1]Bucket Counts'!$P:$P, '[1]Bucket Counts'!$B:$B, AV$1, '[1]Bucket Counts'!$A:$A, "="&amp;$A32,  '[1]Bucket Counts'!$F:$F, "224"))</f>
        <v>0</v>
      </c>
      <c r="AX32" s="1">
        <f>(AV32+AT32)/AY31</f>
        <v>0</v>
      </c>
      <c r="AY32" s="1">
        <f>AT31+SUM(AS31:AS32)</f>
        <v>79341.666666666657</v>
      </c>
      <c r="AZ32" s="1">
        <f>SUMIFS([1]Collection!$O:$O, [1]Collection!$K:$K, AZ$1, [1]Collection!$A:$A, "="&amp;$A32)</f>
        <v>0</v>
      </c>
      <c r="BA32" s="1">
        <f>(SUMIFS('[1]Bucket Counts'!$P:$P, '[1]Bucket Counts'!$B:$B, BA$1, '[1]Bucket Counts'!$A:$A, "="&amp;$A32,  '[1]Bucket Counts'!$F:$F, "&lt;&gt;100 Morts",  '[1]Bucket Counts'!$F:$F, "&lt;&gt;224"))</f>
        <v>0</v>
      </c>
      <c r="BB32" s="1">
        <f>(SUMIFS('[1]Bucket Counts'!$P:$P, '[1]Bucket Counts'!$B:$B, BB$1, '[1]Bucket Counts'!$A:$A, "="&amp;$A32,  '[1]Bucket Counts'!$F:$F, "100 Morts"))</f>
        <v>0</v>
      </c>
      <c r="BC32" s="1">
        <f>(SUMIFS('[1]Bucket Counts'!$P:$P, '[1]Bucket Counts'!$B:$B, BC$1, '[1]Bucket Counts'!$A:$A, "="&amp;$A32,  '[1]Bucket Counts'!$F:$F, "224"))</f>
        <v>0</v>
      </c>
      <c r="BE32" s="1">
        <f>(BC32+BA32)/BF31</f>
        <v>0</v>
      </c>
      <c r="BF32" s="1">
        <f>BA31+SUM(AZ31:AZ32)</f>
        <v>127866.66666666667</v>
      </c>
      <c r="BG32" s="1">
        <f>SUMIFS([1]Collection!$O:$O, [1]Collection!$K:$K, BG$1, [1]Collection!$A:$A, "="&amp;$A32)</f>
        <v>0</v>
      </c>
      <c r="BH32" s="1">
        <f>(SUMIFS('[1]Bucket Counts'!$P:$P, '[1]Bucket Counts'!$B:$B, BH$1, '[1]Bucket Counts'!$A:$A, "="&amp;$A32,  '[1]Bucket Counts'!$F:$F, "&lt;&gt;100 Morts",  '[1]Bucket Counts'!$F:$F, "&lt;&gt;224"))</f>
        <v>0</v>
      </c>
      <c r="BI32" s="1">
        <f>(SUMIFS('[1]Bucket Counts'!$P:$P, '[1]Bucket Counts'!$B:$B, BI$1, '[1]Bucket Counts'!$A:$A, "="&amp;$A32,  '[1]Bucket Counts'!$F:$F, "100 Morts"))</f>
        <v>0</v>
      </c>
      <c r="BJ32" s="1">
        <f>(SUMIFS('[1]Bucket Counts'!$P:$P, '[1]Bucket Counts'!$B:$B, BJ$1, '[1]Bucket Counts'!$A:$A, "="&amp;$A32,  '[1]Bucket Counts'!$F:$F, "224"))</f>
        <v>0</v>
      </c>
      <c r="BL32" s="1">
        <f>(BJ32+BH32)/BM31</f>
        <v>0</v>
      </c>
      <c r="BM32" s="1">
        <f>BH31+SUM(BG31:BG32)</f>
        <v>47760</v>
      </c>
      <c r="BN32" s="1">
        <f>SUMIFS([1]Collection!$O:$O, [1]Collection!$K:$K, BN$1, [1]Collection!$A:$A, "="&amp;$A32)</f>
        <v>0</v>
      </c>
      <c r="BO32" s="1">
        <f>(SUMIFS('[1]Bucket Counts'!$P:$P, '[1]Bucket Counts'!$B:$B, BO$1, '[1]Bucket Counts'!$A:$A, "="&amp;$A32,  '[1]Bucket Counts'!$F:$F, "&lt;&gt;100 Morts",  '[1]Bucket Counts'!$F:$F, "&lt;&gt;224"))</f>
        <v>0</v>
      </c>
      <c r="BP32" s="1">
        <f>(SUMIFS('[1]Bucket Counts'!$P:$P, '[1]Bucket Counts'!$B:$B, BP$1, '[1]Bucket Counts'!$A:$A, "="&amp;$A32,  '[1]Bucket Counts'!$F:$F, "100 Morts"))</f>
        <v>0</v>
      </c>
      <c r="BQ32" s="1">
        <f>(SUMIFS('[1]Bucket Counts'!$P:$P, '[1]Bucket Counts'!$B:$B, BQ$1, '[1]Bucket Counts'!$A:$A, "="&amp;$A32,  '[1]Bucket Counts'!$F:$F, "224"))</f>
        <v>0</v>
      </c>
      <c r="BS32" s="1">
        <f>(BQ32+BO32)/BT31</f>
        <v>0</v>
      </c>
      <c r="BT32" s="1">
        <f>BO31+SUM(BN31:BN32)</f>
        <v>125458.33333333334</v>
      </c>
      <c r="BU32" s="1">
        <f>SUMIFS([1]Collection!$O:$O, [1]Collection!$K:$K, BU$1, [1]Collection!$A:$A, "="&amp;$A32)</f>
        <v>0</v>
      </c>
      <c r="BV32" s="1">
        <f>(SUMIFS('[1]Bucket Counts'!$P:$P, '[1]Bucket Counts'!$B:$B, BV$1, '[1]Bucket Counts'!$A:$A, "="&amp;$A32,  '[1]Bucket Counts'!$F:$F, "&lt;&gt;100 Morts",  '[1]Bucket Counts'!$F:$F, "&lt;&gt;224"))</f>
        <v>0</v>
      </c>
      <c r="BW32" s="1">
        <f>(SUMIFS('[1]Bucket Counts'!$P:$P, '[1]Bucket Counts'!$B:$B, BW$1, '[1]Bucket Counts'!$A:$A, "="&amp;$A32,  '[1]Bucket Counts'!$F:$F, "100 Morts"))</f>
        <v>0</v>
      </c>
      <c r="BX32" s="1">
        <f>(SUMIFS('[1]Bucket Counts'!$P:$P, '[1]Bucket Counts'!$B:$B, BX$1, '[1]Bucket Counts'!$A:$A, "="&amp;$A32,  '[1]Bucket Counts'!$F:$F, "224"))</f>
        <v>0</v>
      </c>
      <c r="BZ32" s="1">
        <f>(BX32+BV32)/CA31</f>
        <v>0</v>
      </c>
      <c r="CA32" s="1">
        <f>BV31+SUM(BU31:BU32)</f>
        <v>55333.333333333336</v>
      </c>
      <c r="CB32" s="1">
        <f>SUMIFS([1]Collection!$O:$O, [1]Collection!$K:$K, CB$1, [1]Collection!$A:$A, "="&amp;$A32)</f>
        <v>0</v>
      </c>
      <c r="CC32" s="1">
        <f>(SUMIFS('[1]Bucket Counts'!$P:$P, '[1]Bucket Counts'!$B:$B, CC$1, '[1]Bucket Counts'!$A:$A, "="&amp;$A32,  '[1]Bucket Counts'!$F:$F, "&lt;&gt;100 Morts",  '[1]Bucket Counts'!$F:$F, "&lt;&gt;224"))</f>
        <v>0</v>
      </c>
      <c r="CD32" s="1">
        <f>(SUMIFS('[1]Bucket Counts'!$P:$P, '[1]Bucket Counts'!$B:$B, CD$1, '[1]Bucket Counts'!$A:$A, "="&amp;$A32,  '[1]Bucket Counts'!$F:$F, "100 Morts"))</f>
        <v>0</v>
      </c>
      <c r="CE32" s="1">
        <f>(SUMIFS('[1]Bucket Counts'!$P:$P, '[1]Bucket Counts'!$B:$B, CE$1, '[1]Bucket Counts'!$A:$A, "="&amp;$A32,  '[1]Bucket Counts'!$F:$F, "224"))</f>
        <v>0</v>
      </c>
      <c r="CG32" s="1">
        <f>(CE32+CC32)/CH31</f>
        <v>0</v>
      </c>
      <c r="CH32" s="1">
        <f>CC31+SUM(CB31:CB32)</f>
        <v>28816.666666666664</v>
      </c>
      <c r="CI32" s="1">
        <f>SUMIFS([1]Collection!$O:$O, [1]Collection!$K:$K, CI$1, [1]Collection!$A:$A, "="&amp;$A32)</f>
        <v>0</v>
      </c>
      <c r="CJ32" s="1">
        <f>(SUMIFS('[1]Bucket Counts'!$P:$P, '[1]Bucket Counts'!$B:$B, CJ$1, '[1]Bucket Counts'!$A:$A, "="&amp;$A32,  '[1]Bucket Counts'!$F:$F, "&lt;&gt;100 Morts",  '[1]Bucket Counts'!$F:$F, "&lt;&gt;224"))</f>
        <v>0</v>
      </c>
      <c r="CK32" s="1">
        <f>(SUMIFS('[1]Bucket Counts'!$P:$P, '[1]Bucket Counts'!$B:$B, CK$1, '[1]Bucket Counts'!$A:$A, "="&amp;$A32,  '[1]Bucket Counts'!$F:$F, "100 Morts"))</f>
        <v>0</v>
      </c>
      <c r="CL32" s="1">
        <f>(SUMIFS('[1]Bucket Counts'!$P:$P, '[1]Bucket Counts'!$B:$B, CL$1, '[1]Bucket Counts'!$A:$A, "="&amp;$A32,  '[1]Bucket Counts'!$F:$F, "224"))</f>
        <v>0</v>
      </c>
      <c r="CN32" s="1">
        <f>(CL32+CJ32)/CO31</f>
        <v>0</v>
      </c>
      <c r="CO32" s="1">
        <f>CJ31+SUM(CI31:CI32)</f>
        <v>70333.333333333328</v>
      </c>
      <c r="CP32" s="1">
        <f>SUMIFS([1]Collection!$O:$O, [1]Collection!$K:$K, CP$1, [1]Collection!$A:$A, "="&amp;$A32)</f>
        <v>0</v>
      </c>
      <c r="CQ32" s="1">
        <f>(SUMIFS('[1]Bucket Counts'!$P:$P, '[1]Bucket Counts'!$B:$B, CQ$1, '[1]Bucket Counts'!$A:$A, "="&amp;$A32,  '[1]Bucket Counts'!$F:$F, "&lt;&gt;100 Morts",  '[1]Bucket Counts'!$F:$F, "&lt;&gt;224"))</f>
        <v>0</v>
      </c>
      <c r="CR32" s="1">
        <f>(SUMIFS('[1]Bucket Counts'!$P:$P, '[1]Bucket Counts'!$B:$B, CR$1, '[1]Bucket Counts'!$A:$A, "="&amp;$A32,  '[1]Bucket Counts'!$F:$F, "100 Morts"))</f>
        <v>0</v>
      </c>
      <c r="CS32" s="1">
        <f>(SUMIFS('[1]Bucket Counts'!$P:$P, '[1]Bucket Counts'!$B:$B, CS$1, '[1]Bucket Counts'!$A:$A, "="&amp;$A32,  '[1]Bucket Counts'!$F:$F, "224"))</f>
        <v>0</v>
      </c>
      <c r="CU32" s="1">
        <f>(CS32+CQ32)/CV31</f>
        <v>0</v>
      </c>
      <c r="CV32" s="1">
        <f>CQ31+SUM(CP31:CP32)</f>
        <v>3325</v>
      </c>
      <c r="CW32" s="1">
        <f>SUMIFS([1]Collection!$O:$O, [1]Collection!$K:$K, CW$1, [1]Collection!$A:$A, "="&amp;$A32)</f>
        <v>0</v>
      </c>
      <c r="CX32" s="1">
        <f>(SUMIFS('[1]Bucket Counts'!$P:$P, '[1]Bucket Counts'!$B:$B, CX$1, '[1]Bucket Counts'!$A:$A, "="&amp;$A32,  '[1]Bucket Counts'!$F:$F, "&lt;&gt;100 Morts",  '[1]Bucket Counts'!$F:$F, "&lt;&gt;224"))</f>
        <v>0</v>
      </c>
      <c r="CY32" s="1">
        <f>(SUMIFS('[1]Bucket Counts'!$P:$P, '[1]Bucket Counts'!$B:$B, CY$1, '[1]Bucket Counts'!$A:$A, "="&amp;$A32,  '[1]Bucket Counts'!$F:$F, "100 Morts"))</f>
        <v>0</v>
      </c>
      <c r="CZ32" s="1">
        <f>(SUMIFS('[1]Bucket Counts'!$P:$P, '[1]Bucket Counts'!$B:$B, CZ$1, '[1]Bucket Counts'!$A:$A, "="&amp;$A32,  '[1]Bucket Counts'!$F:$F, "224"))</f>
        <v>0</v>
      </c>
      <c r="DB32" s="1">
        <f>(CZ32+CX32)/DC31</f>
        <v>0</v>
      </c>
      <c r="DC32" s="1">
        <f>CX31+SUM(CW31:CW32)</f>
        <v>64180</v>
      </c>
      <c r="DD32" s="1">
        <f>SUMIFS([1]Collection!$O:$O, [1]Collection!$K:$K, DD$1, [1]Collection!$A:$A, "="&amp;$A32)</f>
        <v>0</v>
      </c>
      <c r="DE32" s="1">
        <f>(SUMIFS('[1]Bucket Counts'!$P:$P, '[1]Bucket Counts'!$B:$B, DE$1, '[1]Bucket Counts'!$A:$A, "="&amp;$A32,  '[1]Bucket Counts'!$F:$F, "&lt;&gt;100 Morts",  '[1]Bucket Counts'!$F:$F, "&lt;&gt;224"))</f>
        <v>0</v>
      </c>
      <c r="DF32" s="1">
        <f>(SUMIFS('[1]Bucket Counts'!$P:$P, '[1]Bucket Counts'!$B:$B, DF$1, '[1]Bucket Counts'!$A:$A, "="&amp;$A32,  '[1]Bucket Counts'!$F:$F, "100 Morts"))</f>
        <v>0</v>
      </c>
      <c r="DG32" s="1">
        <f>(SUMIFS('[1]Bucket Counts'!$P:$P, '[1]Bucket Counts'!$B:$B, DG$1, '[1]Bucket Counts'!$A:$A, "="&amp;$A32,  '[1]Bucket Counts'!$F:$F, "224"))</f>
        <v>0</v>
      </c>
      <c r="DI32" s="1">
        <f>(DG32+DE32)/DJ31</f>
        <v>0</v>
      </c>
      <c r="DJ32" s="1">
        <f>DE31+SUM(DD31:DD32)</f>
        <v>32016.666666666668</v>
      </c>
      <c r="DK32" s="1">
        <f>SUMIFS([1]Collection!$O:$O, [1]Collection!$K:$K, DK$1, [1]Collection!$A:$A, "="&amp;$A32)</f>
        <v>0</v>
      </c>
      <c r="DL32" s="1">
        <f>(SUMIFS('[1]Bucket Counts'!$P:$P, '[1]Bucket Counts'!$B:$B, DL$1, '[1]Bucket Counts'!$A:$A, "="&amp;$A32,  '[1]Bucket Counts'!$F:$F, "&lt;&gt;100 Morts",  '[1]Bucket Counts'!$F:$F, "&lt;&gt;224"))</f>
        <v>0</v>
      </c>
      <c r="DM32" s="1">
        <f>(SUMIFS('[1]Bucket Counts'!$P:$P, '[1]Bucket Counts'!$B:$B, DM$1, '[1]Bucket Counts'!$A:$A, "="&amp;$A32,  '[1]Bucket Counts'!$F:$F, "100 Morts"))</f>
        <v>0</v>
      </c>
      <c r="DN32" s="1">
        <f>(SUMIFS('[1]Bucket Counts'!$P:$P, '[1]Bucket Counts'!$B:$B, DN$1, '[1]Bucket Counts'!$A:$A, "="&amp;$A32,  '[1]Bucket Counts'!$F:$F, "224"))</f>
        <v>0</v>
      </c>
      <c r="DP32" s="1" t="e">
        <f>(DN32+DL32)/DQ31</f>
        <v>#DIV/0!</v>
      </c>
      <c r="DQ32" s="1">
        <f>DL31+SUM(DK31:DK32)</f>
        <v>0</v>
      </c>
      <c r="DR32" s="1">
        <f>SUMIFS([1]Collection!$O:$O, [1]Collection!$K:$K, DR$1, [1]Collection!$A:$A, "="&amp;$A32)</f>
        <v>0</v>
      </c>
      <c r="DS32" s="1">
        <f>(SUMIFS('[1]Bucket Counts'!$P:$P, '[1]Bucket Counts'!$B:$B, DS$1, '[1]Bucket Counts'!$A:$A, "="&amp;$A32,  '[1]Bucket Counts'!$F:$F, "&lt;&gt;100 Morts",  '[1]Bucket Counts'!$F:$F, "&lt;&gt;224"))</f>
        <v>0</v>
      </c>
      <c r="DT32" s="1">
        <f>(SUMIFS('[1]Bucket Counts'!$P:$P, '[1]Bucket Counts'!$B:$B, DT$1, '[1]Bucket Counts'!$A:$A, "="&amp;$A32,  '[1]Bucket Counts'!$F:$F, "100 Morts"))</f>
        <v>0</v>
      </c>
      <c r="DU32" s="1">
        <f>(SUMIFS('[1]Bucket Counts'!$P:$P, '[1]Bucket Counts'!$B:$B, DU$1, '[1]Bucket Counts'!$A:$A, "="&amp;$A32,  '[1]Bucket Counts'!$F:$F, "224"))</f>
        <v>0</v>
      </c>
      <c r="DW32" s="1" t="e">
        <f>(DU32+DS32)/DX31</f>
        <v>#DIV/0!</v>
      </c>
      <c r="DX32" s="1">
        <f>DS31+SUM(DR31:DR32)</f>
        <v>0</v>
      </c>
      <c r="DY32" s="1">
        <f>SUMIFS([1]Collection!$O:$O, [1]Collection!$K:$K, DY$1, [1]Collection!$A:$A, "="&amp;$A32)</f>
        <v>0</v>
      </c>
      <c r="DZ32" s="1">
        <f>(SUMIFS('[1]Bucket Counts'!$P:$P, '[1]Bucket Counts'!$B:$B, DZ$1, '[1]Bucket Counts'!$A:$A, "="&amp;$A32,  '[1]Bucket Counts'!$F:$F, "&lt;&gt;100 Morts",  '[1]Bucket Counts'!$F:$F, "&lt;&gt;224"))</f>
        <v>0</v>
      </c>
      <c r="EA32" s="1">
        <f>(SUMIFS('[1]Bucket Counts'!$P:$P, '[1]Bucket Counts'!$B:$B, EA$1, '[1]Bucket Counts'!$A:$A, "="&amp;$A32,  '[1]Bucket Counts'!$F:$F, "100 Morts"))</f>
        <v>0</v>
      </c>
      <c r="EB32" s="1">
        <f>(SUMIFS('[1]Bucket Counts'!$P:$P, '[1]Bucket Counts'!$B:$B, EB$1, '[1]Bucket Counts'!$A:$A, "="&amp;$A32,  '[1]Bucket Counts'!$F:$F, "224"))</f>
        <v>0</v>
      </c>
      <c r="ED32" s="1" t="e">
        <f>(EB32+DZ32)/EE31</f>
        <v>#DIV/0!</v>
      </c>
      <c r="EE32" s="1">
        <f>DZ31+SUM(DY31:DY32)</f>
        <v>0</v>
      </c>
      <c r="EF32" s="1">
        <f>SUMIFS([1]Collection!$O:$O, [1]Collection!$K:$K, EF$1, [1]Collection!$A:$A, "="&amp;$A32)</f>
        <v>0</v>
      </c>
      <c r="EG32" s="1">
        <f>(SUMIFS('[1]Bucket Counts'!$P:$P, '[1]Bucket Counts'!$B:$B, EG$1, '[1]Bucket Counts'!$A:$A, "="&amp;$A32,  '[1]Bucket Counts'!$F:$F, "&lt;&gt;100 Morts",  '[1]Bucket Counts'!$F:$F, "&lt;&gt;224"))</f>
        <v>0</v>
      </c>
      <c r="EH32" s="1">
        <f>(SUMIFS('[1]Bucket Counts'!$P:$P, '[1]Bucket Counts'!$B:$B, EH$1, '[1]Bucket Counts'!$A:$A, "="&amp;$A32,  '[1]Bucket Counts'!$F:$F, "100 Morts"))</f>
        <v>0</v>
      </c>
      <c r="EI32" s="1">
        <f>(SUMIFS('[1]Bucket Counts'!$P:$P, '[1]Bucket Counts'!$B:$B, EI$1, '[1]Bucket Counts'!$A:$A, "="&amp;$A32,  '[1]Bucket Counts'!$F:$F, "224"))</f>
        <v>0</v>
      </c>
      <c r="EK32" s="1" t="e">
        <f>(EI32+EG32)/EL31</f>
        <v>#DIV/0!</v>
      </c>
      <c r="EL32" s="1">
        <f>EG31+SUM(EF31:EF32)</f>
        <v>0</v>
      </c>
    </row>
    <row r="33" spans="1:142">
      <c r="A33" s="7">
        <f t="shared" si="0"/>
        <v>42903</v>
      </c>
      <c r="B33" s="1" t="s">
        <v>14</v>
      </c>
      <c r="C33" s="1">
        <f>SUMIFS([1]Collection!$O:$O, [1]Collection!$K:$K, C$1, [1]Collection!$A:$A, "="&amp;$A33)</f>
        <v>666.66666666666663</v>
      </c>
      <c r="D33" s="1">
        <f>(SUMIFS('[1]Bucket Counts'!$P:$P, '[1]Bucket Counts'!$B:$B, D$1, '[1]Bucket Counts'!$A:$A, "="&amp;$A33,  '[1]Bucket Counts'!$F:$F, "&lt;&gt;100 Morts",  '[1]Bucket Counts'!$F:$F, "&lt;&gt;224"))</f>
        <v>0</v>
      </c>
      <c r="E33" s="1">
        <f>(SUMIFS('[1]Bucket Counts'!$P:$P, '[1]Bucket Counts'!$B:$B, E$1, '[1]Bucket Counts'!$A:$A, "="&amp;$A33,  '[1]Bucket Counts'!$F:$F, "100 Morts"))</f>
        <v>0</v>
      </c>
      <c r="F33" s="1">
        <f>(SUMIFS('[1]Bucket Counts'!$P:$P, '[1]Bucket Counts'!$B:$B, F$1, '[1]Bucket Counts'!$A:$A, "="&amp;$A33,  '[1]Bucket Counts'!$F:$F, "224"))</f>
        <v>0</v>
      </c>
      <c r="H33" s="1">
        <f>(F33+D33)/I32</f>
        <v>0</v>
      </c>
      <c r="I33" s="1">
        <f>D31+SUM(C31:C33)</f>
        <v>139016.66666666666</v>
      </c>
      <c r="J33" s="1">
        <f>SUMIFS([1]Collection!$O:$O, [1]Collection!$K:$K, J$1, [1]Collection!$A:$A, "="&amp;$A33)</f>
        <v>0</v>
      </c>
      <c r="K33" s="1">
        <f>(SUMIFS('[1]Bucket Counts'!$P:$P, '[1]Bucket Counts'!$B:$B, K$1, '[1]Bucket Counts'!$A:$A, "="&amp;$A33,  '[1]Bucket Counts'!$F:$F, "&lt;&gt;100 Morts",  '[1]Bucket Counts'!$F:$F, "&lt;&gt;224"))</f>
        <v>0</v>
      </c>
      <c r="L33" s="1">
        <f>(SUMIFS('[1]Bucket Counts'!$P:$P, '[1]Bucket Counts'!$B:$B, L$1, '[1]Bucket Counts'!$A:$A, "="&amp;$A33,  '[1]Bucket Counts'!$F:$F, "100 Morts"))</f>
        <v>0</v>
      </c>
      <c r="M33" s="1">
        <f>(SUMIFS('[1]Bucket Counts'!$P:$P, '[1]Bucket Counts'!$B:$B, M$1, '[1]Bucket Counts'!$A:$A, "="&amp;$A33,  '[1]Bucket Counts'!$F:$F, "224"))</f>
        <v>0</v>
      </c>
      <c r="O33" s="1">
        <f>(M33+K33)/P32</f>
        <v>0</v>
      </c>
      <c r="P33" s="1">
        <f>K31+SUM(J31:J33)</f>
        <v>20650</v>
      </c>
      <c r="Q33" s="1">
        <f>SUMIFS([1]Collection!$O:$O, [1]Collection!$K:$K, Q$1, [1]Collection!$A:$A, "="&amp;$A33)</f>
        <v>0</v>
      </c>
      <c r="R33" s="1">
        <f>(SUMIFS('[1]Bucket Counts'!$P:$P, '[1]Bucket Counts'!$B:$B, R$1, '[1]Bucket Counts'!$A:$A, "="&amp;$A33,  '[1]Bucket Counts'!$F:$F, "&lt;&gt;100 Morts",  '[1]Bucket Counts'!$F:$F, "&lt;&gt;224"))</f>
        <v>0</v>
      </c>
      <c r="S33" s="1">
        <f>(SUMIFS('[1]Bucket Counts'!$P:$P, '[1]Bucket Counts'!$B:$B, S$1, '[1]Bucket Counts'!$A:$A, "="&amp;$A33,  '[1]Bucket Counts'!$F:$F, "100 Morts"))</f>
        <v>0</v>
      </c>
      <c r="T33" s="1">
        <f>(SUMIFS('[1]Bucket Counts'!$P:$P, '[1]Bucket Counts'!$B:$B, T$1, '[1]Bucket Counts'!$A:$A, "="&amp;$A33,  '[1]Bucket Counts'!$F:$F, "224"))</f>
        <v>0</v>
      </c>
      <c r="V33" s="1">
        <f>(T33+R33)/W32</f>
        <v>0</v>
      </c>
      <c r="W33" s="1">
        <f>R31+SUM(Q31:Q33)</f>
        <v>23916.666666666664</v>
      </c>
      <c r="X33" s="1">
        <f>SUMIFS([1]Collection!$O:$O, [1]Collection!$K:$K, X$1, [1]Collection!$A:$A, "="&amp;$A33)</f>
        <v>0</v>
      </c>
      <c r="Y33" s="1">
        <f>(SUMIFS('[1]Bucket Counts'!$P:$P, '[1]Bucket Counts'!$B:$B, Y$1, '[1]Bucket Counts'!$A:$A, "="&amp;$A33,  '[1]Bucket Counts'!$F:$F, "&lt;&gt;100 Morts",  '[1]Bucket Counts'!$F:$F, "&lt;&gt;224"))</f>
        <v>0</v>
      </c>
      <c r="Z33" s="1">
        <f>(SUMIFS('[1]Bucket Counts'!$P:$P, '[1]Bucket Counts'!$B:$B, Z$1, '[1]Bucket Counts'!$A:$A, "="&amp;$A33,  '[1]Bucket Counts'!$F:$F, "100 Morts"))</f>
        <v>0</v>
      </c>
      <c r="AA33" s="1">
        <f>(SUMIFS('[1]Bucket Counts'!$P:$P, '[1]Bucket Counts'!$B:$B, AA$1, '[1]Bucket Counts'!$A:$A, "="&amp;$A33,  '[1]Bucket Counts'!$F:$F, "224"))</f>
        <v>0</v>
      </c>
      <c r="AC33" s="1">
        <f>(AA33+Y33)/AD32</f>
        <v>0</v>
      </c>
      <c r="AD33" s="1">
        <f>Y31+SUM(X31:X33)</f>
        <v>69490</v>
      </c>
      <c r="AE33" s="1">
        <f>SUMIFS([1]Collection!$O:$O, [1]Collection!$K:$K, AE$1, [1]Collection!$A:$A, "="&amp;$A33)</f>
        <v>1166.6666666666667</v>
      </c>
      <c r="AF33" s="1">
        <f>(SUMIFS('[1]Bucket Counts'!$P:$P, '[1]Bucket Counts'!$B:$B, AF$1, '[1]Bucket Counts'!$A:$A, "="&amp;$A33,  '[1]Bucket Counts'!$F:$F, "&lt;&gt;100 Morts",  '[1]Bucket Counts'!$F:$F, "&lt;&gt;224"))</f>
        <v>0</v>
      </c>
      <c r="AG33" s="1">
        <f>(SUMIFS('[1]Bucket Counts'!$P:$P, '[1]Bucket Counts'!$B:$B, AG$1, '[1]Bucket Counts'!$A:$A, "="&amp;$A33,  '[1]Bucket Counts'!$F:$F, "100 Morts"))</f>
        <v>0</v>
      </c>
      <c r="AH33" s="1">
        <f>(SUMIFS('[1]Bucket Counts'!$P:$P, '[1]Bucket Counts'!$B:$B, AH$1, '[1]Bucket Counts'!$A:$A, "="&amp;$A33,  '[1]Bucket Counts'!$F:$F, "224"))</f>
        <v>0</v>
      </c>
      <c r="AJ33" s="1">
        <f>(AH33+AF33)/AK32</f>
        <v>0</v>
      </c>
      <c r="AK33" s="1">
        <f>AF31+SUM(AE31:AE33)</f>
        <v>143900</v>
      </c>
      <c r="AL33" s="1">
        <f>SUMIFS([1]Collection!$O:$O, [1]Collection!$K:$K, AL$1, [1]Collection!$A:$A, "="&amp;$A33)</f>
        <v>1866.6666666666665</v>
      </c>
      <c r="AM33" s="1">
        <f>(SUMIFS('[1]Bucket Counts'!$P:$P, '[1]Bucket Counts'!$B:$B, AM$1, '[1]Bucket Counts'!$A:$A, "="&amp;$A33,  '[1]Bucket Counts'!$F:$F, "&lt;&gt;100 Morts",  '[1]Bucket Counts'!$F:$F, "&lt;&gt;224"))</f>
        <v>0</v>
      </c>
      <c r="AN33" s="1">
        <f>(SUMIFS('[1]Bucket Counts'!$P:$P, '[1]Bucket Counts'!$B:$B, AN$1, '[1]Bucket Counts'!$A:$A, "="&amp;$A33,  '[1]Bucket Counts'!$F:$F, "100 Morts"))</f>
        <v>0</v>
      </c>
      <c r="AO33" s="1">
        <f>(SUMIFS('[1]Bucket Counts'!$P:$P, '[1]Bucket Counts'!$B:$B, AO$1, '[1]Bucket Counts'!$A:$A, "="&amp;$A33,  '[1]Bucket Counts'!$F:$F, "224"))</f>
        <v>0</v>
      </c>
      <c r="AQ33" s="1">
        <f>(AO33+AM33)/AR32</f>
        <v>0</v>
      </c>
      <c r="AR33" s="1">
        <f>AM31+SUM(AL31:AL33)</f>
        <v>156500</v>
      </c>
      <c r="AS33" s="1">
        <f>SUMIFS([1]Collection!$O:$O, [1]Collection!$K:$K, AS$1, [1]Collection!$A:$A, "="&amp;$A33)</f>
        <v>65333.333333333328</v>
      </c>
      <c r="AT33" s="1">
        <f>(SUMIFS('[1]Bucket Counts'!$P:$P, '[1]Bucket Counts'!$B:$B, AT$1, '[1]Bucket Counts'!$A:$A, "="&amp;$A33,  '[1]Bucket Counts'!$F:$F, "&lt;&gt;100 Morts",  '[1]Bucket Counts'!$F:$F, "&lt;&gt;224"))</f>
        <v>0</v>
      </c>
      <c r="AU33" s="1">
        <f>(SUMIFS('[1]Bucket Counts'!$P:$P, '[1]Bucket Counts'!$B:$B, AU$1, '[1]Bucket Counts'!$A:$A, "="&amp;$A33,  '[1]Bucket Counts'!$F:$F, "100 Morts"))</f>
        <v>0</v>
      </c>
      <c r="AV33" s="1">
        <f>(SUMIFS('[1]Bucket Counts'!$P:$P, '[1]Bucket Counts'!$B:$B, AV$1, '[1]Bucket Counts'!$A:$A, "="&amp;$A33,  '[1]Bucket Counts'!$F:$F, "224"))</f>
        <v>0</v>
      </c>
      <c r="AX33" s="1">
        <f>(AV33+AT33)/AY32</f>
        <v>0</v>
      </c>
      <c r="AY33" s="1">
        <f>AT31+SUM(AS31:AS33)</f>
        <v>144675</v>
      </c>
      <c r="AZ33" s="1">
        <f>SUMIFS([1]Collection!$O:$O, [1]Collection!$K:$K, AZ$1, [1]Collection!$A:$A, "="&amp;$A33)</f>
        <v>59833.333333333336</v>
      </c>
      <c r="BA33" s="1">
        <f>(SUMIFS('[1]Bucket Counts'!$P:$P, '[1]Bucket Counts'!$B:$B, BA$1, '[1]Bucket Counts'!$A:$A, "="&amp;$A33,  '[1]Bucket Counts'!$F:$F, "&lt;&gt;100 Morts",  '[1]Bucket Counts'!$F:$F, "&lt;&gt;224"))</f>
        <v>0</v>
      </c>
      <c r="BB33" s="1">
        <f>(SUMIFS('[1]Bucket Counts'!$P:$P, '[1]Bucket Counts'!$B:$B, BB$1, '[1]Bucket Counts'!$A:$A, "="&amp;$A33,  '[1]Bucket Counts'!$F:$F, "100 Morts"))</f>
        <v>0</v>
      </c>
      <c r="BC33" s="1">
        <f>(SUMIFS('[1]Bucket Counts'!$P:$P, '[1]Bucket Counts'!$B:$B, BC$1, '[1]Bucket Counts'!$A:$A, "="&amp;$A33,  '[1]Bucket Counts'!$F:$F, "224"))</f>
        <v>0</v>
      </c>
      <c r="BE33" s="1">
        <f>(BC33+BA33)/BF32</f>
        <v>0</v>
      </c>
      <c r="BF33" s="1">
        <f>BA31+SUM(AZ31:AZ33)</f>
        <v>187700</v>
      </c>
      <c r="BG33" s="1">
        <f>SUMIFS([1]Collection!$O:$O, [1]Collection!$K:$K, BG$1, [1]Collection!$A:$A, "="&amp;$A33)</f>
        <v>0</v>
      </c>
      <c r="BH33" s="1">
        <f>(SUMIFS('[1]Bucket Counts'!$P:$P, '[1]Bucket Counts'!$B:$B, BH$1, '[1]Bucket Counts'!$A:$A, "="&amp;$A33,  '[1]Bucket Counts'!$F:$F, "&lt;&gt;100 Morts",  '[1]Bucket Counts'!$F:$F, "&lt;&gt;224"))</f>
        <v>0</v>
      </c>
      <c r="BI33" s="1">
        <f>(SUMIFS('[1]Bucket Counts'!$P:$P, '[1]Bucket Counts'!$B:$B, BI$1, '[1]Bucket Counts'!$A:$A, "="&amp;$A33,  '[1]Bucket Counts'!$F:$F, "100 Morts"))</f>
        <v>0</v>
      </c>
      <c r="BJ33" s="1">
        <f>(SUMIFS('[1]Bucket Counts'!$P:$P, '[1]Bucket Counts'!$B:$B, BJ$1, '[1]Bucket Counts'!$A:$A, "="&amp;$A33,  '[1]Bucket Counts'!$F:$F, "224"))</f>
        <v>0</v>
      </c>
      <c r="BL33" s="1">
        <f>(BJ33+BH33)/BM32</f>
        <v>0</v>
      </c>
      <c r="BM33" s="1">
        <f>BH31+SUM(BG31:BG33)</f>
        <v>47760</v>
      </c>
      <c r="BN33" s="1">
        <f>SUMIFS([1]Collection!$O:$O, [1]Collection!$K:$K, BN$1, [1]Collection!$A:$A, "="&amp;$A33)</f>
        <v>31150</v>
      </c>
      <c r="BO33" s="1">
        <f>(SUMIFS('[1]Bucket Counts'!$P:$P, '[1]Bucket Counts'!$B:$B, BO$1, '[1]Bucket Counts'!$A:$A, "="&amp;$A33,  '[1]Bucket Counts'!$F:$F, "&lt;&gt;100 Morts",  '[1]Bucket Counts'!$F:$F, "&lt;&gt;224"))</f>
        <v>0</v>
      </c>
      <c r="BP33" s="1">
        <f>(SUMIFS('[1]Bucket Counts'!$P:$P, '[1]Bucket Counts'!$B:$B, BP$1, '[1]Bucket Counts'!$A:$A, "="&amp;$A33,  '[1]Bucket Counts'!$F:$F, "100 Morts"))</f>
        <v>0</v>
      </c>
      <c r="BQ33" s="1">
        <f>(SUMIFS('[1]Bucket Counts'!$P:$P, '[1]Bucket Counts'!$B:$B, BQ$1, '[1]Bucket Counts'!$A:$A, "="&amp;$A33,  '[1]Bucket Counts'!$F:$F, "224"))</f>
        <v>0</v>
      </c>
      <c r="BS33" s="1">
        <f>(BQ33+BO33)/BT32</f>
        <v>0</v>
      </c>
      <c r="BT33" s="1">
        <f>BO31+SUM(BN31:BN33)</f>
        <v>156608.33333333334</v>
      </c>
      <c r="BU33" s="1">
        <f>SUMIFS([1]Collection!$O:$O, [1]Collection!$K:$K, BU$1, [1]Collection!$A:$A, "="&amp;$A33)</f>
        <v>0</v>
      </c>
      <c r="BV33" s="1">
        <f>(SUMIFS('[1]Bucket Counts'!$P:$P, '[1]Bucket Counts'!$B:$B, BV$1, '[1]Bucket Counts'!$A:$A, "="&amp;$A33,  '[1]Bucket Counts'!$F:$F, "&lt;&gt;100 Morts",  '[1]Bucket Counts'!$F:$F, "&lt;&gt;224"))</f>
        <v>0</v>
      </c>
      <c r="BW33" s="1">
        <f>(SUMIFS('[1]Bucket Counts'!$P:$P, '[1]Bucket Counts'!$B:$B, BW$1, '[1]Bucket Counts'!$A:$A, "="&amp;$A33,  '[1]Bucket Counts'!$F:$F, "100 Morts"))</f>
        <v>0</v>
      </c>
      <c r="BX33" s="1">
        <f>(SUMIFS('[1]Bucket Counts'!$P:$P, '[1]Bucket Counts'!$B:$B, BX$1, '[1]Bucket Counts'!$A:$A, "="&amp;$A33,  '[1]Bucket Counts'!$F:$F, "224"))</f>
        <v>0</v>
      </c>
      <c r="BZ33" s="1">
        <f>(BX33+BV33)/CA32</f>
        <v>0</v>
      </c>
      <c r="CA33" s="1">
        <f>BV31+SUM(BU31:BU33)</f>
        <v>55333.333333333336</v>
      </c>
      <c r="CB33" s="1">
        <f>SUMIFS([1]Collection!$O:$O, [1]Collection!$K:$K, CB$1, [1]Collection!$A:$A, "="&amp;$A33)</f>
        <v>111333.33333333333</v>
      </c>
      <c r="CC33" s="1">
        <f>(SUMIFS('[1]Bucket Counts'!$P:$P, '[1]Bucket Counts'!$B:$B, CC$1, '[1]Bucket Counts'!$A:$A, "="&amp;$A33,  '[1]Bucket Counts'!$F:$F, "&lt;&gt;100 Morts",  '[1]Bucket Counts'!$F:$F, "&lt;&gt;224"))</f>
        <v>0</v>
      </c>
      <c r="CD33" s="1">
        <f>(SUMIFS('[1]Bucket Counts'!$P:$P, '[1]Bucket Counts'!$B:$B, CD$1, '[1]Bucket Counts'!$A:$A, "="&amp;$A33,  '[1]Bucket Counts'!$F:$F, "100 Morts"))</f>
        <v>0</v>
      </c>
      <c r="CE33" s="1">
        <f>(SUMIFS('[1]Bucket Counts'!$P:$P, '[1]Bucket Counts'!$B:$B, CE$1, '[1]Bucket Counts'!$A:$A, "="&amp;$A33,  '[1]Bucket Counts'!$F:$F, "224"))</f>
        <v>0</v>
      </c>
      <c r="CG33" s="1">
        <f>(CE33+CC33)/CH32</f>
        <v>0</v>
      </c>
      <c r="CH33" s="1">
        <f>CC31+SUM(CB31:CB33)</f>
        <v>140150</v>
      </c>
      <c r="CI33" s="1">
        <f>SUMIFS([1]Collection!$O:$O, [1]Collection!$K:$K, CI$1, [1]Collection!$A:$A, "="&amp;$A33)</f>
        <v>12800</v>
      </c>
      <c r="CJ33" s="1">
        <f>(SUMIFS('[1]Bucket Counts'!$P:$P, '[1]Bucket Counts'!$B:$B, CJ$1, '[1]Bucket Counts'!$A:$A, "="&amp;$A33,  '[1]Bucket Counts'!$F:$F, "&lt;&gt;100 Morts",  '[1]Bucket Counts'!$F:$F, "&lt;&gt;224"))</f>
        <v>0</v>
      </c>
      <c r="CK33" s="1">
        <f>(SUMIFS('[1]Bucket Counts'!$P:$P, '[1]Bucket Counts'!$B:$B, CK$1, '[1]Bucket Counts'!$A:$A, "="&amp;$A33,  '[1]Bucket Counts'!$F:$F, "100 Morts"))</f>
        <v>0</v>
      </c>
      <c r="CL33" s="1">
        <f>(SUMIFS('[1]Bucket Counts'!$P:$P, '[1]Bucket Counts'!$B:$B, CL$1, '[1]Bucket Counts'!$A:$A, "="&amp;$A33,  '[1]Bucket Counts'!$F:$F, "224"))</f>
        <v>0</v>
      </c>
      <c r="CN33" s="1">
        <f>(CL33+CJ33)/CO32</f>
        <v>0</v>
      </c>
      <c r="CO33" s="1">
        <f>CJ31+SUM(CI31:CI33)</f>
        <v>83133.333333333328</v>
      </c>
      <c r="CP33" s="1">
        <f>SUMIFS([1]Collection!$O:$O, [1]Collection!$K:$K, CP$1, [1]Collection!$A:$A, "="&amp;$A33)</f>
        <v>0</v>
      </c>
      <c r="CQ33" s="1">
        <f>(SUMIFS('[1]Bucket Counts'!$P:$P, '[1]Bucket Counts'!$B:$B, CQ$1, '[1]Bucket Counts'!$A:$A, "="&amp;$A33,  '[1]Bucket Counts'!$F:$F, "&lt;&gt;100 Morts",  '[1]Bucket Counts'!$F:$F, "&lt;&gt;224"))</f>
        <v>0</v>
      </c>
      <c r="CR33" s="1">
        <f>(SUMIFS('[1]Bucket Counts'!$P:$P, '[1]Bucket Counts'!$B:$B, CR$1, '[1]Bucket Counts'!$A:$A, "="&amp;$A33,  '[1]Bucket Counts'!$F:$F, "100 Morts"))</f>
        <v>0</v>
      </c>
      <c r="CS33" s="1">
        <f>(SUMIFS('[1]Bucket Counts'!$P:$P, '[1]Bucket Counts'!$B:$B, CS$1, '[1]Bucket Counts'!$A:$A, "="&amp;$A33,  '[1]Bucket Counts'!$F:$F, "224"))</f>
        <v>0</v>
      </c>
      <c r="CU33" s="1">
        <f>(CS33+CQ33)/CV32</f>
        <v>0</v>
      </c>
      <c r="CV33" s="1">
        <f>CQ31+SUM(CP31:CP33)</f>
        <v>3325</v>
      </c>
      <c r="CW33" s="1">
        <f>SUMIFS([1]Collection!$O:$O, [1]Collection!$K:$K, CW$1, [1]Collection!$A:$A, "="&amp;$A33)</f>
        <v>0</v>
      </c>
      <c r="CX33" s="1">
        <f>(SUMIFS('[1]Bucket Counts'!$P:$P, '[1]Bucket Counts'!$B:$B, CX$1, '[1]Bucket Counts'!$A:$A, "="&amp;$A33,  '[1]Bucket Counts'!$F:$F, "&lt;&gt;100 Morts",  '[1]Bucket Counts'!$F:$F, "&lt;&gt;224"))</f>
        <v>0</v>
      </c>
      <c r="CY33" s="1">
        <f>(SUMIFS('[1]Bucket Counts'!$P:$P, '[1]Bucket Counts'!$B:$B, CY$1, '[1]Bucket Counts'!$A:$A, "="&amp;$A33,  '[1]Bucket Counts'!$F:$F, "100 Morts"))</f>
        <v>0</v>
      </c>
      <c r="CZ33" s="1">
        <f>(SUMIFS('[1]Bucket Counts'!$P:$P, '[1]Bucket Counts'!$B:$B, CZ$1, '[1]Bucket Counts'!$A:$A, "="&amp;$A33,  '[1]Bucket Counts'!$F:$F, "224"))</f>
        <v>0</v>
      </c>
      <c r="DB33" s="1">
        <f>(CZ33+CX33)/DC32</f>
        <v>0</v>
      </c>
      <c r="DC33" s="1">
        <f>CX31+SUM(CW31:CW33)</f>
        <v>64180</v>
      </c>
      <c r="DD33" s="1">
        <f>SUMIFS([1]Collection!$O:$O, [1]Collection!$K:$K, DD$1, [1]Collection!$A:$A, "="&amp;$A33)</f>
        <v>0</v>
      </c>
      <c r="DE33" s="1">
        <f>(SUMIFS('[1]Bucket Counts'!$P:$P, '[1]Bucket Counts'!$B:$B, DE$1, '[1]Bucket Counts'!$A:$A, "="&amp;$A33,  '[1]Bucket Counts'!$F:$F, "&lt;&gt;100 Morts",  '[1]Bucket Counts'!$F:$F, "&lt;&gt;224"))</f>
        <v>0</v>
      </c>
      <c r="DF33" s="1">
        <f>(SUMIFS('[1]Bucket Counts'!$P:$P, '[1]Bucket Counts'!$B:$B, DF$1, '[1]Bucket Counts'!$A:$A, "="&amp;$A33,  '[1]Bucket Counts'!$F:$F, "100 Morts"))</f>
        <v>0</v>
      </c>
      <c r="DG33" s="1">
        <f>(SUMIFS('[1]Bucket Counts'!$P:$P, '[1]Bucket Counts'!$B:$B, DG$1, '[1]Bucket Counts'!$A:$A, "="&amp;$A33,  '[1]Bucket Counts'!$F:$F, "224"))</f>
        <v>0</v>
      </c>
      <c r="DI33" s="1">
        <f>(DG33+DE33)/DJ32</f>
        <v>0</v>
      </c>
      <c r="DJ33" s="1">
        <f>DE31+SUM(DD31:DD33)</f>
        <v>32016.666666666668</v>
      </c>
      <c r="DK33" s="1">
        <f>SUMIFS([1]Collection!$O:$O, [1]Collection!$K:$K, DK$1, [1]Collection!$A:$A, "="&amp;$A33)</f>
        <v>0</v>
      </c>
      <c r="DL33" s="1">
        <f>(SUMIFS('[1]Bucket Counts'!$P:$P, '[1]Bucket Counts'!$B:$B, DL$1, '[1]Bucket Counts'!$A:$A, "="&amp;$A33,  '[1]Bucket Counts'!$F:$F, "&lt;&gt;100 Morts",  '[1]Bucket Counts'!$F:$F, "&lt;&gt;224"))</f>
        <v>0</v>
      </c>
      <c r="DM33" s="1">
        <f>(SUMIFS('[1]Bucket Counts'!$P:$P, '[1]Bucket Counts'!$B:$B, DM$1, '[1]Bucket Counts'!$A:$A, "="&amp;$A33,  '[1]Bucket Counts'!$F:$F, "100 Morts"))</f>
        <v>0</v>
      </c>
      <c r="DN33" s="1">
        <f>(SUMIFS('[1]Bucket Counts'!$P:$P, '[1]Bucket Counts'!$B:$B, DN$1, '[1]Bucket Counts'!$A:$A, "="&amp;$A33,  '[1]Bucket Counts'!$F:$F, "224"))</f>
        <v>0</v>
      </c>
      <c r="DP33" s="1" t="e">
        <f>(DN33+DL33)/DQ32</f>
        <v>#DIV/0!</v>
      </c>
      <c r="DQ33" s="1">
        <f>DL31+SUM(DK31:DK33)</f>
        <v>0</v>
      </c>
      <c r="DR33" s="1">
        <f>SUMIFS([1]Collection!$O:$O, [1]Collection!$K:$K, DR$1, [1]Collection!$A:$A, "="&amp;$A33)</f>
        <v>0</v>
      </c>
      <c r="DS33" s="1">
        <f>(SUMIFS('[1]Bucket Counts'!$P:$P, '[1]Bucket Counts'!$B:$B, DS$1, '[1]Bucket Counts'!$A:$A, "="&amp;$A33,  '[1]Bucket Counts'!$F:$F, "&lt;&gt;100 Morts",  '[1]Bucket Counts'!$F:$F, "&lt;&gt;224"))</f>
        <v>0</v>
      </c>
      <c r="DT33" s="1">
        <f>(SUMIFS('[1]Bucket Counts'!$P:$P, '[1]Bucket Counts'!$B:$B, DT$1, '[1]Bucket Counts'!$A:$A, "="&amp;$A33,  '[1]Bucket Counts'!$F:$F, "100 Morts"))</f>
        <v>0</v>
      </c>
      <c r="DU33" s="1">
        <f>(SUMIFS('[1]Bucket Counts'!$P:$P, '[1]Bucket Counts'!$B:$B, DU$1, '[1]Bucket Counts'!$A:$A, "="&amp;$A33,  '[1]Bucket Counts'!$F:$F, "224"))</f>
        <v>0</v>
      </c>
      <c r="DW33" s="1" t="e">
        <f>(DU33+DS33)/DX32</f>
        <v>#DIV/0!</v>
      </c>
      <c r="DX33" s="1">
        <f>DS31+SUM(DR31:DR33)</f>
        <v>0</v>
      </c>
      <c r="DY33" s="1">
        <f>SUMIFS([1]Collection!$O:$O, [1]Collection!$K:$K, DY$1, [1]Collection!$A:$A, "="&amp;$A33)</f>
        <v>0</v>
      </c>
      <c r="DZ33" s="1">
        <f>(SUMIFS('[1]Bucket Counts'!$P:$P, '[1]Bucket Counts'!$B:$B, DZ$1, '[1]Bucket Counts'!$A:$A, "="&amp;$A33,  '[1]Bucket Counts'!$F:$F, "&lt;&gt;100 Morts",  '[1]Bucket Counts'!$F:$F, "&lt;&gt;224"))</f>
        <v>0</v>
      </c>
      <c r="EA33" s="1">
        <f>(SUMIFS('[1]Bucket Counts'!$P:$P, '[1]Bucket Counts'!$B:$B, EA$1, '[1]Bucket Counts'!$A:$A, "="&amp;$A33,  '[1]Bucket Counts'!$F:$F, "100 Morts"))</f>
        <v>0</v>
      </c>
      <c r="EB33" s="1">
        <f>(SUMIFS('[1]Bucket Counts'!$P:$P, '[1]Bucket Counts'!$B:$B, EB$1, '[1]Bucket Counts'!$A:$A, "="&amp;$A33,  '[1]Bucket Counts'!$F:$F, "224"))</f>
        <v>0</v>
      </c>
      <c r="ED33" s="1" t="e">
        <f>(EB33+DZ33)/EE32</f>
        <v>#DIV/0!</v>
      </c>
      <c r="EE33" s="1">
        <f>DZ31+SUM(DY31:DY33)</f>
        <v>0</v>
      </c>
      <c r="EF33" s="1">
        <f>SUMIFS([1]Collection!$O:$O, [1]Collection!$K:$K, EF$1, [1]Collection!$A:$A, "="&amp;$A33)</f>
        <v>0</v>
      </c>
      <c r="EG33" s="1">
        <f>(SUMIFS('[1]Bucket Counts'!$P:$P, '[1]Bucket Counts'!$B:$B, EG$1, '[1]Bucket Counts'!$A:$A, "="&amp;$A33,  '[1]Bucket Counts'!$F:$F, "&lt;&gt;100 Morts",  '[1]Bucket Counts'!$F:$F, "&lt;&gt;224"))</f>
        <v>0</v>
      </c>
      <c r="EH33" s="1">
        <f>(SUMIFS('[1]Bucket Counts'!$P:$P, '[1]Bucket Counts'!$B:$B, EH$1, '[1]Bucket Counts'!$A:$A, "="&amp;$A33,  '[1]Bucket Counts'!$F:$F, "100 Morts"))</f>
        <v>0</v>
      </c>
      <c r="EI33" s="1">
        <f>(SUMIFS('[1]Bucket Counts'!$P:$P, '[1]Bucket Counts'!$B:$B, EI$1, '[1]Bucket Counts'!$A:$A, "="&amp;$A33,  '[1]Bucket Counts'!$F:$F, "224"))</f>
        <v>0</v>
      </c>
      <c r="EK33" s="1" t="e">
        <f>(EI33+EG33)/EL32</f>
        <v>#DIV/0!</v>
      </c>
      <c r="EL33" s="1">
        <f>EG31+SUM(EF31:EF33)</f>
        <v>0</v>
      </c>
    </row>
    <row r="34" spans="1:142">
      <c r="A34" s="7">
        <f t="shared" si="0"/>
        <v>42904</v>
      </c>
      <c r="B34" s="1" t="s">
        <v>14</v>
      </c>
      <c r="C34" s="1">
        <f>SUMIFS([1]Collection!$O:$O, [1]Collection!$K:$K, C$1, [1]Collection!$A:$A, "="&amp;$A34)</f>
        <v>0</v>
      </c>
      <c r="D34" s="1">
        <f>(SUMIFS('[1]Bucket Counts'!$P:$P, '[1]Bucket Counts'!$B:$B, D$1, '[1]Bucket Counts'!$A:$A, "="&amp;$A34,  '[1]Bucket Counts'!$F:$F, "&lt;&gt;100 Morts",  '[1]Bucket Counts'!$F:$F, "&lt;&gt;224"))</f>
        <v>0</v>
      </c>
      <c r="E34" s="1">
        <f>(SUMIFS('[1]Bucket Counts'!$P:$P, '[1]Bucket Counts'!$B:$B, E$1, '[1]Bucket Counts'!$A:$A, "="&amp;$A34,  '[1]Bucket Counts'!$F:$F, "100 Morts"))</f>
        <v>0</v>
      </c>
      <c r="F34" s="1">
        <f>(SUMIFS('[1]Bucket Counts'!$P:$P, '[1]Bucket Counts'!$B:$B, F$1, '[1]Bucket Counts'!$A:$A, "="&amp;$A34,  '[1]Bucket Counts'!$F:$F, "224"))</f>
        <v>0</v>
      </c>
      <c r="H34" s="1">
        <f>(F34+D34)/I33</f>
        <v>0</v>
      </c>
      <c r="I34" s="1">
        <f>D31+SUM(C31:C34)</f>
        <v>139016.66666666666</v>
      </c>
      <c r="J34" s="1">
        <f>SUMIFS([1]Collection!$O:$O, [1]Collection!$K:$K, J$1, [1]Collection!$A:$A, "="&amp;$A34)</f>
        <v>0</v>
      </c>
      <c r="K34" s="1">
        <f>(SUMIFS('[1]Bucket Counts'!$P:$P, '[1]Bucket Counts'!$B:$B, K$1, '[1]Bucket Counts'!$A:$A, "="&amp;$A34,  '[1]Bucket Counts'!$F:$F, "&lt;&gt;100 Morts",  '[1]Bucket Counts'!$F:$F, "&lt;&gt;224"))</f>
        <v>0</v>
      </c>
      <c r="L34" s="1">
        <f>(SUMIFS('[1]Bucket Counts'!$P:$P, '[1]Bucket Counts'!$B:$B, L$1, '[1]Bucket Counts'!$A:$A, "="&amp;$A34,  '[1]Bucket Counts'!$F:$F, "100 Morts"))</f>
        <v>0</v>
      </c>
      <c r="M34" s="1">
        <f>(SUMIFS('[1]Bucket Counts'!$P:$P, '[1]Bucket Counts'!$B:$B, M$1, '[1]Bucket Counts'!$A:$A, "="&amp;$A34,  '[1]Bucket Counts'!$F:$F, "224"))</f>
        <v>0</v>
      </c>
      <c r="O34" s="1">
        <f>(M34+K34)/P33</f>
        <v>0</v>
      </c>
      <c r="P34" s="1">
        <f>K31+SUM(J31:J34)</f>
        <v>20650</v>
      </c>
      <c r="Q34" s="1">
        <f>SUMIFS([1]Collection!$O:$O, [1]Collection!$K:$K, Q$1, [1]Collection!$A:$A, "="&amp;$A34)</f>
        <v>0</v>
      </c>
      <c r="R34" s="1">
        <f>(SUMIFS('[1]Bucket Counts'!$P:$P, '[1]Bucket Counts'!$B:$B, R$1, '[1]Bucket Counts'!$A:$A, "="&amp;$A34,  '[1]Bucket Counts'!$F:$F, "&lt;&gt;100 Morts",  '[1]Bucket Counts'!$F:$F, "&lt;&gt;224"))</f>
        <v>0</v>
      </c>
      <c r="S34" s="1">
        <f>(SUMIFS('[1]Bucket Counts'!$P:$P, '[1]Bucket Counts'!$B:$B, S$1, '[1]Bucket Counts'!$A:$A, "="&amp;$A34,  '[1]Bucket Counts'!$F:$F, "100 Morts"))</f>
        <v>0</v>
      </c>
      <c r="T34" s="1">
        <f>(SUMIFS('[1]Bucket Counts'!$P:$P, '[1]Bucket Counts'!$B:$B, T$1, '[1]Bucket Counts'!$A:$A, "="&amp;$A34,  '[1]Bucket Counts'!$F:$F, "224"))</f>
        <v>0</v>
      </c>
      <c r="V34" s="1">
        <f>(T34+R34)/W33</f>
        <v>0</v>
      </c>
      <c r="W34" s="1">
        <f>R31+SUM(Q31:Q34)</f>
        <v>23916.666666666664</v>
      </c>
      <c r="X34" s="1">
        <f>SUMIFS([1]Collection!$O:$O, [1]Collection!$K:$K, X$1, [1]Collection!$A:$A, "="&amp;$A34)</f>
        <v>0</v>
      </c>
      <c r="Y34" s="1">
        <f>(SUMIFS('[1]Bucket Counts'!$P:$P, '[1]Bucket Counts'!$B:$B, Y$1, '[1]Bucket Counts'!$A:$A, "="&amp;$A34,  '[1]Bucket Counts'!$F:$F, "&lt;&gt;100 Morts",  '[1]Bucket Counts'!$F:$F, "&lt;&gt;224"))</f>
        <v>0</v>
      </c>
      <c r="Z34" s="1">
        <f>(SUMIFS('[1]Bucket Counts'!$P:$P, '[1]Bucket Counts'!$B:$B, Z$1, '[1]Bucket Counts'!$A:$A, "="&amp;$A34,  '[1]Bucket Counts'!$F:$F, "100 Morts"))</f>
        <v>0</v>
      </c>
      <c r="AA34" s="1">
        <f>(SUMIFS('[1]Bucket Counts'!$P:$P, '[1]Bucket Counts'!$B:$B, AA$1, '[1]Bucket Counts'!$A:$A, "="&amp;$A34,  '[1]Bucket Counts'!$F:$F, "224"))</f>
        <v>0</v>
      </c>
      <c r="AC34" s="1">
        <f>(AA34+Y34)/AD33</f>
        <v>0</v>
      </c>
      <c r="AD34" s="1">
        <f>Y31+SUM(X31:X34)</f>
        <v>69490</v>
      </c>
      <c r="AE34" s="1">
        <f>SUMIFS([1]Collection!$O:$O, [1]Collection!$K:$K, AE$1, [1]Collection!$A:$A, "="&amp;$A34)</f>
        <v>0</v>
      </c>
      <c r="AF34" s="1">
        <f>(SUMIFS('[1]Bucket Counts'!$P:$P, '[1]Bucket Counts'!$B:$B, AF$1, '[1]Bucket Counts'!$A:$A, "="&amp;$A34,  '[1]Bucket Counts'!$F:$F, "&lt;&gt;100 Morts",  '[1]Bucket Counts'!$F:$F, "&lt;&gt;224"))</f>
        <v>0</v>
      </c>
      <c r="AG34" s="1">
        <f>(SUMIFS('[1]Bucket Counts'!$P:$P, '[1]Bucket Counts'!$B:$B, AG$1, '[1]Bucket Counts'!$A:$A, "="&amp;$A34,  '[1]Bucket Counts'!$F:$F, "100 Morts"))</f>
        <v>0</v>
      </c>
      <c r="AH34" s="1">
        <f>(SUMIFS('[1]Bucket Counts'!$P:$P, '[1]Bucket Counts'!$B:$B, AH$1, '[1]Bucket Counts'!$A:$A, "="&amp;$A34,  '[1]Bucket Counts'!$F:$F, "224"))</f>
        <v>0</v>
      </c>
      <c r="AJ34" s="1">
        <f>(AH34+AF34)/AK33</f>
        <v>0</v>
      </c>
      <c r="AK34" s="1">
        <f>AF31+SUM(AE31:AE34)</f>
        <v>143900</v>
      </c>
      <c r="AL34" s="1">
        <f>SUMIFS([1]Collection!$O:$O, [1]Collection!$K:$K, AL$1, [1]Collection!$A:$A, "="&amp;$A34)</f>
        <v>0</v>
      </c>
      <c r="AM34" s="1">
        <f>(SUMIFS('[1]Bucket Counts'!$P:$P, '[1]Bucket Counts'!$B:$B, AM$1, '[1]Bucket Counts'!$A:$A, "="&amp;$A34,  '[1]Bucket Counts'!$F:$F, "&lt;&gt;100 Morts",  '[1]Bucket Counts'!$F:$F, "&lt;&gt;224"))</f>
        <v>0</v>
      </c>
      <c r="AN34" s="1">
        <f>(SUMIFS('[1]Bucket Counts'!$P:$P, '[1]Bucket Counts'!$B:$B, AN$1, '[1]Bucket Counts'!$A:$A, "="&amp;$A34,  '[1]Bucket Counts'!$F:$F, "100 Morts"))</f>
        <v>0</v>
      </c>
      <c r="AO34" s="1">
        <f>(SUMIFS('[1]Bucket Counts'!$P:$P, '[1]Bucket Counts'!$B:$B, AO$1, '[1]Bucket Counts'!$A:$A, "="&amp;$A34,  '[1]Bucket Counts'!$F:$F, "224"))</f>
        <v>0</v>
      </c>
      <c r="AQ34" s="1">
        <f>(AO34+AM34)/AR33</f>
        <v>0</v>
      </c>
      <c r="AR34" s="1">
        <f>AM31+SUM(AL31:AL34)</f>
        <v>156500</v>
      </c>
      <c r="AS34" s="1">
        <f>SUMIFS([1]Collection!$O:$O, [1]Collection!$K:$K, AS$1, [1]Collection!$A:$A, "="&amp;$A34)</f>
        <v>0</v>
      </c>
      <c r="AT34" s="1">
        <f>(SUMIFS('[1]Bucket Counts'!$P:$P, '[1]Bucket Counts'!$B:$B, AT$1, '[1]Bucket Counts'!$A:$A, "="&amp;$A34,  '[1]Bucket Counts'!$F:$F, "&lt;&gt;100 Morts",  '[1]Bucket Counts'!$F:$F, "&lt;&gt;224"))</f>
        <v>0</v>
      </c>
      <c r="AU34" s="1">
        <f>(SUMIFS('[1]Bucket Counts'!$P:$P, '[1]Bucket Counts'!$B:$B, AU$1, '[1]Bucket Counts'!$A:$A, "="&amp;$A34,  '[1]Bucket Counts'!$F:$F, "100 Morts"))</f>
        <v>0</v>
      </c>
      <c r="AV34" s="1">
        <f>(SUMIFS('[1]Bucket Counts'!$P:$P, '[1]Bucket Counts'!$B:$B, AV$1, '[1]Bucket Counts'!$A:$A, "="&amp;$A34,  '[1]Bucket Counts'!$F:$F, "224"))</f>
        <v>0</v>
      </c>
      <c r="AX34" s="1">
        <f>(AV34+AT34)/AY33</f>
        <v>0</v>
      </c>
      <c r="AY34" s="1">
        <f>AT31+SUM(AS31:AS34)</f>
        <v>144675</v>
      </c>
      <c r="AZ34" s="1">
        <f>SUMIFS([1]Collection!$O:$O, [1]Collection!$K:$K, AZ$1, [1]Collection!$A:$A, "="&amp;$A34)</f>
        <v>0</v>
      </c>
      <c r="BA34" s="1">
        <f>(SUMIFS('[1]Bucket Counts'!$P:$P, '[1]Bucket Counts'!$B:$B, BA$1, '[1]Bucket Counts'!$A:$A, "="&amp;$A34,  '[1]Bucket Counts'!$F:$F, "&lt;&gt;100 Morts",  '[1]Bucket Counts'!$F:$F, "&lt;&gt;224"))</f>
        <v>0</v>
      </c>
      <c r="BB34" s="1">
        <f>(SUMIFS('[1]Bucket Counts'!$P:$P, '[1]Bucket Counts'!$B:$B, BB$1, '[1]Bucket Counts'!$A:$A, "="&amp;$A34,  '[1]Bucket Counts'!$F:$F, "100 Morts"))</f>
        <v>0</v>
      </c>
      <c r="BC34" s="1">
        <f>(SUMIFS('[1]Bucket Counts'!$P:$P, '[1]Bucket Counts'!$B:$B, BC$1, '[1]Bucket Counts'!$A:$A, "="&amp;$A34,  '[1]Bucket Counts'!$F:$F, "224"))</f>
        <v>0</v>
      </c>
      <c r="BE34" s="1">
        <f>(BC34+BA34)/BF33</f>
        <v>0</v>
      </c>
      <c r="BF34" s="1">
        <f>BA31+SUM(AZ31:AZ34)</f>
        <v>187700</v>
      </c>
      <c r="BG34" s="1">
        <f>SUMIFS([1]Collection!$O:$O, [1]Collection!$K:$K, BG$1, [1]Collection!$A:$A, "="&amp;$A34)</f>
        <v>0</v>
      </c>
      <c r="BH34" s="1">
        <f>(SUMIFS('[1]Bucket Counts'!$P:$P, '[1]Bucket Counts'!$B:$B, BH$1, '[1]Bucket Counts'!$A:$A, "="&amp;$A34,  '[1]Bucket Counts'!$F:$F, "&lt;&gt;100 Morts",  '[1]Bucket Counts'!$F:$F, "&lt;&gt;224"))</f>
        <v>0</v>
      </c>
      <c r="BI34" s="1">
        <f>(SUMIFS('[1]Bucket Counts'!$P:$P, '[1]Bucket Counts'!$B:$B, BI$1, '[1]Bucket Counts'!$A:$A, "="&amp;$A34,  '[1]Bucket Counts'!$F:$F, "100 Morts"))</f>
        <v>0</v>
      </c>
      <c r="BJ34" s="1">
        <f>(SUMIFS('[1]Bucket Counts'!$P:$P, '[1]Bucket Counts'!$B:$B, BJ$1, '[1]Bucket Counts'!$A:$A, "="&amp;$A34,  '[1]Bucket Counts'!$F:$F, "224"))</f>
        <v>0</v>
      </c>
      <c r="BL34" s="1">
        <f>(BJ34+BH34)/BM33</f>
        <v>0</v>
      </c>
      <c r="BM34" s="1">
        <f>BH31+SUM(BG31:BG34)</f>
        <v>47760</v>
      </c>
      <c r="BN34" s="1">
        <f>SUMIFS([1]Collection!$O:$O, [1]Collection!$K:$K, BN$1, [1]Collection!$A:$A, "="&amp;$A34)</f>
        <v>0</v>
      </c>
      <c r="BO34" s="1">
        <f>(SUMIFS('[1]Bucket Counts'!$P:$P, '[1]Bucket Counts'!$B:$B, BO$1, '[1]Bucket Counts'!$A:$A, "="&amp;$A34,  '[1]Bucket Counts'!$F:$F, "&lt;&gt;100 Morts",  '[1]Bucket Counts'!$F:$F, "&lt;&gt;224"))</f>
        <v>0</v>
      </c>
      <c r="BP34" s="1">
        <f>(SUMIFS('[1]Bucket Counts'!$P:$P, '[1]Bucket Counts'!$B:$B, BP$1, '[1]Bucket Counts'!$A:$A, "="&amp;$A34,  '[1]Bucket Counts'!$F:$F, "100 Morts"))</f>
        <v>0</v>
      </c>
      <c r="BQ34" s="1">
        <f>(SUMIFS('[1]Bucket Counts'!$P:$P, '[1]Bucket Counts'!$B:$B, BQ$1, '[1]Bucket Counts'!$A:$A, "="&amp;$A34,  '[1]Bucket Counts'!$F:$F, "224"))</f>
        <v>0</v>
      </c>
      <c r="BS34" s="1">
        <f>(BQ34+BO34)/BT33</f>
        <v>0</v>
      </c>
      <c r="BT34" s="1">
        <f>BO31+SUM(BN31:BN34)</f>
        <v>156608.33333333334</v>
      </c>
      <c r="BU34" s="1">
        <f>SUMIFS([1]Collection!$O:$O, [1]Collection!$K:$K, BU$1, [1]Collection!$A:$A, "="&amp;$A34)</f>
        <v>0</v>
      </c>
      <c r="BV34" s="1">
        <f>(SUMIFS('[1]Bucket Counts'!$P:$P, '[1]Bucket Counts'!$B:$B, BV$1, '[1]Bucket Counts'!$A:$A, "="&amp;$A34,  '[1]Bucket Counts'!$F:$F, "&lt;&gt;100 Morts",  '[1]Bucket Counts'!$F:$F, "&lt;&gt;224"))</f>
        <v>0</v>
      </c>
      <c r="BW34" s="1">
        <f>(SUMIFS('[1]Bucket Counts'!$P:$P, '[1]Bucket Counts'!$B:$B, BW$1, '[1]Bucket Counts'!$A:$A, "="&amp;$A34,  '[1]Bucket Counts'!$F:$F, "100 Morts"))</f>
        <v>0</v>
      </c>
      <c r="BX34" s="1">
        <f>(SUMIFS('[1]Bucket Counts'!$P:$P, '[1]Bucket Counts'!$B:$B, BX$1, '[1]Bucket Counts'!$A:$A, "="&amp;$A34,  '[1]Bucket Counts'!$F:$F, "224"))</f>
        <v>0</v>
      </c>
      <c r="BZ34" s="1">
        <f>(BX34+BV34)/CA33</f>
        <v>0</v>
      </c>
      <c r="CA34" s="1">
        <f>BV31+SUM(BU31:BU34)</f>
        <v>55333.333333333336</v>
      </c>
      <c r="CB34" s="1">
        <f>SUMIFS([1]Collection!$O:$O, [1]Collection!$K:$K, CB$1, [1]Collection!$A:$A, "="&amp;$A34)</f>
        <v>0</v>
      </c>
      <c r="CC34" s="1">
        <f>(SUMIFS('[1]Bucket Counts'!$P:$P, '[1]Bucket Counts'!$B:$B, CC$1, '[1]Bucket Counts'!$A:$A, "="&amp;$A34,  '[1]Bucket Counts'!$F:$F, "&lt;&gt;100 Morts",  '[1]Bucket Counts'!$F:$F, "&lt;&gt;224"))</f>
        <v>0</v>
      </c>
      <c r="CD34" s="1">
        <f>(SUMIFS('[1]Bucket Counts'!$P:$P, '[1]Bucket Counts'!$B:$B, CD$1, '[1]Bucket Counts'!$A:$A, "="&amp;$A34,  '[1]Bucket Counts'!$F:$F, "100 Morts"))</f>
        <v>0</v>
      </c>
      <c r="CE34" s="1">
        <f>(SUMIFS('[1]Bucket Counts'!$P:$P, '[1]Bucket Counts'!$B:$B, CE$1, '[1]Bucket Counts'!$A:$A, "="&amp;$A34,  '[1]Bucket Counts'!$F:$F, "224"))</f>
        <v>0</v>
      </c>
      <c r="CG34" s="1">
        <f>(CE34+CC34)/CH33</f>
        <v>0</v>
      </c>
      <c r="CH34" s="1">
        <f>CC31+SUM(CB31:CB34)</f>
        <v>140150</v>
      </c>
      <c r="CI34" s="1">
        <f>SUMIFS([1]Collection!$O:$O, [1]Collection!$K:$K, CI$1, [1]Collection!$A:$A, "="&amp;$A34)</f>
        <v>0</v>
      </c>
      <c r="CJ34" s="1">
        <f>(SUMIFS('[1]Bucket Counts'!$P:$P, '[1]Bucket Counts'!$B:$B, CJ$1, '[1]Bucket Counts'!$A:$A, "="&amp;$A34,  '[1]Bucket Counts'!$F:$F, "&lt;&gt;100 Morts",  '[1]Bucket Counts'!$F:$F, "&lt;&gt;224"))</f>
        <v>0</v>
      </c>
      <c r="CK34" s="1">
        <f>(SUMIFS('[1]Bucket Counts'!$P:$P, '[1]Bucket Counts'!$B:$B, CK$1, '[1]Bucket Counts'!$A:$A, "="&amp;$A34,  '[1]Bucket Counts'!$F:$F, "100 Morts"))</f>
        <v>0</v>
      </c>
      <c r="CL34" s="1">
        <f>(SUMIFS('[1]Bucket Counts'!$P:$P, '[1]Bucket Counts'!$B:$B, CL$1, '[1]Bucket Counts'!$A:$A, "="&amp;$A34,  '[1]Bucket Counts'!$F:$F, "224"))</f>
        <v>0</v>
      </c>
      <c r="CN34" s="1">
        <f>(CL34+CJ34)/CO33</f>
        <v>0</v>
      </c>
      <c r="CO34" s="1">
        <f>CJ31+SUM(CI31:CI34)</f>
        <v>83133.333333333328</v>
      </c>
      <c r="CP34" s="1">
        <f>SUMIFS([1]Collection!$O:$O, [1]Collection!$K:$K, CP$1, [1]Collection!$A:$A, "="&amp;$A34)</f>
        <v>0</v>
      </c>
      <c r="CQ34" s="1">
        <f>(SUMIFS('[1]Bucket Counts'!$P:$P, '[1]Bucket Counts'!$B:$B, CQ$1, '[1]Bucket Counts'!$A:$A, "="&amp;$A34,  '[1]Bucket Counts'!$F:$F, "&lt;&gt;100 Morts",  '[1]Bucket Counts'!$F:$F, "&lt;&gt;224"))</f>
        <v>0</v>
      </c>
      <c r="CR34" s="1">
        <f>(SUMIFS('[1]Bucket Counts'!$P:$P, '[1]Bucket Counts'!$B:$B, CR$1, '[1]Bucket Counts'!$A:$A, "="&amp;$A34,  '[1]Bucket Counts'!$F:$F, "100 Morts"))</f>
        <v>0</v>
      </c>
      <c r="CS34" s="1">
        <f>(SUMIFS('[1]Bucket Counts'!$P:$P, '[1]Bucket Counts'!$B:$B, CS$1, '[1]Bucket Counts'!$A:$A, "="&amp;$A34,  '[1]Bucket Counts'!$F:$F, "224"))</f>
        <v>0</v>
      </c>
      <c r="CU34" s="1">
        <f>(CS34+CQ34)/CV33</f>
        <v>0</v>
      </c>
      <c r="CV34" s="1">
        <f>CQ31+SUM(CP31:CP34)</f>
        <v>3325</v>
      </c>
      <c r="CW34" s="1">
        <f>SUMIFS([1]Collection!$O:$O, [1]Collection!$K:$K, CW$1, [1]Collection!$A:$A, "="&amp;$A34)</f>
        <v>0</v>
      </c>
      <c r="CX34" s="1">
        <f>(SUMIFS('[1]Bucket Counts'!$P:$P, '[1]Bucket Counts'!$B:$B, CX$1, '[1]Bucket Counts'!$A:$A, "="&amp;$A34,  '[1]Bucket Counts'!$F:$F, "&lt;&gt;100 Morts",  '[1]Bucket Counts'!$F:$F, "&lt;&gt;224"))</f>
        <v>0</v>
      </c>
      <c r="CY34" s="1">
        <f>(SUMIFS('[1]Bucket Counts'!$P:$P, '[1]Bucket Counts'!$B:$B, CY$1, '[1]Bucket Counts'!$A:$A, "="&amp;$A34,  '[1]Bucket Counts'!$F:$F, "100 Morts"))</f>
        <v>0</v>
      </c>
      <c r="CZ34" s="1">
        <f>(SUMIFS('[1]Bucket Counts'!$P:$P, '[1]Bucket Counts'!$B:$B, CZ$1, '[1]Bucket Counts'!$A:$A, "="&amp;$A34,  '[1]Bucket Counts'!$F:$F, "224"))</f>
        <v>0</v>
      </c>
      <c r="DB34" s="1">
        <f>(CZ34+CX34)/DC33</f>
        <v>0</v>
      </c>
      <c r="DC34" s="1">
        <f>CX31+SUM(CW31:CW34)</f>
        <v>64180</v>
      </c>
      <c r="DD34" s="1">
        <f>SUMIFS([1]Collection!$O:$O, [1]Collection!$K:$K, DD$1, [1]Collection!$A:$A, "="&amp;$A34)</f>
        <v>0</v>
      </c>
      <c r="DE34" s="1">
        <f>(SUMIFS('[1]Bucket Counts'!$P:$P, '[1]Bucket Counts'!$B:$B, DE$1, '[1]Bucket Counts'!$A:$A, "="&amp;$A34,  '[1]Bucket Counts'!$F:$F, "&lt;&gt;100 Morts",  '[1]Bucket Counts'!$F:$F, "&lt;&gt;224"))</f>
        <v>0</v>
      </c>
      <c r="DF34" s="1">
        <f>(SUMIFS('[1]Bucket Counts'!$P:$P, '[1]Bucket Counts'!$B:$B, DF$1, '[1]Bucket Counts'!$A:$A, "="&amp;$A34,  '[1]Bucket Counts'!$F:$F, "100 Morts"))</f>
        <v>0</v>
      </c>
      <c r="DG34" s="1">
        <f>(SUMIFS('[1]Bucket Counts'!$P:$P, '[1]Bucket Counts'!$B:$B, DG$1, '[1]Bucket Counts'!$A:$A, "="&amp;$A34,  '[1]Bucket Counts'!$F:$F, "224"))</f>
        <v>0</v>
      </c>
      <c r="DI34" s="1">
        <f>(DG34+DE34)/DJ33</f>
        <v>0</v>
      </c>
      <c r="DJ34" s="1">
        <f>DE31+SUM(DD31:DD34)</f>
        <v>32016.666666666668</v>
      </c>
      <c r="DK34" s="1">
        <f>SUMIFS([1]Collection!$O:$O, [1]Collection!$K:$K, DK$1, [1]Collection!$A:$A, "="&amp;$A34)</f>
        <v>0</v>
      </c>
      <c r="DL34" s="1">
        <f>(SUMIFS('[1]Bucket Counts'!$P:$P, '[1]Bucket Counts'!$B:$B, DL$1, '[1]Bucket Counts'!$A:$A, "="&amp;$A34,  '[1]Bucket Counts'!$F:$F, "&lt;&gt;100 Morts",  '[1]Bucket Counts'!$F:$F, "&lt;&gt;224"))</f>
        <v>0</v>
      </c>
      <c r="DM34" s="1">
        <f>(SUMIFS('[1]Bucket Counts'!$P:$P, '[1]Bucket Counts'!$B:$B, DM$1, '[1]Bucket Counts'!$A:$A, "="&amp;$A34,  '[1]Bucket Counts'!$F:$F, "100 Morts"))</f>
        <v>0</v>
      </c>
      <c r="DN34" s="1">
        <f>(SUMIFS('[1]Bucket Counts'!$P:$P, '[1]Bucket Counts'!$B:$B, DN$1, '[1]Bucket Counts'!$A:$A, "="&amp;$A34,  '[1]Bucket Counts'!$F:$F, "224"))</f>
        <v>0</v>
      </c>
      <c r="DP34" s="1" t="e">
        <f>(DN34+DL34)/DQ33</f>
        <v>#DIV/0!</v>
      </c>
      <c r="DQ34" s="1">
        <f>DL31+SUM(DK31:DK34)</f>
        <v>0</v>
      </c>
      <c r="DR34" s="1">
        <f>SUMIFS([1]Collection!$O:$O, [1]Collection!$K:$K, DR$1, [1]Collection!$A:$A, "="&amp;$A34)</f>
        <v>0</v>
      </c>
      <c r="DS34" s="1">
        <f>(SUMIFS('[1]Bucket Counts'!$P:$P, '[1]Bucket Counts'!$B:$B, DS$1, '[1]Bucket Counts'!$A:$A, "="&amp;$A34,  '[1]Bucket Counts'!$F:$F, "&lt;&gt;100 Morts",  '[1]Bucket Counts'!$F:$F, "&lt;&gt;224"))</f>
        <v>0</v>
      </c>
      <c r="DT34" s="1">
        <f>(SUMIFS('[1]Bucket Counts'!$P:$P, '[1]Bucket Counts'!$B:$B, DT$1, '[1]Bucket Counts'!$A:$A, "="&amp;$A34,  '[1]Bucket Counts'!$F:$F, "100 Morts"))</f>
        <v>0</v>
      </c>
      <c r="DU34" s="1">
        <f>(SUMIFS('[1]Bucket Counts'!$P:$P, '[1]Bucket Counts'!$B:$B, DU$1, '[1]Bucket Counts'!$A:$A, "="&amp;$A34,  '[1]Bucket Counts'!$F:$F, "224"))</f>
        <v>0</v>
      </c>
      <c r="DW34" s="1" t="e">
        <f>(DU34+DS34)/DX33</f>
        <v>#DIV/0!</v>
      </c>
      <c r="DX34" s="1">
        <f>DS31+SUM(DR31:DR34)</f>
        <v>0</v>
      </c>
      <c r="DY34" s="1">
        <f>SUMIFS([1]Collection!$O:$O, [1]Collection!$K:$K, DY$1, [1]Collection!$A:$A, "="&amp;$A34)</f>
        <v>0</v>
      </c>
      <c r="DZ34" s="1">
        <f>(SUMIFS('[1]Bucket Counts'!$P:$P, '[1]Bucket Counts'!$B:$B, DZ$1, '[1]Bucket Counts'!$A:$A, "="&amp;$A34,  '[1]Bucket Counts'!$F:$F, "&lt;&gt;100 Morts",  '[1]Bucket Counts'!$F:$F, "&lt;&gt;224"))</f>
        <v>0</v>
      </c>
      <c r="EA34" s="1">
        <f>(SUMIFS('[1]Bucket Counts'!$P:$P, '[1]Bucket Counts'!$B:$B, EA$1, '[1]Bucket Counts'!$A:$A, "="&amp;$A34,  '[1]Bucket Counts'!$F:$F, "100 Morts"))</f>
        <v>0</v>
      </c>
      <c r="EB34" s="1">
        <f>(SUMIFS('[1]Bucket Counts'!$P:$P, '[1]Bucket Counts'!$B:$B, EB$1, '[1]Bucket Counts'!$A:$A, "="&amp;$A34,  '[1]Bucket Counts'!$F:$F, "224"))</f>
        <v>0</v>
      </c>
      <c r="ED34" s="1" t="e">
        <f>(EB34+DZ34)/EE33</f>
        <v>#DIV/0!</v>
      </c>
      <c r="EE34" s="1">
        <f>DZ31+SUM(DY31:DY34)</f>
        <v>0</v>
      </c>
      <c r="EF34" s="1">
        <f>SUMIFS([1]Collection!$O:$O, [1]Collection!$K:$K, EF$1, [1]Collection!$A:$A, "="&amp;$A34)</f>
        <v>0</v>
      </c>
      <c r="EG34" s="1">
        <f>(SUMIFS('[1]Bucket Counts'!$P:$P, '[1]Bucket Counts'!$B:$B, EG$1, '[1]Bucket Counts'!$A:$A, "="&amp;$A34,  '[1]Bucket Counts'!$F:$F, "&lt;&gt;100 Morts",  '[1]Bucket Counts'!$F:$F, "&lt;&gt;224"))</f>
        <v>0</v>
      </c>
      <c r="EH34" s="1">
        <f>(SUMIFS('[1]Bucket Counts'!$P:$P, '[1]Bucket Counts'!$B:$B, EH$1, '[1]Bucket Counts'!$A:$A, "="&amp;$A34,  '[1]Bucket Counts'!$F:$F, "100 Morts"))</f>
        <v>0</v>
      </c>
      <c r="EI34" s="1">
        <f>(SUMIFS('[1]Bucket Counts'!$P:$P, '[1]Bucket Counts'!$B:$B, EI$1, '[1]Bucket Counts'!$A:$A, "="&amp;$A34,  '[1]Bucket Counts'!$F:$F, "224"))</f>
        <v>0</v>
      </c>
      <c r="EK34" s="1" t="e">
        <f>(EI34+EG34)/EL33</f>
        <v>#DIV/0!</v>
      </c>
      <c r="EL34" s="1">
        <f>EG31+SUM(EF31:EF34)</f>
        <v>0</v>
      </c>
    </row>
    <row r="35" spans="1:142" s="4" customFormat="1">
      <c r="A35" s="9">
        <f t="shared" si="0"/>
        <v>42905</v>
      </c>
      <c r="B35" s="4" t="s">
        <v>16</v>
      </c>
      <c r="C35" s="4">
        <f>SUMIFS([1]Collection!$O:$O, [1]Collection!$K:$K, C$1, [1]Collection!$A:$A, "="&amp;$A35)</f>
        <v>0</v>
      </c>
      <c r="D35" s="4">
        <f>(SUMIFS('[1]Bucket Counts'!$P:$P, '[1]Bucket Counts'!$B:$B, D$1, '[1]Bucket Counts'!$A:$A, "="&amp;$A35,  '[1]Bucket Counts'!$F:$F, "&lt;&gt;100 Morts",  '[1]Bucket Counts'!$F:$F, "&lt;&gt;224"))</f>
        <v>68000</v>
      </c>
      <c r="E35" s="4">
        <f>(SUMIFS('[1]Bucket Counts'!$P:$P, '[1]Bucket Counts'!$B:$B, E$1, '[1]Bucket Counts'!$A:$A, "="&amp;$A35,  '[1]Bucket Counts'!$F:$F, "100 Morts"))</f>
        <v>5120</v>
      </c>
      <c r="F35" s="4">
        <f>(SUMIFS('[1]Bucket Counts'!$P:$P, '[1]Bucket Counts'!$B:$B, F$1, '[1]Bucket Counts'!$A:$A, "="&amp;$A35,  '[1]Bucket Counts'!$F:$F, "224"))</f>
        <v>880</v>
      </c>
      <c r="G35" s="4">
        <f>I34</f>
        <v>139016.66666666666</v>
      </c>
      <c r="H35" s="4">
        <f>SUM(D35+F35)</f>
        <v>68880</v>
      </c>
      <c r="I35" s="4">
        <f>D35+C35</f>
        <v>68000</v>
      </c>
      <c r="J35" s="4">
        <f>SUMIFS([1]Collection!$O:$O, [1]Collection!$K:$K, J$1, [1]Collection!$A:$A, "="&amp;$A35)</f>
        <v>0</v>
      </c>
      <c r="K35" s="4">
        <f>(SUMIFS('[1]Bucket Counts'!$P:$P, '[1]Bucket Counts'!$B:$B, K$1, '[1]Bucket Counts'!$A:$A, "="&amp;$A35,  '[1]Bucket Counts'!$F:$F, "&lt;&gt;100 Morts",  '[1]Bucket Counts'!$F:$F, "&lt;&gt;224"))</f>
        <v>1040</v>
      </c>
      <c r="L35" s="4">
        <f>(SUMIFS('[1]Bucket Counts'!$P:$P, '[1]Bucket Counts'!$B:$B, L$1, '[1]Bucket Counts'!$A:$A, "="&amp;$A35,  '[1]Bucket Counts'!$F:$F, "100 Morts"))</f>
        <v>0</v>
      </c>
      <c r="M35" s="4">
        <f>(SUMIFS('[1]Bucket Counts'!$P:$P, '[1]Bucket Counts'!$B:$B, M$1, '[1]Bucket Counts'!$A:$A, "="&amp;$A35,  '[1]Bucket Counts'!$F:$F, "224"))</f>
        <v>170</v>
      </c>
      <c r="N35" s="4">
        <f>P34</f>
        <v>20650</v>
      </c>
      <c r="O35" s="4">
        <f>SUM(K35+M35)</f>
        <v>1210</v>
      </c>
      <c r="P35" s="4">
        <f>K35+J35</f>
        <v>1040</v>
      </c>
      <c r="Q35" s="4">
        <f>SUMIFS([1]Collection!$O:$O, [1]Collection!$K:$K, Q$1, [1]Collection!$A:$A, "="&amp;$A35)</f>
        <v>0</v>
      </c>
      <c r="R35" s="4">
        <f>(SUMIFS('[1]Bucket Counts'!$P:$P, '[1]Bucket Counts'!$B:$B, R$1, '[1]Bucket Counts'!$A:$A, "="&amp;$A35,  '[1]Bucket Counts'!$F:$F, "&lt;&gt;100 Morts",  '[1]Bucket Counts'!$F:$F, "&lt;&gt;224"))</f>
        <v>18013.333333333332</v>
      </c>
      <c r="S35" s="4">
        <f>(SUMIFS('[1]Bucket Counts'!$P:$P, '[1]Bucket Counts'!$B:$B, S$1, '[1]Bucket Counts'!$A:$A, "="&amp;$A35,  '[1]Bucket Counts'!$F:$F, "100 Morts"))</f>
        <v>180</v>
      </c>
      <c r="T35" s="4">
        <f>(SUMIFS('[1]Bucket Counts'!$P:$P, '[1]Bucket Counts'!$B:$B, T$1, '[1]Bucket Counts'!$A:$A, "="&amp;$A35,  '[1]Bucket Counts'!$F:$F, "224"))</f>
        <v>2166.6666666666665</v>
      </c>
      <c r="U35" s="4">
        <f>W34</f>
        <v>23916.666666666664</v>
      </c>
      <c r="V35" s="4">
        <f>SUM(R35+T35)</f>
        <v>20180</v>
      </c>
      <c r="W35" s="4">
        <f>R35+Q35</f>
        <v>18013.333333333332</v>
      </c>
      <c r="X35" s="4">
        <f>SUMIFS([1]Collection!$O:$O, [1]Collection!$K:$K, X$1, [1]Collection!$A:$A, "="&amp;$A35)</f>
        <v>59640</v>
      </c>
      <c r="Y35" s="4">
        <f>(SUMIFS('[1]Bucket Counts'!$P:$P, '[1]Bucket Counts'!$B:$B, Y$1, '[1]Bucket Counts'!$A:$A, "="&amp;$A35,  '[1]Bucket Counts'!$F:$F, "&lt;&gt;100 Morts",  '[1]Bucket Counts'!$F:$F, "&lt;&gt;224"))</f>
        <v>64100</v>
      </c>
      <c r="Z35" s="4">
        <f>(SUMIFS('[1]Bucket Counts'!$P:$P, '[1]Bucket Counts'!$B:$B, Z$1, '[1]Bucket Counts'!$A:$A, "="&amp;$A35,  '[1]Bucket Counts'!$F:$F, "100 Morts"))</f>
        <v>833.33333333333337</v>
      </c>
      <c r="AA35" s="4">
        <f>(SUMIFS('[1]Bucket Counts'!$P:$P, '[1]Bucket Counts'!$B:$B, AA$1, '[1]Bucket Counts'!$A:$A, "="&amp;$A35,  '[1]Bucket Counts'!$F:$F, "224"))</f>
        <v>180</v>
      </c>
      <c r="AB35" s="4">
        <f>AD34</f>
        <v>69490</v>
      </c>
      <c r="AC35" s="4">
        <f>SUM(Y35+AA35)</f>
        <v>64280</v>
      </c>
      <c r="AD35" s="4">
        <f>Y35+X35</f>
        <v>123740</v>
      </c>
      <c r="AE35" s="4">
        <f>SUMIFS([1]Collection!$O:$O, [1]Collection!$K:$K, AE$1, [1]Collection!$A:$A, "="&amp;$A35)</f>
        <v>0</v>
      </c>
      <c r="AF35" s="4">
        <f>(SUMIFS('[1]Bucket Counts'!$P:$P, '[1]Bucket Counts'!$B:$B, AF$1, '[1]Bucket Counts'!$A:$A, "="&amp;$A35,  '[1]Bucket Counts'!$F:$F, "&lt;&gt;100 Morts",  '[1]Bucket Counts'!$F:$F, "&lt;&gt;224"))</f>
        <v>83576.666666666657</v>
      </c>
      <c r="AG35" s="4">
        <f>(SUMIFS('[1]Bucket Counts'!$P:$P, '[1]Bucket Counts'!$B:$B, AG$1, '[1]Bucket Counts'!$A:$A, "="&amp;$A35,  '[1]Bucket Counts'!$F:$F, "100 Morts"))</f>
        <v>163.33333333333331</v>
      </c>
      <c r="AH35" s="4">
        <f>(SUMIFS('[1]Bucket Counts'!$P:$P, '[1]Bucket Counts'!$B:$B, AH$1, '[1]Bucket Counts'!$A:$A, "="&amp;$A35,  '[1]Bucket Counts'!$F:$F, "224"))</f>
        <v>19466.666666666664</v>
      </c>
      <c r="AI35" s="4">
        <f>AK34</f>
        <v>143900</v>
      </c>
      <c r="AJ35" s="4">
        <f>SUM(AF35+AH35)</f>
        <v>103043.33333333331</v>
      </c>
      <c r="AK35" s="4">
        <f>AF35+AE35</f>
        <v>83576.666666666657</v>
      </c>
      <c r="AL35" s="4">
        <f>SUMIFS([1]Collection!$O:$O, [1]Collection!$K:$K, AL$1, [1]Collection!$A:$A, "="&amp;$A35)</f>
        <v>0</v>
      </c>
      <c r="AM35" s="4">
        <f>(SUMIFS('[1]Bucket Counts'!$P:$P, '[1]Bucket Counts'!$B:$B, AM$1, '[1]Bucket Counts'!$A:$A, "="&amp;$A35,  '[1]Bucket Counts'!$F:$F, "&lt;&gt;100 Morts",  '[1]Bucket Counts'!$F:$F, "&lt;&gt;224"))</f>
        <v>53133.333333333328</v>
      </c>
      <c r="AN35" s="4">
        <f>(SUMIFS('[1]Bucket Counts'!$P:$P, '[1]Bucket Counts'!$B:$B, AN$1, '[1]Bucket Counts'!$A:$A, "="&amp;$A35,  '[1]Bucket Counts'!$F:$F, "100 Morts"))</f>
        <v>500</v>
      </c>
      <c r="AO35" s="4">
        <f>(SUMIFS('[1]Bucket Counts'!$P:$P, '[1]Bucket Counts'!$B:$B, AO$1, '[1]Bucket Counts'!$A:$A, "="&amp;$A35,  '[1]Bucket Counts'!$F:$F, "224"))</f>
        <v>166.66666666666666</v>
      </c>
      <c r="AP35" s="4">
        <f>AR34</f>
        <v>156500</v>
      </c>
      <c r="AQ35" s="4">
        <f>SUM(AM35+AO35)</f>
        <v>53299.999999999993</v>
      </c>
      <c r="AR35" s="4">
        <f>AM35+AL35</f>
        <v>53133.333333333328</v>
      </c>
      <c r="AS35" s="4">
        <f>SUMIFS([1]Collection!$O:$O, [1]Collection!$K:$K, AS$1, [1]Collection!$A:$A, "="&amp;$A35)</f>
        <v>86020</v>
      </c>
      <c r="AT35" s="4">
        <f>(SUMIFS('[1]Bucket Counts'!$P:$P, '[1]Bucket Counts'!$B:$B, AT$1, '[1]Bucket Counts'!$A:$A, "="&amp;$A35,  '[1]Bucket Counts'!$F:$F, "&lt;&gt;100 Morts",  '[1]Bucket Counts'!$F:$F, "&lt;&gt;224"))</f>
        <v>48966.666666666672</v>
      </c>
      <c r="AU35" s="4">
        <f>(SUMIFS('[1]Bucket Counts'!$P:$P, '[1]Bucket Counts'!$B:$B, AU$1, '[1]Bucket Counts'!$A:$A, "="&amp;$A35,  '[1]Bucket Counts'!$F:$F, "100 Morts"))</f>
        <v>1470</v>
      </c>
      <c r="AV35" s="4">
        <f>(SUMIFS('[1]Bucket Counts'!$P:$P, '[1]Bucket Counts'!$B:$B, AV$1, '[1]Bucket Counts'!$A:$A, "="&amp;$A35,  '[1]Bucket Counts'!$F:$F, "224"))</f>
        <v>5166.666666666667</v>
      </c>
      <c r="AW35" s="4">
        <f>AY34</f>
        <v>144675</v>
      </c>
      <c r="AX35" s="4">
        <f>SUM(AT35+AV35)</f>
        <v>54133.333333333336</v>
      </c>
      <c r="AY35" s="4">
        <f>AT35+AS35</f>
        <v>134986.66666666669</v>
      </c>
      <c r="AZ35" s="4">
        <f>SUMIFS([1]Collection!$O:$O, [1]Collection!$K:$K, AZ$1, [1]Collection!$A:$A, "="&amp;$A35)</f>
        <v>0</v>
      </c>
      <c r="BA35" s="4">
        <f>(SUMIFS('[1]Bucket Counts'!$P:$P, '[1]Bucket Counts'!$B:$B, BA$1, '[1]Bucket Counts'!$A:$A, "="&amp;$A35,  '[1]Bucket Counts'!$F:$F, "&lt;&gt;100 Morts",  '[1]Bucket Counts'!$F:$F, "&lt;&gt;224"))</f>
        <v>45056.666666666672</v>
      </c>
      <c r="BB35" s="4">
        <f>(SUMIFS('[1]Bucket Counts'!$P:$P, '[1]Bucket Counts'!$B:$B, BB$1, '[1]Bucket Counts'!$A:$A, "="&amp;$A35,  '[1]Bucket Counts'!$F:$F, "100 Morts"))</f>
        <v>163.33333333333331</v>
      </c>
      <c r="BC35" s="4">
        <f>(SUMIFS('[1]Bucket Counts'!$P:$P, '[1]Bucket Counts'!$B:$B, BC$1, '[1]Bucket Counts'!$A:$A, "="&amp;$A35,  '[1]Bucket Counts'!$F:$F, "224"))</f>
        <v>2253.333333333333</v>
      </c>
      <c r="BD35" s="4">
        <f>BF34</f>
        <v>187700</v>
      </c>
      <c r="BE35" s="4">
        <f>SUM(BA35+BC35)</f>
        <v>47310.000000000007</v>
      </c>
      <c r="BF35" s="4">
        <f>BA35+AZ35</f>
        <v>45056.666666666672</v>
      </c>
      <c r="BG35" s="4">
        <f>SUMIFS([1]Collection!$O:$O, [1]Collection!$K:$K, BG$1, [1]Collection!$A:$A, "="&amp;$A35)</f>
        <v>53456.666666666672</v>
      </c>
      <c r="BH35" s="4">
        <f>(SUMIFS('[1]Bucket Counts'!$P:$P, '[1]Bucket Counts'!$B:$B, BH$1, '[1]Bucket Counts'!$A:$A, "="&amp;$A35,  '[1]Bucket Counts'!$F:$F, "&lt;&gt;100 Morts",  '[1]Bucket Counts'!$F:$F, "&lt;&gt;224"))</f>
        <v>20366.666666666664</v>
      </c>
      <c r="BI35" s="4">
        <f>(SUMIFS('[1]Bucket Counts'!$P:$P, '[1]Bucket Counts'!$B:$B, BI$1, '[1]Bucket Counts'!$A:$A, "="&amp;$A35,  '[1]Bucket Counts'!$F:$F, "100 Morts"))</f>
        <v>2333.3333333333335</v>
      </c>
      <c r="BJ35" s="4">
        <f>(SUMIFS('[1]Bucket Counts'!$P:$P, '[1]Bucket Counts'!$B:$B, BJ$1, '[1]Bucket Counts'!$A:$A, "="&amp;$A35,  '[1]Bucket Counts'!$F:$F, "224"))</f>
        <v>3333.3333333333335</v>
      </c>
      <c r="BK35" s="4">
        <f>BM34</f>
        <v>47760</v>
      </c>
      <c r="BL35" s="4">
        <f>SUM(BH35+BJ35)</f>
        <v>23699.999999999996</v>
      </c>
      <c r="BM35" s="4">
        <f>BH35+BG35</f>
        <v>73823.333333333343</v>
      </c>
      <c r="BN35" s="4">
        <f>SUMIFS([1]Collection!$O:$O, [1]Collection!$K:$K, BN$1, [1]Collection!$A:$A, "="&amp;$A35)</f>
        <v>125</v>
      </c>
      <c r="BO35" s="4">
        <f>(SUMIFS('[1]Bucket Counts'!$P:$P, '[1]Bucket Counts'!$B:$B, BO$1, '[1]Bucket Counts'!$A:$A, "="&amp;$A35,  '[1]Bucket Counts'!$F:$F, "&lt;&gt;100 Morts",  '[1]Bucket Counts'!$F:$F, "&lt;&gt;224"))</f>
        <v>92493.333333333328</v>
      </c>
      <c r="BP35" s="4">
        <f>(SUMIFS('[1]Bucket Counts'!$P:$P, '[1]Bucket Counts'!$B:$B, BP$1, '[1]Bucket Counts'!$A:$A, "="&amp;$A35,  '[1]Bucket Counts'!$F:$F, "100 Morts"))</f>
        <v>6500</v>
      </c>
      <c r="BQ35" s="4">
        <f>(SUMIFS('[1]Bucket Counts'!$P:$P, '[1]Bucket Counts'!$B:$B, BQ$1, '[1]Bucket Counts'!$A:$A, "="&amp;$A35,  '[1]Bucket Counts'!$F:$F, "224"))</f>
        <v>833.33333333333337</v>
      </c>
      <c r="BR35" s="4">
        <f>BT34</f>
        <v>156608.33333333334</v>
      </c>
      <c r="BS35" s="4">
        <f>SUM(BO35+BQ35)</f>
        <v>93326.666666666657</v>
      </c>
      <c r="BT35" s="4">
        <f>BO35+BN35</f>
        <v>92618.333333333328</v>
      </c>
      <c r="BU35" s="4">
        <f>SUMIFS([1]Collection!$O:$O, [1]Collection!$K:$K, BU$1, [1]Collection!$A:$A, "="&amp;$A35)</f>
        <v>0</v>
      </c>
      <c r="BV35" s="4">
        <f>(SUMIFS('[1]Bucket Counts'!$P:$P, '[1]Bucket Counts'!$B:$B, BV$1, '[1]Bucket Counts'!$A:$A, "="&amp;$A35,  '[1]Bucket Counts'!$F:$F, "&lt;&gt;100 Morts",  '[1]Bucket Counts'!$F:$F, "&lt;&gt;224"))</f>
        <v>37066.666666666672</v>
      </c>
      <c r="BW35" s="4">
        <f>(SUMIFS('[1]Bucket Counts'!$P:$P, '[1]Bucket Counts'!$B:$B, BW$1, '[1]Bucket Counts'!$A:$A, "="&amp;$A35,  '[1]Bucket Counts'!$F:$F, "100 Morts"))</f>
        <v>500</v>
      </c>
      <c r="BX35" s="4">
        <f>(SUMIFS('[1]Bucket Counts'!$P:$P, '[1]Bucket Counts'!$B:$B, BX$1, '[1]Bucket Counts'!$A:$A, "="&amp;$A35,  '[1]Bucket Counts'!$F:$F, "224"))</f>
        <v>0</v>
      </c>
      <c r="BY35" s="4">
        <f>CA34</f>
        <v>55333.333333333336</v>
      </c>
      <c r="BZ35" s="4">
        <f>SUM(BV35+BX35)</f>
        <v>37066.666666666672</v>
      </c>
      <c r="CA35" s="4">
        <f>BV35+BU35</f>
        <v>37066.666666666672</v>
      </c>
      <c r="CB35" s="4">
        <f>SUMIFS([1]Collection!$O:$O, [1]Collection!$K:$K, CB$1, [1]Collection!$A:$A, "="&amp;$A35)</f>
        <v>50000</v>
      </c>
      <c r="CC35" s="4">
        <f>(SUMIFS('[1]Bucket Counts'!$P:$P, '[1]Bucket Counts'!$B:$B, CC$1, '[1]Bucket Counts'!$A:$A, "="&amp;$A35,  '[1]Bucket Counts'!$F:$F, "&lt;&gt;100 Morts",  '[1]Bucket Counts'!$F:$F, "&lt;&gt;224"))</f>
        <v>77333.333333333343</v>
      </c>
      <c r="CD35" s="4">
        <f>(SUMIFS('[1]Bucket Counts'!$P:$P, '[1]Bucket Counts'!$B:$B, CD$1, '[1]Bucket Counts'!$A:$A, "="&amp;$A35,  '[1]Bucket Counts'!$F:$F, "100 Morts"))</f>
        <v>25500</v>
      </c>
      <c r="CE35" s="4">
        <f>(SUMIFS('[1]Bucket Counts'!$P:$P, '[1]Bucket Counts'!$B:$B, CE$1, '[1]Bucket Counts'!$A:$A, "="&amp;$A35,  '[1]Bucket Counts'!$F:$F, "224"))</f>
        <v>0</v>
      </c>
      <c r="CF35" s="4">
        <f>CH34</f>
        <v>140150</v>
      </c>
      <c r="CG35" s="4">
        <f>SUM(CC35+CE35)</f>
        <v>77333.333333333343</v>
      </c>
      <c r="CH35" s="4">
        <f>CC35+CB35</f>
        <v>127333.33333333334</v>
      </c>
      <c r="CI35" s="4">
        <f>SUMIFS([1]Collection!$O:$O, [1]Collection!$K:$K, CI$1, [1]Collection!$A:$A, "="&amp;$A35)</f>
        <v>0</v>
      </c>
      <c r="CJ35" s="4">
        <f>(SUMIFS('[1]Bucket Counts'!$P:$P, '[1]Bucket Counts'!$B:$B, CJ$1, '[1]Bucket Counts'!$A:$A, "="&amp;$A35,  '[1]Bucket Counts'!$F:$F, "&lt;&gt;100 Morts",  '[1]Bucket Counts'!$F:$F, "&lt;&gt;224"))</f>
        <v>29833.333333333336</v>
      </c>
      <c r="CK35" s="4">
        <f>(SUMIFS('[1]Bucket Counts'!$P:$P, '[1]Bucket Counts'!$B:$B, CK$1, '[1]Bucket Counts'!$A:$A, "="&amp;$A35,  '[1]Bucket Counts'!$F:$F, "100 Morts"))</f>
        <v>3666.6666666666665</v>
      </c>
      <c r="CL35" s="4">
        <f>(SUMIFS('[1]Bucket Counts'!$P:$P, '[1]Bucket Counts'!$B:$B, CL$1, '[1]Bucket Counts'!$A:$A, "="&amp;$A35,  '[1]Bucket Counts'!$F:$F, "224"))</f>
        <v>2166.6666666666665</v>
      </c>
      <c r="CM35" s="4">
        <f>CO34</f>
        <v>83133.333333333328</v>
      </c>
      <c r="CN35" s="4">
        <f>SUM(CJ35+CL35)</f>
        <v>32000.000000000004</v>
      </c>
      <c r="CO35" s="4">
        <f>CJ35+CI35</f>
        <v>29833.333333333336</v>
      </c>
      <c r="CP35" s="4">
        <f>SUMIFS([1]Collection!$O:$O, [1]Collection!$K:$K, CP$1, [1]Collection!$A:$A, "="&amp;$A35)</f>
        <v>13000</v>
      </c>
      <c r="CQ35" s="4">
        <f>(SUMIFS('[1]Bucket Counts'!$P:$P, '[1]Bucket Counts'!$B:$B, CQ$1, '[1]Bucket Counts'!$A:$A, "="&amp;$A35,  '[1]Bucket Counts'!$F:$F, "&lt;&gt;100 Morts",  '[1]Bucket Counts'!$F:$F, "&lt;&gt;224"))</f>
        <v>1166.6666666666665</v>
      </c>
      <c r="CR35" s="4">
        <f>(SUMIFS('[1]Bucket Counts'!$P:$P, '[1]Bucket Counts'!$B:$B, CR$1, '[1]Bucket Counts'!$A:$A, "="&amp;$A35,  '[1]Bucket Counts'!$F:$F, "100 Morts"))</f>
        <v>0</v>
      </c>
      <c r="CS35" s="4">
        <f>(SUMIFS('[1]Bucket Counts'!$P:$P, '[1]Bucket Counts'!$B:$B, CS$1, '[1]Bucket Counts'!$A:$A, "="&amp;$A35,  '[1]Bucket Counts'!$F:$F, "224"))</f>
        <v>100</v>
      </c>
      <c r="CT35" s="4">
        <f>CV34</f>
        <v>3325</v>
      </c>
      <c r="CU35" s="4">
        <f>SUM(CQ35+CS35)</f>
        <v>1266.6666666666665</v>
      </c>
      <c r="CV35" s="4">
        <f>CQ35+CP35</f>
        <v>14166.666666666666</v>
      </c>
      <c r="CW35" s="4">
        <f>SUMIFS([1]Collection!$O:$O, [1]Collection!$K:$K, CW$1, [1]Collection!$A:$A, "="&amp;$A35)</f>
        <v>51150</v>
      </c>
      <c r="CX35" s="4">
        <f>(SUMIFS('[1]Bucket Counts'!$P:$P, '[1]Bucket Counts'!$B:$B, CX$1, '[1]Bucket Counts'!$A:$A, "="&amp;$A35,  '[1]Bucket Counts'!$F:$F, "&lt;&gt;100 Morts",  '[1]Bucket Counts'!$F:$F, "&lt;&gt;224"))</f>
        <v>32050</v>
      </c>
      <c r="CY35" s="4">
        <f>(SUMIFS('[1]Bucket Counts'!$P:$P, '[1]Bucket Counts'!$B:$B, CY$1, '[1]Bucket Counts'!$A:$A, "="&amp;$A35,  '[1]Bucket Counts'!$F:$F, "100 Morts"))</f>
        <v>2040</v>
      </c>
      <c r="CZ35" s="4">
        <f>(SUMIFS('[1]Bucket Counts'!$P:$P, '[1]Bucket Counts'!$B:$B, CZ$1, '[1]Bucket Counts'!$A:$A, "="&amp;$A35,  '[1]Bucket Counts'!$F:$F, "224"))</f>
        <v>6250</v>
      </c>
      <c r="DA35" s="4">
        <f>DC34</f>
        <v>64180</v>
      </c>
      <c r="DB35" s="4">
        <f>SUM(CX35+CZ35)</f>
        <v>38300</v>
      </c>
      <c r="DC35" s="4">
        <f>CX35+CW35</f>
        <v>83200</v>
      </c>
      <c r="DD35" s="4">
        <f>SUMIFS([1]Collection!$O:$O, [1]Collection!$K:$K, DD$1, [1]Collection!$A:$A, "="&amp;$A35)</f>
        <v>0</v>
      </c>
      <c r="DE35" s="4">
        <f>(SUMIFS('[1]Bucket Counts'!$P:$P, '[1]Bucket Counts'!$B:$B, DE$1, '[1]Bucket Counts'!$A:$A, "="&amp;$A35,  '[1]Bucket Counts'!$F:$F, "&lt;&gt;100 Morts",  '[1]Bucket Counts'!$F:$F, "&lt;&gt;224"))</f>
        <v>34500</v>
      </c>
      <c r="DF35" s="4">
        <f>(SUMIFS('[1]Bucket Counts'!$P:$P, '[1]Bucket Counts'!$B:$B, DF$1, '[1]Bucket Counts'!$A:$A, "="&amp;$A35,  '[1]Bucket Counts'!$F:$F, "100 Morts"))</f>
        <v>816.66666666666674</v>
      </c>
      <c r="DG35" s="4">
        <f>(SUMIFS('[1]Bucket Counts'!$P:$P, '[1]Bucket Counts'!$B:$B, DG$1, '[1]Bucket Counts'!$A:$A, "="&amp;$A35,  '[1]Bucket Counts'!$F:$F, "224"))</f>
        <v>0</v>
      </c>
      <c r="DH35" s="4">
        <f>DJ34</f>
        <v>32016.666666666668</v>
      </c>
      <c r="DI35" s="4">
        <f>SUM(DE35+DG35)</f>
        <v>34500</v>
      </c>
      <c r="DJ35" s="4">
        <f>DE35+DD35</f>
        <v>34500</v>
      </c>
      <c r="DK35" s="4">
        <f>SUMIFS([1]Collection!$O:$O, [1]Collection!$K:$K, DK$1, [1]Collection!$A:$A, "="&amp;$A35)</f>
        <v>0</v>
      </c>
      <c r="DL35" s="4">
        <f>(SUMIFS('[1]Bucket Counts'!$P:$P, '[1]Bucket Counts'!$B:$B, DL$1, '[1]Bucket Counts'!$A:$A, "="&amp;$A35,  '[1]Bucket Counts'!$F:$F, "&lt;&gt;100 Morts",  '[1]Bucket Counts'!$F:$F, "&lt;&gt;224"))</f>
        <v>0</v>
      </c>
      <c r="DM35" s="4">
        <f>(SUMIFS('[1]Bucket Counts'!$P:$P, '[1]Bucket Counts'!$B:$B, DM$1, '[1]Bucket Counts'!$A:$A, "="&amp;$A35,  '[1]Bucket Counts'!$F:$F, "100 Morts"))</f>
        <v>0</v>
      </c>
      <c r="DN35" s="4">
        <f>(SUMIFS('[1]Bucket Counts'!$P:$P, '[1]Bucket Counts'!$B:$B, DN$1, '[1]Bucket Counts'!$A:$A, "="&amp;$A35,  '[1]Bucket Counts'!$F:$F, "224"))</f>
        <v>0</v>
      </c>
      <c r="DO35" s="4">
        <f>DQ34</f>
        <v>0</v>
      </c>
      <c r="DP35" s="4">
        <f>SUM(DL35+DN35)</f>
        <v>0</v>
      </c>
      <c r="DQ35" s="4">
        <f>DL35+DK35</f>
        <v>0</v>
      </c>
      <c r="DR35" s="4">
        <f>SUMIFS([1]Collection!$O:$O, [1]Collection!$K:$K, DR$1, [1]Collection!$A:$A, "="&amp;$A35)</f>
        <v>0</v>
      </c>
      <c r="DS35" s="4">
        <f>(SUMIFS('[1]Bucket Counts'!$P:$P, '[1]Bucket Counts'!$B:$B, DS$1, '[1]Bucket Counts'!$A:$A, "="&amp;$A35,  '[1]Bucket Counts'!$F:$F, "&lt;&gt;100 Morts",  '[1]Bucket Counts'!$F:$F, "&lt;&gt;224"))</f>
        <v>0</v>
      </c>
      <c r="DT35" s="4">
        <f>(SUMIFS('[1]Bucket Counts'!$P:$P, '[1]Bucket Counts'!$B:$B, DT$1, '[1]Bucket Counts'!$A:$A, "="&amp;$A35,  '[1]Bucket Counts'!$F:$F, "100 Morts"))</f>
        <v>0</v>
      </c>
      <c r="DU35" s="4">
        <f>(SUMIFS('[1]Bucket Counts'!$P:$P, '[1]Bucket Counts'!$B:$B, DU$1, '[1]Bucket Counts'!$A:$A, "="&amp;$A35,  '[1]Bucket Counts'!$F:$F, "224"))</f>
        <v>0</v>
      </c>
      <c r="DV35" s="4">
        <f>DX34</f>
        <v>0</v>
      </c>
      <c r="DW35" s="4">
        <f>SUM(DS35+DU35)</f>
        <v>0</v>
      </c>
      <c r="DX35" s="4">
        <f>DS35+DR35</f>
        <v>0</v>
      </c>
      <c r="DY35" s="4">
        <f>SUMIFS([1]Collection!$O:$O, [1]Collection!$K:$K, DY$1, [1]Collection!$A:$A, "="&amp;$A35)</f>
        <v>0</v>
      </c>
      <c r="DZ35" s="4">
        <f>(SUMIFS('[1]Bucket Counts'!$P:$P, '[1]Bucket Counts'!$B:$B, DZ$1, '[1]Bucket Counts'!$A:$A, "="&amp;$A35,  '[1]Bucket Counts'!$F:$F, "&lt;&gt;100 Morts",  '[1]Bucket Counts'!$F:$F, "&lt;&gt;224"))</f>
        <v>0</v>
      </c>
      <c r="EA35" s="4">
        <f>(SUMIFS('[1]Bucket Counts'!$P:$P, '[1]Bucket Counts'!$B:$B, EA$1, '[1]Bucket Counts'!$A:$A, "="&amp;$A35,  '[1]Bucket Counts'!$F:$F, "100 Morts"))</f>
        <v>0</v>
      </c>
      <c r="EB35" s="4">
        <f>(SUMIFS('[1]Bucket Counts'!$P:$P, '[1]Bucket Counts'!$B:$B, EB$1, '[1]Bucket Counts'!$A:$A, "="&amp;$A35,  '[1]Bucket Counts'!$F:$F, "224"))</f>
        <v>0</v>
      </c>
      <c r="EC35" s="4">
        <f>EE34</f>
        <v>0</v>
      </c>
      <c r="ED35" s="4">
        <f>SUM(DZ35+EB35)</f>
        <v>0</v>
      </c>
      <c r="EE35" s="4">
        <f>DZ35+DY35</f>
        <v>0</v>
      </c>
      <c r="EF35" s="4">
        <f>SUMIFS([1]Collection!$O:$O, [1]Collection!$K:$K, EF$1, [1]Collection!$A:$A, "="&amp;$A35)</f>
        <v>0</v>
      </c>
      <c r="EG35" s="4">
        <f>(SUMIFS('[1]Bucket Counts'!$P:$P, '[1]Bucket Counts'!$B:$B, EG$1, '[1]Bucket Counts'!$A:$A, "="&amp;$A35,  '[1]Bucket Counts'!$F:$F, "&lt;&gt;100 Morts",  '[1]Bucket Counts'!$F:$F, "&lt;&gt;224"))</f>
        <v>0</v>
      </c>
      <c r="EH35" s="4">
        <f>(SUMIFS('[1]Bucket Counts'!$P:$P, '[1]Bucket Counts'!$B:$B, EH$1, '[1]Bucket Counts'!$A:$A, "="&amp;$A35,  '[1]Bucket Counts'!$F:$F, "100 Morts"))</f>
        <v>0</v>
      </c>
      <c r="EI35" s="4">
        <f>(SUMIFS('[1]Bucket Counts'!$P:$P, '[1]Bucket Counts'!$B:$B, EI$1, '[1]Bucket Counts'!$A:$A, "="&amp;$A35,  '[1]Bucket Counts'!$F:$F, "224"))</f>
        <v>0</v>
      </c>
      <c r="EJ35" s="4">
        <f>EL34</f>
        <v>0</v>
      </c>
      <c r="EK35" s="4">
        <f>SUM(EG35+EI35)</f>
        <v>0</v>
      </c>
      <c r="EL35" s="4">
        <f>EG35+EF35</f>
        <v>0</v>
      </c>
    </row>
    <row r="36" spans="1:142">
      <c r="A36" s="7">
        <f t="shared" si="0"/>
        <v>42906</v>
      </c>
      <c r="B36" s="1" t="s">
        <v>14</v>
      </c>
      <c r="C36" s="1">
        <f>SUMIFS([1]Collection!$O:$O, [1]Collection!$K:$K, C$1, [1]Collection!$A:$A, "="&amp;$A36)</f>
        <v>0</v>
      </c>
      <c r="D36" s="1">
        <f>(SUMIFS('[1]Bucket Counts'!$P:$P, '[1]Bucket Counts'!$B:$B, D$1, '[1]Bucket Counts'!$A:$A, "="&amp;$A36,  '[1]Bucket Counts'!$F:$F, "&lt;&gt;100 Morts",  '[1]Bucket Counts'!$F:$F, "&lt;&gt;224"))</f>
        <v>0</v>
      </c>
      <c r="E36" s="1">
        <f>(SUMIFS('[1]Bucket Counts'!$P:$P, '[1]Bucket Counts'!$B:$B, E$1, '[1]Bucket Counts'!$A:$A, "="&amp;$A36,  '[1]Bucket Counts'!$F:$F, "100 Morts"))</f>
        <v>0</v>
      </c>
      <c r="F36" s="1">
        <f>(SUMIFS('[1]Bucket Counts'!$P:$P, '[1]Bucket Counts'!$B:$B, F$1, '[1]Bucket Counts'!$A:$A, "="&amp;$A36,  '[1]Bucket Counts'!$F:$F, "224"))</f>
        <v>0</v>
      </c>
      <c r="H36" s="1">
        <f>(F36+D36)/I35</f>
        <v>0</v>
      </c>
      <c r="I36" s="1">
        <f>D35+SUM(C35:C36)</f>
        <v>68000</v>
      </c>
      <c r="J36" s="1">
        <f>SUMIFS([1]Collection!$O:$O, [1]Collection!$K:$K, J$1, [1]Collection!$A:$A, "="&amp;$A36)</f>
        <v>0</v>
      </c>
      <c r="K36" s="1">
        <f>(SUMIFS('[1]Bucket Counts'!$P:$P, '[1]Bucket Counts'!$B:$B, K$1, '[1]Bucket Counts'!$A:$A, "="&amp;$A36,  '[1]Bucket Counts'!$F:$F, "&lt;&gt;100 Morts",  '[1]Bucket Counts'!$F:$F, "&lt;&gt;224"))</f>
        <v>0</v>
      </c>
      <c r="L36" s="1">
        <f>(SUMIFS('[1]Bucket Counts'!$P:$P, '[1]Bucket Counts'!$B:$B, L$1, '[1]Bucket Counts'!$A:$A, "="&amp;$A36,  '[1]Bucket Counts'!$F:$F, "100 Morts"))</f>
        <v>0</v>
      </c>
      <c r="M36" s="1">
        <f>(SUMIFS('[1]Bucket Counts'!$P:$P, '[1]Bucket Counts'!$B:$B, M$1, '[1]Bucket Counts'!$A:$A, "="&amp;$A36,  '[1]Bucket Counts'!$F:$F, "224"))</f>
        <v>0</v>
      </c>
      <c r="O36" s="1">
        <f>(M36+K36)/P35</f>
        <v>0</v>
      </c>
      <c r="P36" s="1">
        <f>K35+SUM(J35:J36)</f>
        <v>1040</v>
      </c>
      <c r="Q36" s="1">
        <f>SUMIFS([1]Collection!$O:$O, [1]Collection!$K:$K, Q$1, [1]Collection!$A:$A, "="&amp;$A36)</f>
        <v>0</v>
      </c>
      <c r="R36" s="1">
        <f>(SUMIFS('[1]Bucket Counts'!$P:$P, '[1]Bucket Counts'!$B:$B, R$1, '[1]Bucket Counts'!$A:$A, "="&amp;$A36,  '[1]Bucket Counts'!$F:$F, "&lt;&gt;100 Morts",  '[1]Bucket Counts'!$F:$F, "&lt;&gt;224"))</f>
        <v>0</v>
      </c>
      <c r="S36" s="1">
        <f>(SUMIFS('[1]Bucket Counts'!$P:$P, '[1]Bucket Counts'!$B:$B, S$1, '[1]Bucket Counts'!$A:$A, "="&amp;$A36,  '[1]Bucket Counts'!$F:$F, "100 Morts"))</f>
        <v>0</v>
      </c>
      <c r="T36" s="1">
        <f>(SUMIFS('[1]Bucket Counts'!$P:$P, '[1]Bucket Counts'!$B:$B, T$1, '[1]Bucket Counts'!$A:$A, "="&amp;$A36,  '[1]Bucket Counts'!$F:$F, "224"))</f>
        <v>0</v>
      </c>
      <c r="V36" s="1">
        <f>(T36+R36)/W35</f>
        <v>0</v>
      </c>
      <c r="W36" s="1">
        <f>R35+SUM(Q35:Q36)</f>
        <v>18013.333333333332</v>
      </c>
      <c r="X36" s="1">
        <f>SUMIFS([1]Collection!$O:$O, [1]Collection!$K:$K, X$1, [1]Collection!$A:$A, "="&amp;$A36)</f>
        <v>0</v>
      </c>
      <c r="Y36" s="1">
        <f>(SUMIFS('[1]Bucket Counts'!$P:$P, '[1]Bucket Counts'!$B:$B, Y$1, '[1]Bucket Counts'!$A:$A, "="&amp;$A36,  '[1]Bucket Counts'!$F:$F, "&lt;&gt;100 Morts",  '[1]Bucket Counts'!$F:$F, "&lt;&gt;224"))</f>
        <v>0</v>
      </c>
      <c r="Z36" s="1">
        <f>(SUMIFS('[1]Bucket Counts'!$P:$P, '[1]Bucket Counts'!$B:$B, Z$1, '[1]Bucket Counts'!$A:$A, "="&amp;$A36,  '[1]Bucket Counts'!$F:$F, "100 Morts"))</f>
        <v>0</v>
      </c>
      <c r="AA36" s="1">
        <f>(SUMIFS('[1]Bucket Counts'!$P:$P, '[1]Bucket Counts'!$B:$B, AA$1, '[1]Bucket Counts'!$A:$A, "="&amp;$A36,  '[1]Bucket Counts'!$F:$F, "224"))</f>
        <v>0</v>
      </c>
      <c r="AC36" s="1">
        <f>(AA36+Y36)/AD35</f>
        <v>0</v>
      </c>
      <c r="AD36" s="1">
        <f>Y35+SUM(X35:X36)</f>
        <v>123740</v>
      </c>
      <c r="AE36" s="1">
        <f>SUMIFS([1]Collection!$O:$O, [1]Collection!$K:$K, AE$1, [1]Collection!$A:$A, "="&amp;$A36)</f>
        <v>0</v>
      </c>
      <c r="AF36" s="1">
        <f>(SUMIFS('[1]Bucket Counts'!$P:$P, '[1]Bucket Counts'!$B:$B, AF$1, '[1]Bucket Counts'!$A:$A, "="&amp;$A36,  '[1]Bucket Counts'!$F:$F, "&lt;&gt;100 Morts",  '[1]Bucket Counts'!$F:$F, "&lt;&gt;224"))</f>
        <v>0</v>
      </c>
      <c r="AG36" s="1">
        <f>(SUMIFS('[1]Bucket Counts'!$P:$P, '[1]Bucket Counts'!$B:$B, AG$1, '[1]Bucket Counts'!$A:$A, "="&amp;$A36,  '[1]Bucket Counts'!$F:$F, "100 Morts"))</f>
        <v>0</v>
      </c>
      <c r="AH36" s="1">
        <f>(SUMIFS('[1]Bucket Counts'!$P:$P, '[1]Bucket Counts'!$B:$B, AH$1, '[1]Bucket Counts'!$A:$A, "="&amp;$A36,  '[1]Bucket Counts'!$F:$F, "224"))</f>
        <v>0</v>
      </c>
      <c r="AJ36" s="1">
        <f>(AH36+AF36)/AK35</f>
        <v>0</v>
      </c>
      <c r="AK36" s="1">
        <f>AF35+SUM(AE35:AE36)</f>
        <v>83576.666666666657</v>
      </c>
      <c r="AL36" s="1">
        <f>SUMIFS([1]Collection!$O:$O, [1]Collection!$K:$K, AL$1, [1]Collection!$A:$A, "="&amp;$A36)</f>
        <v>0</v>
      </c>
      <c r="AM36" s="1">
        <f>(SUMIFS('[1]Bucket Counts'!$P:$P, '[1]Bucket Counts'!$B:$B, AM$1, '[1]Bucket Counts'!$A:$A, "="&amp;$A36,  '[1]Bucket Counts'!$F:$F, "&lt;&gt;100 Morts",  '[1]Bucket Counts'!$F:$F, "&lt;&gt;224"))</f>
        <v>0</v>
      </c>
      <c r="AN36" s="1">
        <f>(SUMIFS('[1]Bucket Counts'!$P:$P, '[1]Bucket Counts'!$B:$B, AN$1, '[1]Bucket Counts'!$A:$A, "="&amp;$A36,  '[1]Bucket Counts'!$F:$F, "100 Morts"))</f>
        <v>0</v>
      </c>
      <c r="AO36" s="1">
        <f>(SUMIFS('[1]Bucket Counts'!$P:$P, '[1]Bucket Counts'!$B:$B, AO$1, '[1]Bucket Counts'!$A:$A, "="&amp;$A36,  '[1]Bucket Counts'!$F:$F, "224"))</f>
        <v>0</v>
      </c>
      <c r="AQ36" s="1">
        <f>(AO36+AM36)/AR35</f>
        <v>0</v>
      </c>
      <c r="AR36" s="1">
        <f>AM35+SUM(AL35:AL36)</f>
        <v>53133.333333333328</v>
      </c>
      <c r="AS36" s="1">
        <f>SUMIFS([1]Collection!$O:$O, [1]Collection!$K:$K, AS$1, [1]Collection!$A:$A, "="&amp;$A36)</f>
        <v>0</v>
      </c>
      <c r="AT36" s="1">
        <f>(SUMIFS('[1]Bucket Counts'!$P:$P, '[1]Bucket Counts'!$B:$B, AT$1, '[1]Bucket Counts'!$A:$A, "="&amp;$A36,  '[1]Bucket Counts'!$F:$F, "&lt;&gt;100 Morts",  '[1]Bucket Counts'!$F:$F, "&lt;&gt;224"))</f>
        <v>0</v>
      </c>
      <c r="AU36" s="1">
        <f>(SUMIFS('[1]Bucket Counts'!$P:$P, '[1]Bucket Counts'!$B:$B, AU$1, '[1]Bucket Counts'!$A:$A, "="&amp;$A36,  '[1]Bucket Counts'!$F:$F, "100 Morts"))</f>
        <v>0</v>
      </c>
      <c r="AV36" s="1">
        <f>(SUMIFS('[1]Bucket Counts'!$P:$P, '[1]Bucket Counts'!$B:$B, AV$1, '[1]Bucket Counts'!$A:$A, "="&amp;$A36,  '[1]Bucket Counts'!$F:$F, "224"))</f>
        <v>0</v>
      </c>
      <c r="AX36" s="1">
        <f>(AV36+AT36)/AY35</f>
        <v>0</v>
      </c>
      <c r="AY36" s="1">
        <f>AT35+SUM(AS35:AS36)</f>
        <v>134986.66666666669</v>
      </c>
      <c r="AZ36" s="1">
        <f>SUMIFS([1]Collection!$O:$O, [1]Collection!$K:$K, AZ$1, [1]Collection!$A:$A, "="&amp;$A36)</f>
        <v>0</v>
      </c>
      <c r="BA36" s="1">
        <f>(SUMIFS('[1]Bucket Counts'!$P:$P, '[1]Bucket Counts'!$B:$B, BA$1, '[1]Bucket Counts'!$A:$A, "="&amp;$A36,  '[1]Bucket Counts'!$F:$F, "&lt;&gt;100 Morts",  '[1]Bucket Counts'!$F:$F, "&lt;&gt;224"))</f>
        <v>0</v>
      </c>
      <c r="BB36" s="1">
        <f>(SUMIFS('[1]Bucket Counts'!$P:$P, '[1]Bucket Counts'!$B:$B, BB$1, '[1]Bucket Counts'!$A:$A, "="&amp;$A36,  '[1]Bucket Counts'!$F:$F, "100 Morts"))</f>
        <v>0</v>
      </c>
      <c r="BC36" s="1">
        <f>(SUMIFS('[1]Bucket Counts'!$P:$P, '[1]Bucket Counts'!$B:$B, BC$1, '[1]Bucket Counts'!$A:$A, "="&amp;$A36,  '[1]Bucket Counts'!$F:$F, "224"))</f>
        <v>0</v>
      </c>
      <c r="BE36" s="1">
        <f>(BC36+BA36)/BF35</f>
        <v>0</v>
      </c>
      <c r="BF36" s="1">
        <f>BA35+SUM(AZ35:AZ36)</f>
        <v>45056.666666666672</v>
      </c>
      <c r="BG36" s="1">
        <f>SUMIFS([1]Collection!$O:$O, [1]Collection!$K:$K, BG$1, [1]Collection!$A:$A, "="&amp;$A36)</f>
        <v>0</v>
      </c>
      <c r="BH36" s="1">
        <f>(SUMIFS('[1]Bucket Counts'!$P:$P, '[1]Bucket Counts'!$B:$B, BH$1, '[1]Bucket Counts'!$A:$A, "="&amp;$A36,  '[1]Bucket Counts'!$F:$F, "&lt;&gt;100 Morts",  '[1]Bucket Counts'!$F:$F, "&lt;&gt;224"))</f>
        <v>0</v>
      </c>
      <c r="BI36" s="1">
        <f>(SUMIFS('[1]Bucket Counts'!$P:$P, '[1]Bucket Counts'!$B:$B, BI$1, '[1]Bucket Counts'!$A:$A, "="&amp;$A36,  '[1]Bucket Counts'!$F:$F, "100 Morts"))</f>
        <v>0</v>
      </c>
      <c r="BJ36" s="1">
        <f>(SUMIFS('[1]Bucket Counts'!$P:$P, '[1]Bucket Counts'!$B:$B, BJ$1, '[1]Bucket Counts'!$A:$A, "="&amp;$A36,  '[1]Bucket Counts'!$F:$F, "224"))</f>
        <v>0</v>
      </c>
      <c r="BL36" s="1">
        <f>(BJ36+BH36)/BM35</f>
        <v>0</v>
      </c>
      <c r="BM36" s="1">
        <f>BH35+SUM(BG35:BG36)</f>
        <v>73823.333333333343</v>
      </c>
      <c r="BN36" s="1">
        <f>SUMIFS([1]Collection!$O:$O, [1]Collection!$K:$K, BN$1, [1]Collection!$A:$A, "="&amp;$A36)</f>
        <v>0</v>
      </c>
      <c r="BO36" s="1">
        <f>(SUMIFS('[1]Bucket Counts'!$P:$P, '[1]Bucket Counts'!$B:$B, BO$1, '[1]Bucket Counts'!$A:$A, "="&amp;$A36,  '[1]Bucket Counts'!$F:$F, "&lt;&gt;100 Morts",  '[1]Bucket Counts'!$F:$F, "&lt;&gt;224"))</f>
        <v>0</v>
      </c>
      <c r="BP36" s="1">
        <f>(SUMIFS('[1]Bucket Counts'!$P:$P, '[1]Bucket Counts'!$B:$B, BP$1, '[1]Bucket Counts'!$A:$A, "="&amp;$A36,  '[1]Bucket Counts'!$F:$F, "100 Morts"))</f>
        <v>0</v>
      </c>
      <c r="BQ36" s="1">
        <f>(SUMIFS('[1]Bucket Counts'!$P:$P, '[1]Bucket Counts'!$B:$B, BQ$1, '[1]Bucket Counts'!$A:$A, "="&amp;$A36,  '[1]Bucket Counts'!$F:$F, "224"))</f>
        <v>0</v>
      </c>
      <c r="BS36" s="1">
        <f>(BQ36+BO36)/BT35</f>
        <v>0</v>
      </c>
      <c r="BT36" s="1">
        <f>BO35+SUM(BN35:BN36)</f>
        <v>92618.333333333328</v>
      </c>
      <c r="BU36" s="1">
        <f>SUMIFS([1]Collection!$O:$O, [1]Collection!$K:$K, BU$1, [1]Collection!$A:$A, "="&amp;$A36)</f>
        <v>0</v>
      </c>
      <c r="BV36" s="1">
        <f>(SUMIFS('[1]Bucket Counts'!$P:$P, '[1]Bucket Counts'!$B:$B, BV$1, '[1]Bucket Counts'!$A:$A, "="&amp;$A36,  '[1]Bucket Counts'!$F:$F, "&lt;&gt;100 Morts",  '[1]Bucket Counts'!$F:$F, "&lt;&gt;224"))</f>
        <v>0</v>
      </c>
      <c r="BW36" s="1">
        <f>(SUMIFS('[1]Bucket Counts'!$P:$P, '[1]Bucket Counts'!$B:$B, BW$1, '[1]Bucket Counts'!$A:$A, "="&amp;$A36,  '[1]Bucket Counts'!$F:$F, "100 Morts"))</f>
        <v>0</v>
      </c>
      <c r="BX36" s="1">
        <f>(SUMIFS('[1]Bucket Counts'!$P:$P, '[1]Bucket Counts'!$B:$B, BX$1, '[1]Bucket Counts'!$A:$A, "="&amp;$A36,  '[1]Bucket Counts'!$F:$F, "224"))</f>
        <v>0</v>
      </c>
      <c r="BZ36" s="1">
        <f>(BX36+BV36)/CA35</f>
        <v>0</v>
      </c>
      <c r="CA36" s="1">
        <f>BV35+SUM(BU35:BU36)</f>
        <v>37066.666666666672</v>
      </c>
      <c r="CB36" s="1">
        <f>SUMIFS([1]Collection!$O:$O, [1]Collection!$K:$K, CB$1, [1]Collection!$A:$A, "="&amp;$A36)</f>
        <v>0</v>
      </c>
      <c r="CC36" s="1">
        <f>(SUMIFS('[1]Bucket Counts'!$P:$P, '[1]Bucket Counts'!$B:$B, CC$1, '[1]Bucket Counts'!$A:$A, "="&amp;$A36,  '[1]Bucket Counts'!$F:$F, "&lt;&gt;100 Morts",  '[1]Bucket Counts'!$F:$F, "&lt;&gt;224"))</f>
        <v>0</v>
      </c>
      <c r="CD36" s="1">
        <f>(SUMIFS('[1]Bucket Counts'!$P:$P, '[1]Bucket Counts'!$B:$B, CD$1, '[1]Bucket Counts'!$A:$A, "="&amp;$A36,  '[1]Bucket Counts'!$F:$F, "100 Morts"))</f>
        <v>0</v>
      </c>
      <c r="CE36" s="1">
        <f>(SUMIFS('[1]Bucket Counts'!$P:$P, '[1]Bucket Counts'!$B:$B, CE$1, '[1]Bucket Counts'!$A:$A, "="&amp;$A36,  '[1]Bucket Counts'!$F:$F, "224"))</f>
        <v>0</v>
      </c>
      <c r="CG36" s="1">
        <f>(CE36+CC36)/CH35</f>
        <v>0</v>
      </c>
      <c r="CH36" s="1">
        <f>CC35+SUM(CB35:CB36)</f>
        <v>127333.33333333334</v>
      </c>
      <c r="CI36" s="1">
        <f>SUMIFS([1]Collection!$O:$O, [1]Collection!$K:$K, CI$1, [1]Collection!$A:$A, "="&amp;$A36)</f>
        <v>0</v>
      </c>
      <c r="CJ36" s="1">
        <f>(SUMIFS('[1]Bucket Counts'!$P:$P, '[1]Bucket Counts'!$B:$B, CJ$1, '[1]Bucket Counts'!$A:$A, "="&amp;$A36,  '[1]Bucket Counts'!$F:$F, "&lt;&gt;100 Morts",  '[1]Bucket Counts'!$F:$F, "&lt;&gt;224"))</f>
        <v>0</v>
      </c>
      <c r="CK36" s="1">
        <f>(SUMIFS('[1]Bucket Counts'!$P:$P, '[1]Bucket Counts'!$B:$B, CK$1, '[1]Bucket Counts'!$A:$A, "="&amp;$A36,  '[1]Bucket Counts'!$F:$F, "100 Morts"))</f>
        <v>0</v>
      </c>
      <c r="CL36" s="1">
        <f>(SUMIFS('[1]Bucket Counts'!$P:$P, '[1]Bucket Counts'!$B:$B, CL$1, '[1]Bucket Counts'!$A:$A, "="&amp;$A36,  '[1]Bucket Counts'!$F:$F, "224"))</f>
        <v>0</v>
      </c>
      <c r="CN36" s="1">
        <f>(CL36+CJ36)/CO35</f>
        <v>0</v>
      </c>
      <c r="CO36" s="1">
        <f>CJ35+SUM(CI35:CI36)</f>
        <v>29833.333333333336</v>
      </c>
      <c r="CP36" s="1">
        <f>SUMIFS([1]Collection!$O:$O, [1]Collection!$K:$K, CP$1, [1]Collection!$A:$A, "="&amp;$A36)</f>
        <v>0</v>
      </c>
      <c r="CQ36" s="1">
        <f>(SUMIFS('[1]Bucket Counts'!$P:$P, '[1]Bucket Counts'!$B:$B, CQ$1, '[1]Bucket Counts'!$A:$A, "="&amp;$A36,  '[1]Bucket Counts'!$F:$F, "&lt;&gt;100 Morts",  '[1]Bucket Counts'!$F:$F, "&lt;&gt;224"))</f>
        <v>0</v>
      </c>
      <c r="CR36" s="1">
        <f>(SUMIFS('[1]Bucket Counts'!$P:$P, '[1]Bucket Counts'!$B:$B, CR$1, '[1]Bucket Counts'!$A:$A, "="&amp;$A36,  '[1]Bucket Counts'!$F:$F, "100 Morts"))</f>
        <v>0</v>
      </c>
      <c r="CS36" s="1">
        <f>(SUMIFS('[1]Bucket Counts'!$P:$P, '[1]Bucket Counts'!$B:$B, CS$1, '[1]Bucket Counts'!$A:$A, "="&amp;$A36,  '[1]Bucket Counts'!$F:$F, "224"))</f>
        <v>0</v>
      </c>
      <c r="CU36" s="1">
        <f>(CS36+CQ36)/CV35</f>
        <v>0</v>
      </c>
      <c r="CV36" s="1">
        <f>CQ35+SUM(CP35:CP36)</f>
        <v>14166.666666666666</v>
      </c>
      <c r="CW36" s="1">
        <f>SUMIFS([1]Collection!$O:$O, [1]Collection!$K:$K, CW$1, [1]Collection!$A:$A, "="&amp;$A36)</f>
        <v>52533.333333333336</v>
      </c>
      <c r="CX36" s="1">
        <f>(SUMIFS('[1]Bucket Counts'!$P:$P, '[1]Bucket Counts'!$B:$B, CX$1, '[1]Bucket Counts'!$A:$A, "="&amp;$A36,  '[1]Bucket Counts'!$F:$F, "&lt;&gt;100 Morts",  '[1]Bucket Counts'!$F:$F, "&lt;&gt;224"))</f>
        <v>0</v>
      </c>
      <c r="CY36" s="1">
        <f>(SUMIFS('[1]Bucket Counts'!$P:$P, '[1]Bucket Counts'!$B:$B, CY$1, '[1]Bucket Counts'!$A:$A, "="&amp;$A36,  '[1]Bucket Counts'!$F:$F, "100 Morts"))</f>
        <v>0</v>
      </c>
      <c r="CZ36" s="1">
        <f>(SUMIFS('[1]Bucket Counts'!$P:$P, '[1]Bucket Counts'!$B:$B, CZ$1, '[1]Bucket Counts'!$A:$A, "="&amp;$A36,  '[1]Bucket Counts'!$F:$F, "224"))</f>
        <v>0</v>
      </c>
      <c r="DB36" s="1">
        <f>(CZ36+CX36)/DC35</f>
        <v>0</v>
      </c>
      <c r="DC36" s="1">
        <f>CX35+SUM(CW35:CW36)</f>
        <v>135733.33333333334</v>
      </c>
      <c r="DD36" s="1">
        <f>SUMIFS([1]Collection!$O:$O, [1]Collection!$K:$K, DD$1, [1]Collection!$A:$A, "="&amp;$A36)</f>
        <v>0</v>
      </c>
      <c r="DE36" s="1">
        <f>(SUMIFS('[1]Bucket Counts'!$P:$P, '[1]Bucket Counts'!$B:$B, DE$1, '[1]Bucket Counts'!$A:$A, "="&amp;$A36,  '[1]Bucket Counts'!$F:$F, "&lt;&gt;100 Morts",  '[1]Bucket Counts'!$F:$F, "&lt;&gt;224"))</f>
        <v>0</v>
      </c>
      <c r="DF36" s="1">
        <f>(SUMIFS('[1]Bucket Counts'!$P:$P, '[1]Bucket Counts'!$B:$B, DF$1, '[1]Bucket Counts'!$A:$A, "="&amp;$A36,  '[1]Bucket Counts'!$F:$F, "100 Morts"))</f>
        <v>0</v>
      </c>
      <c r="DG36" s="1">
        <f>(SUMIFS('[1]Bucket Counts'!$P:$P, '[1]Bucket Counts'!$B:$B, DG$1, '[1]Bucket Counts'!$A:$A, "="&amp;$A36,  '[1]Bucket Counts'!$F:$F, "224"))</f>
        <v>0</v>
      </c>
      <c r="DI36" s="1">
        <f>(DG36+DE36)/DJ35</f>
        <v>0</v>
      </c>
      <c r="DJ36" s="1">
        <f>DE35+SUM(DD35:DD36)</f>
        <v>34500</v>
      </c>
      <c r="DK36" s="1">
        <f>SUMIFS([1]Collection!$O:$O, [1]Collection!$K:$K, DK$1, [1]Collection!$A:$A, "="&amp;$A36)</f>
        <v>0</v>
      </c>
      <c r="DL36" s="1">
        <f>(SUMIFS('[1]Bucket Counts'!$P:$P, '[1]Bucket Counts'!$B:$B, DL$1, '[1]Bucket Counts'!$A:$A, "="&amp;$A36,  '[1]Bucket Counts'!$F:$F, "&lt;&gt;100 Morts",  '[1]Bucket Counts'!$F:$F, "&lt;&gt;224"))</f>
        <v>0</v>
      </c>
      <c r="DM36" s="1">
        <f>(SUMIFS('[1]Bucket Counts'!$P:$P, '[1]Bucket Counts'!$B:$B, DM$1, '[1]Bucket Counts'!$A:$A, "="&amp;$A36,  '[1]Bucket Counts'!$F:$F, "100 Morts"))</f>
        <v>0</v>
      </c>
      <c r="DN36" s="1">
        <f>(SUMIFS('[1]Bucket Counts'!$P:$P, '[1]Bucket Counts'!$B:$B, DN$1, '[1]Bucket Counts'!$A:$A, "="&amp;$A36,  '[1]Bucket Counts'!$F:$F, "224"))</f>
        <v>0</v>
      </c>
      <c r="DP36" s="1" t="e">
        <f>(DN36+DL36)/DQ35</f>
        <v>#DIV/0!</v>
      </c>
      <c r="DQ36" s="1">
        <f>DL35+SUM(DK35:DK36)</f>
        <v>0</v>
      </c>
      <c r="DR36" s="1">
        <f>SUMIFS([1]Collection!$O:$O, [1]Collection!$K:$K, DR$1, [1]Collection!$A:$A, "="&amp;$A36)</f>
        <v>0</v>
      </c>
      <c r="DS36" s="1">
        <f>(SUMIFS('[1]Bucket Counts'!$P:$P, '[1]Bucket Counts'!$B:$B, DS$1, '[1]Bucket Counts'!$A:$A, "="&amp;$A36,  '[1]Bucket Counts'!$F:$F, "&lt;&gt;100 Morts",  '[1]Bucket Counts'!$F:$F, "&lt;&gt;224"))</f>
        <v>0</v>
      </c>
      <c r="DT36" s="1">
        <f>(SUMIFS('[1]Bucket Counts'!$P:$P, '[1]Bucket Counts'!$B:$B, DT$1, '[1]Bucket Counts'!$A:$A, "="&amp;$A36,  '[1]Bucket Counts'!$F:$F, "100 Morts"))</f>
        <v>0</v>
      </c>
      <c r="DU36" s="1">
        <f>(SUMIFS('[1]Bucket Counts'!$P:$P, '[1]Bucket Counts'!$B:$B, DU$1, '[1]Bucket Counts'!$A:$A, "="&amp;$A36,  '[1]Bucket Counts'!$F:$F, "224"))</f>
        <v>0</v>
      </c>
      <c r="DW36" s="1" t="e">
        <f>(DU36+DS36)/DX35</f>
        <v>#DIV/0!</v>
      </c>
      <c r="DX36" s="1">
        <f>DS35+SUM(DR35:DR36)</f>
        <v>0</v>
      </c>
      <c r="DY36" s="1">
        <f>SUMIFS([1]Collection!$O:$O, [1]Collection!$K:$K, DY$1, [1]Collection!$A:$A, "="&amp;$A36)</f>
        <v>0</v>
      </c>
      <c r="DZ36" s="1">
        <f>(SUMIFS('[1]Bucket Counts'!$P:$P, '[1]Bucket Counts'!$B:$B, DZ$1, '[1]Bucket Counts'!$A:$A, "="&amp;$A36,  '[1]Bucket Counts'!$F:$F, "&lt;&gt;100 Morts",  '[1]Bucket Counts'!$F:$F, "&lt;&gt;224"))</f>
        <v>0</v>
      </c>
      <c r="EA36" s="1">
        <f>(SUMIFS('[1]Bucket Counts'!$P:$P, '[1]Bucket Counts'!$B:$B, EA$1, '[1]Bucket Counts'!$A:$A, "="&amp;$A36,  '[1]Bucket Counts'!$F:$F, "100 Morts"))</f>
        <v>0</v>
      </c>
      <c r="EB36" s="1">
        <f>(SUMIFS('[1]Bucket Counts'!$P:$P, '[1]Bucket Counts'!$B:$B, EB$1, '[1]Bucket Counts'!$A:$A, "="&amp;$A36,  '[1]Bucket Counts'!$F:$F, "224"))</f>
        <v>0</v>
      </c>
      <c r="ED36" s="1" t="e">
        <f>(EB36+DZ36)/EE35</f>
        <v>#DIV/0!</v>
      </c>
      <c r="EE36" s="1">
        <f>DZ35+SUM(DY35:DY36)</f>
        <v>0</v>
      </c>
      <c r="EF36" s="1">
        <f>SUMIFS([1]Collection!$O:$O, [1]Collection!$K:$K, EF$1, [1]Collection!$A:$A, "="&amp;$A36)</f>
        <v>0</v>
      </c>
      <c r="EG36" s="1">
        <f>(SUMIFS('[1]Bucket Counts'!$P:$P, '[1]Bucket Counts'!$B:$B, EG$1, '[1]Bucket Counts'!$A:$A, "="&amp;$A36,  '[1]Bucket Counts'!$F:$F, "&lt;&gt;100 Morts",  '[1]Bucket Counts'!$F:$F, "&lt;&gt;224"))</f>
        <v>0</v>
      </c>
      <c r="EH36" s="1">
        <f>(SUMIFS('[1]Bucket Counts'!$P:$P, '[1]Bucket Counts'!$B:$B, EH$1, '[1]Bucket Counts'!$A:$A, "="&amp;$A36,  '[1]Bucket Counts'!$F:$F, "100 Morts"))</f>
        <v>0</v>
      </c>
      <c r="EI36" s="1">
        <f>(SUMIFS('[1]Bucket Counts'!$P:$P, '[1]Bucket Counts'!$B:$B, EI$1, '[1]Bucket Counts'!$A:$A, "="&amp;$A36,  '[1]Bucket Counts'!$F:$F, "224"))</f>
        <v>0</v>
      </c>
      <c r="EK36" s="1" t="e">
        <f>(EI36+EG36)/EL35</f>
        <v>#DIV/0!</v>
      </c>
      <c r="EL36" s="1">
        <f>EG35+SUM(EF35:EF36)</f>
        <v>0</v>
      </c>
    </row>
    <row r="37" spans="1:142">
      <c r="A37" s="7">
        <f t="shared" si="0"/>
        <v>42907</v>
      </c>
      <c r="B37" s="1" t="s">
        <v>14</v>
      </c>
      <c r="C37" s="1">
        <f>SUMIFS([1]Collection!$O:$O, [1]Collection!$K:$K, C$1, [1]Collection!$A:$A, "="&amp;$A37)</f>
        <v>0</v>
      </c>
      <c r="D37" s="1">
        <f>(SUMIFS('[1]Bucket Counts'!$P:$P, '[1]Bucket Counts'!$B:$B, D$1, '[1]Bucket Counts'!$A:$A, "="&amp;$A37,  '[1]Bucket Counts'!$F:$F, "&lt;&gt;100 Morts",  '[1]Bucket Counts'!$F:$F, "&lt;&gt;224"))</f>
        <v>0</v>
      </c>
      <c r="E37" s="1">
        <f>(SUMIFS('[1]Bucket Counts'!$P:$P, '[1]Bucket Counts'!$B:$B, E$1, '[1]Bucket Counts'!$A:$A, "="&amp;$A37,  '[1]Bucket Counts'!$F:$F, "100 Morts"))</f>
        <v>0</v>
      </c>
      <c r="F37" s="1">
        <f>(SUMIFS('[1]Bucket Counts'!$P:$P, '[1]Bucket Counts'!$B:$B, F$1, '[1]Bucket Counts'!$A:$A, "="&amp;$A37,  '[1]Bucket Counts'!$F:$F, "224"))</f>
        <v>0</v>
      </c>
      <c r="H37" s="1">
        <f>(F37+D37)/I36</f>
        <v>0</v>
      </c>
      <c r="I37" s="1">
        <f>D35+SUM(C35:C37)</f>
        <v>68000</v>
      </c>
      <c r="J37" s="1">
        <f>SUMIFS([1]Collection!$O:$O, [1]Collection!$K:$K, J$1, [1]Collection!$A:$A, "="&amp;$A37)</f>
        <v>0</v>
      </c>
      <c r="K37" s="1">
        <f>(SUMIFS('[1]Bucket Counts'!$P:$P, '[1]Bucket Counts'!$B:$B, K$1, '[1]Bucket Counts'!$A:$A, "="&amp;$A37,  '[1]Bucket Counts'!$F:$F, "&lt;&gt;100 Morts",  '[1]Bucket Counts'!$F:$F, "&lt;&gt;224"))</f>
        <v>0</v>
      </c>
      <c r="L37" s="1">
        <f>(SUMIFS('[1]Bucket Counts'!$P:$P, '[1]Bucket Counts'!$B:$B, L$1, '[1]Bucket Counts'!$A:$A, "="&amp;$A37,  '[1]Bucket Counts'!$F:$F, "100 Morts"))</f>
        <v>0</v>
      </c>
      <c r="M37" s="1">
        <f>(SUMIFS('[1]Bucket Counts'!$P:$P, '[1]Bucket Counts'!$B:$B, M$1, '[1]Bucket Counts'!$A:$A, "="&amp;$A37,  '[1]Bucket Counts'!$F:$F, "224"))</f>
        <v>0</v>
      </c>
      <c r="O37" s="1">
        <f>(M37+K37)/P36</f>
        <v>0</v>
      </c>
      <c r="P37" s="1">
        <f>K35+SUM(J35:J37)</f>
        <v>1040</v>
      </c>
      <c r="Q37" s="1">
        <f>SUMIFS([1]Collection!$O:$O, [1]Collection!$K:$K, Q$1, [1]Collection!$A:$A, "="&amp;$A37)</f>
        <v>0</v>
      </c>
      <c r="R37" s="1">
        <f>(SUMIFS('[1]Bucket Counts'!$P:$P, '[1]Bucket Counts'!$B:$B, R$1, '[1]Bucket Counts'!$A:$A, "="&amp;$A37,  '[1]Bucket Counts'!$F:$F, "&lt;&gt;100 Morts",  '[1]Bucket Counts'!$F:$F, "&lt;&gt;224"))</f>
        <v>0</v>
      </c>
      <c r="S37" s="1">
        <f>(SUMIFS('[1]Bucket Counts'!$P:$P, '[1]Bucket Counts'!$B:$B, S$1, '[1]Bucket Counts'!$A:$A, "="&amp;$A37,  '[1]Bucket Counts'!$F:$F, "100 Morts"))</f>
        <v>0</v>
      </c>
      <c r="T37" s="1">
        <f>(SUMIFS('[1]Bucket Counts'!$P:$P, '[1]Bucket Counts'!$B:$B, T$1, '[1]Bucket Counts'!$A:$A, "="&amp;$A37,  '[1]Bucket Counts'!$F:$F, "224"))</f>
        <v>0</v>
      </c>
      <c r="V37" s="1">
        <f>(T37+R37)/W36</f>
        <v>0</v>
      </c>
      <c r="W37" s="1">
        <f>R35+SUM(Q35:Q37)</f>
        <v>18013.333333333332</v>
      </c>
      <c r="X37" s="1">
        <f>SUMIFS([1]Collection!$O:$O, [1]Collection!$K:$K, X$1, [1]Collection!$A:$A, "="&amp;$A37)</f>
        <v>0</v>
      </c>
      <c r="Y37" s="1">
        <f>(SUMIFS('[1]Bucket Counts'!$P:$P, '[1]Bucket Counts'!$B:$B, Y$1, '[1]Bucket Counts'!$A:$A, "="&amp;$A37,  '[1]Bucket Counts'!$F:$F, "&lt;&gt;100 Morts",  '[1]Bucket Counts'!$F:$F, "&lt;&gt;224"))</f>
        <v>0</v>
      </c>
      <c r="Z37" s="1">
        <f>(SUMIFS('[1]Bucket Counts'!$P:$P, '[1]Bucket Counts'!$B:$B, Z$1, '[1]Bucket Counts'!$A:$A, "="&amp;$A37,  '[1]Bucket Counts'!$F:$F, "100 Morts"))</f>
        <v>0</v>
      </c>
      <c r="AA37" s="1">
        <f>(SUMIFS('[1]Bucket Counts'!$P:$P, '[1]Bucket Counts'!$B:$B, AA$1, '[1]Bucket Counts'!$A:$A, "="&amp;$A37,  '[1]Bucket Counts'!$F:$F, "224"))</f>
        <v>0</v>
      </c>
      <c r="AC37" s="1">
        <f>(AA37+Y37)/AD36</f>
        <v>0</v>
      </c>
      <c r="AD37" s="1">
        <f>Y35+SUM(X35:X37)</f>
        <v>123740</v>
      </c>
      <c r="AE37" s="1">
        <f>SUMIFS([1]Collection!$O:$O, [1]Collection!$K:$K, AE$1, [1]Collection!$A:$A, "="&amp;$A37)</f>
        <v>0</v>
      </c>
      <c r="AF37" s="1">
        <f>(SUMIFS('[1]Bucket Counts'!$P:$P, '[1]Bucket Counts'!$B:$B, AF$1, '[1]Bucket Counts'!$A:$A, "="&amp;$A37,  '[1]Bucket Counts'!$F:$F, "&lt;&gt;100 Morts",  '[1]Bucket Counts'!$F:$F, "&lt;&gt;224"))</f>
        <v>0</v>
      </c>
      <c r="AG37" s="1">
        <f>(SUMIFS('[1]Bucket Counts'!$P:$P, '[1]Bucket Counts'!$B:$B, AG$1, '[1]Bucket Counts'!$A:$A, "="&amp;$A37,  '[1]Bucket Counts'!$F:$F, "100 Morts"))</f>
        <v>0</v>
      </c>
      <c r="AH37" s="1">
        <f>(SUMIFS('[1]Bucket Counts'!$P:$P, '[1]Bucket Counts'!$B:$B, AH$1, '[1]Bucket Counts'!$A:$A, "="&amp;$A37,  '[1]Bucket Counts'!$F:$F, "224"))</f>
        <v>0</v>
      </c>
      <c r="AJ37" s="1">
        <f>(AH37+AF37)/AK36</f>
        <v>0</v>
      </c>
      <c r="AK37" s="1">
        <f>AF35+SUM(AE35:AE37)</f>
        <v>83576.666666666657</v>
      </c>
      <c r="AL37" s="1">
        <f>SUMIFS([1]Collection!$O:$O, [1]Collection!$K:$K, AL$1, [1]Collection!$A:$A, "="&amp;$A37)</f>
        <v>0</v>
      </c>
      <c r="AM37" s="1">
        <f>(SUMIFS('[1]Bucket Counts'!$P:$P, '[1]Bucket Counts'!$B:$B, AM$1, '[1]Bucket Counts'!$A:$A, "="&amp;$A37,  '[1]Bucket Counts'!$F:$F, "&lt;&gt;100 Morts",  '[1]Bucket Counts'!$F:$F, "&lt;&gt;224"))</f>
        <v>0</v>
      </c>
      <c r="AN37" s="1">
        <f>(SUMIFS('[1]Bucket Counts'!$P:$P, '[1]Bucket Counts'!$B:$B, AN$1, '[1]Bucket Counts'!$A:$A, "="&amp;$A37,  '[1]Bucket Counts'!$F:$F, "100 Morts"))</f>
        <v>0</v>
      </c>
      <c r="AO37" s="1">
        <f>(SUMIFS('[1]Bucket Counts'!$P:$P, '[1]Bucket Counts'!$B:$B, AO$1, '[1]Bucket Counts'!$A:$A, "="&amp;$A37,  '[1]Bucket Counts'!$F:$F, "224"))</f>
        <v>0</v>
      </c>
      <c r="AQ37" s="1">
        <f>(AO37+AM37)/AR36</f>
        <v>0</v>
      </c>
      <c r="AR37" s="1">
        <f>AM35+SUM(AL35:AL37)</f>
        <v>53133.333333333328</v>
      </c>
      <c r="AS37" s="1">
        <f>SUMIFS([1]Collection!$O:$O, [1]Collection!$K:$K, AS$1, [1]Collection!$A:$A, "="&amp;$A37)</f>
        <v>0</v>
      </c>
      <c r="AT37" s="1">
        <f>(SUMIFS('[1]Bucket Counts'!$P:$P, '[1]Bucket Counts'!$B:$B, AT$1, '[1]Bucket Counts'!$A:$A, "="&amp;$A37,  '[1]Bucket Counts'!$F:$F, "&lt;&gt;100 Morts",  '[1]Bucket Counts'!$F:$F, "&lt;&gt;224"))</f>
        <v>0</v>
      </c>
      <c r="AU37" s="1">
        <f>(SUMIFS('[1]Bucket Counts'!$P:$P, '[1]Bucket Counts'!$B:$B, AU$1, '[1]Bucket Counts'!$A:$A, "="&amp;$A37,  '[1]Bucket Counts'!$F:$F, "100 Morts"))</f>
        <v>0</v>
      </c>
      <c r="AV37" s="1">
        <f>(SUMIFS('[1]Bucket Counts'!$P:$P, '[1]Bucket Counts'!$B:$B, AV$1, '[1]Bucket Counts'!$A:$A, "="&amp;$A37,  '[1]Bucket Counts'!$F:$F, "224"))</f>
        <v>0</v>
      </c>
      <c r="AX37" s="1">
        <f>(AV37+AT37)/AY36</f>
        <v>0</v>
      </c>
      <c r="AY37" s="1">
        <f>AT35+SUM(AS35:AS37)</f>
        <v>134986.66666666669</v>
      </c>
      <c r="AZ37" s="1">
        <f>SUMIFS([1]Collection!$O:$O, [1]Collection!$K:$K, AZ$1, [1]Collection!$A:$A, "="&amp;$A37)</f>
        <v>0</v>
      </c>
      <c r="BA37" s="1">
        <f>(SUMIFS('[1]Bucket Counts'!$P:$P, '[1]Bucket Counts'!$B:$B, BA$1, '[1]Bucket Counts'!$A:$A, "="&amp;$A37,  '[1]Bucket Counts'!$F:$F, "&lt;&gt;100 Morts",  '[1]Bucket Counts'!$F:$F, "&lt;&gt;224"))</f>
        <v>0</v>
      </c>
      <c r="BB37" s="1">
        <f>(SUMIFS('[1]Bucket Counts'!$P:$P, '[1]Bucket Counts'!$B:$B, BB$1, '[1]Bucket Counts'!$A:$A, "="&amp;$A37,  '[1]Bucket Counts'!$F:$F, "100 Morts"))</f>
        <v>0</v>
      </c>
      <c r="BC37" s="1">
        <f>(SUMIFS('[1]Bucket Counts'!$P:$P, '[1]Bucket Counts'!$B:$B, BC$1, '[1]Bucket Counts'!$A:$A, "="&amp;$A37,  '[1]Bucket Counts'!$F:$F, "224"))</f>
        <v>0</v>
      </c>
      <c r="BE37" s="1">
        <f>(BC37+BA37)/BF36</f>
        <v>0</v>
      </c>
      <c r="BF37" s="1">
        <f>BA35+SUM(AZ35:AZ37)</f>
        <v>45056.666666666672</v>
      </c>
      <c r="BG37" s="1">
        <f>SUMIFS([1]Collection!$O:$O, [1]Collection!$K:$K, BG$1, [1]Collection!$A:$A, "="&amp;$A37)</f>
        <v>0</v>
      </c>
      <c r="BH37" s="1">
        <f>(SUMIFS('[1]Bucket Counts'!$P:$P, '[1]Bucket Counts'!$B:$B, BH$1, '[1]Bucket Counts'!$A:$A, "="&amp;$A37,  '[1]Bucket Counts'!$F:$F, "&lt;&gt;100 Morts",  '[1]Bucket Counts'!$F:$F, "&lt;&gt;224"))</f>
        <v>0</v>
      </c>
      <c r="BI37" s="1">
        <f>(SUMIFS('[1]Bucket Counts'!$P:$P, '[1]Bucket Counts'!$B:$B, BI$1, '[1]Bucket Counts'!$A:$A, "="&amp;$A37,  '[1]Bucket Counts'!$F:$F, "100 Morts"))</f>
        <v>0</v>
      </c>
      <c r="BJ37" s="1">
        <f>(SUMIFS('[1]Bucket Counts'!$P:$P, '[1]Bucket Counts'!$B:$B, BJ$1, '[1]Bucket Counts'!$A:$A, "="&amp;$A37,  '[1]Bucket Counts'!$F:$F, "224"))</f>
        <v>0</v>
      </c>
      <c r="BL37" s="1">
        <f>(BJ37+BH37)/BM36</f>
        <v>0</v>
      </c>
      <c r="BM37" s="1">
        <f>BH35+SUM(BG35:BG37)</f>
        <v>73823.333333333343</v>
      </c>
      <c r="BN37" s="1">
        <f>SUMIFS([1]Collection!$O:$O, [1]Collection!$K:$K, BN$1, [1]Collection!$A:$A, "="&amp;$A37)</f>
        <v>0</v>
      </c>
      <c r="BO37" s="1">
        <f>(SUMIFS('[1]Bucket Counts'!$P:$P, '[1]Bucket Counts'!$B:$B, BO$1, '[1]Bucket Counts'!$A:$A, "="&amp;$A37,  '[1]Bucket Counts'!$F:$F, "&lt;&gt;100 Morts",  '[1]Bucket Counts'!$F:$F, "&lt;&gt;224"))</f>
        <v>0</v>
      </c>
      <c r="BP37" s="1">
        <f>(SUMIFS('[1]Bucket Counts'!$P:$P, '[1]Bucket Counts'!$B:$B, BP$1, '[1]Bucket Counts'!$A:$A, "="&amp;$A37,  '[1]Bucket Counts'!$F:$F, "100 Morts"))</f>
        <v>0</v>
      </c>
      <c r="BQ37" s="1">
        <f>(SUMIFS('[1]Bucket Counts'!$P:$P, '[1]Bucket Counts'!$B:$B, BQ$1, '[1]Bucket Counts'!$A:$A, "="&amp;$A37,  '[1]Bucket Counts'!$F:$F, "224"))</f>
        <v>0</v>
      </c>
      <c r="BS37" s="1">
        <f>(BQ37+BO37)/BT36</f>
        <v>0</v>
      </c>
      <c r="BT37" s="1">
        <f>BO35+SUM(BN35:BN37)</f>
        <v>92618.333333333328</v>
      </c>
      <c r="BU37" s="1">
        <f>SUMIFS([1]Collection!$O:$O, [1]Collection!$K:$K, BU$1, [1]Collection!$A:$A, "="&amp;$A37)</f>
        <v>0</v>
      </c>
      <c r="BV37" s="1">
        <f>(SUMIFS('[1]Bucket Counts'!$P:$P, '[1]Bucket Counts'!$B:$B, BV$1, '[1]Bucket Counts'!$A:$A, "="&amp;$A37,  '[1]Bucket Counts'!$F:$F, "&lt;&gt;100 Morts",  '[1]Bucket Counts'!$F:$F, "&lt;&gt;224"))</f>
        <v>0</v>
      </c>
      <c r="BW37" s="1">
        <f>(SUMIFS('[1]Bucket Counts'!$P:$P, '[1]Bucket Counts'!$B:$B, BW$1, '[1]Bucket Counts'!$A:$A, "="&amp;$A37,  '[1]Bucket Counts'!$F:$F, "100 Morts"))</f>
        <v>0</v>
      </c>
      <c r="BX37" s="1">
        <f>(SUMIFS('[1]Bucket Counts'!$P:$P, '[1]Bucket Counts'!$B:$B, BX$1, '[1]Bucket Counts'!$A:$A, "="&amp;$A37,  '[1]Bucket Counts'!$F:$F, "224"))</f>
        <v>0</v>
      </c>
      <c r="BZ37" s="1">
        <f>(BX37+BV37)/CA36</f>
        <v>0</v>
      </c>
      <c r="CA37" s="1">
        <f>BV35+SUM(BU35:BU37)</f>
        <v>37066.666666666672</v>
      </c>
      <c r="CB37" s="1">
        <f>SUMIFS([1]Collection!$O:$O, [1]Collection!$K:$K, CB$1, [1]Collection!$A:$A, "="&amp;$A37)</f>
        <v>0</v>
      </c>
      <c r="CC37" s="1">
        <f>(SUMIFS('[1]Bucket Counts'!$P:$P, '[1]Bucket Counts'!$B:$B, CC$1, '[1]Bucket Counts'!$A:$A, "="&amp;$A37,  '[1]Bucket Counts'!$F:$F, "&lt;&gt;100 Morts",  '[1]Bucket Counts'!$F:$F, "&lt;&gt;224"))</f>
        <v>0</v>
      </c>
      <c r="CD37" s="1">
        <f>(SUMIFS('[1]Bucket Counts'!$P:$P, '[1]Bucket Counts'!$B:$B, CD$1, '[1]Bucket Counts'!$A:$A, "="&amp;$A37,  '[1]Bucket Counts'!$F:$F, "100 Morts"))</f>
        <v>0</v>
      </c>
      <c r="CE37" s="1">
        <f>(SUMIFS('[1]Bucket Counts'!$P:$P, '[1]Bucket Counts'!$B:$B, CE$1, '[1]Bucket Counts'!$A:$A, "="&amp;$A37,  '[1]Bucket Counts'!$F:$F, "224"))</f>
        <v>0</v>
      </c>
      <c r="CG37" s="1">
        <f>(CE37+CC37)/CH36</f>
        <v>0</v>
      </c>
      <c r="CH37" s="1">
        <f>CC35+SUM(CB35:CB37)</f>
        <v>127333.33333333334</v>
      </c>
      <c r="CI37" s="1">
        <f>SUMIFS([1]Collection!$O:$O, [1]Collection!$K:$K, CI$1, [1]Collection!$A:$A, "="&amp;$A37)</f>
        <v>0</v>
      </c>
      <c r="CJ37" s="1">
        <f>(SUMIFS('[1]Bucket Counts'!$P:$P, '[1]Bucket Counts'!$B:$B, CJ$1, '[1]Bucket Counts'!$A:$A, "="&amp;$A37,  '[1]Bucket Counts'!$F:$F, "&lt;&gt;100 Morts",  '[1]Bucket Counts'!$F:$F, "&lt;&gt;224"))</f>
        <v>0</v>
      </c>
      <c r="CK37" s="1">
        <f>(SUMIFS('[1]Bucket Counts'!$P:$P, '[1]Bucket Counts'!$B:$B, CK$1, '[1]Bucket Counts'!$A:$A, "="&amp;$A37,  '[1]Bucket Counts'!$F:$F, "100 Morts"))</f>
        <v>0</v>
      </c>
      <c r="CL37" s="1">
        <f>(SUMIFS('[1]Bucket Counts'!$P:$P, '[1]Bucket Counts'!$B:$B, CL$1, '[1]Bucket Counts'!$A:$A, "="&amp;$A37,  '[1]Bucket Counts'!$F:$F, "224"))</f>
        <v>0</v>
      </c>
      <c r="CN37" s="1">
        <f>(CL37+CJ37)/CO36</f>
        <v>0</v>
      </c>
      <c r="CO37" s="1">
        <f>CJ35+SUM(CI35:CI37)</f>
        <v>29833.333333333336</v>
      </c>
      <c r="CP37" s="1">
        <f>SUMIFS([1]Collection!$O:$O, [1]Collection!$K:$K, CP$1, [1]Collection!$A:$A, "="&amp;$A37)</f>
        <v>0</v>
      </c>
      <c r="CQ37" s="1">
        <f>(SUMIFS('[1]Bucket Counts'!$P:$P, '[1]Bucket Counts'!$B:$B, CQ$1, '[1]Bucket Counts'!$A:$A, "="&amp;$A37,  '[1]Bucket Counts'!$F:$F, "&lt;&gt;100 Morts",  '[1]Bucket Counts'!$F:$F, "&lt;&gt;224"))</f>
        <v>0</v>
      </c>
      <c r="CR37" s="1">
        <f>(SUMIFS('[1]Bucket Counts'!$P:$P, '[1]Bucket Counts'!$B:$B, CR$1, '[1]Bucket Counts'!$A:$A, "="&amp;$A37,  '[1]Bucket Counts'!$F:$F, "100 Morts"))</f>
        <v>0</v>
      </c>
      <c r="CS37" s="1">
        <f>(SUMIFS('[1]Bucket Counts'!$P:$P, '[1]Bucket Counts'!$B:$B, CS$1, '[1]Bucket Counts'!$A:$A, "="&amp;$A37,  '[1]Bucket Counts'!$F:$F, "224"))</f>
        <v>0</v>
      </c>
      <c r="CU37" s="1">
        <f>(CS37+CQ37)/CV36</f>
        <v>0</v>
      </c>
      <c r="CV37" s="1">
        <f>CQ35+SUM(CP35:CP37)</f>
        <v>14166.666666666666</v>
      </c>
      <c r="CW37" s="1">
        <f>SUMIFS([1]Collection!$O:$O, [1]Collection!$K:$K, CW$1, [1]Collection!$A:$A, "="&amp;$A37)</f>
        <v>0</v>
      </c>
      <c r="CX37" s="1">
        <f>(SUMIFS('[1]Bucket Counts'!$P:$P, '[1]Bucket Counts'!$B:$B, CX$1, '[1]Bucket Counts'!$A:$A, "="&amp;$A37,  '[1]Bucket Counts'!$F:$F, "&lt;&gt;100 Morts",  '[1]Bucket Counts'!$F:$F, "&lt;&gt;224"))</f>
        <v>0</v>
      </c>
      <c r="CY37" s="1">
        <f>(SUMIFS('[1]Bucket Counts'!$P:$P, '[1]Bucket Counts'!$B:$B, CY$1, '[1]Bucket Counts'!$A:$A, "="&amp;$A37,  '[1]Bucket Counts'!$F:$F, "100 Morts"))</f>
        <v>0</v>
      </c>
      <c r="CZ37" s="1">
        <f>(SUMIFS('[1]Bucket Counts'!$P:$P, '[1]Bucket Counts'!$B:$B, CZ$1, '[1]Bucket Counts'!$A:$A, "="&amp;$A37,  '[1]Bucket Counts'!$F:$F, "224"))</f>
        <v>0</v>
      </c>
      <c r="DB37" s="1">
        <f>(CZ37+CX37)/DC36</f>
        <v>0</v>
      </c>
      <c r="DC37" s="1">
        <f>CX35+SUM(CW35:CW37)</f>
        <v>135733.33333333334</v>
      </c>
      <c r="DD37" s="1">
        <f>SUMIFS([1]Collection!$O:$O, [1]Collection!$K:$K, DD$1, [1]Collection!$A:$A, "="&amp;$A37)</f>
        <v>0</v>
      </c>
      <c r="DE37" s="1">
        <f>(SUMIFS('[1]Bucket Counts'!$P:$P, '[1]Bucket Counts'!$B:$B, DE$1, '[1]Bucket Counts'!$A:$A, "="&amp;$A37,  '[1]Bucket Counts'!$F:$F, "&lt;&gt;100 Morts",  '[1]Bucket Counts'!$F:$F, "&lt;&gt;224"))</f>
        <v>0</v>
      </c>
      <c r="DF37" s="1">
        <f>(SUMIFS('[1]Bucket Counts'!$P:$P, '[1]Bucket Counts'!$B:$B, DF$1, '[1]Bucket Counts'!$A:$A, "="&amp;$A37,  '[1]Bucket Counts'!$F:$F, "100 Morts"))</f>
        <v>0</v>
      </c>
      <c r="DG37" s="1">
        <f>(SUMIFS('[1]Bucket Counts'!$P:$P, '[1]Bucket Counts'!$B:$B, DG$1, '[1]Bucket Counts'!$A:$A, "="&amp;$A37,  '[1]Bucket Counts'!$F:$F, "224"))</f>
        <v>0</v>
      </c>
      <c r="DI37" s="1">
        <f>(DG37+DE37)/DJ36</f>
        <v>0</v>
      </c>
      <c r="DJ37" s="1">
        <f>DE35+SUM(DD35:DD37)</f>
        <v>34500</v>
      </c>
      <c r="DK37" s="1">
        <f>SUMIFS([1]Collection!$O:$O, [1]Collection!$K:$K, DK$1, [1]Collection!$A:$A, "="&amp;$A37)</f>
        <v>0</v>
      </c>
      <c r="DL37" s="1">
        <f>(SUMIFS('[1]Bucket Counts'!$P:$P, '[1]Bucket Counts'!$B:$B, DL$1, '[1]Bucket Counts'!$A:$A, "="&amp;$A37,  '[1]Bucket Counts'!$F:$F, "&lt;&gt;100 Morts",  '[1]Bucket Counts'!$F:$F, "&lt;&gt;224"))</f>
        <v>0</v>
      </c>
      <c r="DM37" s="1">
        <f>(SUMIFS('[1]Bucket Counts'!$P:$P, '[1]Bucket Counts'!$B:$B, DM$1, '[1]Bucket Counts'!$A:$A, "="&amp;$A37,  '[1]Bucket Counts'!$F:$F, "100 Morts"))</f>
        <v>0</v>
      </c>
      <c r="DN37" s="1">
        <f>(SUMIFS('[1]Bucket Counts'!$P:$P, '[1]Bucket Counts'!$B:$B, DN$1, '[1]Bucket Counts'!$A:$A, "="&amp;$A37,  '[1]Bucket Counts'!$F:$F, "224"))</f>
        <v>0</v>
      </c>
      <c r="DP37" s="1" t="e">
        <f>(DN37+DL37)/DQ36</f>
        <v>#DIV/0!</v>
      </c>
      <c r="DQ37" s="1">
        <f>DL35+SUM(DK35:DK37)</f>
        <v>0</v>
      </c>
      <c r="DR37" s="1">
        <f>SUMIFS([1]Collection!$O:$O, [1]Collection!$K:$K, DR$1, [1]Collection!$A:$A, "="&amp;$A37)</f>
        <v>0</v>
      </c>
      <c r="DS37" s="1">
        <f>(SUMIFS('[1]Bucket Counts'!$P:$P, '[1]Bucket Counts'!$B:$B, DS$1, '[1]Bucket Counts'!$A:$A, "="&amp;$A37,  '[1]Bucket Counts'!$F:$F, "&lt;&gt;100 Morts",  '[1]Bucket Counts'!$F:$F, "&lt;&gt;224"))</f>
        <v>0</v>
      </c>
      <c r="DT37" s="1">
        <f>(SUMIFS('[1]Bucket Counts'!$P:$P, '[1]Bucket Counts'!$B:$B, DT$1, '[1]Bucket Counts'!$A:$A, "="&amp;$A37,  '[1]Bucket Counts'!$F:$F, "100 Morts"))</f>
        <v>0</v>
      </c>
      <c r="DU37" s="1">
        <f>(SUMIFS('[1]Bucket Counts'!$P:$P, '[1]Bucket Counts'!$B:$B, DU$1, '[1]Bucket Counts'!$A:$A, "="&amp;$A37,  '[1]Bucket Counts'!$F:$F, "224"))</f>
        <v>0</v>
      </c>
      <c r="DW37" s="1" t="e">
        <f>(DU37+DS37)/DX36</f>
        <v>#DIV/0!</v>
      </c>
      <c r="DX37" s="1">
        <f>DS35+SUM(DR35:DR37)</f>
        <v>0</v>
      </c>
      <c r="DY37" s="1">
        <f>SUMIFS([1]Collection!$O:$O, [1]Collection!$K:$K, DY$1, [1]Collection!$A:$A, "="&amp;$A37)</f>
        <v>0</v>
      </c>
      <c r="DZ37" s="1">
        <f>(SUMIFS('[1]Bucket Counts'!$P:$P, '[1]Bucket Counts'!$B:$B, DZ$1, '[1]Bucket Counts'!$A:$A, "="&amp;$A37,  '[1]Bucket Counts'!$F:$F, "&lt;&gt;100 Morts",  '[1]Bucket Counts'!$F:$F, "&lt;&gt;224"))</f>
        <v>0</v>
      </c>
      <c r="EA37" s="1">
        <f>(SUMIFS('[1]Bucket Counts'!$P:$P, '[1]Bucket Counts'!$B:$B, EA$1, '[1]Bucket Counts'!$A:$A, "="&amp;$A37,  '[1]Bucket Counts'!$F:$F, "100 Morts"))</f>
        <v>0</v>
      </c>
      <c r="EB37" s="1">
        <f>(SUMIFS('[1]Bucket Counts'!$P:$P, '[1]Bucket Counts'!$B:$B, EB$1, '[1]Bucket Counts'!$A:$A, "="&amp;$A37,  '[1]Bucket Counts'!$F:$F, "224"))</f>
        <v>0</v>
      </c>
      <c r="ED37" s="1" t="e">
        <f>(EB37+DZ37)/EE36</f>
        <v>#DIV/0!</v>
      </c>
      <c r="EE37" s="1">
        <f>DZ35+SUM(DY35:DY37)</f>
        <v>0</v>
      </c>
      <c r="EF37" s="1">
        <f>SUMIFS([1]Collection!$O:$O, [1]Collection!$K:$K, EF$1, [1]Collection!$A:$A, "="&amp;$A37)</f>
        <v>0</v>
      </c>
      <c r="EG37" s="1">
        <f>(SUMIFS('[1]Bucket Counts'!$P:$P, '[1]Bucket Counts'!$B:$B, EG$1, '[1]Bucket Counts'!$A:$A, "="&amp;$A37,  '[1]Bucket Counts'!$F:$F, "&lt;&gt;100 Morts",  '[1]Bucket Counts'!$F:$F, "&lt;&gt;224"))</f>
        <v>0</v>
      </c>
      <c r="EH37" s="1">
        <f>(SUMIFS('[1]Bucket Counts'!$P:$P, '[1]Bucket Counts'!$B:$B, EH$1, '[1]Bucket Counts'!$A:$A, "="&amp;$A37,  '[1]Bucket Counts'!$F:$F, "100 Morts"))</f>
        <v>0</v>
      </c>
      <c r="EI37" s="1">
        <f>(SUMIFS('[1]Bucket Counts'!$P:$P, '[1]Bucket Counts'!$B:$B, EI$1, '[1]Bucket Counts'!$A:$A, "="&amp;$A37,  '[1]Bucket Counts'!$F:$F, "224"))</f>
        <v>0</v>
      </c>
      <c r="EK37" s="1" t="e">
        <f>(EI37+EG37)/EL36</f>
        <v>#DIV/0!</v>
      </c>
      <c r="EL37" s="1">
        <f>EG35+SUM(EF35:EF37)</f>
        <v>0</v>
      </c>
    </row>
    <row r="38" spans="1:142" s="4" customFormat="1">
      <c r="A38" s="9">
        <f t="shared" si="0"/>
        <v>42908</v>
      </c>
      <c r="B38" s="4" t="s">
        <v>16</v>
      </c>
      <c r="C38" s="4">
        <f>SUMIFS([1]Collection!$O:$O, [1]Collection!$K:$K, C$1, [1]Collection!$A:$A, "="&amp;$A38)</f>
        <v>0</v>
      </c>
      <c r="D38" s="4">
        <f>(SUMIFS('[1]Bucket Counts'!$P:$P, '[1]Bucket Counts'!$B:$B, D$1, '[1]Bucket Counts'!$A:$A, "="&amp;$A38,  '[1]Bucket Counts'!$F:$F, "&lt;&gt;100 Morts",  '[1]Bucket Counts'!$F:$F, "&lt;&gt;224"))</f>
        <v>23100</v>
      </c>
      <c r="E38" s="4">
        <f>(SUMIFS('[1]Bucket Counts'!$P:$P, '[1]Bucket Counts'!$B:$B, E$1, '[1]Bucket Counts'!$A:$A, "="&amp;$A38,  '[1]Bucket Counts'!$F:$F, "100 Morts"))</f>
        <v>500</v>
      </c>
      <c r="F38" s="4">
        <f>(SUMIFS('[1]Bucket Counts'!$P:$P, '[1]Bucket Counts'!$B:$B, F$1, '[1]Bucket Counts'!$A:$A, "="&amp;$A38,  '[1]Bucket Counts'!$F:$F, "224"))</f>
        <v>758.33333333333337</v>
      </c>
      <c r="G38" s="4">
        <f>I37</f>
        <v>68000</v>
      </c>
      <c r="H38" s="4">
        <f>SUM(D38+F38)</f>
        <v>23858.333333333332</v>
      </c>
      <c r="I38" s="4">
        <f>D38+C38</f>
        <v>23100</v>
      </c>
      <c r="J38" s="4">
        <f>SUMIFS([1]Collection!$O:$O, [1]Collection!$K:$K, J$1, [1]Collection!$A:$A, "="&amp;$A38)</f>
        <v>0</v>
      </c>
      <c r="K38" s="4">
        <f>(SUMIFS('[1]Bucket Counts'!$P:$P, '[1]Bucket Counts'!$B:$B, K$1, '[1]Bucket Counts'!$A:$A, "="&amp;$A38,  '[1]Bucket Counts'!$F:$F, "&lt;&gt;100 Morts",  '[1]Bucket Counts'!$F:$F, "&lt;&gt;224"))</f>
        <v>166.66666666666666</v>
      </c>
      <c r="L38" s="4">
        <f>(SUMIFS('[1]Bucket Counts'!$P:$P, '[1]Bucket Counts'!$B:$B, L$1, '[1]Bucket Counts'!$A:$A, "="&amp;$A38,  '[1]Bucket Counts'!$F:$F, "100 Morts"))</f>
        <v>0</v>
      </c>
      <c r="M38" s="4">
        <f>(SUMIFS('[1]Bucket Counts'!$P:$P, '[1]Bucket Counts'!$B:$B, M$1, '[1]Bucket Counts'!$A:$A, "="&amp;$A38,  '[1]Bucket Counts'!$F:$F, "224"))</f>
        <v>216.66666666666666</v>
      </c>
      <c r="N38" s="4">
        <f>P37</f>
        <v>1040</v>
      </c>
      <c r="O38" s="4">
        <f>SUM(K38+M38)</f>
        <v>383.33333333333331</v>
      </c>
      <c r="P38" s="4">
        <f>K38+J38</f>
        <v>166.66666666666666</v>
      </c>
      <c r="Q38" s="4">
        <f>SUMIFS([1]Collection!$O:$O, [1]Collection!$K:$K, Q$1, [1]Collection!$A:$A, "="&amp;$A38)</f>
        <v>33.333333333333329</v>
      </c>
      <c r="R38" s="4">
        <f>(SUMIFS('[1]Bucket Counts'!$P:$P, '[1]Bucket Counts'!$B:$B, R$1, '[1]Bucket Counts'!$A:$A, "="&amp;$A38,  '[1]Bucket Counts'!$F:$F, "&lt;&gt;100 Morts",  '[1]Bucket Counts'!$F:$F, "&lt;&gt;224"))</f>
        <v>6300</v>
      </c>
      <c r="S38" s="4">
        <f>(SUMIFS('[1]Bucket Counts'!$P:$P, '[1]Bucket Counts'!$B:$B, S$1, '[1]Bucket Counts'!$A:$A, "="&amp;$A38,  '[1]Bucket Counts'!$F:$F, "100 Morts"))</f>
        <v>0</v>
      </c>
      <c r="T38" s="4">
        <f>(SUMIFS('[1]Bucket Counts'!$P:$P, '[1]Bucket Counts'!$B:$B, T$1, '[1]Bucket Counts'!$A:$A, "="&amp;$A38,  '[1]Bucket Counts'!$F:$F, "224"))</f>
        <v>3420</v>
      </c>
      <c r="U38" s="4">
        <f>W37</f>
        <v>18013.333333333332</v>
      </c>
      <c r="V38" s="4">
        <f>SUM(R38+T38)</f>
        <v>9720</v>
      </c>
      <c r="W38" s="4">
        <f>R38+Q38</f>
        <v>6333.333333333333</v>
      </c>
      <c r="X38" s="4">
        <f>SUMIFS([1]Collection!$O:$O, [1]Collection!$K:$K, X$1, [1]Collection!$A:$A, "="&amp;$A38)</f>
        <v>888.8888888888888</v>
      </c>
      <c r="Y38" s="4">
        <f>(SUMIFS('[1]Bucket Counts'!$P:$P, '[1]Bucket Counts'!$B:$B, Y$1, '[1]Bucket Counts'!$A:$A, "="&amp;$A38,  '[1]Bucket Counts'!$F:$F, "&lt;&gt;100 Morts",  '[1]Bucket Counts'!$F:$F, "&lt;&gt;224"))</f>
        <v>64283.333333333328</v>
      </c>
      <c r="Z38" s="4">
        <f>(SUMIFS('[1]Bucket Counts'!$P:$P, '[1]Bucket Counts'!$B:$B, Z$1, '[1]Bucket Counts'!$A:$A, "="&amp;$A38,  '[1]Bucket Counts'!$F:$F, "100 Morts"))</f>
        <v>96.666666666666657</v>
      </c>
      <c r="AA38" s="4">
        <f>(SUMIFS('[1]Bucket Counts'!$P:$P, '[1]Bucket Counts'!$B:$B, AA$1, '[1]Bucket Counts'!$A:$A, "="&amp;$A38,  '[1]Bucket Counts'!$F:$F, "224"))</f>
        <v>426.66666666666663</v>
      </c>
      <c r="AB38" s="4">
        <f>AD37</f>
        <v>123740</v>
      </c>
      <c r="AC38" s="4">
        <f>SUM(Y38+AA38)</f>
        <v>64709.999999999993</v>
      </c>
      <c r="AD38" s="4">
        <f>Y38+X38</f>
        <v>65172.222222222219</v>
      </c>
      <c r="AE38" s="4">
        <f>SUMIFS([1]Collection!$O:$O, [1]Collection!$K:$K, AE$1, [1]Collection!$A:$A, "="&amp;$A38)</f>
        <v>0</v>
      </c>
      <c r="AF38" s="4">
        <f>(SUMIFS('[1]Bucket Counts'!$P:$P, '[1]Bucket Counts'!$B:$B, AF$1, '[1]Bucket Counts'!$A:$A, "="&amp;$A38,  '[1]Bucket Counts'!$F:$F, "&lt;&gt;100 Morts",  '[1]Bucket Counts'!$F:$F, "&lt;&gt;224"))</f>
        <v>25591.666666666664</v>
      </c>
      <c r="AG38" s="4">
        <f>(SUMIFS('[1]Bucket Counts'!$P:$P, '[1]Bucket Counts'!$B:$B, AG$1, '[1]Bucket Counts'!$A:$A, "="&amp;$A38,  '[1]Bucket Counts'!$F:$F, "100 Morts"))</f>
        <v>0</v>
      </c>
      <c r="AH38" s="4">
        <f>(SUMIFS('[1]Bucket Counts'!$P:$P, '[1]Bucket Counts'!$B:$B, AH$1, '[1]Bucket Counts'!$A:$A, "="&amp;$A38,  '[1]Bucket Counts'!$F:$F, "224"))</f>
        <v>1000</v>
      </c>
      <c r="AI38" s="4">
        <f>AK37</f>
        <v>83576.666666666657</v>
      </c>
      <c r="AJ38" s="4">
        <f>SUM(AF38+AH38)</f>
        <v>26591.666666666664</v>
      </c>
      <c r="AK38" s="4">
        <f>AF38+AE38</f>
        <v>25591.666666666664</v>
      </c>
      <c r="AL38" s="4">
        <f>SUMIFS([1]Collection!$O:$O, [1]Collection!$K:$K, AL$1, [1]Collection!$A:$A, "="&amp;$A38)</f>
        <v>866.66666666666663</v>
      </c>
      <c r="AM38" s="4">
        <f>(SUMIFS('[1]Bucket Counts'!$P:$P, '[1]Bucket Counts'!$B:$B, AM$1, '[1]Bucket Counts'!$A:$A, "="&amp;$A38,  '[1]Bucket Counts'!$F:$F, "&lt;&gt;100 Morts",  '[1]Bucket Counts'!$F:$F, "&lt;&gt;224"))</f>
        <v>52933.333333333336</v>
      </c>
      <c r="AN38" s="4">
        <f>(SUMIFS('[1]Bucket Counts'!$P:$P, '[1]Bucket Counts'!$B:$B, AN$1, '[1]Bucket Counts'!$A:$A, "="&amp;$A38,  '[1]Bucket Counts'!$F:$F, "100 Morts"))</f>
        <v>233.33333333333331</v>
      </c>
      <c r="AO38" s="4">
        <f>(SUMIFS('[1]Bucket Counts'!$P:$P, '[1]Bucket Counts'!$B:$B, AO$1, '[1]Bucket Counts'!$A:$A, "="&amp;$A38,  '[1]Bucket Counts'!$F:$F, "224"))</f>
        <v>200</v>
      </c>
      <c r="AP38" s="4">
        <f>AR37</f>
        <v>53133.333333333328</v>
      </c>
      <c r="AQ38" s="4">
        <f>SUM(AM38+AO38)</f>
        <v>53133.333333333336</v>
      </c>
      <c r="AR38" s="4">
        <f>AM38+AL38</f>
        <v>53800</v>
      </c>
      <c r="AS38" s="4">
        <f>SUMIFS([1]Collection!$O:$O, [1]Collection!$K:$K, AS$1, [1]Collection!$A:$A, "="&amp;$A38)</f>
        <v>0</v>
      </c>
      <c r="AT38" s="4">
        <f>(SUMIFS('[1]Bucket Counts'!$P:$P, '[1]Bucket Counts'!$B:$B, AT$1, '[1]Bucket Counts'!$A:$A, "="&amp;$A38,  '[1]Bucket Counts'!$F:$F, "&lt;&gt;100 Morts",  '[1]Bucket Counts'!$F:$F, "&lt;&gt;224"))</f>
        <v>74241.666666666657</v>
      </c>
      <c r="AU38" s="4">
        <f>(SUMIFS('[1]Bucket Counts'!$P:$P, '[1]Bucket Counts'!$B:$B, AU$1, '[1]Bucket Counts'!$A:$A, "="&amp;$A38,  '[1]Bucket Counts'!$F:$F, "100 Morts"))</f>
        <v>8160</v>
      </c>
      <c r="AV38" s="4">
        <f>(SUMIFS('[1]Bucket Counts'!$P:$P, '[1]Bucket Counts'!$B:$B, AV$1, '[1]Bucket Counts'!$A:$A, "="&amp;$A38,  '[1]Bucket Counts'!$F:$F, "224"))</f>
        <v>4500</v>
      </c>
      <c r="AW38" s="4">
        <f>AY37</f>
        <v>134986.66666666669</v>
      </c>
      <c r="AX38" s="4">
        <f>SUM(AT38+AV38)</f>
        <v>78741.666666666657</v>
      </c>
      <c r="AY38" s="4">
        <f>AT38+AS38</f>
        <v>74241.666666666657</v>
      </c>
      <c r="AZ38" s="4">
        <f>SUMIFS([1]Collection!$O:$O, [1]Collection!$K:$K, AZ$1, [1]Collection!$A:$A, "="&amp;$A38)</f>
        <v>0</v>
      </c>
      <c r="BA38" s="4">
        <f>(SUMIFS('[1]Bucket Counts'!$P:$P, '[1]Bucket Counts'!$B:$B, BA$1, '[1]Bucket Counts'!$A:$A, "="&amp;$A38,  '[1]Bucket Counts'!$F:$F, "&lt;&gt;100 Morts",  '[1]Bucket Counts'!$F:$F, "&lt;&gt;224"))</f>
        <v>23000</v>
      </c>
      <c r="BB38" s="4">
        <f>(SUMIFS('[1]Bucket Counts'!$P:$P, '[1]Bucket Counts'!$B:$B, BB$1, '[1]Bucket Counts'!$A:$A, "="&amp;$A38,  '[1]Bucket Counts'!$F:$F, "100 Morts"))</f>
        <v>426.66666666666663</v>
      </c>
      <c r="BC38" s="4">
        <f>(SUMIFS('[1]Bucket Counts'!$P:$P, '[1]Bucket Counts'!$B:$B, BC$1, '[1]Bucket Counts'!$A:$A, "="&amp;$A38,  '[1]Bucket Counts'!$F:$F, "224"))</f>
        <v>400</v>
      </c>
      <c r="BD38" s="4">
        <f>BF37</f>
        <v>45056.666666666672</v>
      </c>
      <c r="BE38" s="4">
        <f>SUM(BA38+BC38)</f>
        <v>23400</v>
      </c>
      <c r="BF38" s="4">
        <f>BA38+AZ38</f>
        <v>23000</v>
      </c>
      <c r="BG38" s="4">
        <f>SUMIFS([1]Collection!$O:$O, [1]Collection!$K:$K, BG$1, [1]Collection!$A:$A, "="&amp;$A38)</f>
        <v>1564.4444444444443</v>
      </c>
      <c r="BH38" s="4">
        <f>(SUMIFS('[1]Bucket Counts'!$P:$P, '[1]Bucket Counts'!$B:$B, BH$1, '[1]Bucket Counts'!$A:$A, "="&amp;$A38,  '[1]Bucket Counts'!$F:$F, "&lt;&gt;100 Morts",  '[1]Bucket Counts'!$F:$F, "&lt;&gt;224"))</f>
        <v>39556.666666666672</v>
      </c>
      <c r="BI38" s="4">
        <f>(SUMIFS('[1]Bucket Counts'!$P:$P, '[1]Bucket Counts'!$B:$B, BI$1, '[1]Bucket Counts'!$A:$A, "="&amp;$A38,  '[1]Bucket Counts'!$F:$F, "100 Morts"))</f>
        <v>0</v>
      </c>
      <c r="BJ38" s="4">
        <f>(SUMIFS('[1]Bucket Counts'!$P:$P, '[1]Bucket Counts'!$B:$B, BJ$1, '[1]Bucket Counts'!$A:$A, "="&amp;$A38,  '[1]Bucket Counts'!$F:$F, "224"))</f>
        <v>2996.6666666666665</v>
      </c>
      <c r="BK38" s="4">
        <f>BM37</f>
        <v>73823.333333333343</v>
      </c>
      <c r="BL38" s="4">
        <f>SUM(BH38+BJ38)</f>
        <v>42553.333333333336</v>
      </c>
      <c r="BM38" s="4">
        <f>BH38+BG38</f>
        <v>41121.111111111117</v>
      </c>
      <c r="BN38" s="4">
        <f>SUMIFS([1]Collection!$O:$O, [1]Collection!$K:$K, BN$1, [1]Collection!$A:$A, "="&amp;$A38)</f>
        <v>0</v>
      </c>
      <c r="BO38" s="4">
        <f>(SUMIFS('[1]Bucket Counts'!$P:$P, '[1]Bucket Counts'!$B:$B, BO$1, '[1]Bucket Counts'!$A:$A, "="&amp;$A38,  '[1]Bucket Counts'!$F:$F, "&lt;&gt;100 Morts",  '[1]Bucket Counts'!$F:$F, "&lt;&gt;224"))</f>
        <v>75600</v>
      </c>
      <c r="BP38" s="4">
        <f>(SUMIFS('[1]Bucket Counts'!$P:$P, '[1]Bucket Counts'!$B:$B, BP$1, '[1]Bucket Counts'!$A:$A, "="&amp;$A38,  '[1]Bucket Counts'!$F:$F, "100 Morts"))</f>
        <v>166.66666666666666</v>
      </c>
      <c r="BQ38" s="4">
        <f>(SUMIFS('[1]Bucket Counts'!$P:$P, '[1]Bucket Counts'!$B:$B, BQ$1, '[1]Bucket Counts'!$A:$A, "="&amp;$A38,  '[1]Bucket Counts'!$F:$F, "224"))</f>
        <v>975</v>
      </c>
      <c r="BR38" s="4">
        <f>BT37</f>
        <v>92618.333333333328</v>
      </c>
      <c r="BS38" s="4">
        <f>SUM(BO38+BQ38)</f>
        <v>76575</v>
      </c>
      <c r="BT38" s="4">
        <f>BO38+BN38</f>
        <v>75600</v>
      </c>
      <c r="BU38" s="4">
        <f>SUMIFS([1]Collection!$O:$O, [1]Collection!$K:$K, BU$1, [1]Collection!$A:$A, "="&amp;$A38)</f>
        <v>0</v>
      </c>
      <c r="BV38" s="4">
        <f>(SUMIFS('[1]Bucket Counts'!$P:$P, '[1]Bucket Counts'!$B:$B, BV$1, '[1]Bucket Counts'!$A:$A, "="&amp;$A38,  '[1]Bucket Counts'!$F:$F, "&lt;&gt;100 Morts",  '[1]Bucket Counts'!$F:$F, "&lt;&gt;224"))</f>
        <v>28033.333333333332</v>
      </c>
      <c r="BW38" s="4">
        <f>(SUMIFS('[1]Bucket Counts'!$P:$P, '[1]Bucket Counts'!$B:$B, BW$1, '[1]Bucket Counts'!$A:$A, "="&amp;$A38,  '[1]Bucket Counts'!$F:$F, "100 Morts"))</f>
        <v>146.66666666666666</v>
      </c>
      <c r="BX38" s="4">
        <f>(SUMIFS('[1]Bucket Counts'!$P:$P, '[1]Bucket Counts'!$B:$B, BX$1, '[1]Bucket Counts'!$A:$A, "="&amp;$A38,  '[1]Bucket Counts'!$F:$F, "224"))</f>
        <v>0</v>
      </c>
      <c r="BY38" s="4">
        <f>CA37</f>
        <v>37066.666666666672</v>
      </c>
      <c r="BZ38" s="4">
        <f>SUM(BV38+BX38)</f>
        <v>28033.333333333332</v>
      </c>
      <c r="CA38" s="4">
        <f>BV38+BU38</f>
        <v>28033.333333333332</v>
      </c>
      <c r="CB38" s="4">
        <f>SUMIFS([1]Collection!$O:$O, [1]Collection!$K:$K, CB$1, [1]Collection!$A:$A, "="&amp;$A38)</f>
        <v>995.55555555555554</v>
      </c>
      <c r="CC38" s="4">
        <f>(SUMIFS('[1]Bucket Counts'!$P:$P, '[1]Bucket Counts'!$B:$B, CC$1, '[1]Bucket Counts'!$A:$A, "="&amp;$A38,  '[1]Bucket Counts'!$F:$F, "&lt;&gt;100 Morts",  '[1]Bucket Counts'!$F:$F, "&lt;&gt;224"))</f>
        <v>88433.333333333343</v>
      </c>
      <c r="CD38" s="4">
        <f>(SUMIFS('[1]Bucket Counts'!$P:$P, '[1]Bucket Counts'!$B:$B, CD$1, '[1]Bucket Counts'!$A:$A, "="&amp;$A38,  '[1]Bucket Counts'!$F:$F, "100 Morts"))</f>
        <v>193.33333333333331</v>
      </c>
      <c r="CE38" s="4">
        <f>(SUMIFS('[1]Bucket Counts'!$P:$P, '[1]Bucket Counts'!$B:$B, CE$1, '[1]Bucket Counts'!$A:$A, "="&amp;$A38,  '[1]Bucket Counts'!$F:$F, "224"))</f>
        <v>0</v>
      </c>
      <c r="CF38" s="4">
        <f>CH37</f>
        <v>127333.33333333334</v>
      </c>
      <c r="CG38" s="4">
        <f>SUM(CC38+CE38)</f>
        <v>88433.333333333343</v>
      </c>
      <c r="CH38" s="4">
        <f>CC38+CB38</f>
        <v>89428.888888888905</v>
      </c>
      <c r="CI38" s="4">
        <f>SUMIFS([1]Collection!$O:$O, [1]Collection!$K:$K, CI$1, [1]Collection!$A:$A, "="&amp;$A38)</f>
        <v>0</v>
      </c>
      <c r="CJ38" s="4">
        <f>(SUMIFS('[1]Bucket Counts'!$P:$P, '[1]Bucket Counts'!$B:$B, CJ$1, '[1]Bucket Counts'!$A:$A, "="&amp;$A38,  '[1]Bucket Counts'!$F:$F, "&lt;&gt;100 Morts",  '[1]Bucket Counts'!$F:$F, "&lt;&gt;224"))</f>
        <v>27300</v>
      </c>
      <c r="CK38" s="4">
        <f>(SUMIFS('[1]Bucket Counts'!$P:$P, '[1]Bucket Counts'!$B:$B, CK$1, '[1]Bucket Counts'!$A:$A, "="&amp;$A38,  '[1]Bucket Counts'!$F:$F, "100 Morts"))</f>
        <v>0</v>
      </c>
      <c r="CL38" s="4">
        <f>(SUMIFS('[1]Bucket Counts'!$P:$P, '[1]Bucket Counts'!$B:$B, CL$1, '[1]Bucket Counts'!$A:$A, "="&amp;$A38,  '[1]Bucket Counts'!$F:$F, "224"))</f>
        <v>666.66666666666674</v>
      </c>
      <c r="CM38" s="4">
        <f>CO37</f>
        <v>29833.333333333336</v>
      </c>
      <c r="CN38" s="4">
        <f>SUM(CJ38+CL38)</f>
        <v>27966.666666666668</v>
      </c>
      <c r="CO38" s="4">
        <f>CJ38+CI38</f>
        <v>27300</v>
      </c>
      <c r="CP38" s="4">
        <f>SUMIFS([1]Collection!$O:$O, [1]Collection!$K:$K, CP$1, [1]Collection!$A:$A, "="&amp;$A38)</f>
        <v>0</v>
      </c>
      <c r="CQ38" s="4">
        <f>(SUMIFS('[1]Bucket Counts'!$P:$P, '[1]Bucket Counts'!$B:$B, CQ$1, '[1]Bucket Counts'!$A:$A, "="&amp;$A38,  '[1]Bucket Counts'!$F:$F, "&lt;&gt;100 Morts",  '[1]Bucket Counts'!$F:$F, "&lt;&gt;224"))</f>
        <v>7876.666666666667</v>
      </c>
      <c r="CR38" s="4">
        <f>(SUMIFS('[1]Bucket Counts'!$P:$P, '[1]Bucket Counts'!$B:$B, CR$1, '[1]Bucket Counts'!$A:$A, "="&amp;$A38,  '[1]Bucket Counts'!$F:$F, "100 Morts"))</f>
        <v>330</v>
      </c>
      <c r="CS38" s="4">
        <f>(SUMIFS('[1]Bucket Counts'!$P:$P, '[1]Bucket Counts'!$B:$B, CS$1, '[1]Bucket Counts'!$A:$A, "="&amp;$A38,  '[1]Bucket Counts'!$F:$F, "224"))</f>
        <v>0</v>
      </c>
      <c r="CT38" s="4">
        <f>CV37</f>
        <v>14166.666666666666</v>
      </c>
      <c r="CU38" s="4">
        <f>SUM(CQ38+CS38)</f>
        <v>7876.666666666667</v>
      </c>
      <c r="CV38" s="4">
        <f>CQ38+CP38</f>
        <v>7876.666666666667</v>
      </c>
      <c r="CW38" s="4">
        <f>SUMIFS([1]Collection!$O:$O, [1]Collection!$K:$K, CW$1, [1]Collection!$A:$A, "="&amp;$A38)</f>
        <v>193.33333333333331</v>
      </c>
      <c r="CX38" s="4">
        <f>(SUMIFS('[1]Bucket Counts'!$P:$P, '[1]Bucket Counts'!$B:$B, CX$1, '[1]Bucket Counts'!$A:$A, "="&amp;$A38,  '[1]Bucket Counts'!$F:$F, "&lt;&gt;100 Morts",  '[1]Bucket Counts'!$F:$F, "&lt;&gt;224"))</f>
        <v>73186.666666666672</v>
      </c>
      <c r="CY38" s="4">
        <f>(SUMIFS('[1]Bucket Counts'!$P:$P, '[1]Bucket Counts'!$B:$B, CY$1, '[1]Bucket Counts'!$A:$A, "="&amp;$A38,  '[1]Bucket Counts'!$F:$F, "100 Morts"))</f>
        <v>833.33333333333337</v>
      </c>
      <c r="CZ38" s="4">
        <f>(SUMIFS('[1]Bucket Counts'!$P:$P, '[1]Bucket Counts'!$B:$B, CZ$1, '[1]Bucket Counts'!$A:$A, "="&amp;$A38,  '[1]Bucket Counts'!$F:$F, "224"))</f>
        <v>1900</v>
      </c>
      <c r="DA38" s="4">
        <f>DC37</f>
        <v>135733.33333333334</v>
      </c>
      <c r="DB38" s="4">
        <f>SUM(CX38+CZ38)</f>
        <v>75086.666666666672</v>
      </c>
      <c r="DC38" s="4">
        <f>CX38+CW38</f>
        <v>73380</v>
      </c>
      <c r="DD38" s="4">
        <f>SUMIFS([1]Collection!$O:$O, [1]Collection!$K:$K, DD$1, [1]Collection!$A:$A, "="&amp;$A38)</f>
        <v>0</v>
      </c>
      <c r="DE38" s="4">
        <f>(SUMIFS('[1]Bucket Counts'!$P:$P, '[1]Bucket Counts'!$B:$B, DE$1, '[1]Bucket Counts'!$A:$A, "="&amp;$A38,  '[1]Bucket Counts'!$F:$F, "&lt;&gt;100 Morts",  '[1]Bucket Counts'!$F:$F, "&lt;&gt;224"))</f>
        <v>27566.666666666668</v>
      </c>
      <c r="DF38" s="4">
        <f>(SUMIFS('[1]Bucket Counts'!$P:$P, '[1]Bucket Counts'!$B:$B, DF$1, '[1]Bucket Counts'!$A:$A, "="&amp;$A38,  '[1]Bucket Counts'!$F:$F, "100 Morts"))</f>
        <v>900</v>
      </c>
      <c r="DG38" s="4">
        <f>(SUMIFS('[1]Bucket Counts'!$P:$P, '[1]Bucket Counts'!$B:$B, DG$1, '[1]Bucket Counts'!$A:$A, "="&amp;$A38,  '[1]Bucket Counts'!$F:$F, "224"))</f>
        <v>766.66666666666674</v>
      </c>
      <c r="DH38" s="4">
        <f>DJ37</f>
        <v>34500</v>
      </c>
      <c r="DI38" s="4">
        <f>SUM(DE38+DG38)</f>
        <v>28333.333333333336</v>
      </c>
      <c r="DJ38" s="4">
        <f>DE38+DD38</f>
        <v>27566.666666666668</v>
      </c>
      <c r="DK38" s="4">
        <f>SUMIFS([1]Collection!$O:$O, [1]Collection!$K:$K, DK$1, [1]Collection!$A:$A, "="&amp;$A38)</f>
        <v>0</v>
      </c>
      <c r="DL38" s="4">
        <f>(SUMIFS('[1]Bucket Counts'!$P:$P, '[1]Bucket Counts'!$B:$B, DL$1, '[1]Bucket Counts'!$A:$A, "="&amp;$A38,  '[1]Bucket Counts'!$F:$F, "&lt;&gt;100 Morts",  '[1]Bucket Counts'!$F:$F, "&lt;&gt;224"))</f>
        <v>0</v>
      </c>
      <c r="DM38" s="4">
        <f>(SUMIFS('[1]Bucket Counts'!$P:$P, '[1]Bucket Counts'!$B:$B, DM$1, '[1]Bucket Counts'!$A:$A, "="&amp;$A38,  '[1]Bucket Counts'!$F:$F, "100 Morts"))</f>
        <v>0</v>
      </c>
      <c r="DN38" s="4">
        <f>(SUMIFS('[1]Bucket Counts'!$P:$P, '[1]Bucket Counts'!$B:$B, DN$1, '[1]Bucket Counts'!$A:$A, "="&amp;$A38,  '[1]Bucket Counts'!$F:$F, "224"))</f>
        <v>0</v>
      </c>
      <c r="DO38" s="4">
        <f>DQ37</f>
        <v>0</v>
      </c>
      <c r="DP38" s="4">
        <f>SUM(DL38+DN38)</f>
        <v>0</v>
      </c>
      <c r="DQ38" s="4">
        <f>DL38+DK38</f>
        <v>0</v>
      </c>
      <c r="DR38" s="4">
        <f>SUMIFS([1]Collection!$O:$O, [1]Collection!$K:$K, DR$1, [1]Collection!$A:$A, "="&amp;$A38)</f>
        <v>0</v>
      </c>
      <c r="DS38" s="4">
        <f>(SUMIFS('[1]Bucket Counts'!$P:$P, '[1]Bucket Counts'!$B:$B, DS$1, '[1]Bucket Counts'!$A:$A, "="&amp;$A38,  '[1]Bucket Counts'!$F:$F, "&lt;&gt;100 Morts",  '[1]Bucket Counts'!$F:$F, "&lt;&gt;224"))</f>
        <v>0</v>
      </c>
      <c r="DT38" s="4">
        <f>(SUMIFS('[1]Bucket Counts'!$P:$P, '[1]Bucket Counts'!$B:$B, DT$1, '[1]Bucket Counts'!$A:$A, "="&amp;$A38,  '[1]Bucket Counts'!$F:$F, "100 Morts"))</f>
        <v>0</v>
      </c>
      <c r="DU38" s="4">
        <f>(SUMIFS('[1]Bucket Counts'!$P:$P, '[1]Bucket Counts'!$B:$B, DU$1, '[1]Bucket Counts'!$A:$A, "="&amp;$A38,  '[1]Bucket Counts'!$F:$F, "224"))</f>
        <v>0</v>
      </c>
      <c r="DV38" s="4">
        <f>DX37</f>
        <v>0</v>
      </c>
      <c r="DW38" s="4">
        <f>SUM(DS38+DU38)</f>
        <v>0</v>
      </c>
      <c r="DX38" s="4">
        <f>DS38+DR38</f>
        <v>0</v>
      </c>
      <c r="DY38" s="4">
        <f>SUMIFS([1]Collection!$O:$O, [1]Collection!$K:$K, DY$1, [1]Collection!$A:$A, "="&amp;$A38)</f>
        <v>0</v>
      </c>
      <c r="DZ38" s="4">
        <f>(SUMIFS('[1]Bucket Counts'!$P:$P, '[1]Bucket Counts'!$B:$B, DZ$1, '[1]Bucket Counts'!$A:$A, "="&amp;$A38,  '[1]Bucket Counts'!$F:$F, "&lt;&gt;100 Morts",  '[1]Bucket Counts'!$F:$F, "&lt;&gt;224"))</f>
        <v>0</v>
      </c>
      <c r="EA38" s="4">
        <f>(SUMIFS('[1]Bucket Counts'!$P:$P, '[1]Bucket Counts'!$B:$B, EA$1, '[1]Bucket Counts'!$A:$A, "="&amp;$A38,  '[1]Bucket Counts'!$F:$F, "100 Morts"))</f>
        <v>0</v>
      </c>
      <c r="EB38" s="4">
        <f>(SUMIFS('[1]Bucket Counts'!$P:$P, '[1]Bucket Counts'!$B:$B, EB$1, '[1]Bucket Counts'!$A:$A, "="&amp;$A38,  '[1]Bucket Counts'!$F:$F, "224"))</f>
        <v>0</v>
      </c>
      <c r="EC38" s="4">
        <f>EE37</f>
        <v>0</v>
      </c>
      <c r="ED38" s="4">
        <f>SUM(DZ38+EB38)</f>
        <v>0</v>
      </c>
      <c r="EE38" s="4">
        <f>DZ38+DY38</f>
        <v>0</v>
      </c>
      <c r="EF38" s="4">
        <f>SUMIFS([1]Collection!$O:$O, [1]Collection!$K:$K, EF$1, [1]Collection!$A:$A, "="&amp;$A38)</f>
        <v>0</v>
      </c>
      <c r="EG38" s="4">
        <f>(SUMIFS('[1]Bucket Counts'!$P:$P, '[1]Bucket Counts'!$B:$B, EG$1, '[1]Bucket Counts'!$A:$A, "="&amp;$A38,  '[1]Bucket Counts'!$F:$F, "&lt;&gt;100 Morts",  '[1]Bucket Counts'!$F:$F, "&lt;&gt;224"))</f>
        <v>0</v>
      </c>
      <c r="EH38" s="4">
        <f>(SUMIFS('[1]Bucket Counts'!$P:$P, '[1]Bucket Counts'!$B:$B, EH$1, '[1]Bucket Counts'!$A:$A, "="&amp;$A38,  '[1]Bucket Counts'!$F:$F, "100 Morts"))</f>
        <v>0</v>
      </c>
      <c r="EI38" s="4">
        <f>(SUMIFS('[1]Bucket Counts'!$P:$P, '[1]Bucket Counts'!$B:$B, EI$1, '[1]Bucket Counts'!$A:$A, "="&amp;$A38,  '[1]Bucket Counts'!$F:$F, "224"))</f>
        <v>0</v>
      </c>
      <c r="EJ38" s="4">
        <f>EL37</f>
        <v>0</v>
      </c>
      <c r="EK38" s="4">
        <f>SUM(EG38+EI38)</f>
        <v>0</v>
      </c>
      <c r="EL38" s="4">
        <f>EG38+EF38</f>
        <v>0</v>
      </c>
    </row>
    <row r="39" spans="1:142">
      <c r="A39" s="7">
        <f t="shared" si="0"/>
        <v>42909</v>
      </c>
      <c r="B39" s="1" t="s">
        <v>14</v>
      </c>
      <c r="C39" s="1">
        <f>SUMIFS([1]Collection!$O:$O, [1]Collection!$K:$K, C$1, [1]Collection!$A:$A, "="&amp;$A39)</f>
        <v>0</v>
      </c>
      <c r="D39" s="1">
        <f>(SUMIFS('[1]Bucket Counts'!$P:$P, '[1]Bucket Counts'!$B:$B, D$1, '[1]Bucket Counts'!$A:$A, "="&amp;$A39,  '[1]Bucket Counts'!$F:$F, "&lt;&gt;100 Morts",  '[1]Bucket Counts'!$F:$F, "&lt;&gt;224"))</f>
        <v>0</v>
      </c>
      <c r="E39" s="1">
        <f>(SUMIFS('[1]Bucket Counts'!$P:$P, '[1]Bucket Counts'!$B:$B, E$1, '[1]Bucket Counts'!$A:$A, "="&amp;$A39,  '[1]Bucket Counts'!$F:$F, "100 Morts"))</f>
        <v>0</v>
      </c>
      <c r="F39" s="1">
        <f>(SUMIFS('[1]Bucket Counts'!$P:$P, '[1]Bucket Counts'!$B:$B, F$1, '[1]Bucket Counts'!$A:$A, "="&amp;$A39,  '[1]Bucket Counts'!$F:$F, "224"))</f>
        <v>0</v>
      </c>
      <c r="H39" s="1">
        <f>(F39+D39)/I38</f>
        <v>0</v>
      </c>
      <c r="I39" s="1">
        <f>D38+SUM(C38:C39)</f>
        <v>23100</v>
      </c>
      <c r="J39" s="1">
        <f>SUMIFS([1]Collection!$O:$O, [1]Collection!$K:$K, J$1, [1]Collection!$A:$A, "="&amp;$A39)</f>
        <v>0</v>
      </c>
      <c r="K39" s="1">
        <f>(SUMIFS('[1]Bucket Counts'!$P:$P, '[1]Bucket Counts'!$B:$B, K$1, '[1]Bucket Counts'!$A:$A, "="&amp;$A39,  '[1]Bucket Counts'!$F:$F, "&lt;&gt;100 Morts",  '[1]Bucket Counts'!$F:$F, "&lt;&gt;224"))</f>
        <v>0</v>
      </c>
      <c r="L39" s="1">
        <f>(SUMIFS('[1]Bucket Counts'!$P:$P, '[1]Bucket Counts'!$B:$B, L$1, '[1]Bucket Counts'!$A:$A, "="&amp;$A39,  '[1]Bucket Counts'!$F:$F, "100 Morts"))</f>
        <v>0</v>
      </c>
      <c r="M39" s="1">
        <f>(SUMIFS('[1]Bucket Counts'!$P:$P, '[1]Bucket Counts'!$B:$B, M$1, '[1]Bucket Counts'!$A:$A, "="&amp;$A39,  '[1]Bucket Counts'!$F:$F, "224"))</f>
        <v>0</v>
      </c>
      <c r="O39" s="1">
        <f>(M39+K39)/P38</f>
        <v>0</v>
      </c>
      <c r="P39" s="1">
        <f>K38+SUM(J38:J39)</f>
        <v>166.66666666666666</v>
      </c>
      <c r="Q39" s="1">
        <f>SUMIFS([1]Collection!$O:$O, [1]Collection!$K:$K, Q$1, [1]Collection!$A:$A, "="&amp;$A39)</f>
        <v>0</v>
      </c>
      <c r="R39" s="1">
        <f>(SUMIFS('[1]Bucket Counts'!$P:$P, '[1]Bucket Counts'!$B:$B, R$1, '[1]Bucket Counts'!$A:$A, "="&amp;$A39,  '[1]Bucket Counts'!$F:$F, "&lt;&gt;100 Morts",  '[1]Bucket Counts'!$F:$F, "&lt;&gt;224"))</f>
        <v>0</v>
      </c>
      <c r="S39" s="1">
        <f>(SUMIFS('[1]Bucket Counts'!$P:$P, '[1]Bucket Counts'!$B:$B, S$1, '[1]Bucket Counts'!$A:$A, "="&amp;$A39,  '[1]Bucket Counts'!$F:$F, "100 Morts"))</f>
        <v>0</v>
      </c>
      <c r="T39" s="1">
        <f>(SUMIFS('[1]Bucket Counts'!$P:$P, '[1]Bucket Counts'!$B:$B, T$1, '[1]Bucket Counts'!$A:$A, "="&amp;$A39,  '[1]Bucket Counts'!$F:$F, "224"))</f>
        <v>0</v>
      </c>
      <c r="V39" s="1">
        <f>(T39+R39)/W38</f>
        <v>0</v>
      </c>
      <c r="W39" s="1">
        <f>R38+SUM(Q38:Q39)</f>
        <v>6333.333333333333</v>
      </c>
      <c r="X39" s="1">
        <f>SUMIFS([1]Collection!$O:$O, [1]Collection!$K:$K, X$1, [1]Collection!$A:$A, "="&amp;$A39)</f>
        <v>0</v>
      </c>
      <c r="Y39" s="1">
        <f>(SUMIFS('[1]Bucket Counts'!$P:$P, '[1]Bucket Counts'!$B:$B, Y$1, '[1]Bucket Counts'!$A:$A, "="&amp;$A39,  '[1]Bucket Counts'!$F:$F, "&lt;&gt;100 Morts",  '[1]Bucket Counts'!$F:$F, "&lt;&gt;224"))</f>
        <v>0</v>
      </c>
      <c r="Z39" s="1">
        <f>(SUMIFS('[1]Bucket Counts'!$P:$P, '[1]Bucket Counts'!$B:$B, Z$1, '[1]Bucket Counts'!$A:$A, "="&amp;$A39,  '[1]Bucket Counts'!$F:$F, "100 Morts"))</f>
        <v>0</v>
      </c>
      <c r="AA39" s="1">
        <f>(SUMIFS('[1]Bucket Counts'!$P:$P, '[1]Bucket Counts'!$B:$B, AA$1, '[1]Bucket Counts'!$A:$A, "="&amp;$A39,  '[1]Bucket Counts'!$F:$F, "224"))</f>
        <v>0</v>
      </c>
      <c r="AC39" s="1">
        <f>(AA39+Y39)/AD38</f>
        <v>0</v>
      </c>
      <c r="AD39" s="1">
        <f>Y38+SUM(X38:X39)</f>
        <v>65172.222222222219</v>
      </c>
      <c r="AE39" s="1">
        <f>SUMIFS([1]Collection!$O:$O, [1]Collection!$K:$K, AE$1, [1]Collection!$A:$A, "="&amp;$A39)</f>
        <v>0</v>
      </c>
      <c r="AF39" s="1">
        <f>(SUMIFS('[1]Bucket Counts'!$P:$P, '[1]Bucket Counts'!$B:$B, AF$1, '[1]Bucket Counts'!$A:$A, "="&amp;$A39,  '[1]Bucket Counts'!$F:$F, "&lt;&gt;100 Morts",  '[1]Bucket Counts'!$F:$F, "&lt;&gt;224"))</f>
        <v>0</v>
      </c>
      <c r="AG39" s="1">
        <f>(SUMIFS('[1]Bucket Counts'!$P:$P, '[1]Bucket Counts'!$B:$B, AG$1, '[1]Bucket Counts'!$A:$A, "="&amp;$A39,  '[1]Bucket Counts'!$F:$F, "100 Morts"))</f>
        <v>0</v>
      </c>
      <c r="AH39" s="1">
        <f>(SUMIFS('[1]Bucket Counts'!$P:$P, '[1]Bucket Counts'!$B:$B, AH$1, '[1]Bucket Counts'!$A:$A, "="&amp;$A39,  '[1]Bucket Counts'!$F:$F, "224"))</f>
        <v>0</v>
      </c>
      <c r="AJ39" s="1">
        <f>(AH39+AF39)/AK38</f>
        <v>0</v>
      </c>
      <c r="AK39" s="1">
        <f>AF38+SUM(AE38:AE39)</f>
        <v>25591.666666666664</v>
      </c>
      <c r="AL39" s="1">
        <f>SUMIFS([1]Collection!$O:$O, [1]Collection!$K:$K, AL$1, [1]Collection!$A:$A, "="&amp;$A39)</f>
        <v>0</v>
      </c>
      <c r="AM39" s="1">
        <f>(SUMIFS('[1]Bucket Counts'!$P:$P, '[1]Bucket Counts'!$B:$B, AM$1, '[1]Bucket Counts'!$A:$A, "="&amp;$A39,  '[1]Bucket Counts'!$F:$F, "&lt;&gt;100 Morts",  '[1]Bucket Counts'!$F:$F, "&lt;&gt;224"))</f>
        <v>0</v>
      </c>
      <c r="AN39" s="1">
        <f>(SUMIFS('[1]Bucket Counts'!$P:$P, '[1]Bucket Counts'!$B:$B, AN$1, '[1]Bucket Counts'!$A:$A, "="&amp;$A39,  '[1]Bucket Counts'!$F:$F, "100 Morts"))</f>
        <v>0</v>
      </c>
      <c r="AO39" s="1">
        <f>(SUMIFS('[1]Bucket Counts'!$P:$P, '[1]Bucket Counts'!$B:$B, AO$1, '[1]Bucket Counts'!$A:$A, "="&amp;$A39,  '[1]Bucket Counts'!$F:$F, "224"))</f>
        <v>0</v>
      </c>
      <c r="AQ39" s="1">
        <f>(AO39+AM39)/AR38</f>
        <v>0</v>
      </c>
      <c r="AR39" s="1">
        <f>AM38+SUM(AL38:AL39)</f>
        <v>53800</v>
      </c>
      <c r="AS39" s="1">
        <f>SUMIFS([1]Collection!$O:$O, [1]Collection!$K:$K, AS$1, [1]Collection!$A:$A, "="&amp;$A39)</f>
        <v>0</v>
      </c>
      <c r="AT39" s="1">
        <f>(SUMIFS('[1]Bucket Counts'!$P:$P, '[1]Bucket Counts'!$B:$B, AT$1, '[1]Bucket Counts'!$A:$A, "="&amp;$A39,  '[1]Bucket Counts'!$F:$F, "&lt;&gt;100 Morts",  '[1]Bucket Counts'!$F:$F, "&lt;&gt;224"))</f>
        <v>0</v>
      </c>
      <c r="AU39" s="1">
        <f>(SUMIFS('[1]Bucket Counts'!$P:$P, '[1]Bucket Counts'!$B:$B, AU$1, '[1]Bucket Counts'!$A:$A, "="&amp;$A39,  '[1]Bucket Counts'!$F:$F, "100 Morts"))</f>
        <v>0</v>
      </c>
      <c r="AV39" s="1">
        <f>(SUMIFS('[1]Bucket Counts'!$P:$P, '[1]Bucket Counts'!$B:$B, AV$1, '[1]Bucket Counts'!$A:$A, "="&amp;$A39,  '[1]Bucket Counts'!$F:$F, "224"))</f>
        <v>0</v>
      </c>
      <c r="AX39" s="1">
        <f>(AV39+AT39)/AY38</f>
        <v>0</v>
      </c>
      <c r="AY39" s="1">
        <f>AT38+SUM(AS38:AS39)</f>
        <v>74241.666666666657</v>
      </c>
      <c r="AZ39" s="1">
        <f>SUMIFS([1]Collection!$O:$O, [1]Collection!$K:$K, AZ$1, [1]Collection!$A:$A, "="&amp;$A39)</f>
        <v>0</v>
      </c>
      <c r="BA39" s="1">
        <f>(SUMIFS('[1]Bucket Counts'!$P:$P, '[1]Bucket Counts'!$B:$B, BA$1, '[1]Bucket Counts'!$A:$A, "="&amp;$A39,  '[1]Bucket Counts'!$F:$F, "&lt;&gt;100 Morts",  '[1]Bucket Counts'!$F:$F, "&lt;&gt;224"))</f>
        <v>0</v>
      </c>
      <c r="BB39" s="1">
        <f>(SUMIFS('[1]Bucket Counts'!$P:$P, '[1]Bucket Counts'!$B:$B, BB$1, '[1]Bucket Counts'!$A:$A, "="&amp;$A39,  '[1]Bucket Counts'!$F:$F, "100 Morts"))</f>
        <v>0</v>
      </c>
      <c r="BC39" s="1">
        <f>(SUMIFS('[1]Bucket Counts'!$P:$P, '[1]Bucket Counts'!$B:$B, BC$1, '[1]Bucket Counts'!$A:$A, "="&amp;$A39,  '[1]Bucket Counts'!$F:$F, "224"))</f>
        <v>0</v>
      </c>
      <c r="BE39" s="1">
        <f>(BC39+BA39)/BF38</f>
        <v>0</v>
      </c>
      <c r="BF39" s="1">
        <f>BA38+SUM(AZ38:AZ39)</f>
        <v>23000</v>
      </c>
      <c r="BG39" s="1">
        <f>SUMIFS([1]Collection!$O:$O, [1]Collection!$K:$K, BG$1, [1]Collection!$A:$A, "="&amp;$A39)</f>
        <v>0</v>
      </c>
      <c r="BH39" s="1">
        <f>(SUMIFS('[1]Bucket Counts'!$P:$P, '[1]Bucket Counts'!$B:$B, BH$1, '[1]Bucket Counts'!$A:$A, "="&amp;$A39,  '[1]Bucket Counts'!$F:$F, "&lt;&gt;100 Morts",  '[1]Bucket Counts'!$F:$F, "&lt;&gt;224"))</f>
        <v>0</v>
      </c>
      <c r="BI39" s="1">
        <f>(SUMIFS('[1]Bucket Counts'!$P:$P, '[1]Bucket Counts'!$B:$B, BI$1, '[1]Bucket Counts'!$A:$A, "="&amp;$A39,  '[1]Bucket Counts'!$F:$F, "100 Morts"))</f>
        <v>0</v>
      </c>
      <c r="BJ39" s="1">
        <f>(SUMIFS('[1]Bucket Counts'!$P:$P, '[1]Bucket Counts'!$B:$B, BJ$1, '[1]Bucket Counts'!$A:$A, "="&amp;$A39,  '[1]Bucket Counts'!$F:$F, "224"))</f>
        <v>0</v>
      </c>
      <c r="BL39" s="1">
        <f>(BJ39+BH39)/BM38</f>
        <v>0</v>
      </c>
      <c r="BM39" s="1">
        <f>BH38+SUM(BG38:BG39)</f>
        <v>41121.111111111117</v>
      </c>
      <c r="BN39" s="1">
        <f>SUMIFS([1]Collection!$O:$O, [1]Collection!$K:$K, BN$1, [1]Collection!$A:$A, "="&amp;$A39)</f>
        <v>0</v>
      </c>
      <c r="BO39" s="1">
        <f>(SUMIFS('[1]Bucket Counts'!$P:$P, '[1]Bucket Counts'!$B:$B, BO$1, '[1]Bucket Counts'!$A:$A, "="&amp;$A39,  '[1]Bucket Counts'!$F:$F, "&lt;&gt;100 Morts",  '[1]Bucket Counts'!$F:$F, "&lt;&gt;224"))</f>
        <v>0</v>
      </c>
      <c r="BP39" s="1">
        <f>(SUMIFS('[1]Bucket Counts'!$P:$P, '[1]Bucket Counts'!$B:$B, BP$1, '[1]Bucket Counts'!$A:$A, "="&amp;$A39,  '[1]Bucket Counts'!$F:$F, "100 Morts"))</f>
        <v>0</v>
      </c>
      <c r="BQ39" s="1">
        <f>(SUMIFS('[1]Bucket Counts'!$P:$P, '[1]Bucket Counts'!$B:$B, BQ$1, '[1]Bucket Counts'!$A:$A, "="&amp;$A39,  '[1]Bucket Counts'!$F:$F, "224"))</f>
        <v>0</v>
      </c>
      <c r="BS39" s="1">
        <f>(BQ39+BO39)/BT38</f>
        <v>0</v>
      </c>
      <c r="BT39" s="1">
        <f>BO38+SUM(BN38:BN39)</f>
        <v>75600</v>
      </c>
      <c r="BU39" s="1">
        <f>SUMIFS([1]Collection!$O:$O, [1]Collection!$K:$K, BU$1, [1]Collection!$A:$A, "="&amp;$A39)</f>
        <v>0</v>
      </c>
      <c r="BV39" s="1">
        <f>(SUMIFS('[1]Bucket Counts'!$P:$P, '[1]Bucket Counts'!$B:$B, BV$1, '[1]Bucket Counts'!$A:$A, "="&amp;$A39,  '[1]Bucket Counts'!$F:$F, "&lt;&gt;100 Morts",  '[1]Bucket Counts'!$F:$F, "&lt;&gt;224"))</f>
        <v>0</v>
      </c>
      <c r="BW39" s="1">
        <f>(SUMIFS('[1]Bucket Counts'!$P:$P, '[1]Bucket Counts'!$B:$B, BW$1, '[1]Bucket Counts'!$A:$A, "="&amp;$A39,  '[1]Bucket Counts'!$F:$F, "100 Morts"))</f>
        <v>0</v>
      </c>
      <c r="BX39" s="1">
        <f>(SUMIFS('[1]Bucket Counts'!$P:$P, '[1]Bucket Counts'!$B:$B, BX$1, '[1]Bucket Counts'!$A:$A, "="&amp;$A39,  '[1]Bucket Counts'!$F:$F, "224"))</f>
        <v>0</v>
      </c>
      <c r="BZ39" s="1">
        <f>(BX39+BV39)/CA38</f>
        <v>0</v>
      </c>
      <c r="CA39" s="1">
        <f>BV38+SUM(BU38:BU39)</f>
        <v>28033.333333333332</v>
      </c>
      <c r="CB39" s="1">
        <f>SUMIFS([1]Collection!$O:$O, [1]Collection!$K:$K, CB$1, [1]Collection!$A:$A, "="&amp;$A39)</f>
        <v>0</v>
      </c>
      <c r="CC39" s="1">
        <f>(SUMIFS('[1]Bucket Counts'!$P:$P, '[1]Bucket Counts'!$B:$B, CC$1, '[1]Bucket Counts'!$A:$A, "="&amp;$A39,  '[1]Bucket Counts'!$F:$F, "&lt;&gt;100 Morts",  '[1]Bucket Counts'!$F:$F, "&lt;&gt;224"))</f>
        <v>0</v>
      </c>
      <c r="CD39" s="1">
        <f>(SUMIFS('[1]Bucket Counts'!$P:$P, '[1]Bucket Counts'!$B:$B, CD$1, '[1]Bucket Counts'!$A:$A, "="&amp;$A39,  '[1]Bucket Counts'!$F:$F, "100 Morts"))</f>
        <v>0</v>
      </c>
      <c r="CE39" s="1">
        <f>(SUMIFS('[1]Bucket Counts'!$P:$P, '[1]Bucket Counts'!$B:$B, CE$1, '[1]Bucket Counts'!$A:$A, "="&amp;$A39,  '[1]Bucket Counts'!$F:$F, "224"))</f>
        <v>0</v>
      </c>
      <c r="CG39" s="1">
        <f>(CE39+CC39)/CH38</f>
        <v>0</v>
      </c>
      <c r="CH39" s="1">
        <f>CC38+SUM(CB38:CB39)</f>
        <v>89428.888888888905</v>
      </c>
      <c r="CI39" s="1">
        <f>SUMIFS([1]Collection!$O:$O, [1]Collection!$K:$K, CI$1, [1]Collection!$A:$A, "="&amp;$A39)</f>
        <v>0</v>
      </c>
      <c r="CJ39" s="1">
        <f>(SUMIFS('[1]Bucket Counts'!$P:$P, '[1]Bucket Counts'!$B:$B, CJ$1, '[1]Bucket Counts'!$A:$A, "="&amp;$A39,  '[1]Bucket Counts'!$F:$F, "&lt;&gt;100 Morts",  '[1]Bucket Counts'!$F:$F, "&lt;&gt;224"))</f>
        <v>0</v>
      </c>
      <c r="CK39" s="1">
        <f>(SUMIFS('[1]Bucket Counts'!$P:$P, '[1]Bucket Counts'!$B:$B, CK$1, '[1]Bucket Counts'!$A:$A, "="&amp;$A39,  '[1]Bucket Counts'!$F:$F, "100 Morts"))</f>
        <v>0</v>
      </c>
      <c r="CL39" s="1">
        <f>(SUMIFS('[1]Bucket Counts'!$P:$P, '[1]Bucket Counts'!$B:$B, CL$1, '[1]Bucket Counts'!$A:$A, "="&amp;$A39,  '[1]Bucket Counts'!$F:$F, "224"))</f>
        <v>0</v>
      </c>
      <c r="CN39" s="1">
        <f>(CL39+CJ39)/CO38</f>
        <v>0</v>
      </c>
      <c r="CO39" s="1">
        <f>CJ38+SUM(CI38:CI39)</f>
        <v>27300</v>
      </c>
      <c r="CP39" s="1">
        <f>SUMIFS([1]Collection!$O:$O, [1]Collection!$K:$K, CP$1, [1]Collection!$A:$A, "="&amp;$A39)</f>
        <v>0</v>
      </c>
      <c r="CQ39" s="1">
        <f>(SUMIFS('[1]Bucket Counts'!$P:$P, '[1]Bucket Counts'!$B:$B, CQ$1, '[1]Bucket Counts'!$A:$A, "="&amp;$A39,  '[1]Bucket Counts'!$F:$F, "&lt;&gt;100 Morts",  '[1]Bucket Counts'!$F:$F, "&lt;&gt;224"))</f>
        <v>0</v>
      </c>
      <c r="CR39" s="1">
        <f>(SUMIFS('[1]Bucket Counts'!$P:$P, '[1]Bucket Counts'!$B:$B, CR$1, '[1]Bucket Counts'!$A:$A, "="&amp;$A39,  '[1]Bucket Counts'!$F:$F, "100 Morts"))</f>
        <v>0</v>
      </c>
      <c r="CS39" s="1">
        <f>(SUMIFS('[1]Bucket Counts'!$P:$P, '[1]Bucket Counts'!$B:$B, CS$1, '[1]Bucket Counts'!$A:$A, "="&amp;$A39,  '[1]Bucket Counts'!$F:$F, "224"))</f>
        <v>0</v>
      </c>
      <c r="CU39" s="1">
        <f>(CS39+CQ39)/CV38</f>
        <v>0</v>
      </c>
      <c r="CV39" s="1">
        <f>CQ38+SUM(CP38:CP39)</f>
        <v>7876.666666666667</v>
      </c>
      <c r="CW39" s="1">
        <f>SUMIFS([1]Collection!$O:$O, [1]Collection!$K:$K, CW$1, [1]Collection!$A:$A, "="&amp;$A39)</f>
        <v>0</v>
      </c>
      <c r="CX39" s="1">
        <f>(SUMIFS('[1]Bucket Counts'!$P:$P, '[1]Bucket Counts'!$B:$B, CX$1, '[1]Bucket Counts'!$A:$A, "="&amp;$A39,  '[1]Bucket Counts'!$F:$F, "&lt;&gt;100 Morts",  '[1]Bucket Counts'!$F:$F, "&lt;&gt;224"))</f>
        <v>0</v>
      </c>
      <c r="CY39" s="1">
        <f>(SUMIFS('[1]Bucket Counts'!$P:$P, '[1]Bucket Counts'!$B:$B, CY$1, '[1]Bucket Counts'!$A:$A, "="&amp;$A39,  '[1]Bucket Counts'!$F:$F, "100 Morts"))</f>
        <v>0</v>
      </c>
      <c r="CZ39" s="1">
        <f>(SUMIFS('[1]Bucket Counts'!$P:$P, '[1]Bucket Counts'!$B:$B, CZ$1, '[1]Bucket Counts'!$A:$A, "="&amp;$A39,  '[1]Bucket Counts'!$F:$F, "224"))</f>
        <v>0</v>
      </c>
      <c r="DB39" s="1">
        <f>(CZ39+CX39)/DC38</f>
        <v>0</v>
      </c>
      <c r="DC39" s="1">
        <f>CX38+SUM(CW38:CW39)</f>
        <v>73380</v>
      </c>
      <c r="DD39" s="1">
        <f>SUMIFS([1]Collection!$O:$O, [1]Collection!$K:$K, DD$1, [1]Collection!$A:$A, "="&amp;$A39)</f>
        <v>0</v>
      </c>
      <c r="DE39" s="1">
        <f>(SUMIFS('[1]Bucket Counts'!$P:$P, '[1]Bucket Counts'!$B:$B, DE$1, '[1]Bucket Counts'!$A:$A, "="&amp;$A39,  '[1]Bucket Counts'!$F:$F, "&lt;&gt;100 Morts",  '[1]Bucket Counts'!$F:$F, "&lt;&gt;224"))</f>
        <v>0</v>
      </c>
      <c r="DF39" s="1">
        <f>(SUMIFS('[1]Bucket Counts'!$P:$P, '[1]Bucket Counts'!$B:$B, DF$1, '[1]Bucket Counts'!$A:$A, "="&amp;$A39,  '[1]Bucket Counts'!$F:$F, "100 Morts"))</f>
        <v>0</v>
      </c>
      <c r="DG39" s="1">
        <f>(SUMIFS('[1]Bucket Counts'!$P:$P, '[1]Bucket Counts'!$B:$B, DG$1, '[1]Bucket Counts'!$A:$A, "="&amp;$A39,  '[1]Bucket Counts'!$F:$F, "224"))</f>
        <v>0</v>
      </c>
      <c r="DI39" s="1">
        <f>(DG39+DE39)/DJ38</f>
        <v>0</v>
      </c>
      <c r="DJ39" s="1">
        <f>DE38+SUM(DD38:DD39)</f>
        <v>27566.666666666668</v>
      </c>
      <c r="DK39" s="1">
        <f>SUMIFS([1]Collection!$O:$O, [1]Collection!$K:$K, DK$1, [1]Collection!$A:$A, "="&amp;$A39)</f>
        <v>0</v>
      </c>
      <c r="DL39" s="1">
        <f>(SUMIFS('[1]Bucket Counts'!$P:$P, '[1]Bucket Counts'!$B:$B, DL$1, '[1]Bucket Counts'!$A:$A, "="&amp;$A39,  '[1]Bucket Counts'!$F:$F, "&lt;&gt;100 Morts",  '[1]Bucket Counts'!$F:$F, "&lt;&gt;224"))</f>
        <v>0</v>
      </c>
      <c r="DM39" s="1">
        <f>(SUMIFS('[1]Bucket Counts'!$P:$P, '[1]Bucket Counts'!$B:$B, DM$1, '[1]Bucket Counts'!$A:$A, "="&amp;$A39,  '[1]Bucket Counts'!$F:$F, "100 Morts"))</f>
        <v>0</v>
      </c>
      <c r="DN39" s="1">
        <f>(SUMIFS('[1]Bucket Counts'!$P:$P, '[1]Bucket Counts'!$B:$B, DN$1, '[1]Bucket Counts'!$A:$A, "="&amp;$A39,  '[1]Bucket Counts'!$F:$F, "224"))</f>
        <v>0</v>
      </c>
      <c r="DP39" s="1" t="e">
        <f>(DN39+DL39)/DQ38</f>
        <v>#DIV/0!</v>
      </c>
      <c r="DQ39" s="1">
        <f>DL38+SUM(DK38:DK39)</f>
        <v>0</v>
      </c>
      <c r="DR39" s="1">
        <f>SUMIFS([1]Collection!$O:$O, [1]Collection!$K:$K, DR$1, [1]Collection!$A:$A, "="&amp;$A39)</f>
        <v>0</v>
      </c>
      <c r="DS39" s="1">
        <f>(SUMIFS('[1]Bucket Counts'!$P:$P, '[1]Bucket Counts'!$B:$B, DS$1, '[1]Bucket Counts'!$A:$A, "="&amp;$A39,  '[1]Bucket Counts'!$F:$F, "&lt;&gt;100 Morts",  '[1]Bucket Counts'!$F:$F, "&lt;&gt;224"))</f>
        <v>0</v>
      </c>
      <c r="DT39" s="1">
        <f>(SUMIFS('[1]Bucket Counts'!$P:$P, '[1]Bucket Counts'!$B:$B, DT$1, '[1]Bucket Counts'!$A:$A, "="&amp;$A39,  '[1]Bucket Counts'!$F:$F, "100 Morts"))</f>
        <v>0</v>
      </c>
      <c r="DU39" s="1">
        <f>(SUMIFS('[1]Bucket Counts'!$P:$P, '[1]Bucket Counts'!$B:$B, DU$1, '[1]Bucket Counts'!$A:$A, "="&amp;$A39,  '[1]Bucket Counts'!$F:$F, "224"))</f>
        <v>0</v>
      </c>
      <c r="DW39" s="1" t="e">
        <f>(DU39+DS39)/DX38</f>
        <v>#DIV/0!</v>
      </c>
      <c r="DX39" s="1">
        <f>DS38+SUM(DR38:DR39)</f>
        <v>0</v>
      </c>
      <c r="DY39" s="1">
        <f>SUMIFS([1]Collection!$O:$O, [1]Collection!$K:$K, DY$1, [1]Collection!$A:$A, "="&amp;$A39)</f>
        <v>0</v>
      </c>
      <c r="DZ39" s="1">
        <f>(SUMIFS('[1]Bucket Counts'!$P:$P, '[1]Bucket Counts'!$B:$B, DZ$1, '[1]Bucket Counts'!$A:$A, "="&amp;$A39,  '[1]Bucket Counts'!$F:$F, "&lt;&gt;100 Morts",  '[1]Bucket Counts'!$F:$F, "&lt;&gt;224"))</f>
        <v>0</v>
      </c>
      <c r="EA39" s="1">
        <f>(SUMIFS('[1]Bucket Counts'!$P:$P, '[1]Bucket Counts'!$B:$B, EA$1, '[1]Bucket Counts'!$A:$A, "="&amp;$A39,  '[1]Bucket Counts'!$F:$F, "100 Morts"))</f>
        <v>0</v>
      </c>
      <c r="EB39" s="1">
        <f>(SUMIFS('[1]Bucket Counts'!$P:$P, '[1]Bucket Counts'!$B:$B, EB$1, '[1]Bucket Counts'!$A:$A, "="&amp;$A39,  '[1]Bucket Counts'!$F:$F, "224"))</f>
        <v>0</v>
      </c>
      <c r="ED39" s="1" t="e">
        <f>(EB39+DZ39)/EE38</f>
        <v>#DIV/0!</v>
      </c>
      <c r="EE39" s="1">
        <f>DZ38+SUM(DY38:DY39)</f>
        <v>0</v>
      </c>
      <c r="EF39" s="1">
        <f>SUMIFS([1]Collection!$O:$O, [1]Collection!$K:$K, EF$1, [1]Collection!$A:$A, "="&amp;$A39)</f>
        <v>0</v>
      </c>
      <c r="EG39" s="1">
        <f>(SUMIFS('[1]Bucket Counts'!$P:$P, '[1]Bucket Counts'!$B:$B, EG$1, '[1]Bucket Counts'!$A:$A, "="&amp;$A39,  '[1]Bucket Counts'!$F:$F, "&lt;&gt;100 Morts",  '[1]Bucket Counts'!$F:$F, "&lt;&gt;224"))</f>
        <v>0</v>
      </c>
      <c r="EH39" s="1">
        <f>(SUMIFS('[1]Bucket Counts'!$P:$P, '[1]Bucket Counts'!$B:$B, EH$1, '[1]Bucket Counts'!$A:$A, "="&amp;$A39,  '[1]Bucket Counts'!$F:$F, "100 Morts"))</f>
        <v>0</v>
      </c>
      <c r="EI39" s="1">
        <f>(SUMIFS('[1]Bucket Counts'!$P:$P, '[1]Bucket Counts'!$B:$B, EI$1, '[1]Bucket Counts'!$A:$A, "="&amp;$A39,  '[1]Bucket Counts'!$F:$F, "224"))</f>
        <v>0</v>
      </c>
      <c r="EK39" s="1" t="e">
        <f>(EI39+EG39)/EL38</f>
        <v>#DIV/0!</v>
      </c>
      <c r="EL39" s="1">
        <f>EG38+SUM(EF38:EF39)</f>
        <v>0</v>
      </c>
    </row>
    <row r="40" spans="1:142">
      <c r="A40" s="7">
        <f t="shared" si="0"/>
        <v>42910</v>
      </c>
      <c r="B40" s="1" t="s">
        <v>14</v>
      </c>
      <c r="C40" s="1">
        <f>SUMIFS([1]Collection!$O:$O, [1]Collection!$K:$K, C$1, [1]Collection!$A:$A, "="&amp;$A40)</f>
        <v>0</v>
      </c>
      <c r="D40" s="1">
        <f>(SUMIFS('[1]Bucket Counts'!$P:$P, '[1]Bucket Counts'!$B:$B, D$1, '[1]Bucket Counts'!$A:$A, "="&amp;$A40,  '[1]Bucket Counts'!$F:$F, "&lt;&gt;100 Morts",  '[1]Bucket Counts'!$F:$F, "&lt;&gt;224"))</f>
        <v>0</v>
      </c>
      <c r="E40" s="1">
        <f>(SUMIFS('[1]Bucket Counts'!$P:$P, '[1]Bucket Counts'!$B:$B, E$1, '[1]Bucket Counts'!$A:$A, "="&amp;$A40,  '[1]Bucket Counts'!$F:$F, "100 Morts"))</f>
        <v>0</v>
      </c>
      <c r="F40" s="1">
        <f>(SUMIFS('[1]Bucket Counts'!$P:$P, '[1]Bucket Counts'!$B:$B, F$1, '[1]Bucket Counts'!$A:$A, "="&amp;$A40,  '[1]Bucket Counts'!$F:$F, "224"))</f>
        <v>0</v>
      </c>
      <c r="H40" s="1">
        <f>(F40+D40)/I39</f>
        <v>0</v>
      </c>
      <c r="I40" s="1">
        <f>D38+SUM(C38:C40)</f>
        <v>23100</v>
      </c>
      <c r="J40" s="1">
        <f>SUMIFS([1]Collection!$O:$O, [1]Collection!$K:$K, J$1, [1]Collection!$A:$A, "="&amp;$A40)</f>
        <v>0</v>
      </c>
      <c r="K40" s="1">
        <f>(SUMIFS('[1]Bucket Counts'!$P:$P, '[1]Bucket Counts'!$B:$B, K$1, '[1]Bucket Counts'!$A:$A, "="&amp;$A40,  '[1]Bucket Counts'!$F:$F, "&lt;&gt;100 Morts",  '[1]Bucket Counts'!$F:$F, "&lt;&gt;224"))</f>
        <v>0</v>
      </c>
      <c r="L40" s="1">
        <f>(SUMIFS('[1]Bucket Counts'!$P:$P, '[1]Bucket Counts'!$B:$B, L$1, '[1]Bucket Counts'!$A:$A, "="&amp;$A40,  '[1]Bucket Counts'!$F:$F, "100 Morts"))</f>
        <v>0</v>
      </c>
      <c r="M40" s="1">
        <f>(SUMIFS('[1]Bucket Counts'!$P:$P, '[1]Bucket Counts'!$B:$B, M$1, '[1]Bucket Counts'!$A:$A, "="&amp;$A40,  '[1]Bucket Counts'!$F:$F, "224"))</f>
        <v>0</v>
      </c>
      <c r="O40" s="1">
        <f>(M40+K40)/P39</f>
        <v>0</v>
      </c>
      <c r="P40" s="1">
        <f>K38+SUM(J38:J40)</f>
        <v>166.66666666666666</v>
      </c>
      <c r="Q40" s="1">
        <f>SUMIFS([1]Collection!$O:$O, [1]Collection!$K:$K, Q$1, [1]Collection!$A:$A, "="&amp;$A40)</f>
        <v>0</v>
      </c>
      <c r="R40" s="1">
        <f>(SUMIFS('[1]Bucket Counts'!$P:$P, '[1]Bucket Counts'!$B:$B, R$1, '[1]Bucket Counts'!$A:$A, "="&amp;$A40,  '[1]Bucket Counts'!$F:$F, "&lt;&gt;100 Morts",  '[1]Bucket Counts'!$F:$F, "&lt;&gt;224"))</f>
        <v>0</v>
      </c>
      <c r="S40" s="1">
        <f>(SUMIFS('[1]Bucket Counts'!$P:$P, '[1]Bucket Counts'!$B:$B, S$1, '[1]Bucket Counts'!$A:$A, "="&amp;$A40,  '[1]Bucket Counts'!$F:$F, "100 Morts"))</f>
        <v>0</v>
      </c>
      <c r="T40" s="1">
        <f>(SUMIFS('[1]Bucket Counts'!$P:$P, '[1]Bucket Counts'!$B:$B, T$1, '[1]Bucket Counts'!$A:$A, "="&amp;$A40,  '[1]Bucket Counts'!$F:$F, "224"))</f>
        <v>0</v>
      </c>
      <c r="V40" s="1">
        <f>(T40+R40)/W39</f>
        <v>0</v>
      </c>
      <c r="W40" s="1">
        <f>R38+SUM(Q38:Q40)</f>
        <v>6333.333333333333</v>
      </c>
      <c r="X40" s="1">
        <f>SUMIFS([1]Collection!$O:$O, [1]Collection!$K:$K, X$1, [1]Collection!$A:$A, "="&amp;$A40)</f>
        <v>0</v>
      </c>
      <c r="Y40" s="1">
        <f>(SUMIFS('[1]Bucket Counts'!$P:$P, '[1]Bucket Counts'!$B:$B, Y$1, '[1]Bucket Counts'!$A:$A, "="&amp;$A40,  '[1]Bucket Counts'!$F:$F, "&lt;&gt;100 Morts",  '[1]Bucket Counts'!$F:$F, "&lt;&gt;224"))</f>
        <v>0</v>
      </c>
      <c r="Z40" s="1">
        <f>(SUMIFS('[1]Bucket Counts'!$P:$P, '[1]Bucket Counts'!$B:$B, Z$1, '[1]Bucket Counts'!$A:$A, "="&amp;$A40,  '[1]Bucket Counts'!$F:$F, "100 Morts"))</f>
        <v>0</v>
      </c>
      <c r="AA40" s="1">
        <f>(SUMIFS('[1]Bucket Counts'!$P:$P, '[1]Bucket Counts'!$B:$B, AA$1, '[1]Bucket Counts'!$A:$A, "="&amp;$A40,  '[1]Bucket Counts'!$F:$F, "224"))</f>
        <v>0</v>
      </c>
      <c r="AC40" s="1">
        <f>(AA40+Y40)/AD39</f>
        <v>0</v>
      </c>
      <c r="AD40" s="1">
        <f>Y38+SUM(X38:X40)</f>
        <v>65172.222222222219</v>
      </c>
      <c r="AE40" s="1">
        <f>SUMIFS([1]Collection!$O:$O, [1]Collection!$K:$K, AE$1, [1]Collection!$A:$A, "="&amp;$A40)</f>
        <v>0</v>
      </c>
      <c r="AF40" s="1">
        <f>(SUMIFS('[1]Bucket Counts'!$P:$P, '[1]Bucket Counts'!$B:$B, AF$1, '[1]Bucket Counts'!$A:$A, "="&amp;$A40,  '[1]Bucket Counts'!$F:$F, "&lt;&gt;100 Morts",  '[1]Bucket Counts'!$F:$F, "&lt;&gt;224"))</f>
        <v>0</v>
      </c>
      <c r="AG40" s="1">
        <f>(SUMIFS('[1]Bucket Counts'!$P:$P, '[1]Bucket Counts'!$B:$B, AG$1, '[1]Bucket Counts'!$A:$A, "="&amp;$A40,  '[1]Bucket Counts'!$F:$F, "100 Morts"))</f>
        <v>0</v>
      </c>
      <c r="AH40" s="1">
        <f>(SUMIFS('[1]Bucket Counts'!$P:$P, '[1]Bucket Counts'!$B:$B, AH$1, '[1]Bucket Counts'!$A:$A, "="&amp;$A40,  '[1]Bucket Counts'!$F:$F, "224"))</f>
        <v>0</v>
      </c>
      <c r="AJ40" s="1">
        <f>(AH40+AF40)/AK39</f>
        <v>0</v>
      </c>
      <c r="AK40" s="1">
        <f>AF38+SUM(AE38:AE40)</f>
        <v>25591.666666666664</v>
      </c>
      <c r="AL40" s="1">
        <f>SUMIFS([1]Collection!$O:$O, [1]Collection!$K:$K, AL$1, [1]Collection!$A:$A, "="&amp;$A40)</f>
        <v>77566.666666666657</v>
      </c>
      <c r="AM40" s="1">
        <f>(SUMIFS('[1]Bucket Counts'!$P:$P, '[1]Bucket Counts'!$B:$B, AM$1, '[1]Bucket Counts'!$A:$A, "="&amp;$A40,  '[1]Bucket Counts'!$F:$F, "&lt;&gt;100 Morts",  '[1]Bucket Counts'!$F:$F, "&lt;&gt;224"))</f>
        <v>0</v>
      </c>
      <c r="AN40" s="1">
        <f>(SUMIFS('[1]Bucket Counts'!$P:$P, '[1]Bucket Counts'!$B:$B, AN$1, '[1]Bucket Counts'!$A:$A, "="&amp;$A40,  '[1]Bucket Counts'!$F:$F, "100 Morts"))</f>
        <v>0</v>
      </c>
      <c r="AO40" s="1">
        <f>(SUMIFS('[1]Bucket Counts'!$P:$P, '[1]Bucket Counts'!$B:$B, AO$1, '[1]Bucket Counts'!$A:$A, "="&amp;$A40,  '[1]Bucket Counts'!$F:$F, "224"))</f>
        <v>0</v>
      </c>
      <c r="AQ40" s="1">
        <f>(AO40+AM40)/AR39</f>
        <v>0</v>
      </c>
      <c r="AR40" s="1">
        <f>AM38+SUM(AL38:AL40)</f>
        <v>131366.66666666666</v>
      </c>
      <c r="AS40" s="1">
        <f>SUMIFS([1]Collection!$O:$O, [1]Collection!$K:$K, AS$1, [1]Collection!$A:$A, "="&amp;$A40)</f>
        <v>0</v>
      </c>
      <c r="AT40" s="1">
        <f>(SUMIFS('[1]Bucket Counts'!$P:$P, '[1]Bucket Counts'!$B:$B, AT$1, '[1]Bucket Counts'!$A:$A, "="&amp;$A40,  '[1]Bucket Counts'!$F:$F, "&lt;&gt;100 Morts",  '[1]Bucket Counts'!$F:$F, "&lt;&gt;224"))</f>
        <v>0</v>
      </c>
      <c r="AU40" s="1">
        <f>(SUMIFS('[1]Bucket Counts'!$P:$P, '[1]Bucket Counts'!$B:$B, AU$1, '[1]Bucket Counts'!$A:$A, "="&amp;$A40,  '[1]Bucket Counts'!$F:$F, "100 Morts"))</f>
        <v>0</v>
      </c>
      <c r="AV40" s="1">
        <f>(SUMIFS('[1]Bucket Counts'!$P:$P, '[1]Bucket Counts'!$B:$B, AV$1, '[1]Bucket Counts'!$A:$A, "="&amp;$A40,  '[1]Bucket Counts'!$F:$F, "224"))</f>
        <v>0</v>
      </c>
      <c r="AX40" s="1">
        <f>(AV40+AT40)/AY39</f>
        <v>0</v>
      </c>
      <c r="AY40" s="1">
        <f>AT38+SUM(AS38:AS40)</f>
        <v>74241.666666666657</v>
      </c>
      <c r="AZ40" s="1">
        <f>SUMIFS([1]Collection!$O:$O, [1]Collection!$K:$K, AZ$1, [1]Collection!$A:$A, "="&amp;$A40)</f>
        <v>0</v>
      </c>
      <c r="BA40" s="1">
        <f>(SUMIFS('[1]Bucket Counts'!$P:$P, '[1]Bucket Counts'!$B:$B, BA$1, '[1]Bucket Counts'!$A:$A, "="&amp;$A40,  '[1]Bucket Counts'!$F:$F, "&lt;&gt;100 Morts",  '[1]Bucket Counts'!$F:$F, "&lt;&gt;224"))</f>
        <v>0</v>
      </c>
      <c r="BB40" s="1">
        <f>(SUMIFS('[1]Bucket Counts'!$P:$P, '[1]Bucket Counts'!$B:$B, BB$1, '[1]Bucket Counts'!$A:$A, "="&amp;$A40,  '[1]Bucket Counts'!$F:$F, "100 Morts"))</f>
        <v>0</v>
      </c>
      <c r="BC40" s="1">
        <f>(SUMIFS('[1]Bucket Counts'!$P:$P, '[1]Bucket Counts'!$B:$B, BC$1, '[1]Bucket Counts'!$A:$A, "="&amp;$A40,  '[1]Bucket Counts'!$F:$F, "224"))</f>
        <v>0</v>
      </c>
      <c r="BE40" s="1">
        <f>(BC40+BA40)/BF39</f>
        <v>0</v>
      </c>
      <c r="BF40" s="1">
        <f>BA38+SUM(AZ38:AZ40)</f>
        <v>23000</v>
      </c>
      <c r="BG40" s="1">
        <f>SUMIFS([1]Collection!$O:$O, [1]Collection!$K:$K, BG$1, [1]Collection!$A:$A, "="&amp;$A40)</f>
        <v>0</v>
      </c>
      <c r="BH40" s="1">
        <f>(SUMIFS('[1]Bucket Counts'!$P:$P, '[1]Bucket Counts'!$B:$B, BH$1, '[1]Bucket Counts'!$A:$A, "="&amp;$A40,  '[1]Bucket Counts'!$F:$F, "&lt;&gt;100 Morts",  '[1]Bucket Counts'!$F:$F, "&lt;&gt;224"))</f>
        <v>0</v>
      </c>
      <c r="BI40" s="1">
        <f>(SUMIFS('[1]Bucket Counts'!$P:$P, '[1]Bucket Counts'!$B:$B, BI$1, '[1]Bucket Counts'!$A:$A, "="&amp;$A40,  '[1]Bucket Counts'!$F:$F, "100 Morts"))</f>
        <v>0</v>
      </c>
      <c r="BJ40" s="1">
        <f>(SUMIFS('[1]Bucket Counts'!$P:$P, '[1]Bucket Counts'!$B:$B, BJ$1, '[1]Bucket Counts'!$A:$A, "="&amp;$A40,  '[1]Bucket Counts'!$F:$F, "224"))</f>
        <v>0</v>
      </c>
      <c r="BL40" s="1">
        <f>(BJ40+BH40)/BM39</f>
        <v>0</v>
      </c>
      <c r="BM40" s="1">
        <f>BH38+SUM(BG38:BG40)</f>
        <v>41121.111111111117</v>
      </c>
      <c r="BN40" s="1">
        <f>SUMIFS([1]Collection!$O:$O, [1]Collection!$K:$K, BN$1, [1]Collection!$A:$A, "="&amp;$A40)</f>
        <v>10000</v>
      </c>
      <c r="BO40" s="1">
        <f>(SUMIFS('[1]Bucket Counts'!$P:$P, '[1]Bucket Counts'!$B:$B, BO$1, '[1]Bucket Counts'!$A:$A, "="&amp;$A40,  '[1]Bucket Counts'!$F:$F, "&lt;&gt;100 Morts",  '[1]Bucket Counts'!$F:$F, "&lt;&gt;224"))</f>
        <v>0</v>
      </c>
      <c r="BP40" s="1">
        <f>(SUMIFS('[1]Bucket Counts'!$P:$P, '[1]Bucket Counts'!$B:$B, BP$1, '[1]Bucket Counts'!$A:$A, "="&amp;$A40,  '[1]Bucket Counts'!$F:$F, "100 Morts"))</f>
        <v>0</v>
      </c>
      <c r="BQ40" s="1">
        <f>(SUMIFS('[1]Bucket Counts'!$P:$P, '[1]Bucket Counts'!$B:$B, BQ$1, '[1]Bucket Counts'!$A:$A, "="&amp;$A40,  '[1]Bucket Counts'!$F:$F, "224"))</f>
        <v>0</v>
      </c>
      <c r="BS40" s="1">
        <f>(BQ40+BO40)/BT39</f>
        <v>0</v>
      </c>
      <c r="BT40" s="1">
        <f>BO38+SUM(BN38:BN40)</f>
        <v>85600</v>
      </c>
      <c r="BU40" s="1">
        <f>SUMIFS([1]Collection!$O:$O, [1]Collection!$K:$K, BU$1, [1]Collection!$A:$A, "="&amp;$A40)</f>
        <v>0</v>
      </c>
      <c r="BV40" s="1">
        <f>(SUMIFS('[1]Bucket Counts'!$P:$P, '[1]Bucket Counts'!$B:$B, BV$1, '[1]Bucket Counts'!$A:$A, "="&amp;$A40,  '[1]Bucket Counts'!$F:$F, "&lt;&gt;100 Morts",  '[1]Bucket Counts'!$F:$F, "&lt;&gt;224"))</f>
        <v>0</v>
      </c>
      <c r="BW40" s="1">
        <f>(SUMIFS('[1]Bucket Counts'!$P:$P, '[1]Bucket Counts'!$B:$B, BW$1, '[1]Bucket Counts'!$A:$A, "="&amp;$A40,  '[1]Bucket Counts'!$F:$F, "100 Morts"))</f>
        <v>0</v>
      </c>
      <c r="BX40" s="1">
        <f>(SUMIFS('[1]Bucket Counts'!$P:$P, '[1]Bucket Counts'!$B:$B, BX$1, '[1]Bucket Counts'!$A:$A, "="&amp;$A40,  '[1]Bucket Counts'!$F:$F, "224"))</f>
        <v>0</v>
      </c>
      <c r="BZ40" s="1">
        <f>(BX40+BV40)/CA39</f>
        <v>0</v>
      </c>
      <c r="CA40" s="1">
        <f>BV38+SUM(BU38:BU40)</f>
        <v>28033.333333333332</v>
      </c>
      <c r="CB40" s="1">
        <f>SUMIFS([1]Collection!$O:$O, [1]Collection!$K:$K, CB$1, [1]Collection!$A:$A, "="&amp;$A40)</f>
        <v>0</v>
      </c>
      <c r="CC40" s="1">
        <f>(SUMIFS('[1]Bucket Counts'!$P:$P, '[1]Bucket Counts'!$B:$B, CC$1, '[1]Bucket Counts'!$A:$A, "="&amp;$A40,  '[1]Bucket Counts'!$F:$F, "&lt;&gt;100 Morts",  '[1]Bucket Counts'!$F:$F, "&lt;&gt;224"))</f>
        <v>0</v>
      </c>
      <c r="CD40" s="1">
        <f>(SUMIFS('[1]Bucket Counts'!$P:$P, '[1]Bucket Counts'!$B:$B, CD$1, '[1]Bucket Counts'!$A:$A, "="&amp;$A40,  '[1]Bucket Counts'!$F:$F, "100 Morts"))</f>
        <v>0</v>
      </c>
      <c r="CE40" s="1">
        <f>(SUMIFS('[1]Bucket Counts'!$P:$P, '[1]Bucket Counts'!$B:$B, CE$1, '[1]Bucket Counts'!$A:$A, "="&amp;$A40,  '[1]Bucket Counts'!$F:$F, "224"))</f>
        <v>0</v>
      </c>
      <c r="CG40" s="1">
        <f>(CE40+CC40)/CH39</f>
        <v>0</v>
      </c>
      <c r="CH40" s="1">
        <f>CC38+SUM(CB38:CB40)</f>
        <v>89428.888888888905</v>
      </c>
      <c r="CI40" s="1">
        <f>SUMIFS([1]Collection!$O:$O, [1]Collection!$K:$K, CI$1, [1]Collection!$A:$A, "="&amp;$A40)</f>
        <v>0</v>
      </c>
      <c r="CJ40" s="1">
        <f>(SUMIFS('[1]Bucket Counts'!$P:$P, '[1]Bucket Counts'!$B:$B, CJ$1, '[1]Bucket Counts'!$A:$A, "="&amp;$A40,  '[1]Bucket Counts'!$F:$F, "&lt;&gt;100 Morts",  '[1]Bucket Counts'!$F:$F, "&lt;&gt;224"))</f>
        <v>0</v>
      </c>
      <c r="CK40" s="1">
        <f>(SUMIFS('[1]Bucket Counts'!$P:$P, '[1]Bucket Counts'!$B:$B, CK$1, '[1]Bucket Counts'!$A:$A, "="&amp;$A40,  '[1]Bucket Counts'!$F:$F, "100 Morts"))</f>
        <v>0</v>
      </c>
      <c r="CL40" s="1">
        <f>(SUMIFS('[1]Bucket Counts'!$P:$P, '[1]Bucket Counts'!$B:$B, CL$1, '[1]Bucket Counts'!$A:$A, "="&amp;$A40,  '[1]Bucket Counts'!$F:$F, "224"))</f>
        <v>0</v>
      </c>
      <c r="CN40" s="1">
        <f>(CL40+CJ40)/CO39</f>
        <v>0</v>
      </c>
      <c r="CO40" s="1">
        <f>CJ38+SUM(CI38:CI40)</f>
        <v>27300</v>
      </c>
      <c r="CP40" s="1">
        <f>SUMIFS([1]Collection!$O:$O, [1]Collection!$K:$K, CP$1, [1]Collection!$A:$A, "="&amp;$A40)</f>
        <v>0</v>
      </c>
      <c r="CQ40" s="1">
        <f>(SUMIFS('[1]Bucket Counts'!$P:$P, '[1]Bucket Counts'!$B:$B, CQ$1, '[1]Bucket Counts'!$A:$A, "="&amp;$A40,  '[1]Bucket Counts'!$F:$F, "&lt;&gt;100 Morts",  '[1]Bucket Counts'!$F:$F, "&lt;&gt;224"))</f>
        <v>0</v>
      </c>
      <c r="CR40" s="1">
        <f>(SUMIFS('[1]Bucket Counts'!$P:$P, '[1]Bucket Counts'!$B:$B, CR$1, '[1]Bucket Counts'!$A:$A, "="&amp;$A40,  '[1]Bucket Counts'!$F:$F, "100 Morts"))</f>
        <v>0</v>
      </c>
      <c r="CS40" s="1">
        <f>(SUMIFS('[1]Bucket Counts'!$P:$P, '[1]Bucket Counts'!$B:$B, CS$1, '[1]Bucket Counts'!$A:$A, "="&amp;$A40,  '[1]Bucket Counts'!$F:$F, "224"))</f>
        <v>0</v>
      </c>
      <c r="CU40" s="1">
        <f>(CS40+CQ40)/CV39</f>
        <v>0</v>
      </c>
      <c r="CV40" s="1">
        <f>CQ38+SUM(CP38:CP40)</f>
        <v>7876.666666666667</v>
      </c>
      <c r="CW40" s="1">
        <f>SUMIFS([1]Collection!$O:$O, [1]Collection!$K:$K, CW$1, [1]Collection!$A:$A, "="&amp;$A40)</f>
        <v>0</v>
      </c>
      <c r="CX40" s="1">
        <f>(SUMIFS('[1]Bucket Counts'!$P:$P, '[1]Bucket Counts'!$B:$B, CX$1, '[1]Bucket Counts'!$A:$A, "="&amp;$A40,  '[1]Bucket Counts'!$F:$F, "&lt;&gt;100 Morts",  '[1]Bucket Counts'!$F:$F, "&lt;&gt;224"))</f>
        <v>0</v>
      </c>
      <c r="CY40" s="1">
        <f>(SUMIFS('[1]Bucket Counts'!$P:$P, '[1]Bucket Counts'!$B:$B, CY$1, '[1]Bucket Counts'!$A:$A, "="&amp;$A40,  '[1]Bucket Counts'!$F:$F, "100 Morts"))</f>
        <v>0</v>
      </c>
      <c r="CZ40" s="1">
        <f>(SUMIFS('[1]Bucket Counts'!$P:$P, '[1]Bucket Counts'!$B:$B, CZ$1, '[1]Bucket Counts'!$A:$A, "="&amp;$A40,  '[1]Bucket Counts'!$F:$F, "224"))</f>
        <v>0</v>
      </c>
      <c r="DB40" s="1">
        <f>(CZ40+CX40)/DC39</f>
        <v>0</v>
      </c>
      <c r="DC40" s="1">
        <f>CX38+SUM(CW38:CW40)</f>
        <v>73380</v>
      </c>
      <c r="DD40" s="1">
        <f>SUMIFS([1]Collection!$O:$O, [1]Collection!$K:$K, DD$1, [1]Collection!$A:$A, "="&amp;$A40)</f>
        <v>0</v>
      </c>
      <c r="DE40" s="1">
        <f>(SUMIFS('[1]Bucket Counts'!$P:$P, '[1]Bucket Counts'!$B:$B, DE$1, '[1]Bucket Counts'!$A:$A, "="&amp;$A40,  '[1]Bucket Counts'!$F:$F, "&lt;&gt;100 Morts",  '[1]Bucket Counts'!$F:$F, "&lt;&gt;224"))</f>
        <v>0</v>
      </c>
      <c r="DF40" s="1">
        <f>(SUMIFS('[1]Bucket Counts'!$P:$P, '[1]Bucket Counts'!$B:$B, DF$1, '[1]Bucket Counts'!$A:$A, "="&amp;$A40,  '[1]Bucket Counts'!$F:$F, "100 Morts"))</f>
        <v>0</v>
      </c>
      <c r="DG40" s="1">
        <f>(SUMIFS('[1]Bucket Counts'!$P:$P, '[1]Bucket Counts'!$B:$B, DG$1, '[1]Bucket Counts'!$A:$A, "="&amp;$A40,  '[1]Bucket Counts'!$F:$F, "224"))</f>
        <v>0</v>
      </c>
      <c r="DI40" s="1">
        <f>(DG40+DE40)/DJ39</f>
        <v>0</v>
      </c>
      <c r="DJ40" s="1">
        <f>DE38+SUM(DD38:DD40)</f>
        <v>27566.666666666668</v>
      </c>
      <c r="DK40" s="1">
        <f>SUMIFS([1]Collection!$O:$O, [1]Collection!$K:$K, DK$1, [1]Collection!$A:$A, "="&amp;$A40)</f>
        <v>0</v>
      </c>
      <c r="DL40" s="1">
        <f>(SUMIFS('[1]Bucket Counts'!$P:$P, '[1]Bucket Counts'!$B:$B, DL$1, '[1]Bucket Counts'!$A:$A, "="&amp;$A40,  '[1]Bucket Counts'!$F:$F, "&lt;&gt;100 Morts",  '[1]Bucket Counts'!$F:$F, "&lt;&gt;224"))</f>
        <v>0</v>
      </c>
      <c r="DM40" s="1">
        <f>(SUMIFS('[1]Bucket Counts'!$P:$P, '[1]Bucket Counts'!$B:$B, DM$1, '[1]Bucket Counts'!$A:$A, "="&amp;$A40,  '[1]Bucket Counts'!$F:$F, "100 Morts"))</f>
        <v>0</v>
      </c>
      <c r="DN40" s="1">
        <f>(SUMIFS('[1]Bucket Counts'!$P:$P, '[1]Bucket Counts'!$B:$B, DN$1, '[1]Bucket Counts'!$A:$A, "="&amp;$A40,  '[1]Bucket Counts'!$F:$F, "224"))</f>
        <v>0</v>
      </c>
      <c r="DP40" s="1" t="e">
        <f>(DN40+DL40)/DQ39</f>
        <v>#DIV/0!</v>
      </c>
      <c r="DQ40" s="1">
        <f>DL38+SUM(DK38:DK40)</f>
        <v>0</v>
      </c>
      <c r="DR40" s="1">
        <f>SUMIFS([1]Collection!$O:$O, [1]Collection!$K:$K, DR$1, [1]Collection!$A:$A, "="&amp;$A40)</f>
        <v>0</v>
      </c>
      <c r="DS40" s="1">
        <f>(SUMIFS('[1]Bucket Counts'!$P:$P, '[1]Bucket Counts'!$B:$B, DS$1, '[1]Bucket Counts'!$A:$A, "="&amp;$A40,  '[1]Bucket Counts'!$F:$F, "&lt;&gt;100 Morts",  '[1]Bucket Counts'!$F:$F, "&lt;&gt;224"))</f>
        <v>0</v>
      </c>
      <c r="DT40" s="1">
        <f>(SUMIFS('[1]Bucket Counts'!$P:$P, '[1]Bucket Counts'!$B:$B, DT$1, '[1]Bucket Counts'!$A:$A, "="&amp;$A40,  '[1]Bucket Counts'!$F:$F, "100 Morts"))</f>
        <v>0</v>
      </c>
      <c r="DU40" s="1">
        <f>(SUMIFS('[1]Bucket Counts'!$P:$P, '[1]Bucket Counts'!$B:$B, DU$1, '[1]Bucket Counts'!$A:$A, "="&amp;$A40,  '[1]Bucket Counts'!$F:$F, "224"))</f>
        <v>0</v>
      </c>
      <c r="DW40" s="1" t="e">
        <f>(DU40+DS40)/DX39</f>
        <v>#DIV/0!</v>
      </c>
      <c r="DX40" s="1">
        <f>DS38+SUM(DR38:DR40)</f>
        <v>0</v>
      </c>
      <c r="DY40" s="1">
        <f>SUMIFS([1]Collection!$O:$O, [1]Collection!$K:$K, DY$1, [1]Collection!$A:$A, "="&amp;$A40)</f>
        <v>0</v>
      </c>
      <c r="DZ40" s="1">
        <f>(SUMIFS('[1]Bucket Counts'!$P:$P, '[1]Bucket Counts'!$B:$B, DZ$1, '[1]Bucket Counts'!$A:$A, "="&amp;$A40,  '[1]Bucket Counts'!$F:$F, "&lt;&gt;100 Morts",  '[1]Bucket Counts'!$F:$F, "&lt;&gt;224"))</f>
        <v>0</v>
      </c>
      <c r="EA40" s="1">
        <f>(SUMIFS('[1]Bucket Counts'!$P:$P, '[1]Bucket Counts'!$B:$B, EA$1, '[1]Bucket Counts'!$A:$A, "="&amp;$A40,  '[1]Bucket Counts'!$F:$F, "100 Morts"))</f>
        <v>0</v>
      </c>
      <c r="EB40" s="1">
        <f>(SUMIFS('[1]Bucket Counts'!$P:$P, '[1]Bucket Counts'!$B:$B, EB$1, '[1]Bucket Counts'!$A:$A, "="&amp;$A40,  '[1]Bucket Counts'!$F:$F, "224"))</f>
        <v>0</v>
      </c>
      <c r="ED40" s="1" t="e">
        <f>(EB40+DZ40)/EE39</f>
        <v>#DIV/0!</v>
      </c>
      <c r="EE40" s="1">
        <f>DZ38+SUM(DY38:DY40)</f>
        <v>0</v>
      </c>
      <c r="EF40" s="1">
        <f>SUMIFS([1]Collection!$O:$O, [1]Collection!$K:$K, EF$1, [1]Collection!$A:$A, "="&amp;$A40)</f>
        <v>0</v>
      </c>
      <c r="EG40" s="1">
        <f>(SUMIFS('[1]Bucket Counts'!$P:$P, '[1]Bucket Counts'!$B:$B, EG$1, '[1]Bucket Counts'!$A:$A, "="&amp;$A40,  '[1]Bucket Counts'!$F:$F, "&lt;&gt;100 Morts",  '[1]Bucket Counts'!$F:$F, "&lt;&gt;224"))</f>
        <v>0</v>
      </c>
      <c r="EH40" s="1">
        <f>(SUMIFS('[1]Bucket Counts'!$P:$P, '[1]Bucket Counts'!$B:$B, EH$1, '[1]Bucket Counts'!$A:$A, "="&amp;$A40,  '[1]Bucket Counts'!$F:$F, "100 Morts"))</f>
        <v>0</v>
      </c>
      <c r="EI40" s="1">
        <f>(SUMIFS('[1]Bucket Counts'!$P:$P, '[1]Bucket Counts'!$B:$B, EI$1, '[1]Bucket Counts'!$A:$A, "="&amp;$A40,  '[1]Bucket Counts'!$F:$F, "224"))</f>
        <v>0</v>
      </c>
      <c r="EK40" s="1" t="e">
        <f>(EI40+EG40)/EL39</f>
        <v>#DIV/0!</v>
      </c>
      <c r="EL40" s="1">
        <f>EG38+SUM(EF38:EF40)</f>
        <v>0</v>
      </c>
    </row>
    <row r="41" spans="1:142">
      <c r="A41" s="7">
        <f t="shared" si="0"/>
        <v>42911</v>
      </c>
      <c r="B41" s="1" t="s">
        <v>14</v>
      </c>
      <c r="C41" s="1">
        <f>SUMIFS([1]Collection!$O:$O, [1]Collection!$K:$K, C$1, [1]Collection!$A:$A, "="&amp;$A41)</f>
        <v>0</v>
      </c>
      <c r="D41" s="1">
        <f>(SUMIFS('[1]Bucket Counts'!$P:$P, '[1]Bucket Counts'!$B:$B, D$1, '[1]Bucket Counts'!$A:$A, "="&amp;$A41,  '[1]Bucket Counts'!$F:$F, "&lt;&gt;100 Morts",  '[1]Bucket Counts'!$F:$F, "&lt;&gt;224"))</f>
        <v>0</v>
      </c>
      <c r="E41" s="1">
        <f>(SUMIFS('[1]Bucket Counts'!$P:$P, '[1]Bucket Counts'!$B:$B, E$1, '[1]Bucket Counts'!$A:$A, "="&amp;$A41,  '[1]Bucket Counts'!$F:$F, "100 Morts"))</f>
        <v>0</v>
      </c>
      <c r="F41" s="1">
        <f>(SUMIFS('[1]Bucket Counts'!$P:$P, '[1]Bucket Counts'!$B:$B, F$1, '[1]Bucket Counts'!$A:$A, "="&amp;$A41,  '[1]Bucket Counts'!$F:$F, "224"))</f>
        <v>0</v>
      </c>
      <c r="H41" s="1">
        <f>(F41+D41)/I40</f>
        <v>0</v>
      </c>
      <c r="I41" s="1">
        <f>D38+SUM(C38:C41)</f>
        <v>23100</v>
      </c>
      <c r="J41" s="1">
        <f>SUMIFS([1]Collection!$O:$O, [1]Collection!$K:$K, J$1, [1]Collection!$A:$A, "="&amp;$A41)</f>
        <v>0</v>
      </c>
      <c r="K41" s="1">
        <f>(SUMIFS('[1]Bucket Counts'!$P:$P, '[1]Bucket Counts'!$B:$B, K$1, '[1]Bucket Counts'!$A:$A, "="&amp;$A41,  '[1]Bucket Counts'!$F:$F, "&lt;&gt;100 Morts",  '[1]Bucket Counts'!$F:$F, "&lt;&gt;224"))</f>
        <v>0</v>
      </c>
      <c r="L41" s="1">
        <f>(SUMIFS('[1]Bucket Counts'!$P:$P, '[1]Bucket Counts'!$B:$B, L$1, '[1]Bucket Counts'!$A:$A, "="&amp;$A41,  '[1]Bucket Counts'!$F:$F, "100 Morts"))</f>
        <v>0</v>
      </c>
      <c r="M41" s="1">
        <f>(SUMIFS('[1]Bucket Counts'!$P:$P, '[1]Bucket Counts'!$B:$B, M$1, '[1]Bucket Counts'!$A:$A, "="&amp;$A41,  '[1]Bucket Counts'!$F:$F, "224"))</f>
        <v>0</v>
      </c>
      <c r="O41" s="1">
        <f>(M41+K41)/P40</f>
        <v>0</v>
      </c>
      <c r="P41" s="1">
        <f>K38+SUM(J38:J41)</f>
        <v>166.66666666666666</v>
      </c>
      <c r="Q41" s="1">
        <f>SUMIFS([1]Collection!$O:$O, [1]Collection!$K:$K, Q$1, [1]Collection!$A:$A, "="&amp;$A41)</f>
        <v>0</v>
      </c>
      <c r="R41" s="1">
        <f>(SUMIFS('[1]Bucket Counts'!$P:$P, '[1]Bucket Counts'!$B:$B, R$1, '[1]Bucket Counts'!$A:$A, "="&amp;$A41,  '[1]Bucket Counts'!$F:$F, "&lt;&gt;100 Morts",  '[1]Bucket Counts'!$F:$F, "&lt;&gt;224"))</f>
        <v>0</v>
      </c>
      <c r="S41" s="1">
        <f>(SUMIFS('[1]Bucket Counts'!$P:$P, '[1]Bucket Counts'!$B:$B, S$1, '[1]Bucket Counts'!$A:$A, "="&amp;$A41,  '[1]Bucket Counts'!$F:$F, "100 Morts"))</f>
        <v>0</v>
      </c>
      <c r="T41" s="1">
        <f>(SUMIFS('[1]Bucket Counts'!$P:$P, '[1]Bucket Counts'!$B:$B, T$1, '[1]Bucket Counts'!$A:$A, "="&amp;$A41,  '[1]Bucket Counts'!$F:$F, "224"))</f>
        <v>0</v>
      </c>
      <c r="V41" s="1">
        <f>(T41+R41)/W40</f>
        <v>0</v>
      </c>
      <c r="W41" s="1">
        <f>R38+SUM(Q38:Q41)</f>
        <v>6333.333333333333</v>
      </c>
      <c r="X41" s="1">
        <f>SUMIFS([1]Collection!$O:$O, [1]Collection!$K:$K, X$1, [1]Collection!$A:$A, "="&amp;$A41)</f>
        <v>0</v>
      </c>
      <c r="Y41" s="1">
        <f>(SUMIFS('[1]Bucket Counts'!$P:$P, '[1]Bucket Counts'!$B:$B, Y$1, '[1]Bucket Counts'!$A:$A, "="&amp;$A41,  '[1]Bucket Counts'!$F:$F, "&lt;&gt;100 Morts",  '[1]Bucket Counts'!$F:$F, "&lt;&gt;224"))</f>
        <v>0</v>
      </c>
      <c r="Z41" s="1">
        <f>(SUMIFS('[1]Bucket Counts'!$P:$P, '[1]Bucket Counts'!$B:$B, Z$1, '[1]Bucket Counts'!$A:$A, "="&amp;$A41,  '[1]Bucket Counts'!$F:$F, "100 Morts"))</f>
        <v>0</v>
      </c>
      <c r="AA41" s="1">
        <f>(SUMIFS('[1]Bucket Counts'!$P:$P, '[1]Bucket Counts'!$B:$B, AA$1, '[1]Bucket Counts'!$A:$A, "="&amp;$A41,  '[1]Bucket Counts'!$F:$F, "224"))</f>
        <v>0</v>
      </c>
      <c r="AC41" s="1">
        <f>(AA41+Y41)/AD40</f>
        <v>0</v>
      </c>
      <c r="AD41" s="1">
        <f>Y38+SUM(X38:X41)</f>
        <v>65172.222222222219</v>
      </c>
      <c r="AE41" s="1">
        <f>SUMIFS([1]Collection!$O:$O, [1]Collection!$K:$K, AE$1, [1]Collection!$A:$A, "="&amp;$A41)</f>
        <v>0</v>
      </c>
      <c r="AF41" s="1">
        <f>(SUMIFS('[1]Bucket Counts'!$P:$P, '[1]Bucket Counts'!$B:$B, AF$1, '[1]Bucket Counts'!$A:$A, "="&amp;$A41,  '[1]Bucket Counts'!$F:$F, "&lt;&gt;100 Morts",  '[1]Bucket Counts'!$F:$F, "&lt;&gt;224"))</f>
        <v>0</v>
      </c>
      <c r="AG41" s="1">
        <f>(SUMIFS('[1]Bucket Counts'!$P:$P, '[1]Bucket Counts'!$B:$B, AG$1, '[1]Bucket Counts'!$A:$A, "="&amp;$A41,  '[1]Bucket Counts'!$F:$F, "100 Morts"))</f>
        <v>0</v>
      </c>
      <c r="AH41" s="1">
        <f>(SUMIFS('[1]Bucket Counts'!$P:$P, '[1]Bucket Counts'!$B:$B, AH$1, '[1]Bucket Counts'!$A:$A, "="&amp;$A41,  '[1]Bucket Counts'!$F:$F, "224"))</f>
        <v>0</v>
      </c>
      <c r="AJ41" s="1">
        <f>(AH41+AF41)/AK40</f>
        <v>0</v>
      </c>
      <c r="AK41" s="1">
        <f>AF38+SUM(AE38:AE41)</f>
        <v>25591.666666666664</v>
      </c>
      <c r="AL41" s="1">
        <f>SUMIFS([1]Collection!$O:$O, [1]Collection!$K:$K, AL$1, [1]Collection!$A:$A, "="&amp;$A41)</f>
        <v>0</v>
      </c>
      <c r="AM41" s="1">
        <f>(SUMIFS('[1]Bucket Counts'!$P:$P, '[1]Bucket Counts'!$B:$B, AM$1, '[1]Bucket Counts'!$A:$A, "="&amp;$A41,  '[1]Bucket Counts'!$F:$F, "&lt;&gt;100 Morts",  '[1]Bucket Counts'!$F:$F, "&lt;&gt;224"))</f>
        <v>0</v>
      </c>
      <c r="AN41" s="1">
        <f>(SUMIFS('[1]Bucket Counts'!$P:$P, '[1]Bucket Counts'!$B:$B, AN$1, '[1]Bucket Counts'!$A:$A, "="&amp;$A41,  '[1]Bucket Counts'!$F:$F, "100 Morts"))</f>
        <v>0</v>
      </c>
      <c r="AO41" s="1">
        <f>(SUMIFS('[1]Bucket Counts'!$P:$P, '[1]Bucket Counts'!$B:$B, AO$1, '[1]Bucket Counts'!$A:$A, "="&amp;$A41,  '[1]Bucket Counts'!$F:$F, "224"))</f>
        <v>0</v>
      </c>
      <c r="AQ41" s="1">
        <f>(AO41+AM41)/AR40</f>
        <v>0</v>
      </c>
      <c r="AR41" s="1">
        <f>AM38+SUM(AL38:AL41)</f>
        <v>131366.66666666666</v>
      </c>
      <c r="AS41" s="1">
        <f>SUMIFS([1]Collection!$O:$O, [1]Collection!$K:$K, AS$1, [1]Collection!$A:$A, "="&amp;$A41)</f>
        <v>0</v>
      </c>
      <c r="AT41" s="1">
        <f>(SUMIFS('[1]Bucket Counts'!$P:$P, '[1]Bucket Counts'!$B:$B, AT$1, '[1]Bucket Counts'!$A:$A, "="&amp;$A41,  '[1]Bucket Counts'!$F:$F, "&lt;&gt;100 Morts",  '[1]Bucket Counts'!$F:$F, "&lt;&gt;224"))</f>
        <v>0</v>
      </c>
      <c r="AU41" s="1">
        <f>(SUMIFS('[1]Bucket Counts'!$P:$P, '[1]Bucket Counts'!$B:$B, AU$1, '[1]Bucket Counts'!$A:$A, "="&amp;$A41,  '[1]Bucket Counts'!$F:$F, "100 Morts"))</f>
        <v>0</v>
      </c>
      <c r="AV41" s="1">
        <f>(SUMIFS('[1]Bucket Counts'!$P:$P, '[1]Bucket Counts'!$B:$B, AV$1, '[1]Bucket Counts'!$A:$A, "="&amp;$A41,  '[1]Bucket Counts'!$F:$F, "224"))</f>
        <v>0</v>
      </c>
      <c r="AX41" s="1">
        <f>(AV41+AT41)/AY40</f>
        <v>0</v>
      </c>
      <c r="AY41" s="1">
        <f>AT38+SUM(AS38:AS41)</f>
        <v>74241.666666666657</v>
      </c>
      <c r="AZ41" s="1">
        <f>SUMIFS([1]Collection!$O:$O, [1]Collection!$K:$K, AZ$1, [1]Collection!$A:$A, "="&amp;$A41)</f>
        <v>0</v>
      </c>
      <c r="BA41" s="1">
        <f>(SUMIFS('[1]Bucket Counts'!$P:$P, '[1]Bucket Counts'!$B:$B, BA$1, '[1]Bucket Counts'!$A:$A, "="&amp;$A41,  '[1]Bucket Counts'!$F:$F, "&lt;&gt;100 Morts",  '[1]Bucket Counts'!$F:$F, "&lt;&gt;224"))</f>
        <v>0</v>
      </c>
      <c r="BB41" s="1">
        <f>(SUMIFS('[1]Bucket Counts'!$P:$P, '[1]Bucket Counts'!$B:$B, BB$1, '[1]Bucket Counts'!$A:$A, "="&amp;$A41,  '[1]Bucket Counts'!$F:$F, "100 Morts"))</f>
        <v>0</v>
      </c>
      <c r="BC41" s="1">
        <f>(SUMIFS('[1]Bucket Counts'!$P:$P, '[1]Bucket Counts'!$B:$B, BC$1, '[1]Bucket Counts'!$A:$A, "="&amp;$A41,  '[1]Bucket Counts'!$F:$F, "224"))</f>
        <v>0</v>
      </c>
      <c r="BE41" s="1">
        <f>(BC41+BA41)/BF40</f>
        <v>0</v>
      </c>
      <c r="BF41" s="1">
        <f>BA38+SUM(AZ38:AZ41)</f>
        <v>23000</v>
      </c>
      <c r="BG41" s="1">
        <f>SUMIFS([1]Collection!$O:$O, [1]Collection!$K:$K, BG$1, [1]Collection!$A:$A, "="&amp;$A41)</f>
        <v>0</v>
      </c>
      <c r="BH41" s="1">
        <f>(SUMIFS('[1]Bucket Counts'!$P:$P, '[1]Bucket Counts'!$B:$B, BH$1, '[1]Bucket Counts'!$A:$A, "="&amp;$A41,  '[1]Bucket Counts'!$F:$F, "&lt;&gt;100 Morts",  '[1]Bucket Counts'!$F:$F, "&lt;&gt;224"))</f>
        <v>0</v>
      </c>
      <c r="BI41" s="1">
        <f>(SUMIFS('[1]Bucket Counts'!$P:$P, '[1]Bucket Counts'!$B:$B, BI$1, '[1]Bucket Counts'!$A:$A, "="&amp;$A41,  '[1]Bucket Counts'!$F:$F, "100 Morts"))</f>
        <v>0</v>
      </c>
      <c r="BJ41" s="1">
        <f>(SUMIFS('[1]Bucket Counts'!$P:$P, '[1]Bucket Counts'!$B:$B, BJ$1, '[1]Bucket Counts'!$A:$A, "="&amp;$A41,  '[1]Bucket Counts'!$F:$F, "224"))</f>
        <v>0</v>
      </c>
      <c r="BL41" s="1">
        <f>(BJ41+BH41)/BM40</f>
        <v>0</v>
      </c>
      <c r="BM41" s="1">
        <f>BH38+SUM(BG38:BG41)</f>
        <v>41121.111111111117</v>
      </c>
      <c r="BN41" s="1">
        <f>SUMIFS([1]Collection!$O:$O, [1]Collection!$K:$K, BN$1, [1]Collection!$A:$A, "="&amp;$A41)</f>
        <v>0</v>
      </c>
      <c r="BO41" s="1">
        <f>(SUMIFS('[1]Bucket Counts'!$P:$P, '[1]Bucket Counts'!$B:$B, BO$1, '[1]Bucket Counts'!$A:$A, "="&amp;$A41,  '[1]Bucket Counts'!$F:$F, "&lt;&gt;100 Morts",  '[1]Bucket Counts'!$F:$F, "&lt;&gt;224"))</f>
        <v>0</v>
      </c>
      <c r="BP41" s="1">
        <f>(SUMIFS('[1]Bucket Counts'!$P:$P, '[1]Bucket Counts'!$B:$B, BP$1, '[1]Bucket Counts'!$A:$A, "="&amp;$A41,  '[1]Bucket Counts'!$F:$F, "100 Morts"))</f>
        <v>0</v>
      </c>
      <c r="BQ41" s="1">
        <f>(SUMIFS('[1]Bucket Counts'!$P:$P, '[1]Bucket Counts'!$B:$B, BQ$1, '[1]Bucket Counts'!$A:$A, "="&amp;$A41,  '[1]Bucket Counts'!$F:$F, "224"))</f>
        <v>0</v>
      </c>
      <c r="BS41" s="1">
        <f>(BQ41+BO41)/BT40</f>
        <v>0</v>
      </c>
      <c r="BT41" s="1">
        <f>BO38+SUM(BN38:BN41)</f>
        <v>85600</v>
      </c>
      <c r="BU41" s="1">
        <f>SUMIFS([1]Collection!$O:$O, [1]Collection!$K:$K, BU$1, [1]Collection!$A:$A, "="&amp;$A41)</f>
        <v>0</v>
      </c>
      <c r="BV41" s="1">
        <f>(SUMIFS('[1]Bucket Counts'!$P:$P, '[1]Bucket Counts'!$B:$B, BV$1, '[1]Bucket Counts'!$A:$A, "="&amp;$A41,  '[1]Bucket Counts'!$F:$F, "&lt;&gt;100 Morts",  '[1]Bucket Counts'!$F:$F, "&lt;&gt;224"))</f>
        <v>0</v>
      </c>
      <c r="BW41" s="1">
        <f>(SUMIFS('[1]Bucket Counts'!$P:$P, '[1]Bucket Counts'!$B:$B, BW$1, '[1]Bucket Counts'!$A:$A, "="&amp;$A41,  '[1]Bucket Counts'!$F:$F, "100 Morts"))</f>
        <v>0</v>
      </c>
      <c r="BX41" s="1">
        <f>(SUMIFS('[1]Bucket Counts'!$P:$P, '[1]Bucket Counts'!$B:$B, BX$1, '[1]Bucket Counts'!$A:$A, "="&amp;$A41,  '[1]Bucket Counts'!$F:$F, "224"))</f>
        <v>0</v>
      </c>
      <c r="BZ41" s="1">
        <f>(BX41+BV41)/CA40</f>
        <v>0</v>
      </c>
      <c r="CA41" s="1">
        <f>BV38+SUM(BU38:BU41)</f>
        <v>28033.333333333332</v>
      </c>
      <c r="CB41" s="1">
        <f>SUMIFS([1]Collection!$O:$O, [1]Collection!$K:$K, CB$1, [1]Collection!$A:$A, "="&amp;$A41)</f>
        <v>0</v>
      </c>
      <c r="CC41" s="1">
        <f>(SUMIFS('[1]Bucket Counts'!$P:$P, '[1]Bucket Counts'!$B:$B, CC$1, '[1]Bucket Counts'!$A:$A, "="&amp;$A41,  '[1]Bucket Counts'!$F:$F, "&lt;&gt;100 Morts",  '[1]Bucket Counts'!$F:$F, "&lt;&gt;224"))</f>
        <v>0</v>
      </c>
      <c r="CD41" s="1">
        <f>(SUMIFS('[1]Bucket Counts'!$P:$P, '[1]Bucket Counts'!$B:$B, CD$1, '[1]Bucket Counts'!$A:$A, "="&amp;$A41,  '[1]Bucket Counts'!$F:$F, "100 Morts"))</f>
        <v>0</v>
      </c>
      <c r="CE41" s="1">
        <f>(SUMIFS('[1]Bucket Counts'!$P:$P, '[1]Bucket Counts'!$B:$B, CE$1, '[1]Bucket Counts'!$A:$A, "="&amp;$A41,  '[1]Bucket Counts'!$F:$F, "224"))</f>
        <v>0</v>
      </c>
      <c r="CG41" s="1">
        <f>(CE41+CC41)/CH40</f>
        <v>0</v>
      </c>
      <c r="CH41" s="1">
        <f>CC38+SUM(CB38:CB41)</f>
        <v>89428.888888888905</v>
      </c>
      <c r="CI41" s="1">
        <f>SUMIFS([1]Collection!$O:$O, [1]Collection!$K:$K, CI$1, [1]Collection!$A:$A, "="&amp;$A41)</f>
        <v>0</v>
      </c>
      <c r="CJ41" s="1">
        <f>(SUMIFS('[1]Bucket Counts'!$P:$P, '[1]Bucket Counts'!$B:$B, CJ$1, '[1]Bucket Counts'!$A:$A, "="&amp;$A41,  '[1]Bucket Counts'!$F:$F, "&lt;&gt;100 Morts",  '[1]Bucket Counts'!$F:$F, "&lt;&gt;224"))</f>
        <v>0</v>
      </c>
      <c r="CK41" s="1">
        <f>(SUMIFS('[1]Bucket Counts'!$P:$P, '[1]Bucket Counts'!$B:$B, CK$1, '[1]Bucket Counts'!$A:$A, "="&amp;$A41,  '[1]Bucket Counts'!$F:$F, "100 Morts"))</f>
        <v>0</v>
      </c>
      <c r="CL41" s="1">
        <f>(SUMIFS('[1]Bucket Counts'!$P:$P, '[1]Bucket Counts'!$B:$B, CL$1, '[1]Bucket Counts'!$A:$A, "="&amp;$A41,  '[1]Bucket Counts'!$F:$F, "224"))</f>
        <v>0</v>
      </c>
      <c r="CN41" s="1">
        <f>(CL41+CJ41)/CO40</f>
        <v>0</v>
      </c>
      <c r="CO41" s="1">
        <f>CJ38+SUM(CI38:CI41)</f>
        <v>27300</v>
      </c>
      <c r="CP41" s="1">
        <f>SUMIFS([1]Collection!$O:$O, [1]Collection!$K:$K, CP$1, [1]Collection!$A:$A, "="&amp;$A41)</f>
        <v>0</v>
      </c>
      <c r="CQ41" s="1">
        <f>(SUMIFS('[1]Bucket Counts'!$P:$P, '[1]Bucket Counts'!$B:$B, CQ$1, '[1]Bucket Counts'!$A:$A, "="&amp;$A41,  '[1]Bucket Counts'!$F:$F, "&lt;&gt;100 Morts",  '[1]Bucket Counts'!$F:$F, "&lt;&gt;224"))</f>
        <v>0</v>
      </c>
      <c r="CR41" s="1">
        <f>(SUMIFS('[1]Bucket Counts'!$P:$P, '[1]Bucket Counts'!$B:$B, CR$1, '[1]Bucket Counts'!$A:$A, "="&amp;$A41,  '[1]Bucket Counts'!$F:$F, "100 Morts"))</f>
        <v>0</v>
      </c>
      <c r="CS41" s="1">
        <f>(SUMIFS('[1]Bucket Counts'!$P:$P, '[1]Bucket Counts'!$B:$B, CS$1, '[1]Bucket Counts'!$A:$A, "="&amp;$A41,  '[1]Bucket Counts'!$F:$F, "224"))</f>
        <v>0</v>
      </c>
      <c r="CU41" s="1">
        <f>(CS41+CQ41)/CV40</f>
        <v>0</v>
      </c>
      <c r="CV41" s="1">
        <f>CQ38+SUM(CP38:CP41)</f>
        <v>7876.666666666667</v>
      </c>
      <c r="CW41" s="1">
        <f>SUMIFS([1]Collection!$O:$O, [1]Collection!$K:$K, CW$1, [1]Collection!$A:$A, "="&amp;$A41)</f>
        <v>0</v>
      </c>
      <c r="CX41" s="1">
        <f>(SUMIFS('[1]Bucket Counts'!$P:$P, '[1]Bucket Counts'!$B:$B, CX$1, '[1]Bucket Counts'!$A:$A, "="&amp;$A41,  '[1]Bucket Counts'!$F:$F, "&lt;&gt;100 Morts",  '[1]Bucket Counts'!$F:$F, "&lt;&gt;224"))</f>
        <v>0</v>
      </c>
      <c r="CY41" s="1">
        <f>(SUMIFS('[1]Bucket Counts'!$P:$P, '[1]Bucket Counts'!$B:$B, CY$1, '[1]Bucket Counts'!$A:$A, "="&amp;$A41,  '[1]Bucket Counts'!$F:$F, "100 Morts"))</f>
        <v>0</v>
      </c>
      <c r="CZ41" s="1">
        <f>(SUMIFS('[1]Bucket Counts'!$P:$P, '[1]Bucket Counts'!$B:$B, CZ$1, '[1]Bucket Counts'!$A:$A, "="&amp;$A41,  '[1]Bucket Counts'!$F:$F, "224"))</f>
        <v>0</v>
      </c>
      <c r="DB41" s="1">
        <f>(CZ41+CX41)/DC40</f>
        <v>0</v>
      </c>
      <c r="DC41" s="1">
        <f>CX38+SUM(CW38:CW41)</f>
        <v>73380</v>
      </c>
      <c r="DD41" s="1">
        <f>SUMIFS([1]Collection!$O:$O, [1]Collection!$K:$K, DD$1, [1]Collection!$A:$A, "="&amp;$A41)</f>
        <v>0</v>
      </c>
      <c r="DE41" s="1">
        <f>(SUMIFS('[1]Bucket Counts'!$P:$P, '[1]Bucket Counts'!$B:$B, DE$1, '[1]Bucket Counts'!$A:$A, "="&amp;$A41,  '[1]Bucket Counts'!$F:$F, "&lt;&gt;100 Morts",  '[1]Bucket Counts'!$F:$F, "&lt;&gt;224"))</f>
        <v>0</v>
      </c>
      <c r="DF41" s="1">
        <f>(SUMIFS('[1]Bucket Counts'!$P:$P, '[1]Bucket Counts'!$B:$B, DF$1, '[1]Bucket Counts'!$A:$A, "="&amp;$A41,  '[1]Bucket Counts'!$F:$F, "100 Morts"))</f>
        <v>0</v>
      </c>
      <c r="DG41" s="1">
        <f>(SUMIFS('[1]Bucket Counts'!$P:$P, '[1]Bucket Counts'!$B:$B, DG$1, '[1]Bucket Counts'!$A:$A, "="&amp;$A41,  '[1]Bucket Counts'!$F:$F, "224"))</f>
        <v>0</v>
      </c>
      <c r="DI41" s="1">
        <f>(DG41+DE41)/DJ40</f>
        <v>0</v>
      </c>
      <c r="DJ41" s="1">
        <f>DE38+SUM(DD38:DD41)</f>
        <v>27566.666666666668</v>
      </c>
      <c r="DK41" s="1">
        <f>SUMIFS([1]Collection!$O:$O, [1]Collection!$K:$K, DK$1, [1]Collection!$A:$A, "="&amp;$A41)</f>
        <v>0</v>
      </c>
      <c r="DL41" s="1">
        <f>(SUMIFS('[1]Bucket Counts'!$P:$P, '[1]Bucket Counts'!$B:$B, DL$1, '[1]Bucket Counts'!$A:$A, "="&amp;$A41,  '[1]Bucket Counts'!$F:$F, "&lt;&gt;100 Morts",  '[1]Bucket Counts'!$F:$F, "&lt;&gt;224"))</f>
        <v>0</v>
      </c>
      <c r="DM41" s="1">
        <f>(SUMIFS('[1]Bucket Counts'!$P:$P, '[1]Bucket Counts'!$B:$B, DM$1, '[1]Bucket Counts'!$A:$A, "="&amp;$A41,  '[1]Bucket Counts'!$F:$F, "100 Morts"))</f>
        <v>0</v>
      </c>
      <c r="DN41" s="1">
        <f>(SUMIFS('[1]Bucket Counts'!$P:$P, '[1]Bucket Counts'!$B:$B, DN$1, '[1]Bucket Counts'!$A:$A, "="&amp;$A41,  '[1]Bucket Counts'!$F:$F, "224"))</f>
        <v>0</v>
      </c>
      <c r="DP41" s="1" t="e">
        <f>(DN41+DL41)/DQ40</f>
        <v>#DIV/0!</v>
      </c>
      <c r="DQ41" s="1">
        <f>DL38+SUM(DK38:DK41)</f>
        <v>0</v>
      </c>
      <c r="DR41" s="1">
        <f>SUMIFS([1]Collection!$O:$O, [1]Collection!$K:$K, DR$1, [1]Collection!$A:$A, "="&amp;$A41)</f>
        <v>0</v>
      </c>
      <c r="DS41" s="1">
        <f>(SUMIFS('[1]Bucket Counts'!$P:$P, '[1]Bucket Counts'!$B:$B, DS$1, '[1]Bucket Counts'!$A:$A, "="&amp;$A41,  '[1]Bucket Counts'!$F:$F, "&lt;&gt;100 Morts",  '[1]Bucket Counts'!$F:$F, "&lt;&gt;224"))</f>
        <v>0</v>
      </c>
      <c r="DT41" s="1">
        <f>(SUMIFS('[1]Bucket Counts'!$P:$P, '[1]Bucket Counts'!$B:$B, DT$1, '[1]Bucket Counts'!$A:$A, "="&amp;$A41,  '[1]Bucket Counts'!$F:$F, "100 Morts"))</f>
        <v>0</v>
      </c>
      <c r="DU41" s="1">
        <f>(SUMIFS('[1]Bucket Counts'!$P:$P, '[1]Bucket Counts'!$B:$B, DU$1, '[1]Bucket Counts'!$A:$A, "="&amp;$A41,  '[1]Bucket Counts'!$F:$F, "224"))</f>
        <v>0</v>
      </c>
      <c r="DW41" s="1" t="e">
        <f>(DU41+DS41)/DX40</f>
        <v>#DIV/0!</v>
      </c>
      <c r="DX41" s="1">
        <f>DS38+SUM(DR38:DR41)</f>
        <v>0</v>
      </c>
      <c r="DY41" s="1">
        <f>SUMIFS([1]Collection!$O:$O, [1]Collection!$K:$K, DY$1, [1]Collection!$A:$A, "="&amp;$A41)</f>
        <v>0</v>
      </c>
      <c r="DZ41" s="1">
        <f>(SUMIFS('[1]Bucket Counts'!$P:$P, '[1]Bucket Counts'!$B:$B, DZ$1, '[1]Bucket Counts'!$A:$A, "="&amp;$A41,  '[1]Bucket Counts'!$F:$F, "&lt;&gt;100 Morts",  '[1]Bucket Counts'!$F:$F, "&lt;&gt;224"))</f>
        <v>0</v>
      </c>
      <c r="EA41" s="1">
        <f>(SUMIFS('[1]Bucket Counts'!$P:$P, '[1]Bucket Counts'!$B:$B, EA$1, '[1]Bucket Counts'!$A:$A, "="&amp;$A41,  '[1]Bucket Counts'!$F:$F, "100 Morts"))</f>
        <v>0</v>
      </c>
      <c r="EB41" s="1">
        <f>(SUMIFS('[1]Bucket Counts'!$P:$P, '[1]Bucket Counts'!$B:$B, EB$1, '[1]Bucket Counts'!$A:$A, "="&amp;$A41,  '[1]Bucket Counts'!$F:$F, "224"))</f>
        <v>0</v>
      </c>
      <c r="ED41" s="1" t="e">
        <f>(EB41+DZ41)/EE40</f>
        <v>#DIV/0!</v>
      </c>
      <c r="EE41" s="1">
        <f>DZ38+SUM(DY38:DY41)</f>
        <v>0</v>
      </c>
      <c r="EF41" s="1">
        <f>SUMIFS([1]Collection!$O:$O, [1]Collection!$K:$K, EF$1, [1]Collection!$A:$A, "="&amp;$A41)</f>
        <v>0</v>
      </c>
      <c r="EG41" s="1">
        <f>(SUMIFS('[1]Bucket Counts'!$P:$P, '[1]Bucket Counts'!$B:$B, EG$1, '[1]Bucket Counts'!$A:$A, "="&amp;$A41,  '[1]Bucket Counts'!$F:$F, "&lt;&gt;100 Morts",  '[1]Bucket Counts'!$F:$F, "&lt;&gt;224"))</f>
        <v>0</v>
      </c>
      <c r="EH41" s="1">
        <f>(SUMIFS('[1]Bucket Counts'!$P:$P, '[1]Bucket Counts'!$B:$B, EH$1, '[1]Bucket Counts'!$A:$A, "="&amp;$A41,  '[1]Bucket Counts'!$F:$F, "100 Morts"))</f>
        <v>0</v>
      </c>
      <c r="EI41" s="1">
        <f>(SUMIFS('[1]Bucket Counts'!$P:$P, '[1]Bucket Counts'!$B:$B, EI$1, '[1]Bucket Counts'!$A:$A, "="&amp;$A41,  '[1]Bucket Counts'!$F:$F, "224"))</f>
        <v>0</v>
      </c>
      <c r="EK41" s="1" t="e">
        <f>(EI41+EG41)/EL40</f>
        <v>#DIV/0!</v>
      </c>
      <c r="EL41" s="1">
        <f>EG38+SUM(EF38:EF41)</f>
        <v>0</v>
      </c>
    </row>
    <row r="42" spans="1:142" s="4" customFormat="1">
      <c r="A42" s="9">
        <f t="shared" si="0"/>
        <v>42912</v>
      </c>
      <c r="B42" s="4" t="s">
        <v>16</v>
      </c>
      <c r="C42" s="4">
        <f>SUMIFS([1]Collection!$O:$O, [1]Collection!$K:$K, C$1, [1]Collection!$A:$A, "="&amp;$A42)</f>
        <v>0</v>
      </c>
      <c r="D42" s="4">
        <f>(SUMIFS('[1]Bucket Counts'!$P:$P, '[1]Bucket Counts'!$B:$B, D$1, '[1]Bucket Counts'!$A:$A, "="&amp;$A42,  '[1]Bucket Counts'!$F:$F, "&lt;&gt;100 Morts",  '[1]Bucket Counts'!$F:$F, "&lt;&gt;224"))</f>
        <v>8350</v>
      </c>
      <c r="E42" s="4">
        <f>(SUMIFS('[1]Bucket Counts'!$P:$P, '[1]Bucket Counts'!$B:$B, E$1, '[1]Bucket Counts'!$A:$A, "="&amp;$A42,  '[1]Bucket Counts'!$F:$F, "100 Morts"))</f>
        <v>1166.6666666666667</v>
      </c>
      <c r="F42" s="4">
        <f>(SUMIFS('[1]Bucket Counts'!$P:$P, '[1]Bucket Counts'!$B:$B, F$1, '[1]Bucket Counts'!$A:$A, "="&amp;$A42,  '[1]Bucket Counts'!$F:$F, "224"))</f>
        <v>650</v>
      </c>
      <c r="G42" s="4">
        <f>I41</f>
        <v>23100</v>
      </c>
      <c r="H42" s="4">
        <f>SUM(D42+F42)</f>
        <v>9000</v>
      </c>
      <c r="I42" s="4">
        <f>D42+C42</f>
        <v>8350</v>
      </c>
      <c r="J42" s="4">
        <f>SUMIFS([1]Collection!$O:$O, [1]Collection!$K:$K, J$1, [1]Collection!$A:$A, "="&amp;$A42)</f>
        <v>0</v>
      </c>
      <c r="K42" s="4">
        <f>(SUMIFS('[1]Bucket Counts'!$P:$P, '[1]Bucket Counts'!$B:$B, K$1, '[1]Bucket Counts'!$A:$A, "="&amp;$A42,  '[1]Bucket Counts'!$F:$F, "&lt;&gt;100 Morts",  '[1]Bucket Counts'!$F:$F, "&lt;&gt;224"))</f>
        <v>246.66666666666666</v>
      </c>
      <c r="L42" s="4">
        <f>(SUMIFS('[1]Bucket Counts'!$P:$P, '[1]Bucket Counts'!$B:$B, L$1, '[1]Bucket Counts'!$A:$A, "="&amp;$A42,  '[1]Bucket Counts'!$F:$F, "100 Morts"))</f>
        <v>0</v>
      </c>
      <c r="M42" s="4">
        <f>(SUMIFS('[1]Bucket Counts'!$P:$P, '[1]Bucket Counts'!$B:$B, M$1, '[1]Bucket Counts'!$A:$A, "="&amp;$A42,  '[1]Bucket Counts'!$F:$F, "224"))</f>
        <v>0</v>
      </c>
      <c r="N42" s="4">
        <f>P41</f>
        <v>166.66666666666666</v>
      </c>
      <c r="O42" s="4">
        <f>SUM(K42+M42)</f>
        <v>246.66666666666666</v>
      </c>
      <c r="P42" s="4">
        <f>K42+J42</f>
        <v>246.66666666666666</v>
      </c>
      <c r="Q42" s="4">
        <f>SUMIFS([1]Collection!$O:$O, [1]Collection!$K:$K, Q$1, [1]Collection!$A:$A, "="&amp;$A42)</f>
        <v>0</v>
      </c>
      <c r="R42" s="4">
        <f>(SUMIFS('[1]Bucket Counts'!$P:$P, '[1]Bucket Counts'!$B:$B, R$1, '[1]Bucket Counts'!$A:$A, "="&amp;$A42,  '[1]Bucket Counts'!$F:$F, "&lt;&gt;100 Morts",  '[1]Bucket Counts'!$F:$F, "&lt;&gt;224"))</f>
        <v>3403.333333333333</v>
      </c>
      <c r="S42" s="4">
        <f>(SUMIFS('[1]Bucket Counts'!$P:$P, '[1]Bucket Counts'!$B:$B, S$1, '[1]Bucket Counts'!$A:$A, "="&amp;$A42,  '[1]Bucket Counts'!$F:$F, "100 Morts"))</f>
        <v>0</v>
      </c>
      <c r="T42" s="4">
        <f>(SUMIFS('[1]Bucket Counts'!$P:$P, '[1]Bucket Counts'!$B:$B, T$1, '[1]Bucket Counts'!$A:$A, "="&amp;$A42,  '[1]Bucket Counts'!$F:$F, "224"))</f>
        <v>1166.6666666666667</v>
      </c>
      <c r="U42" s="4">
        <f>W41</f>
        <v>6333.333333333333</v>
      </c>
      <c r="V42" s="4">
        <f>SUM(R42+T42)</f>
        <v>4570</v>
      </c>
      <c r="W42" s="4">
        <f>R42+Q42</f>
        <v>3403.333333333333</v>
      </c>
      <c r="X42" s="4">
        <f>SUMIFS([1]Collection!$O:$O, [1]Collection!$K:$K, X$1, [1]Collection!$A:$A, "="&amp;$A42)</f>
        <v>0</v>
      </c>
      <c r="Y42" s="4">
        <f>(SUMIFS('[1]Bucket Counts'!$P:$P, '[1]Bucket Counts'!$B:$B, Y$1, '[1]Bucket Counts'!$A:$A, "="&amp;$A42,  '[1]Bucket Counts'!$F:$F, "&lt;&gt;100 Morts",  '[1]Bucket Counts'!$F:$F, "&lt;&gt;224"))</f>
        <v>46816.666666666672</v>
      </c>
      <c r="Z42" s="4">
        <f>(SUMIFS('[1]Bucket Counts'!$P:$P, '[1]Bucket Counts'!$B:$B, Z$1, '[1]Bucket Counts'!$A:$A, "="&amp;$A42,  '[1]Bucket Counts'!$F:$F, "100 Morts"))</f>
        <v>0</v>
      </c>
      <c r="AA42" s="4">
        <f>(SUMIFS('[1]Bucket Counts'!$P:$P, '[1]Bucket Counts'!$B:$B, AA$1, '[1]Bucket Counts'!$A:$A, "="&amp;$A42,  '[1]Bucket Counts'!$F:$F, "224"))</f>
        <v>2030</v>
      </c>
      <c r="AB42" s="4">
        <f>AD41</f>
        <v>65172.222222222219</v>
      </c>
      <c r="AC42" s="4">
        <f>SUM(Y42+AA42)</f>
        <v>48846.666666666672</v>
      </c>
      <c r="AD42" s="4">
        <f>Y42+X42</f>
        <v>46816.666666666672</v>
      </c>
      <c r="AE42" s="4">
        <f>SUMIFS([1]Collection!$O:$O, [1]Collection!$K:$K, AE$1, [1]Collection!$A:$A, "="&amp;$A42)</f>
        <v>0</v>
      </c>
      <c r="AF42" s="4">
        <f>(SUMIFS('[1]Bucket Counts'!$P:$P, '[1]Bucket Counts'!$B:$B, AF$1, '[1]Bucket Counts'!$A:$A, "="&amp;$A42,  '[1]Bucket Counts'!$F:$F, "&lt;&gt;100 Morts",  '[1]Bucket Counts'!$F:$F, "&lt;&gt;224"))</f>
        <v>450</v>
      </c>
      <c r="AG42" s="4">
        <f>(SUMIFS('[1]Bucket Counts'!$P:$P, '[1]Bucket Counts'!$B:$B, AG$1, '[1]Bucket Counts'!$A:$A, "="&amp;$A42,  '[1]Bucket Counts'!$F:$F, "100 Morts"))</f>
        <v>0</v>
      </c>
      <c r="AH42" s="4">
        <f>(SUMIFS('[1]Bucket Counts'!$P:$P, '[1]Bucket Counts'!$B:$B, AH$1, '[1]Bucket Counts'!$A:$A, "="&amp;$A42,  '[1]Bucket Counts'!$F:$F, "224"))</f>
        <v>0</v>
      </c>
      <c r="AI42" s="4">
        <f>AK41</f>
        <v>25591.666666666664</v>
      </c>
      <c r="AJ42" s="4">
        <f>SUM(AF42+AH42)</f>
        <v>450</v>
      </c>
      <c r="AK42" s="4">
        <f>AF42+AE42</f>
        <v>450</v>
      </c>
      <c r="AL42" s="4">
        <f>SUMIFS([1]Collection!$O:$O, [1]Collection!$K:$K, AL$1, [1]Collection!$A:$A, "="&amp;$A42)</f>
        <v>0</v>
      </c>
      <c r="AM42" s="4">
        <f>(SUMIFS('[1]Bucket Counts'!$P:$P, '[1]Bucket Counts'!$B:$B, AM$1, '[1]Bucket Counts'!$A:$A, "="&amp;$A42,  '[1]Bucket Counts'!$F:$F, "&lt;&gt;100 Morts",  '[1]Bucket Counts'!$F:$F, "&lt;&gt;224"))</f>
        <v>28746.666666666664</v>
      </c>
      <c r="AN42" s="4">
        <f>(SUMIFS('[1]Bucket Counts'!$P:$P, '[1]Bucket Counts'!$B:$B, AN$1, '[1]Bucket Counts'!$A:$A, "="&amp;$A42,  '[1]Bucket Counts'!$F:$F, "100 Morts"))</f>
        <v>2000</v>
      </c>
      <c r="AO42" s="4">
        <f>(SUMIFS('[1]Bucket Counts'!$P:$P, '[1]Bucket Counts'!$B:$B, AO$1, '[1]Bucket Counts'!$A:$A, "="&amp;$A42,  '[1]Bucket Counts'!$F:$F, "224"))</f>
        <v>4060</v>
      </c>
      <c r="AP42" s="4">
        <f>AR41</f>
        <v>131366.66666666666</v>
      </c>
      <c r="AQ42" s="4">
        <f>SUM(AM42+AO42)</f>
        <v>32806.666666666664</v>
      </c>
      <c r="AR42" s="4">
        <f>AM42+AL42</f>
        <v>28746.666666666664</v>
      </c>
      <c r="AS42" s="4">
        <f>SUMIFS([1]Collection!$O:$O, [1]Collection!$K:$K, AS$1, [1]Collection!$A:$A, "="&amp;$A42)</f>
        <v>0</v>
      </c>
      <c r="AT42" s="4">
        <f>(SUMIFS('[1]Bucket Counts'!$P:$P, '[1]Bucket Counts'!$B:$B, AT$1, '[1]Bucket Counts'!$A:$A, "="&amp;$A42,  '[1]Bucket Counts'!$F:$F, "&lt;&gt;100 Morts",  '[1]Bucket Counts'!$F:$F, "&lt;&gt;224"))</f>
        <v>34746.666666666664</v>
      </c>
      <c r="AU42" s="4">
        <f>(SUMIFS('[1]Bucket Counts'!$P:$P, '[1]Bucket Counts'!$B:$B, AU$1, '[1]Bucket Counts'!$A:$A, "="&amp;$A42,  '[1]Bucket Counts'!$F:$F, "100 Morts"))</f>
        <v>6593.3333333333339</v>
      </c>
      <c r="AV42" s="4">
        <f>(SUMIFS('[1]Bucket Counts'!$P:$P, '[1]Bucket Counts'!$B:$B, AV$1, '[1]Bucket Counts'!$A:$A, "="&amp;$A42,  '[1]Bucket Counts'!$F:$F, "224"))</f>
        <v>1560</v>
      </c>
      <c r="AW42" s="4">
        <f>AY41</f>
        <v>74241.666666666657</v>
      </c>
      <c r="AX42" s="4">
        <f>SUM(AT42+AV42)</f>
        <v>36306.666666666664</v>
      </c>
      <c r="AY42" s="4">
        <f>AT42+AS42</f>
        <v>34746.666666666664</v>
      </c>
      <c r="AZ42" s="4">
        <f>SUMIFS([1]Collection!$O:$O, [1]Collection!$K:$K, AZ$1, [1]Collection!$A:$A, "="&amp;$A42)</f>
        <v>0</v>
      </c>
      <c r="BA42" s="4">
        <f>(SUMIFS('[1]Bucket Counts'!$P:$P, '[1]Bucket Counts'!$B:$B, BA$1, '[1]Bucket Counts'!$A:$A, "="&amp;$A42,  '[1]Bucket Counts'!$F:$F, "&lt;&gt;100 Morts",  '[1]Bucket Counts'!$F:$F, "&lt;&gt;224"))</f>
        <v>6060</v>
      </c>
      <c r="BB42" s="4">
        <f>(SUMIFS('[1]Bucket Counts'!$P:$P, '[1]Bucket Counts'!$B:$B, BB$1, '[1]Bucket Counts'!$A:$A, "="&amp;$A42,  '[1]Bucket Counts'!$F:$F, "100 Morts"))</f>
        <v>0</v>
      </c>
      <c r="BC42" s="4">
        <f>(SUMIFS('[1]Bucket Counts'!$P:$P, '[1]Bucket Counts'!$B:$B, BC$1, '[1]Bucket Counts'!$A:$A, "="&amp;$A42,  '[1]Bucket Counts'!$F:$F, "224"))</f>
        <v>150</v>
      </c>
      <c r="BD42" s="4">
        <f>BF41</f>
        <v>23000</v>
      </c>
      <c r="BE42" s="4">
        <f>SUM(BA42+BC42)</f>
        <v>6210</v>
      </c>
      <c r="BF42" s="4">
        <f>BA42+AZ42</f>
        <v>6060</v>
      </c>
      <c r="BG42" s="4">
        <f>SUMIFS([1]Collection!$O:$O, [1]Collection!$K:$K, BG$1, [1]Collection!$A:$A, "="&amp;$A42)</f>
        <v>0</v>
      </c>
      <c r="BH42" s="4">
        <f>(SUMIFS('[1]Bucket Counts'!$P:$P, '[1]Bucket Counts'!$B:$B, BH$1, '[1]Bucket Counts'!$A:$A, "="&amp;$A42,  '[1]Bucket Counts'!$F:$F, "&lt;&gt;100 Morts",  '[1]Bucket Counts'!$F:$F, "&lt;&gt;224"))</f>
        <v>23446.666666666668</v>
      </c>
      <c r="BI42" s="4">
        <f>(SUMIFS('[1]Bucket Counts'!$P:$P, '[1]Bucket Counts'!$B:$B, BI$1, '[1]Bucket Counts'!$A:$A, "="&amp;$A42,  '[1]Bucket Counts'!$F:$F, "100 Morts"))</f>
        <v>3466.6666666666665</v>
      </c>
      <c r="BJ42" s="4">
        <f>(SUMIFS('[1]Bucket Counts'!$P:$P, '[1]Bucket Counts'!$B:$B, BJ$1, '[1]Bucket Counts'!$A:$A, "="&amp;$A42,  '[1]Bucket Counts'!$F:$F, "224"))</f>
        <v>2000</v>
      </c>
      <c r="BK42" s="4">
        <f>BM41</f>
        <v>41121.111111111117</v>
      </c>
      <c r="BL42" s="4">
        <f>SUM(BH42+BJ42)</f>
        <v>25446.666666666668</v>
      </c>
      <c r="BM42" s="4">
        <f>BH42+BG42</f>
        <v>23446.666666666668</v>
      </c>
      <c r="BN42" s="4">
        <f>SUMIFS([1]Collection!$O:$O, [1]Collection!$K:$K, BN$1, [1]Collection!$A:$A, "="&amp;$A42)</f>
        <v>0</v>
      </c>
      <c r="BO42" s="4">
        <f>(SUMIFS('[1]Bucket Counts'!$P:$P, '[1]Bucket Counts'!$B:$B, BO$1, '[1]Bucket Counts'!$A:$A, "="&amp;$A42,  '[1]Bucket Counts'!$F:$F, "&lt;&gt;100 Morts",  '[1]Bucket Counts'!$F:$F, "&lt;&gt;224"))</f>
        <v>45833.333333333328</v>
      </c>
      <c r="BP42" s="4">
        <f>(SUMIFS('[1]Bucket Counts'!$P:$P, '[1]Bucket Counts'!$B:$B, BP$1, '[1]Bucket Counts'!$A:$A, "="&amp;$A42,  '[1]Bucket Counts'!$F:$F, "100 Morts"))</f>
        <v>316.66666666666663</v>
      </c>
      <c r="BQ42" s="4">
        <f>(SUMIFS('[1]Bucket Counts'!$P:$P, '[1]Bucket Counts'!$B:$B, BQ$1, '[1]Bucket Counts'!$A:$A, "="&amp;$A42,  '[1]Bucket Counts'!$F:$F, "224"))</f>
        <v>653.33333333333337</v>
      </c>
      <c r="BR42" s="4">
        <f>BT41</f>
        <v>85600</v>
      </c>
      <c r="BS42" s="4">
        <f>SUM(BO42+BQ42)</f>
        <v>46486.666666666664</v>
      </c>
      <c r="BT42" s="4">
        <f>BO42+BN42</f>
        <v>45833.333333333328</v>
      </c>
      <c r="BU42" s="4">
        <f>SUMIFS([1]Collection!$O:$O, [1]Collection!$K:$K, BU$1, [1]Collection!$A:$A, "="&amp;$A42)</f>
        <v>0</v>
      </c>
      <c r="BV42" s="4">
        <f>(SUMIFS('[1]Bucket Counts'!$P:$P, '[1]Bucket Counts'!$B:$B, BV$1, '[1]Bucket Counts'!$A:$A, "="&amp;$A42,  '[1]Bucket Counts'!$F:$F, "&lt;&gt;100 Morts",  '[1]Bucket Counts'!$F:$F, "&lt;&gt;224"))</f>
        <v>27800</v>
      </c>
      <c r="BW42" s="4">
        <f>(SUMIFS('[1]Bucket Counts'!$P:$P, '[1]Bucket Counts'!$B:$B, BW$1, '[1]Bucket Counts'!$A:$A, "="&amp;$A42,  '[1]Bucket Counts'!$F:$F, "100 Morts"))</f>
        <v>0</v>
      </c>
      <c r="BX42" s="4">
        <f>(SUMIFS('[1]Bucket Counts'!$P:$P, '[1]Bucket Counts'!$B:$B, BX$1, '[1]Bucket Counts'!$A:$A, "="&amp;$A42,  '[1]Bucket Counts'!$F:$F, "224"))</f>
        <v>0</v>
      </c>
      <c r="BY42" s="4">
        <f>CA41</f>
        <v>28033.333333333332</v>
      </c>
      <c r="BZ42" s="4">
        <f>SUM(BV42+BX42)</f>
        <v>27800</v>
      </c>
      <c r="CA42" s="4">
        <f>BV42+BU42</f>
        <v>27800</v>
      </c>
      <c r="CB42" s="4">
        <f>SUMIFS([1]Collection!$O:$O, [1]Collection!$K:$K, CB$1, [1]Collection!$A:$A, "="&amp;$A42)</f>
        <v>0</v>
      </c>
      <c r="CC42" s="4">
        <f>(SUMIFS('[1]Bucket Counts'!$P:$P, '[1]Bucket Counts'!$B:$B, CC$1, '[1]Bucket Counts'!$A:$A, "="&amp;$A42,  '[1]Bucket Counts'!$F:$F, "&lt;&gt;100 Morts",  '[1]Bucket Counts'!$F:$F, "&lt;&gt;224"))</f>
        <v>26160</v>
      </c>
      <c r="CD42" s="4">
        <f>(SUMIFS('[1]Bucket Counts'!$P:$P, '[1]Bucket Counts'!$B:$B, CD$1, '[1]Bucket Counts'!$A:$A, "="&amp;$A42,  '[1]Bucket Counts'!$F:$F, "100 Morts"))</f>
        <v>458.33333333333337</v>
      </c>
      <c r="CE42" s="4">
        <f>(SUMIFS('[1]Bucket Counts'!$P:$P, '[1]Bucket Counts'!$B:$B, CE$1, '[1]Bucket Counts'!$A:$A, "="&amp;$A42,  '[1]Bucket Counts'!$F:$F, "224"))</f>
        <v>680</v>
      </c>
      <c r="CF42" s="4">
        <f>CH41</f>
        <v>89428.888888888905</v>
      </c>
      <c r="CG42" s="4">
        <f>SUM(CC42+CE42)</f>
        <v>26840</v>
      </c>
      <c r="CH42" s="4">
        <f>CC42+CB42</f>
        <v>26160</v>
      </c>
      <c r="CI42" s="4">
        <f>SUMIFS([1]Collection!$O:$O, [1]Collection!$K:$K, CI$1, [1]Collection!$A:$A, "="&amp;$A42)</f>
        <v>0</v>
      </c>
      <c r="CJ42" s="4">
        <f>(SUMIFS('[1]Bucket Counts'!$P:$P, '[1]Bucket Counts'!$B:$B, CJ$1, '[1]Bucket Counts'!$A:$A, "="&amp;$A42,  '[1]Bucket Counts'!$F:$F, "&lt;&gt;100 Morts",  '[1]Bucket Counts'!$F:$F, "&lt;&gt;224"))</f>
        <v>11090</v>
      </c>
      <c r="CK42" s="4">
        <f>(SUMIFS('[1]Bucket Counts'!$P:$P, '[1]Bucket Counts'!$B:$B, CK$1, '[1]Bucket Counts'!$A:$A, "="&amp;$A42,  '[1]Bucket Counts'!$F:$F, "100 Morts"))</f>
        <v>1066.6666666666665</v>
      </c>
      <c r="CL42" s="4">
        <f>(SUMIFS('[1]Bucket Counts'!$P:$P, '[1]Bucket Counts'!$B:$B, CL$1, '[1]Bucket Counts'!$A:$A, "="&amp;$A42,  '[1]Bucket Counts'!$F:$F, "224"))</f>
        <v>600</v>
      </c>
      <c r="CM42" s="4">
        <f>CO41</f>
        <v>27300</v>
      </c>
      <c r="CN42" s="4">
        <f>SUM(CJ42+CL42)</f>
        <v>11690</v>
      </c>
      <c r="CO42" s="4">
        <f>CJ42+CI42</f>
        <v>11090</v>
      </c>
      <c r="CP42" s="4">
        <f>SUMIFS([1]Collection!$O:$O, [1]Collection!$K:$K, CP$1, [1]Collection!$A:$A, "="&amp;$A42)</f>
        <v>0</v>
      </c>
      <c r="CQ42" s="4">
        <f>(SUMIFS('[1]Bucket Counts'!$P:$P, '[1]Bucket Counts'!$B:$B, CQ$1, '[1]Bucket Counts'!$A:$A, "="&amp;$A42,  '[1]Bucket Counts'!$F:$F, "&lt;&gt;100 Morts",  '[1]Bucket Counts'!$F:$F, "&lt;&gt;224"))</f>
        <v>6405</v>
      </c>
      <c r="CR42" s="4">
        <f>(SUMIFS('[1]Bucket Counts'!$P:$P, '[1]Bucket Counts'!$B:$B, CR$1, '[1]Bucket Counts'!$A:$A, "="&amp;$A42,  '[1]Bucket Counts'!$F:$F, "100 Morts"))</f>
        <v>233.33333333333334</v>
      </c>
      <c r="CS42" s="4">
        <f>(SUMIFS('[1]Bucket Counts'!$P:$P, '[1]Bucket Counts'!$B:$B, CS$1, '[1]Bucket Counts'!$A:$A, "="&amp;$A42,  '[1]Bucket Counts'!$F:$F, "224"))</f>
        <v>125</v>
      </c>
      <c r="CT42" s="4">
        <f>CV41</f>
        <v>7876.666666666667</v>
      </c>
      <c r="CU42" s="4">
        <f>SUM(CQ42+CS42)</f>
        <v>6530</v>
      </c>
      <c r="CV42" s="4">
        <f>CQ42+CP42</f>
        <v>6405</v>
      </c>
      <c r="CW42" s="4">
        <f>SUMIFS([1]Collection!$O:$O, [1]Collection!$K:$K, CW$1, [1]Collection!$A:$A, "="&amp;$A42)</f>
        <v>0</v>
      </c>
      <c r="CX42" s="4">
        <f>(SUMIFS('[1]Bucket Counts'!$P:$P, '[1]Bucket Counts'!$B:$B, CX$1, '[1]Bucket Counts'!$A:$A, "="&amp;$A42,  '[1]Bucket Counts'!$F:$F, "&lt;&gt;100 Morts",  '[1]Bucket Counts'!$F:$F, "&lt;&gt;224"))</f>
        <v>40400</v>
      </c>
      <c r="CY42" s="4">
        <f>(SUMIFS('[1]Bucket Counts'!$P:$P, '[1]Bucket Counts'!$B:$B, CY$1, '[1]Bucket Counts'!$A:$A, "="&amp;$A42,  '[1]Bucket Counts'!$F:$F, "100 Morts"))</f>
        <v>3000</v>
      </c>
      <c r="CZ42" s="4">
        <f>(SUMIFS('[1]Bucket Counts'!$P:$P, '[1]Bucket Counts'!$B:$B, CZ$1, '[1]Bucket Counts'!$A:$A, "="&amp;$A42,  '[1]Bucket Counts'!$F:$F, "224"))</f>
        <v>1850</v>
      </c>
      <c r="DA42" s="4">
        <f>DC41</f>
        <v>73380</v>
      </c>
      <c r="DB42" s="4">
        <f>SUM(CX42+CZ42)</f>
        <v>42250</v>
      </c>
      <c r="DC42" s="4">
        <f>CX42+CW42</f>
        <v>40400</v>
      </c>
      <c r="DD42" s="4">
        <f>SUMIFS([1]Collection!$O:$O, [1]Collection!$K:$K, DD$1, [1]Collection!$A:$A, "="&amp;$A42)</f>
        <v>0</v>
      </c>
      <c r="DE42" s="4">
        <f>(SUMIFS('[1]Bucket Counts'!$P:$P, '[1]Bucket Counts'!$B:$B, DE$1, '[1]Bucket Counts'!$A:$A, "="&amp;$A42,  '[1]Bucket Counts'!$F:$F, "&lt;&gt;100 Morts",  '[1]Bucket Counts'!$F:$F, "&lt;&gt;224"))</f>
        <v>17900</v>
      </c>
      <c r="DF42" s="4">
        <f>(SUMIFS('[1]Bucket Counts'!$P:$P, '[1]Bucket Counts'!$B:$B, DF$1, '[1]Bucket Counts'!$A:$A, "="&amp;$A42,  '[1]Bucket Counts'!$F:$F, "100 Morts"))</f>
        <v>600</v>
      </c>
      <c r="DG42" s="4">
        <f>(SUMIFS('[1]Bucket Counts'!$P:$P, '[1]Bucket Counts'!$B:$B, DG$1, '[1]Bucket Counts'!$A:$A, "="&amp;$A42,  '[1]Bucket Counts'!$F:$F, "224"))</f>
        <v>2000</v>
      </c>
      <c r="DH42" s="4">
        <f>DJ41</f>
        <v>27566.666666666668</v>
      </c>
      <c r="DI42" s="4">
        <f>SUM(DE42+DG42)</f>
        <v>19900</v>
      </c>
      <c r="DJ42" s="4">
        <f>DE42+DD42</f>
        <v>17900</v>
      </c>
      <c r="DK42" s="4">
        <f>SUMIFS([1]Collection!$O:$O, [1]Collection!$K:$K, DK$1, [1]Collection!$A:$A, "="&amp;$A42)</f>
        <v>0</v>
      </c>
      <c r="DL42" s="4">
        <f>(SUMIFS('[1]Bucket Counts'!$P:$P, '[1]Bucket Counts'!$B:$B, DL$1, '[1]Bucket Counts'!$A:$A, "="&amp;$A42,  '[1]Bucket Counts'!$F:$F, "&lt;&gt;100 Morts",  '[1]Bucket Counts'!$F:$F, "&lt;&gt;224"))</f>
        <v>0</v>
      </c>
      <c r="DM42" s="4">
        <f>(SUMIFS('[1]Bucket Counts'!$P:$P, '[1]Bucket Counts'!$B:$B, DM$1, '[1]Bucket Counts'!$A:$A, "="&amp;$A42,  '[1]Bucket Counts'!$F:$F, "100 Morts"))</f>
        <v>0</v>
      </c>
      <c r="DN42" s="4">
        <f>(SUMIFS('[1]Bucket Counts'!$P:$P, '[1]Bucket Counts'!$B:$B, DN$1, '[1]Bucket Counts'!$A:$A, "="&amp;$A42,  '[1]Bucket Counts'!$F:$F, "224"))</f>
        <v>0</v>
      </c>
      <c r="DO42" s="4">
        <f>DQ41</f>
        <v>0</v>
      </c>
      <c r="DP42" s="4">
        <f>SUM(DL42+DN42)</f>
        <v>0</v>
      </c>
      <c r="DQ42" s="4">
        <f>DL42+DK42</f>
        <v>0</v>
      </c>
      <c r="DR42" s="4">
        <f>SUMIFS([1]Collection!$O:$O, [1]Collection!$K:$K, DR$1, [1]Collection!$A:$A, "="&amp;$A42)</f>
        <v>0</v>
      </c>
      <c r="DS42" s="4">
        <f>(SUMIFS('[1]Bucket Counts'!$P:$P, '[1]Bucket Counts'!$B:$B, DS$1, '[1]Bucket Counts'!$A:$A, "="&amp;$A42,  '[1]Bucket Counts'!$F:$F, "&lt;&gt;100 Morts",  '[1]Bucket Counts'!$F:$F, "&lt;&gt;224"))</f>
        <v>0</v>
      </c>
      <c r="DT42" s="4">
        <f>(SUMIFS('[1]Bucket Counts'!$P:$P, '[1]Bucket Counts'!$B:$B, DT$1, '[1]Bucket Counts'!$A:$A, "="&amp;$A42,  '[1]Bucket Counts'!$F:$F, "100 Morts"))</f>
        <v>0</v>
      </c>
      <c r="DU42" s="4">
        <f>(SUMIFS('[1]Bucket Counts'!$P:$P, '[1]Bucket Counts'!$B:$B, DU$1, '[1]Bucket Counts'!$A:$A, "="&amp;$A42,  '[1]Bucket Counts'!$F:$F, "224"))</f>
        <v>0</v>
      </c>
      <c r="DV42" s="4">
        <f>DX41</f>
        <v>0</v>
      </c>
      <c r="DW42" s="4">
        <f>SUM(DS42+DU42)</f>
        <v>0</v>
      </c>
      <c r="DX42" s="4">
        <f>DS42+DR42</f>
        <v>0</v>
      </c>
      <c r="DY42" s="4">
        <f>SUMIFS([1]Collection!$O:$O, [1]Collection!$K:$K, DY$1, [1]Collection!$A:$A, "="&amp;$A42)</f>
        <v>0</v>
      </c>
      <c r="DZ42" s="4">
        <f>(SUMIFS('[1]Bucket Counts'!$P:$P, '[1]Bucket Counts'!$B:$B, DZ$1, '[1]Bucket Counts'!$A:$A, "="&amp;$A42,  '[1]Bucket Counts'!$F:$F, "&lt;&gt;100 Morts",  '[1]Bucket Counts'!$F:$F, "&lt;&gt;224"))</f>
        <v>0</v>
      </c>
      <c r="EA42" s="4">
        <f>(SUMIFS('[1]Bucket Counts'!$P:$P, '[1]Bucket Counts'!$B:$B, EA$1, '[1]Bucket Counts'!$A:$A, "="&amp;$A42,  '[1]Bucket Counts'!$F:$F, "100 Morts"))</f>
        <v>0</v>
      </c>
      <c r="EB42" s="4">
        <f>(SUMIFS('[1]Bucket Counts'!$P:$P, '[1]Bucket Counts'!$B:$B, EB$1, '[1]Bucket Counts'!$A:$A, "="&amp;$A42,  '[1]Bucket Counts'!$F:$F, "224"))</f>
        <v>0</v>
      </c>
      <c r="EC42" s="4">
        <f>EE41</f>
        <v>0</v>
      </c>
      <c r="ED42" s="4">
        <f>SUM(DZ42+EB42)</f>
        <v>0</v>
      </c>
      <c r="EE42" s="4">
        <f>DZ42+DY42</f>
        <v>0</v>
      </c>
      <c r="EF42" s="4">
        <f>SUMIFS([1]Collection!$O:$O, [1]Collection!$K:$K, EF$1, [1]Collection!$A:$A, "="&amp;$A42)</f>
        <v>0</v>
      </c>
      <c r="EG42" s="4">
        <f>(SUMIFS('[1]Bucket Counts'!$P:$P, '[1]Bucket Counts'!$B:$B, EG$1, '[1]Bucket Counts'!$A:$A, "="&amp;$A42,  '[1]Bucket Counts'!$F:$F, "&lt;&gt;100 Morts",  '[1]Bucket Counts'!$F:$F, "&lt;&gt;224"))</f>
        <v>0</v>
      </c>
      <c r="EH42" s="4">
        <f>(SUMIFS('[1]Bucket Counts'!$P:$P, '[1]Bucket Counts'!$B:$B, EH$1, '[1]Bucket Counts'!$A:$A, "="&amp;$A42,  '[1]Bucket Counts'!$F:$F, "100 Morts"))</f>
        <v>0</v>
      </c>
      <c r="EI42" s="4">
        <f>(SUMIFS('[1]Bucket Counts'!$P:$P, '[1]Bucket Counts'!$B:$B, EI$1, '[1]Bucket Counts'!$A:$A, "="&amp;$A42,  '[1]Bucket Counts'!$F:$F, "224"))</f>
        <v>0</v>
      </c>
      <c r="EJ42" s="4">
        <f>EL41</f>
        <v>0</v>
      </c>
      <c r="EK42" s="4">
        <f>SUM(EG42+EI42)</f>
        <v>0</v>
      </c>
      <c r="EL42" s="4">
        <f>EG42+EF42</f>
        <v>0</v>
      </c>
    </row>
    <row r="43" spans="1:142">
      <c r="A43" s="7">
        <f t="shared" si="0"/>
        <v>42913</v>
      </c>
      <c r="B43" s="1" t="s">
        <v>14</v>
      </c>
      <c r="C43" s="1">
        <f>SUMIFS([1]Collection!$O:$O, [1]Collection!$K:$K, C$1, [1]Collection!$A:$A, "="&amp;$A43)</f>
        <v>0</v>
      </c>
      <c r="D43" s="1">
        <f>(SUMIFS('[1]Bucket Counts'!$P:$P, '[1]Bucket Counts'!$B:$B, D$1, '[1]Bucket Counts'!$A:$A, "="&amp;$A43,  '[1]Bucket Counts'!$F:$F, "&lt;&gt;100 Morts",  '[1]Bucket Counts'!$F:$F, "&lt;&gt;224"))</f>
        <v>0</v>
      </c>
      <c r="E43" s="1">
        <f>(SUMIFS('[1]Bucket Counts'!$P:$P, '[1]Bucket Counts'!$B:$B, E$1, '[1]Bucket Counts'!$A:$A, "="&amp;$A43,  '[1]Bucket Counts'!$F:$F, "100 Morts"))</f>
        <v>0</v>
      </c>
      <c r="F43" s="1">
        <f>(SUMIFS('[1]Bucket Counts'!$P:$P, '[1]Bucket Counts'!$B:$B, F$1, '[1]Bucket Counts'!$A:$A, "="&amp;$A43,  '[1]Bucket Counts'!$F:$F, "224"))</f>
        <v>0</v>
      </c>
      <c r="H43" s="1">
        <f>(F43+D43)/I42</f>
        <v>0</v>
      </c>
      <c r="I43" s="1">
        <f>D42+SUM(C42:C43)</f>
        <v>8350</v>
      </c>
      <c r="J43" s="1">
        <f>SUMIFS([1]Collection!$O:$O, [1]Collection!$K:$K, J$1, [1]Collection!$A:$A, "="&amp;$A43)</f>
        <v>0</v>
      </c>
      <c r="K43" s="1">
        <f>(SUMIFS('[1]Bucket Counts'!$P:$P, '[1]Bucket Counts'!$B:$B, K$1, '[1]Bucket Counts'!$A:$A, "="&amp;$A43,  '[1]Bucket Counts'!$F:$F, "&lt;&gt;100 Morts",  '[1]Bucket Counts'!$F:$F, "&lt;&gt;224"))</f>
        <v>0</v>
      </c>
      <c r="L43" s="1">
        <f>(SUMIFS('[1]Bucket Counts'!$P:$P, '[1]Bucket Counts'!$B:$B, L$1, '[1]Bucket Counts'!$A:$A, "="&amp;$A43,  '[1]Bucket Counts'!$F:$F, "100 Morts"))</f>
        <v>0</v>
      </c>
      <c r="M43" s="1">
        <f>(SUMIFS('[1]Bucket Counts'!$P:$P, '[1]Bucket Counts'!$B:$B, M$1, '[1]Bucket Counts'!$A:$A, "="&amp;$A43,  '[1]Bucket Counts'!$F:$F, "224"))</f>
        <v>0</v>
      </c>
      <c r="O43" s="1">
        <f>(M43+K43)/P42</f>
        <v>0</v>
      </c>
      <c r="P43" s="1">
        <f>K42+SUM(J42:J43)</f>
        <v>246.66666666666666</v>
      </c>
      <c r="Q43" s="1">
        <f>SUMIFS([1]Collection!$O:$O, [1]Collection!$K:$K, Q$1, [1]Collection!$A:$A, "="&amp;$A43)</f>
        <v>0</v>
      </c>
      <c r="R43" s="1">
        <f>(SUMIFS('[1]Bucket Counts'!$P:$P, '[1]Bucket Counts'!$B:$B, R$1, '[1]Bucket Counts'!$A:$A, "="&amp;$A43,  '[1]Bucket Counts'!$F:$F, "&lt;&gt;100 Morts",  '[1]Bucket Counts'!$F:$F, "&lt;&gt;224"))</f>
        <v>0</v>
      </c>
      <c r="S43" s="1">
        <f>(SUMIFS('[1]Bucket Counts'!$P:$P, '[1]Bucket Counts'!$B:$B, S$1, '[1]Bucket Counts'!$A:$A, "="&amp;$A43,  '[1]Bucket Counts'!$F:$F, "100 Morts"))</f>
        <v>0</v>
      </c>
      <c r="T43" s="1">
        <f>(SUMIFS('[1]Bucket Counts'!$P:$P, '[1]Bucket Counts'!$B:$B, T$1, '[1]Bucket Counts'!$A:$A, "="&amp;$A43,  '[1]Bucket Counts'!$F:$F, "224"))</f>
        <v>0</v>
      </c>
      <c r="V43" s="1">
        <f>(T43+R43)/W42</f>
        <v>0</v>
      </c>
      <c r="W43" s="1">
        <f>R42+SUM(Q42:Q43)</f>
        <v>3403.333333333333</v>
      </c>
      <c r="X43" s="1">
        <f>SUMIFS([1]Collection!$O:$O, [1]Collection!$K:$K, X$1, [1]Collection!$A:$A, "="&amp;$A43)</f>
        <v>0</v>
      </c>
      <c r="Y43" s="1">
        <f>(SUMIFS('[1]Bucket Counts'!$P:$P, '[1]Bucket Counts'!$B:$B, Y$1, '[1]Bucket Counts'!$A:$A, "="&amp;$A43,  '[1]Bucket Counts'!$F:$F, "&lt;&gt;100 Morts",  '[1]Bucket Counts'!$F:$F, "&lt;&gt;224"))</f>
        <v>0</v>
      </c>
      <c r="Z43" s="1">
        <f>(SUMIFS('[1]Bucket Counts'!$P:$P, '[1]Bucket Counts'!$B:$B, Z$1, '[1]Bucket Counts'!$A:$A, "="&amp;$A43,  '[1]Bucket Counts'!$F:$F, "100 Morts"))</f>
        <v>0</v>
      </c>
      <c r="AA43" s="1">
        <f>(SUMIFS('[1]Bucket Counts'!$P:$P, '[1]Bucket Counts'!$B:$B, AA$1, '[1]Bucket Counts'!$A:$A, "="&amp;$A43,  '[1]Bucket Counts'!$F:$F, "224"))</f>
        <v>0</v>
      </c>
      <c r="AC43" s="1">
        <f>(AA43+Y43)/AD42</f>
        <v>0</v>
      </c>
      <c r="AD43" s="1">
        <f>Y42+SUM(X42:X43)</f>
        <v>46816.666666666672</v>
      </c>
      <c r="AE43" s="1">
        <f>SUMIFS([1]Collection!$O:$O, [1]Collection!$K:$K, AE$1, [1]Collection!$A:$A, "="&amp;$A43)</f>
        <v>0</v>
      </c>
      <c r="AF43" s="1">
        <f>(SUMIFS('[1]Bucket Counts'!$P:$P, '[1]Bucket Counts'!$B:$B, AF$1, '[1]Bucket Counts'!$A:$A, "="&amp;$A43,  '[1]Bucket Counts'!$F:$F, "&lt;&gt;100 Morts",  '[1]Bucket Counts'!$F:$F, "&lt;&gt;224"))</f>
        <v>0</v>
      </c>
      <c r="AG43" s="1">
        <f>(SUMIFS('[1]Bucket Counts'!$P:$P, '[1]Bucket Counts'!$B:$B, AG$1, '[1]Bucket Counts'!$A:$A, "="&amp;$A43,  '[1]Bucket Counts'!$F:$F, "100 Morts"))</f>
        <v>0</v>
      </c>
      <c r="AH43" s="1">
        <f>(SUMIFS('[1]Bucket Counts'!$P:$P, '[1]Bucket Counts'!$B:$B, AH$1, '[1]Bucket Counts'!$A:$A, "="&amp;$A43,  '[1]Bucket Counts'!$F:$F, "224"))</f>
        <v>0</v>
      </c>
      <c r="AJ43" s="1">
        <f>(AH43+AF43)/AK42</f>
        <v>0</v>
      </c>
      <c r="AK43" s="1">
        <f>AF42+SUM(AE42:AE43)</f>
        <v>450</v>
      </c>
      <c r="AL43" s="1">
        <f>SUMIFS([1]Collection!$O:$O, [1]Collection!$K:$K, AL$1, [1]Collection!$A:$A, "="&amp;$A43)</f>
        <v>0</v>
      </c>
      <c r="AM43" s="1">
        <f>(SUMIFS('[1]Bucket Counts'!$P:$P, '[1]Bucket Counts'!$B:$B, AM$1, '[1]Bucket Counts'!$A:$A, "="&amp;$A43,  '[1]Bucket Counts'!$F:$F, "&lt;&gt;100 Morts",  '[1]Bucket Counts'!$F:$F, "&lt;&gt;224"))</f>
        <v>0</v>
      </c>
      <c r="AN43" s="1">
        <f>(SUMIFS('[1]Bucket Counts'!$P:$P, '[1]Bucket Counts'!$B:$B, AN$1, '[1]Bucket Counts'!$A:$A, "="&amp;$A43,  '[1]Bucket Counts'!$F:$F, "100 Morts"))</f>
        <v>0</v>
      </c>
      <c r="AO43" s="1">
        <f>(SUMIFS('[1]Bucket Counts'!$P:$P, '[1]Bucket Counts'!$B:$B, AO$1, '[1]Bucket Counts'!$A:$A, "="&amp;$A43,  '[1]Bucket Counts'!$F:$F, "224"))</f>
        <v>0</v>
      </c>
      <c r="AQ43" s="1">
        <f>(AO43+AM43)/AR42</f>
        <v>0</v>
      </c>
      <c r="AR43" s="1">
        <f>AM42+SUM(AL42:AL43)</f>
        <v>28746.666666666664</v>
      </c>
      <c r="AS43" s="1">
        <f>SUMIFS([1]Collection!$O:$O, [1]Collection!$K:$K, AS$1, [1]Collection!$A:$A, "="&amp;$A43)</f>
        <v>0</v>
      </c>
      <c r="AT43" s="1">
        <f>(SUMIFS('[1]Bucket Counts'!$P:$P, '[1]Bucket Counts'!$B:$B, AT$1, '[1]Bucket Counts'!$A:$A, "="&amp;$A43,  '[1]Bucket Counts'!$F:$F, "&lt;&gt;100 Morts",  '[1]Bucket Counts'!$F:$F, "&lt;&gt;224"))</f>
        <v>0</v>
      </c>
      <c r="AU43" s="1">
        <f>(SUMIFS('[1]Bucket Counts'!$P:$P, '[1]Bucket Counts'!$B:$B, AU$1, '[1]Bucket Counts'!$A:$A, "="&amp;$A43,  '[1]Bucket Counts'!$F:$F, "100 Morts"))</f>
        <v>0</v>
      </c>
      <c r="AV43" s="1">
        <f>(SUMIFS('[1]Bucket Counts'!$P:$P, '[1]Bucket Counts'!$B:$B, AV$1, '[1]Bucket Counts'!$A:$A, "="&amp;$A43,  '[1]Bucket Counts'!$F:$F, "224"))</f>
        <v>0</v>
      </c>
      <c r="AX43" s="1">
        <f>(AV43+AT43)/AY42</f>
        <v>0</v>
      </c>
      <c r="AY43" s="1">
        <f>AT42+SUM(AS42:AS43)</f>
        <v>34746.666666666664</v>
      </c>
      <c r="AZ43" s="1">
        <f>SUMIFS([1]Collection!$O:$O, [1]Collection!$K:$K, AZ$1, [1]Collection!$A:$A, "="&amp;$A43)</f>
        <v>0</v>
      </c>
      <c r="BA43" s="1">
        <f>(SUMIFS('[1]Bucket Counts'!$P:$P, '[1]Bucket Counts'!$B:$B, BA$1, '[1]Bucket Counts'!$A:$A, "="&amp;$A43,  '[1]Bucket Counts'!$F:$F, "&lt;&gt;100 Morts",  '[1]Bucket Counts'!$F:$F, "&lt;&gt;224"))</f>
        <v>0</v>
      </c>
      <c r="BB43" s="1">
        <f>(SUMIFS('[1]Bucket Counts'!$P:$P, '[1]Bucket Counts'!$B:$B, BB$1, '[1]Bucket Counts'!$A:$A, "="&amp;$A43,  '[1]Bucket Counts'!$F:$F, "100 Morts"))</f>
        <v>0</v>
      </c>
      <c r="BC43" s="1">
        <f>(SUMIFS('[1]Bucket Counts'!$P:$P, '[1]Bucket Counts'!$B:$B, BC$1, '[1]Bucket Counts'!$A:$A, "="&amp;$A43,  '[1]Bucket Counts'!$F:$F, "224"))</f>
        <v>0</v>
      </c>
      <c r="BE43" s="1">
        <f>(BC43+BA43)/BF42</f>
        <v>0</v>
      </c>
      <c r="BF43" s="1">
        <f>BA42+SUM(AZ42:AZ43)</f>
        <v>6060</v>
      </c>
      <c r="BG43" s="1">
        <f>SUMIFS([1]Collection!$O:$O, [1]Collection!$K:$K, BG$1, [1]Collection!$A:$A, "="&amp;$A43)</f>
        <v>0</v>
      </c>
      <c r="BH43" s="1">
        <f>(SUMIFS('[1]Bucket Counts'!$P:$P, '[1]Bucket Counts'!$B:$B, BH$1, '[1]Bucket Counts'!$A:$A, "="&amp;$A43,  '[1]Bucket Counts'!$F:$F, "&lt;&gt;100 Morts",  '[1]Bucket Counts'!$F:$F, "&lt;&gt;224"))</f>
        <v>0</v>
      </c>
      <c r="BI43" s="1">
        <f>(SUMIFS('[1]Bucket Counts'!$P:$P, '[1]Bucket Counts'!$B:$B, BI$1, '[1]Bucket Counts'!$A:$A, "="&amp;$A43,  '[1]Bucket Counts'!$F:$F, "100 Morts"))</f>
        <v>0</v>
      </c>
      <c r="BJ43" s="1">
        <f>(SUMIFS('[1]Bucket Counts'!$P:$P, '[1]Bucket Counts'!$B:$B, BJ$1, '[1]Bucket Counts'!$A:$A, "="&amp;$A43,  '[1]Bucket Counts'!$F:$F, "224"))</f>
        <v>0</v>
      </c>
      <c r="BL43" s="1">
        <f>(BJ43+BH43)/BM42</f>
        <v>0</v>
      </c>
      <c r="BM43" s="1">
        <f>BH42+SUM(BG42:BG43)</f>
        <v>23446.666666666668</v>
      </c>
      <c r="BN43" s="1">
        <f>SUMIFS([1]Collection!$O:$O, [1]Collection!$K:$K, BN$1, [1]Collection!$A:$A, "="&amp;$A43)</f>
        <v>0</v>
      </c>
      <c r="BO43" s="1">
        <f>(SUMIFS('[1]Bucket Counts'!$P:$P, '[1]Bucket Counts'!$B:$B, BO$1, '[1]Bucket Counts'!$A:$A, "="&amp;$A43,  '[1]Bucket Counts'!$F:$F, "&lt;&gt;100 Morts",  '[1]Bucket Counts'!$F:$F, "&lt;&gt;224"))</f>
        <v>0</v>
      </c>
      <c r="BP43" s="1">
        <f>(SUMIFS('[1]Bucket Counts'!$P:$P, '[1]Bucket Counts'!$B:$B, BP$1, '[1]Bucket Counts'!$A:$A, "="&amp;$A43,  '[1]Bucket Counts'!$F:$F, "100 Morts"))</f>
        <v>0</v>
      </c>
      <c r="BQ43" s="1">
        <f>(SUMIFS('[1]Bucket Counts'!$P:$P, '[1]Bucket Counts'!$B:$B, BQ$1, '[1]Bucket Counts'!$A:$A, "="&amp;$A43,  '[1]Bucket Counts'!$F:$F, "224"))</f>
        <v>0</v>
      </c>
      <c r="BS43" s="1">
        <f>(BQ43+BO43)/BT42</f>
        <v>0</v>
      </c>
      <c r="BT43" s="1">
        <f>BO42+SUM(BN42:BN43)</f>
        <v>45833.333333333328</v>
      </c>
      <c r="BU43" s="1">
        <f>SUMIFS([1]Collection!$O:$O, [1]Collection!$K:$K, BU$1, [1]Collection!$A:$A, "="&amp;$A43)</f>
        <v>0</v>
      </c>
      <c r="BV43" s="1">
        <f>(SUMIFS('[1]Bucket Counts'!$P:$P, '[1]Bucket Counts'!$B:$B, BV$1, '[1]Bucket Counts'!$A:$A, "="&amp;$A43,  '[1]Bucket Counts'!$F:$F, "&lt;&gt;100 Morts",  '[1]Bucket Counts'!$F:$F, "&lt;&gt;224"))</f>
        <v>0</v>
      </c>
      <c r="BW43" s="1">
        <f>(SUMIFS('[1]Bucket Counts'!$P:$P, '[1]Bucket Counts'!$B:$B, BW$1, '[1]Bucket Counts'!$A:$A, "="&amp;$A43,  '[1]Bucket Counts'!$F:$F, "100 Morts"))</f>
        <v>0</v>
      </c>
      <c r="BX43" s="1">
        <f>(SUMIFS('[1]Bucket Counts'!$P:$P, '[1]Bucket Counts'!$B:$B, BX$1, '[1]Bucket Counts'!$A:$A, "="&amp;$A43,  '[1]Bucket Counts'!$F:$F, "224"))</f>
        <v>0</v>
      </c>
      <c r="BZ43" s="1">
        <f>(BX43+BV43)/CA42</f>
        <v>0</v>
      </c>
      <c r="CA43" s="1">
        <f>BV42+SUM(BU42:BU43)</f>
        <v>27800</v>
      </c>
      <c r="CB43" s="1">
        <f>SUMIFS([1]Collection!$O:$O, [1]Collection!$K:$K, CB$1, [1]Collection!$A:$A, "="&amp;$A43)</f>
        <v>0</v>
      </c>
      <c r="CC43" s="1">
        <f>(SUMIFS('[1]Bucket Counts'!$P:$P, '[1]Bucket Counts'!$B:$B, CC$1, '[1]Bucket Counts'!$A:$A, "="&amp;$A43,  '[1]Bucket Counts'!$F:$F, "&lt;&gt;100 Morts",  '[1]Bucket Counts'!$F:$F, "&lt;&gt;224"))</f>
        <v>0</v>
      </c>
      <c r="CD43" s="1">
        <f>(SUMIFS('[1]Bucket Counts'!$P:$P, '[1]Bucket Counts'!$B:$B, CD$1, '[1]Bucket Counts'!$A:$A, "="&amp;$A43,  '[1]Bucket Counts'!$F:$F, "100 Morts"))</f>
        <v>0</v>
      </c>
      <c r="CE43" s="1">
        <f>(SUMIFS('[1]Bucket Counts'!$P:$P, '[1]Bucket Counts'!$B:$B, CE$1, '[1]Bucket Counts'!$A:$A, "="&amp;$A43,  '[1]Bucket Counts'!$F:$F, "224"))</f>
        <v>0</v>
      </c>
      <c r="CG43" s="1">
        <f>(CE43+CC43)/CH42</f>
        <v>0</v>
      </c>
      <c r="CH43" s="1">
        <f>CC42+SUM(CB42:CB43)</f>
        <v>26160</v>
      </c>
      <c r="CI43" s="1">
        <f>SUMIFS([1]Collection!$O:$O, [1]Collection!$K:$K, CI$1, [1]Collection!$A:$A, "="&amp;$A43)</f>
        <v>0</v>
      </c>
      <c r="CJ43" s="1">
        <f>(SUMIFS('[1]Bucket Counts'!$P:$P, '[1]Bucket Counts'!$B:$B, CJ$1, '[1]Bucket Counts'!$A:$A, "="&amp;$A43,  '[1]Bucket Counts'!$F:$F, "&lt;&gt;100 Morts",  '[1]Bucket Counts'!$F:$F, "&lt;&gt;224"))</f>
        <v>0</v>
      </c>
      <c r="CK43" s="1">
        <f>(SUMIFS('[1]Bucket Counts'!$P:$P, '[1]Bucket Counts'!$B:$B, CK$1, '[1]Bucket Counts'!$A:$A, "="&amp;$A43,  '[1]Bucket Counts'!$F:$F, "100 Morts"))</f>
        <v>0</v>
      </c>
      <c r="CL43" s="1">
        <f>(SUMIFS('[1]Bucket Counts'!$P:$P, '[1]Bucket Counts'!$B:$B, CL$1, '[1]Bucket Counts'!$A:$A, "="&amp;$A43,  '[1]Bucket Counts'!$F:$F, "224"))</f>
        <v>0</v>
      </c>
      <c r="CN43" s="1">
        <f>(CL43+CJ43)/CO42</f>
        <v>0</v>
      </c>
      <c r="CO43" s="1">
        <f>CJ42+SUM(CI42:CI43)</f>
        <v>11090</v>
      </c>
      <c r="CP43" s="1">
        <f>SUMIFS([1]Collection!$O:$O, [1]Collection!$K:$K, CP$1, [1]Collection!$A:$A, "="&amp;$A43)</f>
        <v>0</v>
      </c>
      <c r="CQ43" s="1">
        <f>(SUMIFS('[1]Bucket Counts'!$P:$P, '[1]Bucket Counts'!$B:$B, CQ$1, '[1]Bucket Counts'!$A:$A, "="&amp;$A43,  '[1]Bucket Counts'!$F:$F, "&lt;&gt;100 Morts",  '[1]Bucket Counts'!$F:$F, "&lt;&gt;224"))</f>
        <v>0</v>
      </c>
      <c r="CR43" s="1">
        <f>(SUMIFS('[1]Bucket Counts'!$P:$P, '[1]Bucket Counts'!$B:$B, CR$1, '[1]Bucket Counts'!$A:$A, "="&amp;$A43,  '[1]Bucket Counts'!$F:$F, "100 Morts"))</f>
        <v>0</v>
      </c>
      <c r="CS43" s="1">
        <f>(SUMIFS('[1]Bucket Counts'!$P:$P, '[1]Bucket Counts'!$B:$B, CS$1, '[1]Bucket Counts'!$A:$A, "="&amp;$A43,  '[1]Bucket Counts'!$F:$F, "224"))</f>
        <v>0</v>
      </c>
      <c r="CU43" s="1">
        <f>(CS43+CQ43)/CV42</f>
        <v>0</v>
      </c>
      <c r="CV43" s="1">
        <f>CQ42+SUM(CP42:CP43)</f>
        <v>6405</v>
      </c>
      <c r="CW43" s="1">
        <f>SUMIFS([1]Collection!$O:$O, [1]Collection!$K:$K, CW$1, [1]Collection!$A:$A, "="&amp;$A43)</f>
        <v>0</v>
      </c>
      <c r="CX43" s="1">
        <f>(SUMIFS('[1]Bucket Counts'!$P:$P, '[1]Bucket Counts'!$B:$B, CX$1, '[1]Bucket Counts'!$A:$A, "="&amp;$A43,  '[1]Bucket Counts'!$F:$F, "&lt;&gt;100 Morts",  '[1]Bucket Counts'!$F:$F, "&lt;&gt;224"))</f>
        <v>0</v>
      </c>
      <c r="CY43" s="1">
        <f>(SUMIFS('[1]Bucket Counts'!$P:$P, '[1]Bucket Counts'!$B:$B, CY$1, '[1]Bucket Counts'!$A:$A, "="&amp;$A43,  '[1]Bucket Counts'!$F:$F, "100 Morts"))</f>
        <v>0</v>
      </c>
      <c r="CZ43" s="1">
        <f>(SUMIFS('[1]Bucket Counts'!$P:$P, '[1]Bucket Counts'!$B:$B, CZ$1, '[1]Bucket Counts'!$A:$A, "="&amp;$A43,  '[1]Bucket Counts'!$F:$F, "224"))</f>
        <v>0</v>
      </c>
      <c r="DB43" s="1">
        <f>(CZ43+CX43)/DC42</f>
        <v>0</v>
      </c>
      <c r="DC43" s="1">
        <f>CX42+SUM(CW42:CW43)</f>
        <v>40400</v>
      </c>
      <c r="DD43" s="1">
        <f>SUMIFS([1]Collection!$O:$O, [1]Collection!$K:$K, DD$1, [1]Collection!$A:$A, "="&amp;$A43)</f>
        <v>0</v>
      </c>
      <c r="DE43" s="1">
        <f>(SUMIFS('[1]Bucket Counts'!$P:$P, '[1]Bucket Counts'!$B:$B, DE$1, '[1]Bucket Counts'!$A:$A, "="&amp;$A43,  '[1]Bucket Counts'!$F:$F, "&lt;&gt;100 Morts",  '[1]Bucket Counts'!$F:$F, "&lt;&gt;224"))</f>
        <v>0</v>
      </c>
      <c r="DF43" s="1">
        <f>(SUMIFS('[1]Bucket Counts'!$P:$P, '[1]Bucket Counts'!$B:$B, DF$1, '[1]Bucket Counts'!$A:$A, "="&amp;$A43,  '[1]Bucket Counts'!$F:$F, "100 Morts"))</f>
        <v>0</v>
      </c>
      <c r="DG43" s="1">
        <f>(SUMIFS('[1]Bucket Counts'!$P:$P, '[1]Bucket Counts'!$B:$B, DG$1, '[1]Bucket Counts'!$A:$A, "="&amp;$A43,  '[1]Bucket Counts'!$F:$F, "224"))</f>
        <v>0</v>
      </c>
      <c r="DI43" s="1">
        <f>(DG43+DE43)/DJ42</f>
        <v>0</v>
      </c>
      <c r="DJ43" s="1">
        <f>DE42+SUM(DD42:DD43)</f>
        <v>17900</v>
      </c>
      <c r="DK43" s="1">
        <f>SUMIFS([1]Collection!$O:$O, [1]Collection!$K:$K, DK$1, [1]Collection!$A:$A, "="&amp;$A43)</f>
        <v>0</v>
      </c>
      <c r="DL43" s="1">
        <f>(SUMIFS('[1]Bucket Counts'!$P:$P, '[1]Bucket Counts'!$B:$B, DL$1, '[1]Bucket Counts'!$A:$A, "="&amp;$A43,  '[1]Bucket Counts'!$F:$F, "&lt;&gt;100 Morts",  '[1]Bucket Counts'!$F:$F, "&lt;&gt;224"))</f>
        <v>0</v>
      </c>
      <c r="DM43" s="1">
        <f>(SUMIFS('[1]Bucket Counts'!$P:$P, '[1]Bucket Counts'!$B:$B, DM$1, '[1]Bucket Counts'!$A:$A, "="&amp;$A43,  '[1]Bucket Counts'!$F:$F, "100 Morts"))</f>
        <v>0</v>
      </c>
      <c r="DN43" s="1">
        <f>(SUMIFS('[1]Bucket Counts'!$P:$P, '[1]Bucket Counts'!$B:$B, DN$1, '[1]Bucket Counts'!$A:$A, "="&amp;$A43,  '[1]Bucket Counts'!$F:$F, "224"))</f>
        <v>0</v>
      </c>
      <c r="DP43" s="1" t="e">
        <f>(DN43+DL43)/DQ42</f>
        <v>#DIV/0!</v>
      </c>
      <c r="DQ43" s="1">
        <f>DL42+SUM(DK42:DK43)</f>
        <v>0</v>
      </c>
      <c r="DR43" s="1">
        <f>SUMIFS([1]Collection!$O:$O, [1]Collection!$K:$K, DR$1, [1]Collection!$A:$A, "="&amp;$A43)</f>
        <v>0</v>
      </c>
      <c r="DS43" s="1">
        <f>(SUMIFS('[1]Bucket Counts'!$P:$P, '[1]Bucket Counts'!$B:$B, DS$1, '[1]Bucket Counts'!$A:$A, "="&amp;$A43,  '[1]Bucket Counts'!$F:$F, "&lt;&gt;100 Morts",  '[1]Bucket Counts'!$F:$F, "&lt;&gt;224"))</f>
        <v>0</v>
      </c>
      <c r="DT43" s="1">
        <f>(SUMIFS('[1]Bucket Counts'!$P:$P, '[1]Bucket Counts'!$B:$B, DT$1, '[1]Bucket Counts'!$A:$A, "="&amp;$A43,  '[1]Bucket Counts'!$F:$F, "100 Morts"))</f>
        <v>0</v>
      </c>
      <c r="DU43" s="1">
        <f>(SUMIFS('[1]Bucket Counts'!$P:$P, '[1]Bucket Counts'!$B:$B, DU$1, '[1]Bucket Counts'!$A:$A, "="&amp;$A43,  '[1]Bucket Counts'!$F:$F, "224"))</f>
        <v>0</v>
      </c>
      <c r="DW43" s="1" t="e">
        <f>(DU43+DS43)/DX42</f>
        <v>#DIV/0!</v>
      </c>
      <c r="DX43" s="1">
        <f>DS42+SUM(DR42:DR43)</f>
        <v>0</v>
      </c>
      <c r="DY43" s="1">
        <f>SUMIFS([1]Collection!$O:$O, [1]Collection!$K:$K, DY$1, [1]Collection!$A:$A, "="&amp;$A43)</f>
        <v>0</v>
      </c>
      <c r="DZ43" s="1">
        <f>(SUMIFS('[1]Bucket Counts'!$P:$P, '[1]Bucket Counts'!$B:$B, DZ$1, '[1]Bucket Counts'!$A:$A, "="&amp;$A43,  '[1]Bucket Counts'!$F:$F, "&lt;&gt;100 Morts",  '[1]Bucket Counts'!$F:$F, "&lt;&gt;224"))</f>
        <v>0</v>
      </c>
      <c r="EA43" s="1">
        <f>(SUMIFS('[1]Bucket Counts'!$P:$P, '[1]Bucket Counts'!$B:$B, EA$1, '[1]Bucket Counts'!$A:$A, "="&amp;$A43,  '[1]Bucket Counts'!$F:$F, "100 Morts"))</f>
        <v>0</v>
      </c>
      <c r="EB43" s="1">
        <f>(SUMIFS('[1]Bucket Counts'!$P:$P, '[1]Bucket Counts'!$B:$B, EB$1, '[1]Bucket Counts'!$A:$A, "="&amp;$A43,  '[1]Bucket Counts'!$F:$F, "224"))</f>
        <v>0</v>
      </c>
      <c r="ED43" s="1" t="e">
        <f>(EB43+DZ43)/EE42</f>
        <v>#DIV/0!</v>
      </c>
      <c r="EE43" s="1">
        <f>DZ42+SUM(DY42:DY43)</f>
        <v>0</v>
      </c>
      <c r="EF43" s="1">
        <f>SUMIFS([1]Collection!$O:$O, [1]Collection!$K:$K, EF$1, [1]Collection!$A:$A, "="&amp;$A43)</f>
        <v>0</v>
      </c>
      <c r="EG43" s="1">
        <f>(SUMIFS('[1]Bucket Counts'!$P:$P, '[1]Bucket Counts'!$B:$B, EG$1, '[1]Bucket Counts'!$A:$A, "="&amp;$A43,  '[1]Bucket Counts'!$F:$F, "&lt;&gt;100 Morts",  '[1]Bucket Counts'!$F:$F, "&lt;&gt;224"))</f>
        <v>0</v>
      </c>
      <c r="EH43" s="1">
        <f>(SUMIFS('[1]Bucket Counts'!$P:$P, '[1]Bucket Counts'!$B:$B, EH$1, '[1]Bucket Counts'!$A:$A, "="&amp;$A43,  '[1]Bucket Counts'!$F:$F, "100 Morts"))</f>
        <v>0</v>
      </c>
      <c r="EI43" s="1">
        <f>(SUMIFS('[1]Bucket Counts'!$P:$P, '[1]Bucket Counts'!$B:$B, EI$1, '[1]Bucket Counts'!$A:$A, "="&amp;$A43,  '[1]Bucket Counts'!$F:$F, "224"))</f>
        <v>0</v>
      </c>
      <c r="EK43" s="1" t="e">
        <f>(EI43+EG43)/EL42</f>
        <v>#DIV/0!</v>
      </c>
      <c r="EL43" s="1">
        <f>EG42+SUM(EF42:EF43)</f>
        <v>0</v>
      </c>
    </row>
    <row r="44" spans="1:142">
      <c r="A44" s="7">
        <f t="shared" si="0"/>
        <v>42914</v>
      </c>
      <c r="B44" s="1" t="s">
        <v>14</v>
      </c>
      <c r="C44" s="1">
        <f>SUMIFS([1]Collection!$O:$O, [1]Collection!$K:$K, C$1, [1]Collection!$A:$A, "="&amp;$A44)</f>
        <v>0</v>
      </c>
      <c r="D44" s="1">
        <f>(SUMIFS('[1]Bucket Counts'!$P:$P, '[1]Bucket Counts'!$B:$B, D$1, '[1]Bucket Counts'!$A:$A, "="&amp;$A44,  '[1]Bucket Counts'!$F:$F, "&lt;&gt;100 Morts",  '[1]Bucket Counts'!$F:$F, "&lt;&gt;224"))</f>
        <v>0</v>
      </c>
      <c r="E44" s="1">
        <f>(SUMIFS('[1]Bucket Counts'!$P:$P, '[1]Bucket Counts'!$B:$B, E$1, '[1]Bucket Counts'!$A:$A, "="&amp;$A44,  '[1]Bucket Counts'!$F:$F, "100 Morts"))</f>
        <v>0</v>
      </c>
      <c r="F44" s="1">
        <f>(SUMIFS('[1]Bucket Counts'!$P:$P, '[1]Bucket Counts'!$B:$B, F$1, '[1]Bucket Counts'!$A:$A, "="&amp;$A44,  '[1]Bucket Counts'!$F:$F, "224"))</f>
        <v>0</v>
      </c>
      <c r="H44" s="1">
        <f>(F44+D44)/I43</f>
        <v>0</v>
      </c>
      <c r="I44" s="1">
        <f>D42+SUM(C42:C44)</f>
        <v>8350</v>
      </c>
      <c r="J44" s="1">
        <f>SUMIFS([1]Collection!$O:$O, [1]Collection!$K:$K, J$1, [1]Collection!$A:$A, "="&amp;$A44)</f>
        <v>0</v>
      </c>
      <c r="K44" s="1">
        <f>(SUMIFS('[1]Bucket Counts'!$P:$P, '[1]Bucket Counts'!$B:$B, K$1, '[1]Bucket Counts'!$A:$A, "="&amp;$A44,  '[1]Bucket Counts'!$F:$F, "&lt;&gt;100 Morts",  '[1]Bucket Counts'!$F:$F, "&lt;&gt;224"))</f>
        <v>0</v>
      </c>
      <c r="L44" s="1">
        <f>(SUMIFS('[1]Bucket Counts'!$P:$P, '[1]Bucket Counts'!$B:$B, L$1, '[1]Bucket Counts'!$A:$A, "="&amp;$A44,  '[1]Bucket Counts'!$F:$F, "100 Morts"))</f>
        <v>0</v>
      </c>
      <c r="M44" s="1">
        <f>(SUMIFS('[1]Bucket Counts'!$P:$P, '[1]Bucket Counts'!$B:$B, M$1, '[1]Bucket Counts'!$A:$A, "="&amp;$A44,  '[1]Bucket Counts'!$F:$F, "224"))</f>
        <v>0</v>
      </c>
      <c r="O44" s="1">
        <f>(M44+K44)/P43</f>
        <v>0</v>
      </c>
      <c r="P44" s="1">
        <f>K42+SUM(J42:J44)</f>
        <v>246.66666666666666</v>
      </c>
      <c r="Q44" s="1">
        <f>SUMIFS([1]Collection!$O:$O, [1]Collection!$K:$K, Q$1, [1]Collection!$A:$A, "="&amp;$A44)</f>
        <v>0</v>
      </c>
      <c r="R44" s="1">
        <f>(SUMIFS('[1]Bucket Counts'!$P:$P, '[1]Bucket Counts'!$B:$B, R$1, '[1]Bucket Counts'!$A:$A, "="&amp;$A44,  '[1]Bucket Counts'!$F:$F, "&lt;&gt;100 Morts",  '[1]Bucket Counts'!$F:$F, "&lt;&gt;224"))</f>
        <v>0</v>
      </c>
      <c r="S44" s="1">
        <f>(SUMIFS('[1]Bucket Counts'!$P:$P, '[1]Bucket Counts'!$B:$B, S$1, '[1]Bucket Counts'!$A:$A, "="&amp;$A44,  '[1]Bucket Counts'!$F:$F, "100 Morts"))</f>
        <v>0</v>
      </c>
      <c r="T44" s="1">
        <f>(SUMIFS('[1]Bucket Counts'!$P:$P, '[1]Bucket Counts'!$B:$B, T$1, '[1]Bucket Counts'!$A:$A, "="&amp;$A44,  '[1]Bucket Counts'!$F:$F, "224"))</f>
        <v>0</v>
      </c>
      <c r="V44" s="1">
        <f>(T44+R44)/W43</f>
        <v>0</v>
      </c>
      <c r="W44" s="1">
        <f>R42+SUM(Q42:Q44)</f>
        <v>3403.333333333333</v>
      </c>
      <c r="X44" s="1">
        <f>SUMIFS([1]Collection!$O:$O, [1]Collection!$K:$K, X$1, [1]Collection!$A:$A, "="&amp;$A44)</f>
        <v>0</v>
      </c>
      <c r="Y44" s="1">
        <f>(SUMIFS('[1]Bucket Counts'!$P:$P, '[1]Bucket Counts'!$B:$B, Y$1, '[1]Bucket Counts'!$A:$A, "="&amp;$A44,  '[1]Bucket Counts'!$F:$F, "&lt;&gt;100 Morts",  '[1]Bucket Counts'!$F:$F, "&lt;&gt;224"))</f>
        <v>0</v>
      </c>
      <c r="Z44" s="1">
        <f>(SUMIFS('[1]Bucket Counts'!$P:$P, '[1]Bucket Counts'!$B:$B, Z$1, '[1]Bucket Counts'!$A:$A, "="&amp;$A44,  '[1]Bucket Counts'!$F:$F, "100 Morts"))</f>
        <v>0</v>
      </c>
      <c r="AA44" s="1">
        <f>(SUMIFS('[1]Bucket Counts'!$P:$P, '[1]Bucket Counts'!$B:$B, AA$1, '[1]Bucket Counts'!$A:$A, "="&amp;$A44,  '[1]Bucket Counts'!$F:$F, "224"))</f>
        <v>0</v>
      </c>
      <c r="AC44" s="1">
        <f>(AA44+Y44)/AD43</f>
        <v>0</v>
      </c>
      <c r="AD44" s="1">
        <f>Y42+SUM(X42:X44)</f>
        <v>46816.666666666672</v>
      </c>
      <c r="AE44" s="1">
        <f>SUMIFS([1]Collection!$O:$O, [1]Collection!$K:$K, AE$1, [1]Collection!$A:$A, "="&amp;$A44)</f>
        <v>0</v>
      </c>
      <c r="AF44" s="1">
        <f>(SUMIFS('[1]Bucket Counts'!$P:$P, '[1]Bucket Counts'!$B:$B, AF$1, '[1]Bucket Counts'!$A:$A, "="&amp;$A44,  '[1]Bucket Counts'!$F:$F, "&lt;&gt;100 Morts",  '[1]Bucket Counts'!$F:$F, "&lt;&gt;224"))</f>
        <v>0</v>
      </c>
      <c r="AG44" s="1">
        <f>(SUMIFS('[1]Bucket Counts'!$P:$P, '[1]Bucket Counts'!$B:$B, AG$1, '[1]Bucket Counts'!$A:$A, "="&amp;$A44,  '[1]Bucket Counts'!$F:$F, "100 Morts"))</f>
        <v>0</v>
      </c>
      <c r="AH44" s="1">
        <f>(SUMIFS('[1]Bucket Counts'!$P:$P, '[1]Bucket Counts'!$B:$B, AH$1, '[1]Bucket Counts'!$A:$A, "="&amp;$A44,  '[1]Bucket Counts'!$F:$F, "224"))</f>
        <v>0</v>
      </c>
      <c r="AJ44" s="1">
        <f>(AH44+AF44)/AK43</f>
        <v>0</v>
      </c>
      <c r="AK44" s="1">
        <f>AF42+SUM(AE42:AE44)</f>
        <v>450</v>
      </c>
      <c r="AL44" s="1">
        <f>SUMIFS([1]Collection!$O:$O, [1]Collection!$K:$K, AL$1, [1]Collection!$A:$A, "="&amp;$A44)</f>
        <v>0</v>
      </c>
      <c r="AM44" s="1">
        <f>(SUMIFS('[1]Bucket Counts'!$P:$P, '[1]Bucket Counts'!$B:$B, AM$1, '[1]Bucket Counts'!$A:$A, "="&amp;$A44,  '[1]Bucket Counts'!$F:$F, "&lt;&gt;100 Morts",  '[1]Bucket Counts'!$F:$F, "&lt;&gt;224"))</f>
        <v>0</v>
      </c>
      <c r="AN44" s="1">
        <f>(SUMIFS('[1]Bucket Counts'!$P:$P, '[1]Bucket Counts'!$B:$B, AN$1, '[1]Bucket Counts'!$A:$A, "="&amp;$A44,  '[1]Bucket Counts'!$F:$F, "100 Morts"))</f>
        <v>0</v>
      </c>
      <c r="AO44" s="1">
        <f>(SUMIFS('[1]Bucket Counts'!$P:$P, '[1]Bucket Counts'!$B:$B, AO$1, '[1]Bucket Counts'!$A:$A, "="&amp;$A44,  '[1]Bucket Counts'!$F:$F, "224"))</f>
        <v>0</v>
      </c>
      <c r="AQ44" s="1">
        <f>(AO44+AM44)/AR43</f>
        <v>0</v>
      </c>
      <c r="AR44" s="1">
        <f>AM42+SUM(AL42:AL44)</f>
        <v>28746.666666666664</v>
      </c>
      <c r="AS44" s="1">
        <f>SUMIFS([1]Collection!$O:$O, [1]Collection!$K:$K, AS$1, [1]Collection!$A:$A, "="&amp;$A44)</f>
        <v>0</v>
      </c>
      <c r="AT44" s="1">
        <f>(SUMIFS('[1]Bucket Counts'!$P:$P, '[1]Bucket Counts'!$B:$B, AT$1, '[1]Bucket Counts'!$A:$A, "="&amp;$A44,  '[1]Bucket Counts'!$F:$F, "&lt;&gt;100 Morts",  '[1]Bucket Counts'!$F:$F, "&lt;&gt;224"))</f>
        <v>0</v>
      </c>
      <c r="AU44" s="1">
        <f>(SUMIFS('[1]Bucket Counts'!$P:$P, '[1]Bucket Counts'!$B:$B, AU$1, '[1]Bucket Counts'!$A:$A, "="&amp;$A44,  '[1]Bucket Counts'!$F:$F, "100 Morts"))</f>
        <v>0</v>
      </c>
      <c r="AV44" s="1">
        <f>(SUMIFS('[1]Bucket Counts'!$P:$P, '[1]Bucket Counts'!$B:$B, AV$1, '[1]Bucket Counts'!$A:$A, "="&amp;$A44,  '[1]Bucket Counts'!$F:$F, "224"))</f>
        <v>0</v>
      </c>
      <c r="AX44" s="1">
        <f>(AV44+AT44)/AY43</f>
        <v>0</v>
      </c>
      <c r="AY44" s="1">
        <f>AT42+SUM(AS42:AS44)</f>
        <v>34746.666666666664</v>
      </c>
      <c r="AZ44" s="1">
        <f>SUMIFS([1]Collection!$O:$O, [1]Collection!$K:$K, AZ$1, [1]Collection!$A:$A, "="&amp;$A44)</f>
        <v>0</v>
      </c>
      <c r="BA44" s="1">
        <f>(SUMIFS('[1]Bucket Counts'!$P:$P, '[1]Bucket Counts'!$B:$B, BA$1, '[1]Bucket Counts'!$A:$A, "="&amp;$A44,  '[1]Bucket Counts'!$F:$F, "&lt;&gt;100 Morts",  '[1]Bucket Counts'!$F:$F, "&lt;&gt;224"))</f>
        <v>0</v>
      </c>
      <c r="BB44" s="1">
        <f>(SUMIFS('[1]Bucket Counts'!$P:$P, '[1]Bucket Counts'!$B:$B, BB$1, '[1]Bucket Counts'!$A:$A, "="&amp;$A44,  '[1]Bucket Counts'!$F:$F, "100 Morts"))</f>
        <v>0</v>
      </c>
      <c r="BC44" s="1">
        <f>(SUMIFS('[1]Bucket Counts'!$P:$P, '[1]Bucket Counts'!$B:$B, BC$1, '[1]Bucket Counts'!$A:$A, "="&amp;$A44,  '[1]Bucket Counts'!$F:$F, "224"))</f>
        <v>0</v>
      </c>
      <c r="BE44" s="1">
        <f>(BC44+BA44)/BF43</f>
        <v>0</v>
      </c>
      <c r="BF44" s="1">
        <f>BA42+SUM(AZ42:AZ44)</f>
        <v>6060</v>
      </c>
      <c r="BG44" s="1">
        <f>SUMIFS([1]Collection!$O:$O, [1]Collection!$K:$K, BG$1, [1]Collection!$A:$A, "="&amp;$A44)</f>
        <v>0</v>
      </c>
      <c r="BH44" s="1">
        <f>(SUMIFS('[1]Bucket Counts'!$P:$P, '[1]Bucket Counts'!$B:$B, BH$1, '[1]Bucket Counts'!$A:$A, "="&amp;$A44,  '[1]Bucket Counts'!$F:$F, "&lt;&gt;100 Morts",  '[1]Bucket Counts'!$F:$F, "&lt;&gt;224"))</f>
        <v>0</v>
      </c>
      <c r="BI44" s="1">
        <f>(SUMIFS('[1]Bucket Counts'!$P:$P, '[1]Bucket Counts'!$B:$B, BI$1, '[1]Bucket Counts'!$A:$A, "="&amp;$A44,  '[1]Bucket Counts'!$F:$F, "100 Morts"))</f>
        <v>0</v>
      </c>
      <c r="BJ44" s="1">
        <f>(SUMIFS('[1]Bucket Counts'!$P:$P, '[1]Bucket Counts'!$B:$B, BJ$1, '[1]Bucket Counts'!$A:$A, "="&amp;$A44,  '[1]Bucket Counts'!$F:$F, "224"))</f>
        <v>0</v>
      </c>
      <c r="BL44" s="1">
        <f>(BJ44+BH44)/BM43</f>
        <v>0</v>
      </c>
      <c r="BM44" s="1">
        <f>BH42+SUM(BG42:BG44)</f>
        <v>23446.666666666668</v>
      </c>
      <c r="BN44" s="1">
        <f>SUMIFS([1]Collection!$O:$O, [1]Collection!$K:$K, BN$1, [1]Collection!$A:$A, "="&amp;$A44)</f>
        <v>0</v>
      </c>
      <c r="BO44" s="1">
        <f>(SUMIFS('[1]Bucket Counts'!$P:$P, '[1]Bucket Counts'!$B:$B, BO$1, '[1]Bucket Counts'!$A:$A, "="&amp;$A44,  '[1]Bucket Counts'!$F:$F, "&lt;&gt;100 Morts",  '[1]Bucket Counts'!$F:$F, "&lt;&gt;224"))</f>
        <v>0</v>
      </c>
      <c r="BP44" s="1">
        <f>(SUMIFS('[1]Bucket Counts'!$P:$P, '[1]Bucket Counts'!$B:$B, BP$1, '[1]Bucket Counts'!$A:$A, "="&amp;$A44,  '[1]Bucket Counts'!$F:$F, "100 Morts"))</f>
        <v>0</v>
      </c>
      <c r="BQ44" s="1">
        <f>(SUMIFS('[1]Bucket Counts'!$P:$P, '[1]Bucket Counts'!$B:$B, BQ$1, '[1]Bucket Counts'!$A:$A, "="&amp;$A44,  '[1]Bucket Counts'!$F:$F, "224"))</f>
        <v>0</v>
      </c>
      <c r="BS44" s="1">
        <f>(BQ44+BO44)/BT43</f>
        <v>0</v>
      </c>
      <c r="BT44" s="1">
        <f>BO42+SUM(BN42:BN44)</f>
        <v>45833.333333333328</v>
      </c>
      <c r="BU44" s="1">
        <f>SUMIFS([1]Collection!$O:$O, [1]Collection!$K:$K, BU$1, [1]Collection!$A:$A, "="&amp;$A44)</f>
        <v>0</v>
      </c>
      <c r="BV44" s="1">
        <f>(SUMIFS('[1]Bucket Counts'!$P:$P, '[1]Bucket Counts'!$B:$B, BV$1, '[1]Bucket Counts'!$A:$A, "="&amp;$A44,  '[1]Bucket Counts'!$F:$F, "&lt;&gt;100 Morts",  '[1]Bucket Counts'!$F:$F, "&lt;&gt;224"))</f>
        <v>0</v>
      </c>
      <c r="BW44" s="1">
        <f>(SUMIFS('[1]Bucket Counts'!$P:$P, '[1]Bucket Counts'!$B:$B, BW$1, '[1]Bucket Counts'!$A:$A, "="&amp;$A44,  '[1]Bucket Counts'!$F:$F, "100 Morts"))</f>
        <v>0</v>
      </c>
      <c r="BX44" s="1">
        <f>(SUMIFS('[1]Bucket Counts'!$P:$P, '[1]Bucket Counts'!$B:$B, BX$1, '[1]Bucket Counts'!$A:$A, "="&amp;$A44,  '[1]Bucket Counts'!$F:$F, "224"))</f>
        <v>0</v>
      </c>
      <c r="BZ44" s="1">
        <f>(BX44+BV44)/CA43</f>
        <v>0</v>
      </c>
      <c r="CA44" s="1">
        <f>BV42+SUM(BU42:BU44)</f>
        <v>27800</v>
      </c>
      <c r="CB44" s="1">
        <f>SUMIFS([1]Collection!$O:$O, [1]Collection!$K:$K, CB$1, [1]Collection!$A:$A, "="&amp;$A44)</f>
        <v>0</v>
      </c>
      <c r="CC44" s="1">
        <f>(SUMIFS('[1]Bucket Counts'!$P:$P, '[1]Bucket Counts'!$B:$B, CC$1, '[1]Bucket Counts'!$A:$A, "="&amp;$A44,  '[1]Bucket Counts'!$F:$F, "&lt;&gt;100 Morts",  '[1]Bucket Counts'!$F:$F, "&lt;&gt;224"))</f>
        <v>0</v>
      </c>
      <c r="CD44" s="1">
        <f>(SUMIFS('[1]Bucket Counts'!$P:$P, '[1]Bucket Counts'!$B:$B, CD$1, '[1]Bucket Counts'!$A:$A, "="&amp;$A44,  '[1]Bucket Counts'!$F:$F, "100 Morts"))</f>
        <v>0</v>
      </c>
      <c r="CE44" s="1">
        <f>(SUMIFS('[1]Bucket Counts'!$P:$P, '[1]Bucket Counts'!$B:$B, CE$1, '[1]Bucket Counts'!$A:$A, "="&amp;$A44,  '[1]Bucket Counts'!$F:$F, "224"))</f>
        <v>0</v>
      </c>
      <c r="CG44" s="1">
        <f>(CE44+CC44)/CH43</f>
        <v>0</v>
      </c>
      <c r="CH44" s="1">
        <f>CC42+SUM(CB42:CB44)</f>
        <v>26160</v>
      </c>
      <c r="CI44" s="1">
        <f>SUMIFS([1]Collection!$O:$O, [1]Collection!$K:$K, CI$1, [1]Collection!$A:$A, "="&amp;$A44)</f>
        <v>0</v>
      </c>
      <c r="CJ44" s="1">
        <f>(SUMIFS('[1]Bucket Counts'!$P:$P, '[1]Bucket Counts'!$B:$B, CJ$1, '[1]Bucket Counts'!$A:$A, "="&amp;$A44,  '[1]Bucket Counts'!$F:$F, "&lt;&gt;100 Morts",  '[1]Bucket Counts'!$F:$F, "&lt;&gt;224"))</f>
        <v>0</v>
      </c>
      <c r="CK44" s="1">
        <f>(SUMIFS('[1]Bucket Counts'!$P:$P, '[1]Bucket Counts'!$B:$B, CK$1, '[1]Bucket Counts'!$A:$A, "="&amp;$A44,  '[1]Bucket Counts'!$F:$F, "100 Morts"))</f>
        <v>0</v>
      </c>
      <c r="CL44" s="1">
        <f>(SUMIFS('[1]Bucket Counts'!$P:$P, '[1]Bucket Counts'!$B:$B, CL$1, '[1]Bucket Counts'!$A:$A, "="&amp;$A44,  '[1]Bucket Counts'!$F:$F, "224"))</f>
        <v>0</v>
      </c>
      <c r="CN44" s="1">
        <f>(CL44+CJ44)/CO43</f>
        <v>0</v>
      </c>
      <c r="CO44" s="1">
        <f>CJ42+SUM(CI42:CI44)</f>
        <v>11090</v>
      </c>
      <c r="CP44" s="1">
        <f>SUMIFS([1]Collection!$O:$O, [1]Collection!$K:$K, CP$1, [1]Collection!$A:$A, "="&amp;$A44)</f>
        <v>0</v>
      </c>
      <c r="CQ44" s="1">
        <f>(SUMIFS('[1]Bucket Counts'!$P:$P, '[1]Bucket Counts'!$B:$B, CQ$1, '[1]Bucket Counts'!$A:$A, "="&amp;$A44,  '[1]Bucket Counts'!$F:$F, "&lt;&gt;100 Morts",  '[1]Bucket Counts'!$F:$F, "&lt;&gt;224"))</f>
        <v>0</v>
      </c>
      <c r="CR44" s="1">
        <f>(SUMIFS('[1]Bucket Counts'!$P:$P, '[1]Bucket Counts'!$B:$B, CR$1, '[1]Bucket Counts'!$A:$A, "="&amp;$A44,  '[1]Bucket Counts'!$F:$F, "100 Morts"))</f>
        <v>0</v>
      </c>
      <c r="CS44" s="1">
        <f>(SUMIFS('[1]Bucket Counts'!$P:$P, '[1]Bucket Counts'!$B:$B, CS$1, '[1]Bucket Counts'!$A:$A, "="&amp;$A44,  '[1]Bucket Counts'!$F:$F, "224"))</f>
        <v>0</v>
      </c>
      <c r="CU44" s="1">
        <f>(CS44+CQ44)/CV43</f>
        <v>0</v>
      </c>
      <c r="CV44" s="1">
        <f>CQ42+SUM(CP42:CP44)</f>
        <v>6405</v>
      </c>
      <c r="CW44" s="1">
        <f>SUMIFS([1]Collection!$O:$O, [1]Collection!$K:$K, CW$1, [1]Collection!$A:$A, "="&amp;$A44)</f>
        <v>0</v>
      </c>
      <c r="CX44" s="1">
        <f>(SUMIFS('[1]Bucket Counts'!$P:$P, '[1]Bucket Counts'!$B:$B, CX$1, '[1]Bucket Counts'!$A:$A, "="&amp;$A44,  '[1]Bucket Counts'!$F:$F, "&lt;&gt;100 Morts",  '[1]Bucket Counts'!$F:$F, "&lt;&gt;224"))</f>
        <v>0</v>
      </c>
      <c r="CY44" s="1">
        <f>(SUMIFS('[1]Bucket Counts'!$P:$P, '[1]Bucket Counts'!$B:$B, CY$1, '[1]Bucket Counts'!$A:$A, "="&amp;$A44,  '[1]Bucket Counts'!$F:$F, "100 Morts"))</f>
        <v>0</v>
      </c>
      <c r="CZ44" s="1">
        <f>(SUMIFS('[1]Bucket Counts'!$P:$P, '[1]Bucket Counts'!$B:$B, CZ$1, '[1]Bucket Counts'!$A:$A, "="&amp;$A44,  '[1]Bucket Counts'!$F:$F, "224"))</f>
        <v>0</v>
      </c>
      <c r="DB44" s="1">
        <f>(CZ44+CX44)/DC43</f>
        <v>0</v>
      </c>
      <c r="DC44" s="1">
        <f>CX42+SUM(CW42:CW44)</f>
        <v>40400</v>
      </c>
      <c r="DD44" s="1">
        <f>SUMIFS([1]Collection!$O:$O, [1]Collection!$K:$K, DD$1, [1]Collection!$A:$A, "="&amp;$A44)</f>
        <v>0</v>
      </c>
      <c r="DE44" s="1">
        <f>(SUMIFS('[1]Bucket Counts'!$P:$P, '[1]Bucket Counts'!$B:$B, DE$1, '[1]Bucket Counts'!$A:$A, "="&amp;$A44,  '[1]Bucket Counts'!$F:$F, "&lt;&gt;100 Morts",  '[1]Bucket Counts'!$F:$F, "&lt;&gt;224"))</f>
        <v>0</v>
      </c>
      <c r="DF44" s="1">
        <f>(SUMIFS('[1]Bucket Counts'!$P:$P, '[1]Bucket Counts'!$B:$B, DF$1, '[1]Bucket Counts'!$A:$A, "="&amp;$A44,  '[1]Bucket Counts'!$F:$F, "100 Morts"))</f>
        <v>0</v>
      </c>
      <c r="DG44" s="1">
        <f>(SUMIFS('[1]Bucket Counts'!$P:$P, '[1]Bucket Counts'!$B:$B, DG$1, '[1]Bucket Counts'!$A:$A, "="&amp;$A44,  '[1]Bucket Counts'!$F:$F, "224"))</f>
        <v>0</v>
      </c>
      <c r="DI44" s="1">
        <f>(DG44+DE44)/DJ43</f>
        <v>0</v>
      </c>
      <c r="DJ44" s="1">
        <f>DE42+SUM(DD42:DD44)</f>
        <v>17900</v>
      </c>
      <c r="DK44" s="1">
        <f>SUMIFS([1]Collection!$O:$O, [1]Collection!$K:$K, DK$1, [1]Collection!$A:$A, "="&amp;$A44)</f>
        <v>0</v>
      </c>
      <c r="DL44" s="1">
        <f>(SUMIFS('[1]Bucket Counts'!$P:$P, '[1]Bucket Counts'!$B:$B, DL$1, '[1]Bucket Counts'!$A:$A, "="&amp;$A44,  '[1]Bucket Counts'!$F:$F, "&lt;&gt;100 Morts",  '[1]Bucket Counts'!$F:$F, "&lt;&gt;224"))</f>
        <v>0</v>
      </c>
      <c r="DM44" s="1">
        <f>(SUMIFS('[1]Bucket Counts'!$P:$P, '[1]Bucket Counts'!$B:$B, DM$1, '[1]Bucket Counts'!$A:$A, "="&amp;$A44,  '[1]Bucket Counts'!$F:$F, "100 Morts"))</f>
        <v>0</v>
      </c>
      <c r="DN44" s="1">
        <f>(SUMIFS('[1]Bucket Counts'!$P:$P, '[1]Bucket Counts'!$B:$B, DN$1, '[1]Bucket Counts'!$A:$A, "="&amp;$A44,  '[1]Bucket Counts'!$F:$F, "224"))</f>
        <v>0</v>
      </c>
      <c r="DP44" s="1" t="e">
        <f>(DN44+DL44)/DQ43</f>
        <v>#DIV/0!</v>
      </c>
      <c r="DQ44" s="1">
        <f>DL42+SUM(DK42:DK44)</f>
        <v>0</v>
      </c>
      <c r="DR44" s="1">
        <f>SUMIFS([1]Collection!$O:$O, [1]Collection!$K:$K, DR$1, [1]Collection!$A:$A, "="&amp;$A44)</f>
        <v>0</v>
      </c>
      <c r="DS44" s="1">
        <f>(SUMIFS('[1]Bucket Counts'!$P:$P, '[1]Bucket Counts'!$B:$B, DS$1, '[1]Bucket Counts'!$A:$A, "="&amp;$A44,  '[1]Bucket Counts'!$F:$F, "&lt;&gt;100 Morts",  '[1]Bucket Counts'!$F:$F, "&lt;&gt;224"))</f>
        <v>0</v>
      </c>
      <c r="DT44" s="1">
        <f>(SUMIFS('[1]Bucket Counts'!$P:$P, '[1]Bucket Counts'!$B:$B, DT$1, '[1]Bucket Counts'!$A:$A, "="&amp;$A44,  '[1]Bucket Counts'!$F:$F, "100 Morts"))</f>
        <v>0</v>
      </c>
      <c r="DU44" s="1">
        <f>(SUMIFS('[1]Bucket Counts'!$P:$P, '[1]Bucket Counts'!$B:$B, DU$1, '[1]Bucket Counts'!$A:$A, "="&amp;$A44,  '[1]Bucket Counts'!$F:$F, "224"))</f>
        <v>0</v>
      </c>
      <c r="DW44" s="1" t="e">
        <f>(DU44+DS44)/DX43</f>
        <v>#DIV/0!</v>
      </c>
      <c r="DX44" s="1">
        <f>DS42+SUM(DR42:DR44)</f>
        <v>0</v>
      </c>
      <c r="DY44" s="1">
        <f>SUMIFS([1]Collection!$O:$O, [1]Collection!$K:$K, DY$1, [1]Collection!$A:$A, "="&amp;$A44)</f>
        <v>0</v>
      </c>
      <c r="DZ44" s="1">
        <f>(SUMIFS('[1]Bucket Counts'!$P:$P, '[1]Bucket Counts'!$B:$B, DZ$1, '[1]Bucket Counts'!$A:$A, "="&amp;$A44,  '[1]Bucket Counts'!$F:$F, "&lt;&gt;100 Morts",  '[1]Bucket Counts'!$F:$F, "&lt;&gt;224"))</f>
        <v>0</v>
      </c>
      <c r="EA44" s="1">
        <f>(SUMIFS('[1]Bucket Counts'!$P:$P, '[1]Bucket Counts'!$B:$B, EA$1, '[1]Bucket Counts'!$A:$A, "="&amp;$A44,  '[1]Bucket Counts'!$F:$F, "100 Morts"))</f>
        <v>0</v>
      </c>
      <c r="EB44" s="1">
        <f>(SUMIFS('[1]Bucket Counts'!$P:$P, '[1]Bucket Counts'!$B:$B, EB$1, '[1]Bucket Counts'!$A:$A, "="&amp;$A44,  '[1]Bucket Counts'!$F:$F, "224"))</f>
        <v>0</v>
      </c>
      <c r="ED44" s="1" t="e">
        <f>(EB44+DZ44)/EE43</f>
        <v>#DIV/0!</v>
      </c>
      <c r="EE44" s="1">
        <f>DZ42+SUM(DY42:DY44)</f>
        <v>0</v>
      </c>
      <c r="EF44" s="1">
        <f>SUMIFS([1]Collection!$O:$O, [1]Collection!$K:$K, EF$1, [1]Collection!$A:$A, "="&amp;$A44)</f>
        <v>0</v>
      </c>
      <c r="EG44" s="1">
        <f>(SUMIFS('[1]Bucket Counts'!$P:$P, '[1]Bucket Counts'!$B:$B, EG$1, '[1]Bucket Counts'!$A:$A, "="&amp;$A44,  '[1]Bucket Counts'!$F:$F, "&lt;&gt;100 Morts",  '[1]Bucket Counts'!$F:$F, "&lt;&gt;224"))</f>
        <v>0</v>
      </c>
      <c r="EH44" s="1">
        <f>(SUMIFS('[1]Bucket Counts'!$P:$P, '[1]Bucket Counts'!$B:$B, EH$1, '[1]Bucket Counts'!$A:$A, "="&amp;$A44,  '[1]Bucket Counts'!$F:$F, "100 Morts"))</f>
        <v>0</v>
      </c>
      <c r="EI44" s="1">
        <f>(SUMIFS('[1]Bucket Counts'!$P:$P, '[1]Bucket Counts'!$B:$B, EI$1, '[1]Bucket Counts'!$A:$A, "="&amp;$A44,  '[1]Bucket Counts'!$F:$F, "224"))</f>
        <v>0</v>
      </c>
      <c r="EK44" s="1" t="e">
        <f>(EI44+EG44)/EL43</f>
        <v>#DIV/0!</v>
      </c>
      <c r="EL44" s="1">
        <f>EG42+SUM(EF42:EF44)</f>
        <v>0</v>
      </c>
    </row>
    <row r="45" spans="1:142" s="4" customFormat="1">
      <c r="A45" s="9">
        <f t="shared" si="0"/>
        <v>42915</v>
      </c>
      <c r="B45" s="4" t="s">
        <v>16</v>
      </c>
      <c r="C45" s="4">
        <f>SUMIFS([1]Collection!$O:$O, [1]Collection!$K:$K, C$1, [1]Collection!$A:$A, "="&amp;$A45)</f>
        <v>0</v>
      </c>
      <c r="D45" s="4">
        <f>(SUMIFS('[1]Bucket Counts'!$P:$P, '[1]Bucket Counts'!$B:$B, D$1, '[1]Bucket Counts'!$A:$A, "="&amp;$A45,  '[1]Bucket Counts'!$F:$F, "&lt;&gt;100 Morts",  '[1]Bucket Counts'!$F:$F, "&lt;&gt;224"))</f>
        <v>2803.333333333333</v>
      </c>
      <c r="E45" s="4">
        <f>(SUMIFS('[1]Bucket Counts'!$P:$P, '[1]Bucket Counts'!$B:$B, E$1, '[1]Bucket Counts'!$A:$A, "="&amp;$A45,  '[1]Bucket Counts'!$F:$F, "100 Morts"))</f>
        <v>166.66666666666666</v>
      </c>
      <c r="F45" s="4">
        <f>(SUMIFS('[1]Bucket Counts'!$P:$P, '[1]Bucket Counts'!$B:$B, F$1, '[1]Bucket Counts'!$A:$A, "="&amp;$A45,  '[1]Bucket Counts'!$F:$F, "224"))</f>
        <v>115</v>
      </c>
      <c r="G45" s="4">
        <f>I44</f>
        <v>8350</v>
      </c>
      <c r="H45" s="4">
        <f>SUM(D45+F45)</f>
        <v>2918.333333333333</v>
      </c>
      <c r="I45" s="4">
        <f>D45+C45</f>
        <v>2803.333333333333</v>
      </c>
      <c r="J45" s="4">
        <f>SUMIFS([1]Collection!$O:$O, [1]Collection!$K:$K, J$1, [1]Collection!$A:$A, "="&amp;$A45)</f>
        <v>0</v>
      </c>
      <c r="K45" s="4">
        <f>(SUMIFS('[1]Bucket Counts'!$P:$P, '[1]Bucket Counts'!$B:$B, K$1, '[1]Bucket Counts'!$A:$A, "="&amp;$A45,  '[1]Bucket Counts'!$F:$F, "&lt;&gt;100 Morts",  '[1]Bucket Counts'!$F:$F, "&lt;&gt;224"))</f>
        <v>81.666666666666657</v>
      </c>
      <c r="L45" s="4">
        <f>(SUMIFS('[1]Bucket Counts'!$P:$P, '[1]Bucket Counts'!$B:$B, L$1, '[1]Bucket Counts'!$A:$A, "="&amp;$A45,  '[1]Bucket Counts'!$F:$F, "100 Morts"))</f>
        <v>80</v>
      </c>
      <c r="M45" s="4">
        <f>(SUMIFS('[1]Bucket Counts'!$P:$P, '[1]Bucket Counts'!$B:$B, M$1, '[1]Bucket Counts'!$A:$A, "="&amp;$A45,  '[1]Bucket Counts'!$F:$F, "224"))</f>
        <v>0</v>
      </c>
      <c r="N45" s="4">
        <f>P44</f>
        <v>246.66666666666666</v>
      </c>
      <c r="O45" s="4">
        <f>SUM(K45+M45)</f>
        <v>81.666666666666657</v>
      </c>
      <c r="P45" s="4">
        <f>K45+J45</f>
        <v>81.666666666666657</v>
      </c>
      <c r="Q45" s="4">
        <f>SUMIFS([1]Collection!$O:$O, [1]Collection!$K:$K, Q$1, [1]Collection!$A:$A, "="&amp;$A45)</f>
        <v>0</v>
      </c>
      <c r="R45" s="4">
        <f>(SUMIFS('[1]Bucket Counts'!$P:$P, '[1]Bucket Counts'!$B:$B, R$1, '[1]Bucket Counts'!$A:$A, "="&amp;$A45,  '[1]Bucket Counts'!$F:$F, "&lt;&gt;100 Morts",  '[1]Bucket Counts'!$F:$F, "&lt;&gt;224"))</f>
        <v>1789.9999999999998</v>
      </c>
      <c r="S45" s="4">
        <f>(SUMIFS('[1]Bucket Counts'!$P:$P, '[1]Bucket Counts'!$B:$B, S$1, '[1]Bucket Counts'!$A:$A, "="&amp;$A45,  '[1]Bucket Counts'!$F:$F, "100 Morts"))</f>
        <v>110</v>
      </c>
      <c r="T45" s="4">
        <f>(SUMIFS('[1]Bucket Counts'!$P:$P, '[1]Bucket Counts'!$B:$B, T$1, '[1]Bucket Counts'!$A:$A, "="&amp;$A45,  '[1]Bucket Counts'!$F:$F, "224"))</f>
        <v>350</v>
      </c>
      <c r="U45" s="4">
        <f>W44</f>
        <v>3403.333333333333</v>
      </c>
      <c r="V45" s="4">
        <f>SUM(R45+T45)</f>
        <v>2140</v>
      </c>
      <c r="W45" s="4">
        <f>R45+Q45</f>
        <v>1789.9999999999998</v>
      </c>
      <c r="X45" s="4">
        <f>SUMIFS([1]Collection!$O:$O, [1]Collection!$K:$K, X$1, [1]Collection!$A:$A, "="&amp;$A45)</f>
        <v>0</v>
      </c>
      <c r="Y45" s="4">
        <f>(SUMIFS('[1]Bucket Counts'!$P:$P, '[1]Bucket Counts'!$B:$B, Y$1, '[1]Bucket Counts'!$A:$A, "="&amp;$A45,  '[1]Bucket Counts'!$F:$F, "&lt;&gt;100 Morts",  '[1]Bucket Counts'!$F:$F, "&lt;&gt;224"))</f>
        <v>31000</v>
      </c>
      <c r="Z45" s="4">
        <f>(SUMIFS('[1]Bucket Counts'!$P:$P, '[1]Bucket Counts'!$B:$B, Z$1, '[1]Bucket Counts'!$A:$A, "="&amp;$A45,  '[1]Bucket Counts'!$F:$F, "100 Morts"))</f>
        <v>0</v>
      </c>
      <c r="AA45" s="4">
        <f>(SUMIFS('[1]Bucket Counts'!$P:$P, '[1]Bucket Counts'!$B:$B, AA$1, '[1]Bucket Counts'!$A:$A, "="&amp;$A45,  '[1]Bucket Counts'!$F:$F, "224"))</f>
        <v>1100</v>
      </c>
      <c r="AB45" s="4">
        <f>AD44</f>
        <v>46816.666666666672</v>
      </c>
      <c r="AC45" s="4">
        <f>SUM(Y45+AA45)</f>
        <v>32100</v>
      </c>
      <c r="AD45" s="4">
        <f>Y45+X45</f>
        <v>31000</v>
      </c>
      <c r="AE45" s="4">
        <f>SUMIFS([1]Collection!$O:$O, [1]Collection!$K:$K, AE$1, [1]Collection!$A:$A, "="&amp;$A45)</f>
        <v>0</v>
      </c>
      <c r="AF45" s="4">
        <f>(SUMIFS('[1]Bucket Counts'!$P:$P, '[1]Bucket Counts'!$B:$B, AF$1, '[1]Bucket Counts'!$A:$A, "="&amp;$A45,  '[1]Bucket Counts'!$F:$F, "&lt;&gt;100 Morts",  '[1]Bucket Counts'!$F:$F, "&lt;&gt;224"))</f>
        <v>1596.6666666666667</v>
      </c>
      <c r="AG45" s="4">
        <f>(SUMIFS('[1]Bucket Counts'!$P:$P, '[1]Bucket Counts'!$B:$B, AG$1, '[1]Bucket Counts'!$A:$A, "="&amp;$A45,  '[1]Bucket Counts'!$F:$F, "100 Morts"))</f>
        <v>290</v>
      </c>
      <c r="AH45" s="4">
        <f>(SUMIFS('[1]Bucket Counts'!$P:$P, '[1]Bucket Counts'!$B:$B, AH$1, '[1]Bucket Counts'!$A:$A, "="&amp;$A45,  '[1]Bucket Counts'!$F:$F, "224"))</f>
        <v>0</v>
      </c>
      <c r="AI45" s="4">
        <f>AK44</f>
        <v>450</v>
      </c>
      <c r="AJ45" s="4">
        <f>SUM(AF45+AH45)</f>
        <v>1596.6666666666667</v>
      </c>
      <c r="AK45" s="4">
        <f>AF45+AE45</f>
        <v>1596.6666666666667</v>
      </c>
      <c r="AL45" s="4">
        <f>SUMIFS([1]Collection!$O:$O, [1]Collection!$K:$K, AL$1, [1]Collection!$A:$A, "="&amp;$A45)</f>
        <v>0</v>
      </c>
      <c r="AM45" s="4">
        <f>(SUMIFS('[1]Bucket Counts'!$P:$P, '[1]Bucket Counts'!$B:$B, AM$1, '[1]Bucket Counts'!$A:$A, "="&amp;$A45,  '[1]Bucket Counts'!$F:$F, "&lt;&gt;100 Morts",  '[1]Bucket Counts'!$F:$F, "&lt;&gt;224"))</f>
        <v>25300</v>
      </c>
      <c r="AN45" s="4">
        <f>(SUMIFS('[1]Bucket Counts'!$P:$P, '[1]Bucket Counts'!$B:$B, AN$1, '[1]Bucket Counts'!$A:$A, "="&amp;$A45,  '[1]Bucket Counts'!$F:$F, "100 Morts"))</f>
        <v>300</v>
      </c>
      <c r="AO45" s="4">
        <f>(SUMIFS('[1]Bucket Counts'!$P:$P, '[1]Bucket Counts'!$B:$B, AO$1, '[1]Bucket Counts'!$A:$A, "="&amp;$A45,  '[1]Bucket Counts'!$F:$F, "224"))</f>
        <v>112.5</v>
      </c>
      <c r="AP45" s="4">
        <f>AR44</f>
        <v>28746.666666666664</v>
      </c>
      <c r="AQ45" s="4">
        <f>SUM(AM45+AO45)</f>
        <v>25412.5</v>
      </c>
      <c r="AR45" s="4">
        <f>AM45+AL45</f>
        <v>25300</v>
      </c>
      <c r="AS45" s="4">
        <f>SUMIFS([1]Collection!$O:$O, [1]Collection!$K:$K, AS$1, [1]Collection!$A:$A, "="&amp;$A45)</f>
        <v>0</v>
      </c>
      <c r="AT45" s="4">
        <f>(SUMIFS('[1]Bucket Counts'!$P:$P, '[1]Bucket Counts'!$B:$B, AT$1, '[1]Bucket Counts'!$A:$A, "="&amp;$A45,  '[1]Bucket Counts'!$F:$F, "&lt;&gt;100 Morts",  '[1]Bucket Counts'!$F:$F, "&lt;&gt;224"))</f>
        <v>18160</v>
      </c>
      <c r="AU45" s="4">
        <f>(SUMIFS('[1]Bucket Counts'!$P:$P, '[1]Bucket Counts'!$B:$B, AU$1, '[1]Bucket Counts'!$A:$A, "="&amp;$A45,  '[1]Bucket Counts'!$F:$F, "100 Morts"))</f>
        <v>1473.3333333333333</v>
      </c>
      <c r="AV45" s="4">
        <f>(SUMIFS('[1]Bucket Counts'!$P:$P, '[1]Bucket Counts'!$B:$B, AV$1, '[1]Bucket Counts'!$A:$A, "="&amp;$A45,  '[1]Bucket Counts'!$F:$F, "224"))</f>
        <v>40</v>
      </c>
      <c r="AW45" s="4">
        <f>AY44</f>
        <v>34746.666666666664</v>
      </c>
      <c r="AX45" s="4">
        <f>SUM(AT45+AV45)</f>
        <v>18200</v>
      </c>
      <c r="AY45" s="4">
        <f>AT45+AS45</f>
        <v>18160</v>
      </c>
      <c r="AZ45" s="4">
        <f>SUMIFS([1]Collection!$O:$O, [1]Collection!$K:$K, AZ$1, [1]Collection!$A:$A, "="&amp;$A45)</f>
        <v>0</v>
      </c>
      <c r="BA45" s="4">
        <f>(SUMIFS('[1]Bucket Counts'!$P:$P, '[1]Bucket Counts'!$B:$B, BA$1, '[1]Bucket Counts'!$A:$A, "="&amp;$A45,  '[1]Bucket Counts'!$F:$F, "&lt;&gt;100 Morts",  '[1]Bucket Counts'!$F:$F, "&lt;&gt;224"))</f>
        <v>2240</v>
      </c>
      <c r="BB45" s="4">
        <f>(SUMIFS('[1]Bucket Counts'!$P:$P, '[1]Bucket Counts'!$B:$B, BB$1, '[1]Bucket Counts'!$A:$A, "="&amp;$A45,  '[1]Bucket Counts'!$F:$F, "100 Morts"))</f>
        <v>386.66666666666663</v>
      </c>
      <c r="BC45" s="4">
        <f>(SUMIFS('[1]Bucket Counts'!$P:$P, '[1]Bucket Counts'!$B:$B, BC$1, '[1]Bucket Counts'!$A:$A, "="&amp;$A45,  '[1]Bucket Counts'!$F:$F, "224"))</f>
        <v>41.666666666666664</v>
      </c>
      <c r="BD45" s="4">
        <f>BF44</f>
        <v>6060</v>
      </c>
      <c r="BE45" s="4">
        <f>SUM(BA45+BC45)</f>
        <v>2281.6666666666665</v>
      </c>
      <c r="BF45" s="4">
        <f>BA45+AZ45</f>
        <v>2240</v>
      </c>
      <c r="BG45" s="4">
        <f>SUMIFS([1]Collection!$O:$O, [1]Collection!$K:$K, BG$1, [1]Collection!$A:$A, "="&amp;$A45)</f>
        <v>73800</v>
      </c>
      <c r="BH45" s="4">
        <f>(SUMIFS('[1]Bucket Counts'!$P:$P, '[1]Bucket Counts'!$B:$B, BH$1, '[1]Bucket Counts'!$A:$A, "="&amp;$A45,  '[1]Bucket Counts'!$F:$F, "&lt;&gt;100 Morts",  '[1]Bucket Counts'!$F:$F, "&lt;&gt;224"))</f>
        <v>11716.666666666668</v>
      </c>
      <c r="BI45" s="4">
        <f>(SUMIFS('[1]Bucket Counts'!$P:$P, '[1]Bucket Counts'!$B:$B, BI$1, '[1]Bucket Counts'!$A:$A, "="&amp;$A45,  '[1]Bucket Counts'!$F:$F, "100 Morts"))</f>
        <v>100</v>
      </c>
      <c r="BJ45" s="4">
        <f>(SUMIFS('[1]Bucket Counts'!$P:$P, '[1]Bucket Counts'!$B:$B, BJ$1, '[1]Bucket Counts'!$A:$A, "="&amp;$A45,  '[1]Bucket Counts'!$F:$F, "224"))</f>
        <v>350</v>
      </c>
      <c r="BK45" s="4">
        <f>BM44</f>
        <v>23446.666666666668</v>
      </c>
      <c r="BL45" s="4">
        <f>SUM(BH45+BJ45)</f>
        <v>12066.666666666668</v>
      </c>
      <c r="BM45" s="4">
        <f>BH45+BG45</f>
        <v>85516.666666666672</v>
      </c>
      <c r="BN45" s="4">
        <f>SUMIFS([1]Collection!$O:$O, [1]Collection!$K:$K, BN$1, [1]Collection!$A:$A, "="&amp;$A45)</f>
        <v>0</v>
      </c>
      <c r="BO45" s="4">
        <f>(SUMIFS('[1]Bucket Counts'!$P:$P, '[1]Bucket Counts'!$B:$B, BO$1, '[1]Bucket Counts'!$A:$A, "="&amp;$A45,  '[1]Bucket Counts'!$F:$F, "&lt;&gt;100 Morts",  '[1]Bucket Counts'!$F:$F, "&lt;&gt;224"))</f>
        <v>41686.666666666672</v>
      </c>
      <c r="BP45" s="4">
        <f>(SUMIFS('[1]Bucket Counts'!$P:$P, '[1]Bucket Counts'!$B:$B, BP$1, '[1]Bucket Counts'!$A:$A, "="&amp;$A45,  '[1]Bucket Counts'!$F:$F, "100 Morts"))</f>
        <v>76.666666666666657</v>
      </c>
      <c r="BQ45" s="4">
        <f>(SUMIFS('[1]Bucket Counts'!$P:$P, '[1]Bucket Counts'!$B:$B, BQ$1, '[1]Bucket Counts'!$A:$A, "="&amp;$A45,  '[1]Bucket Counts'!$F:$F, "224"))</f>
        <v>220</v>
      </c>
      <c r="BR45" s="4">
        <f>BT44</f>
        <v>45833.333333333328</v>
      </c>
      <c r="BS45" s="4">
        <f>SUM(BO45+BQ45)</f>
        <v>41906.666666666672</v>
      </c>
      <c r="BT45" s="4">
        <f>BO45+BN45</f>
        <v>41686.666666666672</v>
      </c>
      <c r="BU45" s="4">
        <f>SUMIFS([1]Collection!$O:$O, [1]Collection!$K:$K, BU$1, [1]Collection!$A:$A, "="&amp;$A45)</f>
        <v>0</v>
      </c>
      <c r="BV45" s="4">
        <f>(SUMIFS('[1]Bucket Counts'!$P:$P, '[1]Bucket Counts'!$B:$B, BV$1, '[1]Bucket Counts'!$A:$A, "="&amp;$A45,  '[1]Bucket Counts'!$F:$F, "&lt;&gt;100 Morts",  '[1]Bucket Counts'!$F:$F, "&lt;&gt;224"))</f>
        <v>19116.666666666668</v>
      </c>
      <c r="BW45" s="4">
        <f>(SUMIFS('[1]Bucket Counts'!$P:$P, '[1]Bucket Counts'!$B:$B, BW$1, '[1]Bucket Counts'!$A:$A, "="&amp;$A45,  '[1]Bucket Counts'!$F:$F, "100 Morts"))</f>
        <v>0</v>
      </c>
      <c r="BX45" s="4">
        <f>(SUMIFS('[1]Bucket Counts'!$P:$P, '[1]Bucket Counts'!$B:$B, BX$1, '[1]Bucket Counts'!$A:$A, "="&amp;$A45,  '[1]Bucket Counts'!$F:$F, "224"))</f>
        <v>0</v>
      </c>
      <c r="BY45" s="4">
        <f>CA44</f>
        <v>27800</v>
      </c>
      <c r="BZ45" s="4">
        <f>SUM(BV45+BX45)</f>
        <v>19116.666666666668</v>
      </c>
      <c r="CA45" s="4">
        <f>BV45+BU45</f>
        <v>19116.666666666668</v>
      </c>
      <c r="CB45" s="4">
        <f>SUMIFS([1]Collection!$O:$O, [1]Collection!$K:$K, CB$1, [1]Collection!$A:$A, "="&amp;$A45)</f>
        <v>0</v>
      </c>
      <c r="CC45" s="4">
        <f>(SUMIFS('[1]Bucket Counts'!$P:$P, '[1]Bucket Counts'!$B:$B, CC$1, '[1]Bucket Counts'!$A:$A, "="&amp;$A45,  '[1]Bucket Counts'!$F:$F, "&lt;&gt;100 Morts",  '[1]Bucket Counts'!$F:$F, "&lt;&gt;224"))</f>
        <v>44166.666666666672</v>
      </c>
      <c r="CD45" s="4">
        <f>(SUMIFS('[1]Bucket Counts'!$P:$P, '[1]Bucket Counts'!$B:$B, CD$1, '[1]Bucket Counts'!$A:$A, "="&amp;$A45,  '[1]Bucket Counts'!$F:$F, "100 Morts"))</f>
        <v>300</v>
      </c>
      <c r="CE45" s="4">
        <f>(SUMIFS('[1]Bucket Counts'!$P:$P, '[1]Bucket Counts'!$B:$B, CE$1, '[1]Bucket Counts'!$A:$A, "="&amp;$A45,  '[1]Bucket Counts'!$F:$F, "224"))</f>
        <v>250</v>
      </c>
      <c r="CF45" s="4">
        <f>CH44</f>
        <v>26160</v>
      </c>
      <c r="CG45" s="4">
        <f>SUM(CC45+CE45)</f>
        <v>44416.666666666672</v>
      </c>
      <c r="CH45" s="4">
        <f>CC45+CB45</f>
        <v>44166.666666666672</v>
      </c>
      <c r="CI45" s="4">
        <f>SUMIFS([1]Collection!$O:$O, [1]Collection!$K:$K, CI$1, [1]Collection!$A:$A, "="&amp;$A45)</f>
        <v>0</v>
      </c>
      <c r="CJ45" s="4">
        <f>(SUMIFS('[1]Bucket Counts'!$P:$P, '[1]Bucket Counts'!$B:$B, CJ$1, '[1]Bucket Counts'!$A:$A, "="&amp;$A45,  '[1]Bucket Counts'!$F:$F, "&lt;&gt;100 Morts",  '[1]Bucket Counts'!$F:$F, "&lt;&gt;224"))</f>
        <v>7233.333333333333</v>
      </c>
      <c r="CK45" s="4">
        <f>(SUMIFS('[1]Bucket Counts'!$P:$P, '[1]Bucket Counts'!$B:$B, CK$1, '[1]Bucket Counts'!$A:$A, "="&amp;$A45,  '[1]Bucket Counts'!$F:$F, "100 Morts"))</f>
        <v>300</v>
      </c>
      <c r="CL45" s="4">
        <f>(SUMIFS('[1]Bucket Counts'!$P:$P, '[1]Bucket Counts'!$B:$B, CL$1, '[1]Bucket Counts'!$A:$A, "="&amp;$A45,  '[1]Bucket Counts'!$F:$F, "224"))</f>
        <v>153.33333333333331</v>
      </c>
      <c r="CM45" s="4">
        <f>CO44</f>
        <v>11090</v>
      </c>
      <c r="CN45" s="4">
        <f>SUM(CJ45+CL45)</f>
        <v>7386.6666666666661</v>
      </c>
      <c r="CO45" s="4">
        <f>CJ45+CI45</f>
        <v>7233.333333333333</v>
      </c>
      <c r="CP45" s="4">
        <f>SUMIFS([1]Collection!$O:$O, [1]Collection!$K:$K, CP$1, [1]Collection!$A:$A, "="&amp;$A45)</f>
        <v>0</v>
      </c>
      <c r="CQ45" s="4">
        <f>(SUMIFS('[1]Bucket Counts'!$P:$P, '[1]Bucket Counts'!$B:$B, CQ$1, '[1]Bucket Counts'!$A:$A, "="&amp;$A45,  '[1]Bucket Counts'!$F:$F, "&lt;&gt;100 Morts",  '[1]Bucket Counts'!$F:$F, "&lt;&gt;224"))</f>
        <v>3625</v>
      </c>
      <c r="CR45" s="4">
        <f>(SUMIFS('[1]Bucket Counts'!$P:$P, '[1]Bucket Counts'!$B:$B, CR$1, '[1]Bucket Counts'!$A:$A, "="&amp;$A45,  '[1]Bucket Counts'!$F:$F, "100 Morts"))</f>
        <v>916.66666666666663</v>
      </c>
      <c r="CS45" s="4">
        <f>(SUMIFS('[1]Bucket Counts'!$P:$P, '[1]Bucket Counts'!$B:$B, CS$1, '[1]Bucket Counts'!$A:$A, "="&amp;$A45,  '[1]Bucket Counts'!$F:$F, "224"))</f>
        <v>0</v>
      </c>
      <c r="CT45" s="4">
        <f>CV44</f>
        <v>6405</v>
      </c>
      <c r="CU45" s="4">
        <f>SUM(CQ45+CS45)</f>
        <v>3625</v>
      </c>
      <c r="CV45" s="4">
        <f>CQ45+CP45</f>
        <v>3625</v>
      </c>
      <c r="CW45" s="4">
        <f>SUMIFS([1]Collection!$O:$O, [1]Collection!$K:$K, CW$1, [1]Collection!$A:$A, "="&amp;$A45)</f>
        <v>0</v>
      </c>
      <c r="CX45" s="4">
        <f>(SUMIFS('[1]Bucket Counts'!$P:$P, '[1]Bucket Counts'!$B:$B, CX$1, '[1]Bucket Counts'!$A:$A, "="&amp;$A45,  '[1]Bucket Counts'!$F:$F, "&lt;&gt;100 Morts",  '[1]Bucket Counts'!$F:$F, "&lt;&gt;224"))</f>
        <v>45666.666666666664</v>
      </c>
      <c r="CY45" s="4">
        <f>(SUMIFS('[1]Bucket Counts'!$P:$P, '[1]Bucket Counts'!$B:$B, CY$1, '[1]Bucket Counts'!$A:$A, "="&amp;$A45,  '[1]Bucket Counts'!$F:$F, "100 Morts"))</f>
        <v>3640</v>
      </c>
      <c r="CZ45" s="4">
        <f>(SUMIFS('[1]Bucket Counts'!$P:$P, '[1]Bucket Counts'!$B:$B, CZ$1, '[1]Bucket Counts'!$A:$A, "="&amp;$A45,  '[1]Bucket Counts'!$F:$F, "224"))</f>
        <v>640</v>
      </c>
      <c r="DA45" s="4">
        <f>DC44</f>
        <v>40400</v>
      </c>
      <c r="DB45" s="4">
        <f>SUM(CX45+CZ45)</f>
        <v>46306.666666666664</v>
      </c>
      <c r="DC45" s="4">
        <f>CX45+CW45</f>
        <v>45666.666666666664</v>
      </c>
      <c r="DD45" s="4">
        <f>SUMIFS([1]Collection!$O:$O, [1]Collection!$K:$K, DD$1, [1]Collection!$A:$A, "="&amp;$A45)</f>
        <v>0</v>
      </c>
      <c r="DE45" s="4">
        <f>(SUMIFS('[1]Bucket Counts'!$P:$P, '[1]Bucket Counts'!$B:$B, DE$1, '[1]Bucket Counts'!$A:$A, "="&amp;$A45,  '[1]Bucket Counts'!$F:$F, "&lt;&gt;100 Morts",  '[1]Bucket Counts'!$F:$F, "&lt;&gt;224"))</f>
        <v>19700</v>
      </c>
      <c r="DF45" s="4">
        <f>(SUMIFS('[1]Bucket Counts'!$P:$P, '[1]Bucket Counts'!$B:$B, DF$1, '[1]Bucket Counts'!$A:$A, "="&amp;$A45,  '[1]Bucket Counts'!$F:$F, "100 Morts"))</f>
        <v>1833.3333333333333</v>
      </c>
      <c r="DG45" s="4">
        <f>(SUMIFS('[1]Bucket Counts'!$P:$P, '[1]Bucket Counts'!$B:$B, DG$1, '[1]Bucket Counts'!$A:$A, "="&amp;$A45,  '[1]Bucket Counts'!$F:$F, "224"))</f>
        <v>2000</v>
      </c>
      <c r="DH45" s="4">
        <f>DJ44</f>
        <v>17900</v>
      </c>
      <c r="DI45" s="4">
        <f>SUM(DE45+DG45)</f>
        <v>21700</v>
      </c>
      <c r="DJ45" s="4">
        <f>DE45+DD45</f>
        <v>19700</v>
      </c>
      <c r="DK45" s="4">
        <f>SUMIFS([1]Collection!$O:$O, [1]Collection!$K:$K, DK$1, [1]Collection!$A:$A, "="&amp;$A45)</f>
        <v>0</v>
      </c>
      <c r="DL45" s="4">
        <f>(SUMIFS('[1]Bucket Counts'!$P:$P, '[1]Bucket Counts'!$B:$B, DL$1, '[1]Bucket Counts'!$A:$A, "="&amp;$A45,  '[1]Bucket Counts'!$F:$F, "&lt;&gt;100 Morts",  '[1]Bucket Counts'!$F:$F, "&lt;&gt;224"))</f>
        <v>0</v>
      </c>
      <c r="DM45" s="4">
        <f>(SUMIFS('[1]Bucket Counts'!$P:$P, '[1]Bucket Counts'!$B:$B, DM$1, '[1]Bucket Counts'!$A:$A, "="&amp;$A45,  '[1]Bucket Counts'!$F:$F, "100 Morts"))</f>
        <v>0</v>
      </c>
      <c r="DN45" s="4">
        <f>(SUMIFS('[1]Bucket Counts'!$P:$P, '[1]Bucket Counts'!$B:$B, DN$1, '[1]Bucket Counts'!$A:$A, "="&amp;$A45,  '[1]Bucket Counts'!$F:$F, "224"))</f>
        <v>0</v>
      </c>
      <c r="DO45" s="4">
        <f>DQ44</f>
        <v>0</v>
      </c>
      <c r="DP45" s="4">
        <f>SUM(DL45+DN45)</f>
        <v>0</v>
      </c>
      <c r="DQ45" s="4">
        <f>DL45+DK45</f>
        <v>0</v>
      </c>
      <c r="DR45" s="4">
        <f>SUMIFS([1]Collection!$O:$O, [1]Collection!$K:$K, DR$1, [1]Collection!$A:$A, "="&amp;$A45)</f>
        <v>0</v>
      </c>
      <c r="DS45" s="4">
        <f>(SUMIFS('[1]Bucket Counts'!$P:$P, '[1]Bucket Counts'!$B:$B, DS$1, '[1]Bucket Counts'!$A:$A, "="&amp;$A45,  '[1]Bucket Counts'!$F:$F, "&lt;&gt;100 Morts",  '[1]Bucket Counts'!$F:$F, "&lt;&gt;224"))</f>
        <v>0</v>
      </c>
      <c r="DT45" s="4">
        <f>(SUMIFS('[1]Bucket Counts'!$P:$P, '[1]Bucket Counts'!$B:$B, DT$1, '[1]Bucket Counts'!$A:$A, "="&amp;$A45,  '[1]Bucket Counts'!$F:$F, "100 Morts"))</f>
        <v>0</v>
      </c>
      <c r="DU45" s="4">
        <f>(SUMIFS('[1]Bucket Counts'!$P:$P, '[1]Bucket Counts'!$B:$B, DU$1, '[1]Bucket Counts'!$A:$A, "="&amp;$A45,  '[1]Bucket Counts'!$F:$F, "224"))</f>
        <v>0</v>
      </c>
      <c r="DV45" s="4">
        <f>DX44</f>
        <v>0</v>
      </c>
      <c r="DW45" s="4">
        <f>SUM(DS45+DU45)</f>
        <v>0</v>
      </c>
      <c r="DX45" s="4">
        <f>DS45+DR45</f>
        <v>0</v>
      </c>
      <c r="DY45" s="4">
        <f>SUMIFS([1]Collection!$O:$O, [1]Collection!$K:$K, DY$1, [1]Collection!$A:$A, "="&amp;$A45)</f>
        <v>0</v>
      </c>
      <c r="DZ45" s="4">
        <f>(SUMIFS('[1]Bucket Counts'!$P:$P, '[1]Bucket Counts'!$B:$B, DZ$1, '[1]Bucket Counts'!$A:$A, "="&amp;$A45,  '[1]Bucket Counts'!$F:$F, "&lt;&gt;100 Morts",  '[1]Bucket Counts'!$F:$F, "&lt;&gt;224"))</f>
        <v>0</v>
      </c>
      <c r="EA45" s="4">
        <f>(SUMIFS('[1]Bucket Counts'!$P:$P, '[1]Bucket Counts'!$B:$B, EA$1, '[1]Bucket Counts'!$A:$A, "="&amp;$A45,  '[1]Bucket Counts'!$F:$F, "100 Morts"))</f>
        <v>0</v>
      </c>
      <c r="EB45" s="4">
        <f>(SUMIFS('[1]Bucket Counts'!$P:$P, '[1]Bucket Counts'!$B:$B, EB$1, '[1]Bucket Counts'!$A:$A, "="&amp;$A45,  '[1]Bucket Counts'!$F:$F, "224"))</f>
        <v>0</v>
      </c>
      <c r="EC45" s="4">
        <f>EE44</f>
        <v>0</v>
      </c>
      <c r="ED45" s="4">
        <f>SUM(DZ45+EB45)</f>
        <v>0</v>
      </c>
      <c r="EE45" s="4">
        <f>DZ45+DY45</f>
        <v>0</v>
      </c>
      <c r="EF45" s="4">
        <f>SUMIFS([1]Collection!$O:$O, [1]Collection!$K:$K, EF$1, [1]Collection!$A:$A, "="&amp;$A45)</f>
        <v>0</v>
      </c>
      <c r="EG45" s="4">
        <f>(SUMIFS('[1]Bucket Counts'!$P:$P, '[1]Bucket Counts'!$B:$B, EG$1, '[1]Bucket Counts'!$A:$A, "="&amp;$A45,  '[1]Bucket Counts'!$F:$F, "&lt;&gt;100 Morts",  '[1]Bucket Counts'!$F:$F, "&lt;&gt;224"))</f>
        <v>0</v>
      </c>
      <c r="EH45" s="4">
        <f>(SUMIFS('[1]Bucket Counts'!$P:$P, '[1]Bucket Counts'!$B:$B, EH$1, '[1]Bucket Counts'!$A:$A, "="&amp;$A45,  '[1]Bucket Counts'!$F:$F, "100 Morts"))</f>
        <v>0</v>
      </c>
      <c r="EI45" s="4">
        <f>(SUMIFS('[1]Bucket Counts'!$P:$P, '[1]Bucket Counts'!$B:$B, EI$1, '[1]Bucket Counts'!$A:$A, "="&amp;$A45,  '[1]Bucket Counts'!$F:$F, "224"))</f>
        <v>0</v>
      </c>
      <c r="EJ45" s="4">
        <f>EL44</f>
        <v>0</v>
      </c>
      <c r="EK45" s="4">
        <f>SUM(EG45+EI45)</f>
        <v>0</v>
      </c>
      <c r="EL45" s="4">
        <f>EG45+EF45</f>
        <v>0</v>
      </c>
    </row>
    <row r="46" spans="1:142">
      <c r="A46" s="7">
        <f t="shared" si="0"/>
        <v>42916</v>
      </c>
      <c r="B46" s="1" t="s">
        <v>14</v>
      </c>
      <c r="C46" s="1">
        <f>SUMIFS([1]Collection!$O:$O, [1]Collection!$K:$K, C$1, [1]Collection!$A:$A, "="&amp;$A46)</f>
        <v>0</v>
      </c>
      <c r="D46" s="1">
        <f>(SUMIFS('[1]Bucket Counts'!$P:$P, '[1]Bucket Counts'!$B:$B, D$1, '[1]Bucket Counts'!$A:$A, "="&amp;$A46,  '[1]Bucket Counts'!$F:$F, "&lt;&gt;100 Morts",  '[1]Bucket Counts'!$F:$F, "&lt;&gt;224"))</f>
        <v>0</v>
      </c>
      <c r="E46" s="1">
        <f>(SUMIFS('[1]Bucket Counts'!$P:$P, '[1]Bucket Counts'!$B:$B, E$1, '[1]Bucket Counts'!$A:$A, "="&amp;$A46,  '[1]Bucket Counts'!$F:$F, "100 Morts"))</f>
        <v>0</v>
      </c>
      <c r="F46" s="1">
        <f>(SUMIFS('[1]Bucket Counts'!$P:$P, '[1]Bucket Counts'!$B:$B, F$1, '[1]Bucket Counts'!$A:$A, "="&amp;$A46,  '[1]Bucket Counts'!$F:$F, "224"))</f>
        <v>0</v>
      </c>
      <c r="H46" s="1">
        <f>(F46+D46)/I45</f>
        <v>0</v>
      </c>
      <c r="I46" s="1">
        <f>D45+SUM(C45:C46)</f>
        <v>2803.333333333333</v>
      </c>
      <c r="J46" s="1">
        <f>SUMIFS([1]Collection!$O:$O, [1]Collection!$K:$K, J$1, [1]Collection!$A:$A, "="&amp;$A46)</f>
        <v>0</v>
      </c>
      <c r="K46" s="1">
        <f>(SUMIFS('[1]Bucket Counts'!$P:$P, '[1]Bucket Counts'!$B:$B, K$1, '[1]Bucket Counts'!$A:$A, "="&amp;$A46,  '[1]Bucket Counts'!$F:$F, "&lt;&gt;100 Morts",  '[1]Bucket Counts'!$F:$F, "&lt;&gt;224"))</f>
        <v>0</v>
      </c>
      <c r="L46" s="1">
        <f>(SUMIFS('[1]Bucket Counts'!$P:$P, '[1]Bucket Counts'!$B:$B, L$1, '[1]Bucket Counts'!$A:$A, "="&amp;$A46,  '[1]Bucket Counts'!$F:$F, "100 Morts"))</f>
        <v>0</v>
      </c>
      <c r="M46" s="1">
        <f>(SUMIFS('[1]Bucket Counts'!$P:$P, '[1]Bucket Counts'!$B:$B, M$1, '[1]Bucket Counts'!$A:$A, "="&amp;$A46,  '[1]Bucket Counts'!$F:$F, "224"))</f>
        <v>0</v>
      </c>
      <c r="O46" s="1">
        <f>(M46+K46)/P45</f>
        <v>0</v>
      </c>
      <c r="P46" s="1">
        <f>K45+SUM(J45:J46)</f>
        <v>81.666666666666657</v>
      </c>
      <c r="Q46" s="1">
        <f>SUMIFS([1]Collection!$O:$O, [1]Collection!$K:$K, Q$1, [1]Collection!$A:$A, "="&amp;$A46)</f>
        <v>0</v>
      </c>
      <c r="R46" s="1">
        <f>(SUMIFS('[1]Bucket Counts'!$P:$P, '[1]Bucket Counts'!$B:$B, R$1, '[1]Bucket Counts'!$A:$A, "="&amp;$A46,  '[1]Bucket Counts'!$F:$F, "&lt;&gt;100 Morts",  '[1]Bucket Counts'!$F:$F, "&lt;&gt;224"))</f>
        <v>0</v>
      </c>
      <c r="S46" s="1">
        <f>(SUMIFS('[1]Bucket Counts'!$P:$P, '[1]Bucket Counts'!$B:$B, S$1, '[1]Bucket Counts'!$A:$A, "="&amp;$A46,  '[1]Bucket Counts'!$F:$F, "100 Morts"))</f>
        <v>0</v>
      </c>
      <c r="T46" s="1">
        <f>(SUMIFS('[1]Bucket Counts'!$P:$P, '[1]Bucket Counts'!$B:$B, T$1, '[1]Bucket Counts'!$A:$A, "="&amp;$A46,  '[1]Bucket Counts'!$F:$F, "224"))</f>
        <v>0</v>
      </c>
      <c r="V46" s="1">
        <f>(T46+R46)/W45</f>
        <v>0</v>
      </c>
      <c r="W46" s="1">
        <f>R45+SUM(Q45:Q46)</f>
        <v>1789.9999999999998</v>
      </c>
      <c r="X46" s="1">
        <f>SUMIFS([1]Collection!$O:$O, [1]Collection!$K:$K, X$1, [1]Collection!$A:$A, "="&amp;$A46)</f>
        <v>0</v>
      </c>
      <c r="Y46" s="1">
        <f>(SUMIFS('[1]Bucket Counts'!$P:$P, '[1]Bucket Counts'!$B:$B, Y$1, '[1]Bucket Counts'!$A:$A, "="&amp;$A46,  '[1]Bucket Counts'!$F:$F, "&lt;&gt;100 Morts",  '[1]Bucket Counts'!$F:$F, "&lt;&gt;224"))</f>
        <v>0</v>
      </c>
      <c r="Z46" s="1">
        <f>(SUMIFS('[1]Bucket Counts'!$P:$P, '[1]Bucket Counts'!$B:$B, Z$1, '[1]Bucket Counts'!$A:$A, "="&amp;$A46,  '[1]Bucket Counts'!$F:$F, "100 Morts"))</f>
        <v>0</v>
      </c>
      <c r="AA46" s="1">
        <f>(SUMIFS('[1]Bucket Counts'!$P:$P, '[1]Bucket Counts'!$B:$B, AA$1, '[1]Bucket Counts'!$A:$A, "="&amp;$A46,  '[1]Bucket Counts'!$F:$F, "224"))</f>
        <v>0</v>
      </c>
      <c r="AC46" s="1">
        <f>(AA46+Y46)/AD45</f>
        <v>0</v>
      </c>
      <c r="AD46" s="1">
        <f>Y45+SUM(X45:X46)</f>
        <v>31000</v>
      </c>
      <c r="AE46" s="1">
        <f>SUMIFS([1]Collection!$O:$O, [1]Collection!$K:$K, AE$1, [1]Collection!$A:$A, "="&amp;$A46)</f>
        <v>0</v>
      </c>
      <c r="AF46" s="1">
        <f>(SUMIFS('[1]Bucket Counts'!$P:$P, '[1]Bucket Counts'!$B:$B, AF$1, '[1]Bucket Counts'!$A:$A, "="&amp;$A46,  '[1]Bucket Counts'!$F:$F, "&lt;&gt;100 Morts",  '[1]Bucket Counts'!$F:$F, "&lt;&gt;224"))</f>
        <v>0</v>
      </c>
      <c r="AG46" s="1">
        <f>(SUMIFS('[1]Bucket Counts'!$P:$P, '[1]Bucket Counts'!$B:$B, AG$1, '[1]Bucket Counts'!$A:$A, "="&amp;$A46,  '[1]Bucket Counts'!$F:$F, "100 Morts"))</f>
        <v>0</v>
      </c>
      <c r="AH46" s="1">
        <f>(SUMIFS('[1]Bucket Counts'!$P:$P, '[1]Bucket Counts'!$B:$B, AH$1, '[1]Bucket Counts'!$A:$A, "="&amp;$A46,  '[1]Bucket Counts'!$F:$F, "224"))</f>
        <v>0</v>
      </c>
      <c r="AJ46" s="1">
        <f>(AH46+AF46)/AK45</f>
        <v>0</v>
      </c>
      <c r="AK46" s="1">
        <f>AF45+SUM(AE45:AE46)</f>
        <v>1596.6666666666667</v>
      </c>
      <c r="AL46" s="1">
        <f>SUMIFS([1]Collection!$O:$O, [1]Collection!$K:$K, AL$1, [1]Collection!$A:$A, "="&amp;$A46)</f>
        <v>0</v>
      </c>
      <c r="AM46" s="1">
        <f>(SUMIFS('[1]Bucket Counts'!$P:$P, '[1]Bucket Counts'!$B:$B, AM$1, '[1]Bucket Counts'!$A:$A, "="&amp;$A46,  '[1]Bucket Counts'!$F:$F, "&lt;&gt;100 Morts",  '[1]Bucket Counts'!$F:$F, "&lt;&gt;224"))</f>
        <v>0</v>
      </c>
      <c r="AN46" s="1">
        <f>(SUMIFS('[1]Bucket Counts'!$P:$P, '[1]Bucket Counts'!$B:$B, AN$1, '[1]Bucket Counts'!$A:$A, "="&amp;$A46,  '[1]Bucket Counts'!$F:$F, "100 Morts"))</f>
        <v>0</v>
      </c>
      <c r="AO46" s="1">
        <f>(SUMIFS('[1]Bucket Counts'!$P:$P, '[1]Bucket Counts'!$B:$B, AO$1, '[1]Bucket Counts'!$A:$A, "="&amp;$A46,  '[1]Bucket Counts'!$F:$F, "224"))</f>
        <v>0</v>
      </c>
      <c r="AQ46" s="1">
        <f>(AO46+AM46)/AR45</f>
        <v>0</v>
      </c>
      <c r="AR46" s="1">
        <f>AM45+SUM(AL45:AL46)</f>
        <v>25300</v>
      </c>
      <c r="AS46" s="1">
        <f>SUMIFS([1]Collection!$O:$O, [1]Collection!$K:$K, AS$1, [1]Collection!$A:$A, "="&amp;$A46)</f>
        <v>0</v>
      </c>
      <c r="AT46" s="1">
        <f>(SUMIFS('[1]Bucket Counts'!$P:$P, '[1]Bucket Counts'!$B:$B, AT$1, '[1]Bucket Counts'!$A:$A, "="&amp;$A46,  '[1]Bucket Counts'!$F:$F, "&lt;&gt;100 Morts",  '[1]Bucket Counts'!$F:$F, "&lt;&gt;224"))</f>
        <v>0</v>
      </c>
      <c r="AU46" s="1">
        <f>(SUMIFS('[1]Bucket Counts'!$P:$P, '[1]Bucket Counts'!$B:$B, AU$1, '[1]Bucket Counts'!$A:$A, "="&amp;$A46,  '[1]Bucket Counts'!$F:$F, "100 Morts"))</f>
        <v>0</v>
      </c>
      <c r="AV46" s="1">
        <f>(SUMIFS('[1]Bucket Counts'!$P:$P, '[1]Bucket Counts'!$B:$B, AV$1, '[1]Bucket Counts'!$A:$A, "="&amp;$A46,  '[1]Bucket Counts'!$F:$F, "224"))</f>
        <v>0</v>
      </c>
      <c r="AX46" s="1">
        <f>(AV46+AT46)/AY45</f>
        <v>0</v>
      </c>
      <c r="AY46" s="1">
        <f>AT45+SUM(AS45:AS46)</f>
        <v>18160</v>
      </c>
      <c r="AZ46" s="1">
        <f>SUMIFS([1]Collection!$O:$O, [1]Collection!$K:$K, AZ$1, [1]Collection!$A:$A, "="&amp;$A46)</f>
        <v>0</v>
      </c>
      <c r="BA46" s="1">
        <f>(SUMIFS('[1]Bucket Counts'!$P:$P, '[1]Bucket Counts'!$B:$B, BA$1, '[1]Bucket Counts'!$A:$A, "="&amp;$A46,  '[1]Bucket Counts'!$F:$F, "&lt;&gt;100 Morts",  '[1]Bucket Counts'!$F:$F, "&lt;&gt;224"))</f>
        <v>0</v>
      </c>
      <c r="BB46" s="1">
        <f>(SUMIFS('[1]Bucket Counts'!$P:$P, '[1]Bucket Counts'!$B:$B, BB$1, '[1]Bucket Counts'!$A:$A, "="&amp;$A46,  '[1]Bucket Counts'!$F:$F, "100 Morts"))</f>
        <v>0</v>
      </c>
      <c r="BC46" s="1">
        <f>(SUMIFS('[1]Bucket Counts'!$P:$P, '[1]Bucket Counts'!$B:$B, BC$1, '[1]Bucket Counts'!$A:$A, "="&amp;$A46,  '[1]Bucket Counts'!$F:$F, "224"))</f>
        <v>0</v>
      </c>
      <c r="BE46" s="1">
        <f>(BC46+BA46)/BF45</f>
        <v>0</v>
      </c>
      <c r="BF46" s="1">
        <f>BA45+SUM(AZ45:AZ46)</f>
        <v>2240</v>
      </c>
      <c r="BG46" s="1">
        <f>SUMIFS([1]Collection!$O:$O, [1]Collection!$K:$K, BG$1, [1]Collection!$A:$A, "="&amp;$A46)</f>
        <v>0</v>
      </c>
      <c r="BH46" s="1">
        <f>(SUMIFS('[1]Bucket Counts'!$P:$P, '[1]Bucket Counts'!$B:$B, BH$1, '[1]Bucket Counts'!$A:$A, "="&amp;$A46,  '[1]Bucket Counts'!$F:$F, "&lt;&gt;100 Morts",  '[1]Bucket Counts'!$F:$F, "&lt;&gt;224"))</f>
        <v>0</v>
      </c>
      <c r="BI46" s="1">
        <f>(SUMIFS('[1]Bucket Counts'!$P:$P, '[1]Bucket Counts'!$B:$B, BI$1, '[1]Bucket Counts'!$A:$A, "="&amp;$A46,  '[1]Bucket Counts'!$F:$F, "100 Morts"))</f>
        <v>0</v>
      </c>
      <c r="BJ46" s="1">
        <f>(SUMIFS('[1]Bucket Counts'!$P:$P, '[1]Bucket Counts'!$B:$B, BJ$1, '[1]Bucket Counts'!$A:$A, "="&amp;$A46,  '[1]Bucket Counts'!$F:$F, "224"))</f>
        <v>0</v>
      </c>
      <c r="BL46" s="1">
        <f>(BJ46+BH46)/BM45</f>
        <v>0</v>
      </c>
      <c r="BM46" s="1">
        <f>BH45+SUM(BG45:BG46)</f>
        <v>85516.666666666672</v>
      </c>
      <c r="BN46" s="1">
        <f>SUMIFS([1]Collection!$O:$O, [1]Collection!$K:$K, BN$1, [1]Collection!$A:$A, "="&amp;$A46)</f>
        <v>0</v>
      </c>
      <c r="BO46" s="1">
        <f>(SUMIFS('[1]Bucket Counts'!$P:$P, '[1]Bucket Counts'!$B:$B, BO$1, '[1]Bucket Counts'!$A:$A, "="&amp;$A46,  '[1]Bucket Counts'!$F:$F, "&lt;&gt;100 Morts",  '[1]Bucket Counts'!$F:$F, "&lt;&gt;224"))</f>
        <v>0</v>
      </c>
      <c r="BP46" s="1">
        <f>(SUMIFS('[1]Bucket Counts'!$P:$P, '[1]Bucket Counts'!$B:$B, BP$1, '[1]Bucket Counts'!$A:$A, "="&amp;$A46,  '[1]Bucket Counts'!$F:$F, "100 Morts"))</f>
        <v>0</v>
      </c>
      <c r="BQ46" s="1">
        <f>(SUMIFS('[1]Bucket Counts'!$P:$P, '[1]Bucket Counts'!$B:$B, BQ$1, '[1]Bucket Counts'!$A:$A, "="&amp;$A46,  '[1]Bucket Counts'!$F:$F, "224"))</f>
        <v>0</v>
      </c>
      <c r="BS46" s="1">
        <f>(BQ46+BO46)/BT45</f>
        <v>0</v>
      </c>
      <c r="BT46" s="1">
        <f>BO45+SUM(BN45:BN46)</f>
        <v>41686.666666666672</v>
      </c>
      <c r="BU46" s="1">
        <f>SUMIFS([1]Collection!$O:$O, [1]Collection!$K:$K, BU$1, [1]Collection!$A:$A, "="&amp;$A46)</f>
        <v>0</v>
      </c>
      <c r="BV46" s="1">
        <f>(SUMIFS('[1]Bucket Counts'!$P:$P, '[1]Bucket Counts'!$B:$B, BV$1, '[1]Bucket Counts'!$A:$A, "="&amp;$A46,  '[1]Bucket Counts'!$F:$F, "&lt;&gt;100 Morts",  '[1]Bucket Counts'!$F:$F, "&lt;&gt;224"))</f>
        <v>0</v>
      </c>
      <c r="BW46" s="1">
        <f>(SUMIFS('[1]Bucket Counts'!$P:$P, '[1]Bucket Counts'!$B:$B, BW$1, '[1]Bucket Counts'!$A:$A, "="&amp;$A46,  '[1]Bucket Counts'!$F:$F, "100 Morts"))</f>
        <v>0</v>
      </c>
      <c r="BX46" s="1">
        <f>(SUMIFS('[1]Bucket Counts'!$P:$P, '[1]Bucket Counts'!$B:$B, BX$1, '[1]Bucket Counts'!$A:$A, "="&amp;$A46,  '[1]Bucket Counts'!$F:$F, "224"))</f>
        <v>0</v>
      </c>
      <c r="BZ46" s="1">
        <f>(BX46+BV46)/CA45</f>
        <v>0</v>
      </c>
      <c r="CA46" s="1">
        <f>BV45+SUM(BU45:BU46)</f>
        <v>19116.666666666668</v>
      </c>
      <c r="CB46" s="1">
        <f>SUMIFS([1]Collection!$O:$O, [1]Collection!$K:$K, CB$1, [1]Collection!$A:$A, "="&amp;$A46)</f>
        <v>0</v>
      </c>
      <c r="CC46" s="1">
        <f>(SUMIFS('[1]Bucket Counts'!$P:$P, '[1]Bucket Counts'!$B:$B, CC$1, '[1]Bucket Counts'!$A:$A, "="&amp;$A46,  '[1]Bucket Counts'!$F:$F, "&lt;&gt;100 Morts",  '[1]Bucket Counts'!$F:$F, "&lt;&gt;224"))</f>
        <v>0</v>
      </c>
      <c r="CD46" s="1">
        <f>(SUMIFS('[1]Bucket Counts'!$P:$P, '[1]Bucket Counts'!$B:$B, CD$1, '[1]Bucket Counts'!$A:$A, "="&amp;$A46,  '[1]Bucket Counts'!$F:$F, "100 Morts"))</f>
        <v>0</v>
      </c>
      <c r="CE46" s="1">
        <f>(SUMIFS('[1]Bucket Counts'!$P:$P, '[1]Bucket Counts'!$B:$B, CE$1, '[1]Bucket Counts'!$A:$A, "="&amp;$A46,  '[1]Bucket Counts'!$F:$F, "224"))</f>
        <v>0</v>
      </c>
      <c r="CG46" s="1">
        <f>(CE46+CC46)/CH45</f>
        <v>0</v>
      </c>
      <c r="CH46" s="1">
        <f>CC45+SUM(CB45:CB46)</f>
        <v>44166.666666666672</v>
      </c>
      <c r="CI46" s="1">
        <f>SUMIFS([1]Collection!$O:$O, [1]Collection!$K:$K, CI$1, [1]Collection!$A:$A, "="&amp;$A46)</f>
        <v>0</v>
      </c>
      <c r="CJ46" s="1">
        <f>(SUMIFS('[1]Bucket Counts'!$P:$P, '[1]Bucket Counts'!$B:$B, CJ$1, '[1]Bucket Counts'!$A:$A, "="&amp;$A46,  '[1]Bucket Counts'!$F:$F, "&lt;&gt;100 Morts",  '[1]Bucket Counts'!$F:$F, "&lt;&gt;224"))</f>
        <v>0</v>
      </c>
      <c r="CK46" s="1">
        <f>(SUMIFS('[1]Bucket Counts'!$P:$P, '[1]Bucket Counts'!$B:$B, CK$1, '[1]Bucket Counts'!$A:$A, "="&amp;$A46,  '[1]Bucket Counts'!$F:$F, "100 Morts"))</f>
        <v>0</v>
      </c>
      <c r="CL46" s="1">
        <f>(SUMIFS('[1]Bucket Counts'!$P:$P, '[1]Bucket Counts'!$B:$B, CL$1, '[1]Bucket Counts'!$A:$A, "="&amp;$A46,  '[1]Bucket Counts'!$F:$F, "224"))</f>
        <v>0</v>
      </c>
      <c r="CN46" s="1">
        <f>(CL46+CJ46)/CO45</f>
        <v>0</v>
      </c>
      <c r="CO46" s="1">
        <f>CJ45+SUM(CI45:CI46)</f>
        <v>7233.333333333333</v>
      </c>
      <c r="CP46" s="1">
        <f>SUMIFS([1]Collection!$O:$O, [1]Collection!$K:$K, CP$1, [1]Collection!$A:$A, "="&amp;$A46)</f>
        <v>0</v>
      </c>
      <c r="CQ46" s="1">
        <f>(SUMIFS('[1]Bucket Counts'!$P:$P, '[1]Bucket Counts'!$B:$B, CQ$1, '[1]Bucket Counts'!$A:$A, "="&amp;$A46,  '[1]Bucket Counts'!$F:$F, "&lt;&gt;100 Morts",  '[1]Bucket Counts'!$F:$F, "&lt;&gt;224"))</f>
        <v>0</v>
      </c>
      <c r="CR46" s="1">
        <f>(SUMIFS('[1]Bucket Counts'!$P:$P, '[1]Bucket Counts'!$B:$B, CR$1, '[1]Bucket Counts'!$A:$A, "="&amp;$A46,  '[1]Bucket Counts'!$F:$F, "100 Morts"))</f>
        <v>0</v>
      </c>
      <c r="CS46" s="1">
        <f>(SUMIFS('[1]Bucket Counts'!$P:$P, '[1]Bucket Counts'!$B:$B, CS$1, '[1]Bucket Counts'!$A:$A, "="&amp;$A46,  '[1]Bucket Counts'!$F:$F, "224"))</f>
        <v>0</v>
      </c>
      <c r="CU46" s="1">
        <f>(CS46+CQ46)/CV45</f>
        <v>0</v>
      </c>
      <c r="CV46" s="1">
        <f>CQ45+SUM(CP45:CP46)</f>
        <v>3625</v>
      </c>
      <c r="CW46" s="1">
        <f>SUMIFS([1]Collection!$O:$O, [1]Collection!$K:$K, CW$1, [1]Collection!$A:$A, "="&amp;$A46)</f>
        <v>0</v>
      </c>
      <c r="CX46" s="1">
        <f>(SUMIFS('[1]Bucket Counts'!$P:$P, '[1]Bucket Counts'!$B:$B, CX$1, '[1]Bucket Counts'!$A:$A, "="&amp;$A46,  '[1]Bucket Counts'!$F:$F, "&lt;&gt;100 Morts",  '[1]Bucket Counts'!$F:$F, "&lt;&gt;224"))</f>
        <v>0</v>
      </c>
      <c r="CY46" s="1">
        <f>(SUMIFS('[1]Bucket Counts'!$P:$P, '[1]Bucket Counts'!$B:$B, CY$1, '[1]Bucket Counts'!$A:$A, "="&amp;$A46,  '[1]Bucket Counts'!$F:$F, "100 Morts"))</f>
        <v>0</v>
      </c>
      <c r="CZ46" s="1">
        <f>(SUMIFS('[1]Bucket Counts'!$P:$P, '[1]Bucket Counts'!$B:$B, CZ$1, '[1]Bucket Counts'!$A:$A, "="&amp;$A46,  '[1]Bucket Counts'!$F:$F, "224"))</f>
        <v>0</v>
      </c>
      <c r="DB46" s="1">
        <f>(CZ46+CX46)/DC45</f>
        <v>0</v>
      </c>
      <c r="DC46" s="1">
        <f>CX45+SUM(CW45:CW46)</f>
        <v>45666.666666666664</v>
      </c>
      <c r="DD46" s="1">
        <f>SUMIFS([1]Collection!$O:$O, [1]Collection!$K:$K, DD$1, [1]Collection!$A:$A, "="&amp;$A46)</f>
        <v>0</v>
      </c>
      <c r="DE46" s="1">
        <f>(SUMIFS('[1]Bucket Counts'!$P:$P, '[1]Bucket Counts'!$B:$B, DE$1, '[1]Bucket Counts'!$A:$A, "="&amp;$A46,  '[1]Bucket Counts'!$F:$F, "&lt;&gt;100 Morts",  '[1]Bucket Counts'!$F:$F, "&lt;&gt;224"))</f>
        <v>0</v>
      </c>
      <c r="DF46" s="1">
        <f>(SUMIFS('[1]Bucket Counts'!$P:$P, '[1]Bucket Counts'!$B:$B, DF$1, '[1]Bucket Counts'!$A:$A, "="&amp;$A46,  '[1]Bucket Counts'!$F:$F, "100 Morts"))</f>
        <v>0</v>
      </c>
      <c r="DG46" s="1">
        <f>(SUMIFS('[1]Bucket Counts'!$P:$P, '[1]Bucket Counts'!$B:$B, DG$1, '[1]Bucket Counts'!$A:$A, "="&amp;$A46,  '[1]Bucket Counts'!$F:$F, "224"))</f>
        <v>0</v>
      </c>
      <c r="DI46" s="1">
        <f>(DG46+DE46)/DJ45</f>
        <v>0</v>
      </c>
      <c r="DJ46" s="1">
        <f>DE45+SUM(DD45:DD46)</f>
        <v>19700</v>
      </c>
      <c r="DK46" s="1">
        <f>SUMIFS([1]Collection!$O:$O, [1]Collection!$K:$K, DK$1, [1]Collection!$A:$A, "="&amp;$A46)</f>
        <v>0</v>
      </c>
      <c r="DL46" s="1">
        <f>(SUMIFS('[1]Bucket Counts'!$P:$P, '[1]Bucket Counts'!$B:$B, DL$1, '[1]Bucket Counts'!$A:$A, "="&amp;$A46,  '[1]Bucket Counts'!$F:$F, "&lt;&gt;100 Morts",  '[1]Bucket Counts'!$F:$F, "&lt;&gt;224"))</f>
        <v>0</v>
      </c>
      <c r="DM46" s="1">
        <f>(SUMIFS('[1]Bucket Counts'!$P:$P, '[1]Bucket Counts'!$B:$B, DM$1, '[1]Bucket Counts'!$A:$A, "="&amp;$A46,  '[1]Bucket Counts'!$F:$F, "100 Morts"))</f>
        <v>0</v>
      </c>
      <c r="DN46" s="1">
        <f>(SUMIFS('[1]Bucket Counts'!$P:$P, '[1]Bucket Counts'!$B:$B, DN$1, '[1]Bucket Counts'!$A:$A, "="&amp;$A46,  '[1]Bucket Counts'!$F:$F, "224"))</f>
        <v>0</v>
      </c>
      <c r="DP46" s="1" t="e">
        <f>(DN46+DL46)/DQ45</f>
        <v>#DIV/0!</v>
      </c>
      <c r="DQ46" s="1">
        <f>DL45+SUM(DK45:DK46)</f>
        <v>0</v>
      </c>
      <c r="DR46" s="1">
        <f>SUMIFS([1]Collection!$O:$O, [1]Collection!$K:$K, DR$1, [1]Collection!$A:$A, "="&amp;$A46)</f>
        <v>0</v>
      </c>
      <c r="DS46" s="1">
        <f>(SUMIFS('[1]Bucket Counts'!$P:$P, '[1]Bucket Counts'!$B:$B, DS$1, '[1]Bucket Counts'!$A:$A, "="&amp;$A46,  '[1]Bucket Counts'!$F:$F, "&lt;&gt;100 Morts",  '[1]Bucket Counts'!$F:$F, "&lt;&gt;224"))</f>
        <v>0</v>
      </c>
      <c r="DT46" s="1">
        <f>(SUMIFS('[1]Bucket Counts'!$P:$P, '[1]Bucket Counts'!$B:$B, DT$1, '[1]Bucket Counts'!$A:$A, "="&amp;$A46,  '[1]Bucket Counts'!$F:$F, "100 Morts"))</f>
        <v>0</v>
      </c>
      <c r="DU46" s="1">
        <f>(SUMIFS('[1]Bucket Counts'!$P:$P, '[1]Bucket Counts'!$B:$B, DU$1, '[1]Bucket Counts'!$A:$A, "="&amp;$A46,  '[1]Bucket Counts'!$F:$F, "224"))</f>
        <v>0</v>
      </c>
      <c r="DW46" s="1" t="e">
        <f>(DU46+DS46)/DX45</f>
        <v>#DIV/0!</v>
      </c>
      <c r="DX46" s="1">
        <f>DS45+SUM(DR45:DR46)</f>
        <v>0</v>
      </c>
      <c r="DY46" s="1">
        <f>SUMIFS([1]Collection!$O:$O, [1]Collection!$K:$K, DY$1, [1]Collection!$A:$A, "="&amp;$A46)</f>
        <v>0</v>
      </c>
      <c r="DZ46" s="1">
        <f>(SUMIFS('[1]Bucket Counts'!$P:$P, '[1]Bucket Counts'!$B:$B, DZ$1, '[1]Bucket Counts'!$A:$A, "="&amp;$A46,  '[1]Bucket Counts'!$F:$F, "&lt;&gt;100 Morts",  '[1]Bucket Counts'!$F:$F, "&lt;&gt;224"))</f>
        <v>0</v>
      </c>
      <c r="EA46" s="1">
        <f>(SUMIFS('[1]Bucket Counts'!$P:$P, '[1]Bucket Counts'!$B:$B, EA$1, '[1]Bucket Counts'!$A:$A, "="&amp;$A46,  '[1]Bucket Counts'!$F:$F, "100 Morts"))</f>
        <v>0</v>
      </c>
      <c r="EB46" s="1">
        <f>(SUMIFS('[1]Bucket Counts'!$P:$P, '[1]Bucket Counts'!$B:$B, EB$1, '[1]Bucket Counts'!$A:$A, "="&amp;$A46,  '[1]Bucket Counts'!$F:$F, "224"))</f>
        <v>0</v>
      </c>
      <c r="ED46" s="1" t="e">
        <f>(EB46+DZ46)/EE45</f>
        <v>#DIV/0!</v>
      </c>
      <c r="EE46" s="1">
        <f>DZ45+SUM(DY45:DY46)</f>
        <v>0</v>
      </c>
      <c r="EF46" s="1">
        <f>SUMIFS([1]Collection!$O:$O, [1]Collection!$K:$K, EF$1, [1]Collection!$A:$A, "="&amp;$A46)</f>
        <v>0</v>
      </c>
      <c r="EG46" s="1">
        <f>(SUMIFS('[1]Bucket Counts'!$P:$P, '[1]Bucket Counts'!$B:$B, EG$1, '[1]Bucket Counts'!$A:$A, "="&amp;$A46,  '[1]Bucket Counts'!$F:$F, "&lt;&gt;100 Morts",  '[1]Bucket Counts'!$F:$F, "&lt;&gt;224"))</f>
        <v>0</v>
      </c>
      <c r="EH46" s="1">
        <f>(SUMIFS('[1]Bucket Counts'!$P:$P, '[1]Bucket Counts'!$B:$B, EH$1, '[1]Bucket Counts'!$A:$A, "="&amp;$A46,  '[1]Bucket Counts'!$F:$F, "100 Morts"))</f>
        <v>0</v>
      </c>
      <c r="EI46" s="1">
        <f>(SUMIFS('[1]Bucket Counts'!$P:$P, '[1]Bucket Counts'!$B:$B, EI$1, '[1]Bucket Counts'!$A:$A, "="&amp;$A46,  '[1]Bucket Counts'!$F:$F, "224"))</f>
        <v>0</v>
      </c>
      <c r="EK46" s="1" t="e">
        <f>(EI46+EG46)/EL45</f>
        <v>#DIV/0!</v>
      </c>
      <c r="EL46" s="1">
        <f>EG45+SUM(EF45:EF46)</f>
        <v>0</v>
      </c>
    </row>
    <row r="47" spans="1:142">
      <c r="A47" s="7">
        <f t="shared" si="0"/>
        <v>42917</v>
      </c>
      <c r="B47" s="1" t="s">
        <v>14</v>
      </c>
      <c r="C47" s="1">
        <f>SUMIFS([1]Collection!$O:$O, [1]Collection!$K:$K, C$1, [1]Collection!$A:$A, "="&amp;$A47)</f>
        <v>0</v>
      </c>
      <c r="D47" s="1">
        <f>(SUMIFS('[1]Bucket Counts'!$P:$P, '[1]Bucket Counts'!$B:$B, D$1, '[1]Bucket Counts'!$A:$A, "="&amp;$A47,  '[1]Bucket Counts'!$F:$F, "&lt;&gt;100 Morts",  '[1]Bucket Counts'!$F:$F, "&lt;&gt;224"))</f>
        <v>0</v>
      </c>
      <c r="E47" s="1">
        <f>(SUMIFS('[1]Bucket Counts'!$P:$P, '[1]Bucket Counts'!$B:$B, E$1, '[1]Bucket Counts'!$A:$A, "="&amp;$A47,  '[1]Bucket Counts'!$F:$F, "100 Morts"))</f>
        <v>0</v>
      </c>
      <c r="F47" s="1">
        <f>(SUMIFS('[1]Bucket Counts'!$P:$P, '[1]Bucket Counts'!$B:$B, F$1, '[1]Bucket Counts'!$A:$A, "="&amp;$A47,  '[1]Bucket Counts'!$F:$F, "224"))</f>
        <v>0</v>
      </c>
      <c r="H47" s="1">
        <f>(F47+D47)/I46</f>
        <v>0</v>
      </c>
      <c r="I47" s="1">
        <f>D45+SUM(C45:C47)</f>
        <v>2803.333333333333</v>
      </c>
      <c r="J47" s="1">
        <f>SUMIFS([1]Collection!$O:$O, [1]Collection!$K:$K, J$1, [1]Collection!$A:$A, "="&amp;$A47)</f>
        <v>0</v>
      </c>
      <c r="K47" s="1">
        <f>(SUMIFS('[1]Bucket Counts'!$P:$P, '[1]Bucket Counts'!$B:$B, K$1, '[1]Bucket Counts'!$A:$A, "="&amp;$A47,  '[1]Bucket Counts'!$F:$F, "&lt;&gt;100 Morts",  '[1]Bucket Counts'!$F:$F, "&lt;&gt;224"))</f>
        <v>0</v>
      </c>
      <c r="L47" s="1">
        <f>(SUMIFS('[1]Bucket Counts'!$P:$P, '[1]Bucket Counts'!$B:$B, L$1, '[1]Bucket Counts'!$A:$A, "="&amp;$A47,  '[1]Bucket Counts'!$F:$F, "100 Morts"))</f>
        <v>0</v>
      </c>
      <c r="M47" s="1">
        <f>(SUMIFS('[1]Bucket Counts'!$P:$P, '[1]Bucket Counts'!$B:$B, M$1, '[1]Bucket Counts'!$A:$A, "="&amp;$A47,  '[1]Bucket Counts'!$F:$F, "224"))</f>
        <v>0</v>
      </c>
      <c r="O47" s="1">
        <f>(M47+K47)/P46</f>
        <v>0</v>
      </c>
      <c r="P47" s="1">
        <f>K45+SUM(J45:J47)</f>
        <v>81.666666666666657</v>
      </c>
      <c r="Q47" s="1">
        <f>SUMIFS([1]Collection!$O:$O, [1]Collection!$K:$K, Q$1, [1]Collection!$A:$A, "="&amp;$A47)</f>
        <v>0</v>
      </c>
      <c r="R47" s="1">
        <f>(SUMIFS('[1]Bucket Counts'!$P:$P, '[1]Bucket Counts'!$B:$B, R$1, '[1]Bucket Counts'!$A:$A, "="&amp;$A47,  '[1]Bucket Counts'!$F:$F, "&lt;&gt;100 Morts",  '[1]Bucket Counts'!$F:$F, "&lt;&gt;224"))</f>
        <v>0</v>
      </c>
      <c r="S47" s="1">
        <f>(SUMIFS('[1]Bucket Counts'!$P:$P, '[1]Bucket Counts'!$B:$B, S$1, '[1]Bucket Counts'!$A:$A, "="&amp;$A47,  '[1]Bucket Counts'!$F:$F, "100 Morts"))</f>
        <v>0</v>
      </c>
      <c r="T47" s="1">
        <f>(SUMIFS('[1]Bucket Counts'!$P:$P, '[1]Bucket Counts'!$B:$B, T$1, '[1]Bucket Counts'!$A:$A, "="&amp;$A47,  '[1]Bucket Counts'!$F:$F, "224"))</f>
        <v>0</v>
      </c>
      <c r="V47" s="1">
        <f>(T47+R47)/W46</f>
        <v>0</v>
      </c>
      <c r="W47" s="1">
        <f>R45+SUM(Q45:Q47)</f>
        <v>1789.9999999999998</v>
      </c>
      <c r="X47" s="1">
        <f>SUMIFS([1]Collection!$O:$O, [1]Collection!$K:$K, X$1, [1]Collection!$A:$A, "="&amp;$A47)</f>
        <v>0</v>
      </c>
      <c r="Y47" s="1">
        <f>(SUMIFS('[1]Bucket Counts'!$P:$P, '[1]Bucket Counts'!$B:$B, Y$1, '[1]Bucket Counts'!$A:$A, "="&amp;$A47,  '[1]Bucket Counts'!$F:$F, "&lt;&gt;100 Morts",  '[1]Bucket Counts'!$F:$F, "&lt;&gt;224"))</f>
        <v>0</v>
      </c>
      <c r="Z47" s="1">
        <f>(SUMIFS('[1]Bucket Counts'!$P:$P, '[1]Bucket Counts'!$B:$B, Z$1, '[1]Bucket Counts'!$A:$A, "="&amp;$A47,  '[1]Bucket Counts'!$F:$F, "100 Morts"))</f>
        <v>0</v>
      </c>
      <c r="AA47" s="1">
        <f>(SUMIFS('[1]Bucket Counts'!$P:$P, '[1]Bucket Counts'!$B:$B, AA$1, '[1]Bucket Counts'!$A:$A, "="&amp;$A47,  '[1]Bucket Counts'!$F:$F, "224"))</f>
        <v>0</v>
      </c>
      <c r="AC47" s="1">
        <f>(AA47+Y47)/AD46</f>
        <v>0</v>
      </c>
      <c r="AD47" s="1">
        <f>Y45+SUM(X45:X47)</f>
        <v>31000</v>
      </c>
      <c r="AE47" s="1">
        <f>SUMIFS([1]Collection!$O:$O, [1]Collection!$K:$K, AE$1, [1]Collection!$A:$A, "="&amp;$A47)</f>
        <v>0</v>
      </c>
      <c r="AF47" s="1">
        <f>(SUMIFS('[1]Bucket Counts'!$P:$P, '[1]Bucket Counts'!$B:$B, AF$1, '[1]Bucket Counts'!$A:$A, "="&amp;$A47,  '[1]Bucket Counts'!$F:$F, "&lt;&gt;100 Morts",  '[1]Bucket Counts'!$F:$F, "&lt;&gt;224"))</f>
        <v>0</v>
      </c>
      <c r="AG47" s="1">
        <f>(SUMIFS('[1]Bucket Counts'!$P:$P, '[1]Bucket Counts'!$B:$B, AG$1, '[1]Bucket Counts'!$A:$A, "="&amp;$A47,  '[1]Bucket Counts'!$F:$F, "100 Morts"))</f>
        <v>0</v>
      </c>
      <c r="AH47" s="1">
        <f>(SUMIFS('[1]Bucket Counts'!$P:$P, '[1]Bucket Counts'!$B:$B, AH$1, '[1]Bucket Counts'!$A:$A, "="&amp;$A47,  '[1]Bucket Counts'!$F:$F, "224"))</f>
        <v>0</v>
      </c>
      <c r="AJ47" s="1">
        <f>(AH47+AF47)/AK46</f>
        <v>0</v>
      </c>
      <c r="AK47" s="1">
        <f>AF45+SUM(AE45:AE47)</f>
        <v>1596.6666666666667</v>
      </c>
      <c r="AL47" s="1">
        <f>SUMIFS([1]Collection!$O:$O, [1]Collection!$K:$K, AL$1, [1]Collection!$A:$A, "="&amp;$A47)</f>
        <v>0</v>
      </c>
      <c r="AM47" s="1">
        <f>(SUMIFS('[1]Bucket Counts'!$P:$P, '[1]Bucket Counts'!$B:$B, AM$1, '[1]Bucket Counts'!$A:$A, "="&amp;$A47,  '[1]Bucket Counts'!$F:$F, "&lt;&gt;100 Morts",  '[1]Bucket Counts'!$F:$F, "&lt;&gt;224"))</f>
        <v>0</v>
      </c>
      <c r="AN47" s="1">
        <f>(SUMIFS('[1]Bucket Counts'!$P:$P, '[1]Bucket Counts'!$B:$B, AN$1, '[1]Bucket Counts'!$A:$A, "="&amp;$A47,  '[1]Bucket Counts'!$F:$F, "100 Morts"))</f>
        <v>0</v>
      </c>
      <c r="AO47" s="1">
        <f>(SUMIFS('[1]Bucket Counts'!$P:$P, '[1]Bucket Counts'!$B:$B, AO$1, '[1]Bucket Counts'!$A:$A, "="&amp;$A47,  '[1]Bucket Counts'!$F:$F, "224"))</f>
        <v>0</v>
      </c>
      <c r="AQ47" s="1">
        <f>(AO47+AM47)/AR46</f>
        <v>0</v>
      </c>
      <c r="AR47" s="1">
        <f>AM45+SUM(AL45:AL47)</f>
        <v>25300</v>
      </c>
      <c r="AS47" s="1">
        <f>SUMIFS([1]Collection!$O:$O, [1]Collection!$K:$K, AS$1, [1]Collection!$A:$A, "="&amp;$A47)</f>
        <v>0</v>
      </c>
      <c r="AT47" s="1">
        <f>(SUMIFS('[1]Bucket Counts'!$P:$P, '[1]Bucket Counts'!$B:$B, AT$1, '[1]Bucket Counts'!$A:$A, "="&amp;$A47,  '[1]Bucket Counts'!$F:$F, "&lt;&gt;100 Morts",  '[1]Bucket Counts'!$F:$F, "&lt;&gt;224"))</f>
        <v>0</v>
      </c>
      <c r="AU47" s="1">
        <f>(SUMIFS('[1]Bucket Counts'!$P:$P, '[1]Bucket Counts'!$B:$B, AU$1, '[1]Bucket Counts'!$A:$A, "="&amp;$A47,  '[1]Bucket Counts'!$F:$F, "100 Morts"))</f>
        <v>0</v>
      </c>
      <c r="AV47" s="1">
        <f>(SUMIFS('[1]Bucket Counts'!$P:$P, '[1]Bucket Counts'!$B:$B, AV$1, '[1]Bucket Counts'!$A:$A, "="&amp;$A47,  '[1]Bucket Counts'!$F:$F, "224"))</f>
        <v>0</v>
      </c>
      <c r="AX47" s="1">
        <f>(AV47+AT47)/AY46</f>
        <v>0</v>
      </c>
      <c r="AY47" s="1">
        <f>AT45+SUM(AS45:AS47)</f>
        <v>18160</v>
      </c>
      <c r="AZ47" s="1">
        <f>SUMIFS([1]Collection!$O:$O, [1]Collection!$K:$K, AZ$1, [1]Collection!$A:$A, "="&amp;$A47)</f>
        <v>0</v>
      </c>
      <c r="BA47" s="1">
        <f>(SUMIFS('[1]Bucket Counts'!$P:$P, '[1]Bucket Counts'!$B:$B, BA$1, '[1]Bucket Counts'!$A:$A, "="&amp;$A47,  '[1]Bucket Counts'!$F:$F, "&lt;&gt;100 Morts",  '[1]Bucket Counts'!$F:$F, "&lt;&gt;224"))</f>
        <v>0</v>
      </c>
      <c r="BB47" s="1">
        <f>(SUMIFS('[1]Bucket Counts'!$P:$P, '[1]Bucket Counts'!$B:$B, BB$1, '[1]Bucket Counts'!$A:$A, "="&amp;$A47,  '[1]Bucket Counts'!$F:$F, "100 Morts"))</f>
        <v>0</v>
      </c>
      <c r="BC47" s="1">
        <f>(SUMIFS('[1]Bucket Counts'!$P:$P, '[1]Bucket Counts'!$B:$B, BC$1, '[1]Bucket Counts'!$A:$A, "="&amp;$A47,  '[1]Bucket Counts'!$F:$F, "224"))</f>
        <v>0</v>
      </c>
      <c r="BE47" s="1">
        <f>(BC47+BA47)/BF46</f>
        <v>0</v>
      </c>
      <c r="BF47" s="1">
        <f>BA45+SUM(AZ45:AZ47)</f>
        <v>2240</v>
      </c>
      <c r="BG47" s="1">
        <f>SUMIFS([1]Collection!$O:$O, [1]Collection!$K:$K, BG$1, [1]Collection!$A:$A, "="&amp;$A47)</f>
        <v>1650</v>
      </c>
      <c r="BH47" s="1">
        <f>(SUMIFS('[1]Bucket Counts'!$P:$P, '[1]Bucket Counts'!$B:$B, BH$1, '[1]Bucket Counts'!$A:$A, "="&amp;$A47,  '[1]Bucket Counts'!$F:$F, "&lt;&gt;100 Morts",  '[1]Bucket Counts'!$F:$F, "&lt;&gt;224"))</f>
        <v>0</v>
      </c>
      <c r="BI47" s="1">
        <f>(SUMIFS('[1]Bucket Counts'!$P:$P, '[1]Bucket Counts'!$B:$B, BI$1, '[1]Bucket Counts'!$A:$A, "="&amp;$A47,  '[1]Bucket Counts'!$F:$F, "100 Morts"))</f>
        <v>0</v>
      </c>
      <c r="BJ47" s="1">
        <f>(SUMIFS('[1]Bucket Counts'!$P:$P, '[1]Bucket Counts'!$B:$B, BJ$1, '[1]Bucket Counts'!$A:$A, "="&amp;$A47,  '[1]Bucket Counts'!$F:$F, "224"))</f>
        <v>0</v>
      </c>
      <c r="BL47" s="1">
        <f>(BJ47+BH47)/BM46</f>
        <v>0</v>
      </c>
      <c r="BM47" s="1">
        <f>BH45+SUM(BG45:BG47)</f>
        <v>87166.666666666672</v>
      </c>
      <c r="BN47" s="1">
        <f>SUMIFS([1]Collection!$O:$O, [1]Collection!$K:$K, BN$1, [1]Collection!$A:$A, "="&amp;$A47)</f>
        <v>0</v>
      </c>
      <c r="BO47" s="1">
        <f>(SUMIFS('[1]Bucket Counts'!$P:$P, '[1]Bucket Counts'!$B:$B, BO$1, '[1]Bucket Counts'!$A:$A, "="&amp;$A47,  '[1]Bucket Counts'!$F:$F, "&lt;&gt;100 Morts",  '[1]Bucket Counts'!$F:$F, "&lt;&gt;224"))</f>
        <v>0</v>
      </c>
      <c r="BP47" s="1">
        <f>(SUMIFS('[1]Bucket Counts'!$P:$P, '[1]Bucket Counts'!$B:$B, BP$1, '[1]Bucket Counts'!$A:$A, "="&amp;$A47,  '[1]Bucket Counts'!$F:$F, "100 Morts"))</f>
        <v>0</v>
      </c>
      <c r="BQ47" s="1">
        <f>(SUMIFS('[1]Bucket Counts'!$P:$P, '[1]Bucket Counts'!$B:$B, BQ$1, '[1]Bucket Counts'!$A:$A, "="&amp;$A47,  '[1]Bucket Counts'!$F:$F, "224"))</f>
        <v>0</v>
      </c>
      <c r="BS47" s="1">
        <f>(BQ47+BO47)/BT46</f>
        <v>0</v>
      </c>
      <c r="BT47" s="1">
        <f>BO45+SUM(BN45:BN47)</f>
        <v>41686.666666666672</v>
      </c>
      <c r="BU47" s="1">
        <f>SUMIFS([1]Collection!$O:$O, [1]Collection!$K:$K, BU$1, [1]Collection!$A:$A, "="&amp;$A47)</f>
        <v>0</v>
      </c>
      <c r="BV47" s="1">
        <f>(SUMIFS('[1]Bucket Counts'!$P:$P, '[1]Bucket Counts'!$B:$B, BV$1, '[1]Bucket Counts'!$A:$A, "="&amp;$A47,  '[1]Bucket Counts'!$F:$F, "&lt;&gt;100 Morts",  '[1]Bucket Counts'!$F:$F, "&lt;&gt;224"))</f>
        <v>0</v>
      </c>
      <c r="BW47" s="1">
        <f>(SUMIFS('[1]Bucket Counts'!$P:$P, '[1]Bucket Counts'!$B:$B, BW$1, '[1]Bucket Counts'!$A:$A, "="&amp;$A47,  '[1]Bucket Counts'!$F:$F, "100 Morts"))</f>
        <v>0</v>
      </c>
      <c r="BX47" s="1">
        <f>(SUMIFS('[1]Bucket Counts'!$P:$P, '[1]Bucket Counts'!$B:$B, BX$1, '[1]Bucket Counts'!$A:$A, "="&amp;$A47,  '[1]Bucket Counts'!$F:$F, "224"))</f>
        <v>0</v>
      </c>
      <c r="BZ47" s="1">
        <f>(BX47+BV47)/CA46</f>
        <v>0</v>
      </c>
      <c r="CA47" s="1">
        <f>BV45+SUM(BU45:BU47)</f>
        <v>19116.666666666668</v>
      </c>
      <c r="CB47" s="1">
        <f>SUMIFS([1]Collection!$O:$O, [1]Collection!$K:$K, CB$1, [1]Collection!$A:$A, "="&amp;$A47)</f>
        <v>0</v>
      </c>
      <c r="CC47" s="1">
        <f>(SUMIFS('[1]Bucket Counts'!$P:$P, '[1]Bucket Counts'!$B:$B, CC$1, '[1]Bucket Counts'!$A:$A, "="&amp;$A47,  '[1]Bucket Counts'!$F:$F, "&lt;&gt;100 Morts",  '[1]Bucket Counts'!$F:$F, "&lt;&gt;224"))</f>
        <v>0</v>
      </c>
      <c r="CD47" s="1">
        <f>(SUMIFS('[1]Bucket Counts'!$P:$P, '[1]Bucket Counts'!$B:$B, CD$1, '[1]Bucket Counts'!$A:$A, "="&amp;$A47,  '[1]Bucket Counts'!$F:$F, "100 Morts"))</f>
        <v>0</v>
      </c>
      <c r="CE47" s="1">
        <f>(SUMIFS('[1]Bucket Counts'!$P:$P, '[1]Bucket Counts'!$B:$B, CE$1, '[1]Bucket Counts'!$A:$A, "="&amp;$A47,  '[1]Bucket Counts'!$F:$F, "224"))</f>
        <v>0</v>
      </c>
      <c r="CG47" s="1">
        <f>(CE47+CC47)/CH46</f>
        <v>0</v>
      </c>
      <c r="CH47" s="1">
        <f>CC45+SUM(CB45:CB47)</f>
        <v>44166.666666666672</v>
      </c>
      <c r="CI47" s="1">
        <f>SUMIFS([1]Collection!$O:$O, [1]Collection!$K:$K, CI$1, [1]Collection!$A:$A, "="&amp;$A47)</f>
        <v>0</v>
      </c>
      <c r="CJ47" s="1">
        <f>(SUMIFS('[1]Bucket Counts'!$P:$P, '[1]Bucket Counts'!$B:$B, CJ$1, '[1]Bucket Counts'!$A:$A, "="&amp;$A47,  '[1]Bucket Counts'!$F:$F, "&lt;&gt;100 Morts",  '[1]Bucket Counts'!$F:$F, "&lt;&gt;224"))</f>
        <v>0</v>
      </c>
      <c r="CK47" s="1">
        <f>(SUMIFS('[1]Bucket Counts'!$P:$P, '[1]Bucket Counts'!$B:$B, CK$1, '[1]Bucket Counts'!$A:$A, "="&amp;$A47,  '[1]Bucket Counts'!$F:$F, "100 Morts"))</f>
        <v>0</v>
      </c>
      <c r="CL47" s="1">
        <f>(SUMIFS('[1]Bucket Counts'!$P:$P, '[1]Bucket Counts'!$B:$B, CL$1, '[1]Bucket Counts'!$A:$A, "="&amp;$A47,  '[1]Bucket Counts'!$F:$F, "224"))</f>
        <v>0</v>
      </c>
      <c r="CN47" s="1">
        <f>(CL47+CJ47)/CO46</f>
        <v>0</v>
      </c>
      <c r="CO47" s="1">
        <f>CJ45+SUM(CI45:CI47)</f>
        <v>7233.333333333333</v>
      </c>
      <c r="CP47" s="1">
        <f>SUMIFS([1]Collection!$O:$O, [1]Collection!$K:$K, CP$1, [1]Collection!$A:$A, "="&amp;$A47)</f>
        <v>0</v>
      </c>
      <c r="CQ47" s="1">
        <f>(SUMIFS('[1]Bucket Counts'!$P:$P, '[1]Bucket Counts'!$B:$B, CQ$1, '[1]Bucket Counts'!$A:$A, "="&amp;$A47,  '[1]Bucket Counts'!$F:$F, "&lt;&gt;100 Morts",  '[1]Bucket Counts'!$F:$F, "&lt;&gt;224"))</f>
        <v>0</v>
      </c>
      <c r="CR47" s="1">
        <f>(SUMIFS('[1]Bucket Counts'!$P:$P, '[1]Bucket Counts'!$B:$B, CR$1, '[1]Bucket Counts'!$A:$A, "="&amp;$A47,  '[1]Bucket Counts'!$F:$F, "100 Morts"))</f>
        <v>0</v>
      </c>
      <c r="CS47" s="1">
        <f>(SUMIFS('[1]Bucket Counts'!$P:$P, '[1]Bucket Counts'!$B:$B, CS$1, '[1]Bucket Counts'!$A:$A, "="&amp;$A47,  '[1]Bucket Counts'!$F:$F, "224"))</f>
        <v>0</v>
      </c>
      <c r="CU47" s="1">
        <f>(CS47+CQ47)/CV46</f>
        <v>0</v>
      </c>
      <c r="CV47" s="1">
        <f>CQ45+SUM(CP45:CP47)</f>
        <v>3625</v>
      </c>
      <c r="CW47" s="1">
        <f>SUMIFS([1]Collection!$O:$O, [1]Collection!$K:$K, CW$1, [1]Collection!$A:$A, "="&amp;$A47)</f>
        <v>0</v>
      </c>
      <c r="CX47" s="1">
        <f>(SUMIFS('[1]Bucket Counts'!$P:$P, '[1]Bucket Counts'!$B:$B, CX$1, '[1]Bucket Counts'!$A:$A, "="&amp;$A47,  '[1]Bucket Counts'!$F:$F, "&lt;&gt;100 Morts",  '[1]Bucket Counts'!$F:$F, "&lt;&gt;224"))</f>
        <v>0</v>
      </c>
      <c r="CY47" s="1">
        <f>(SUMIFS('[1]Bucket Counts'!$P:$P, '[1]Bucket Counts'!$B:$B, CY$1, '[1]Bucket Counts'!$A:$A, "="&amp;$A47,  '[1]Bucket Counts'!$F:$F, "100 Morts"))</f>
        <v>0</v>
      </c>
      <c r="CZ47" s="1">
        <f>(SUMIFS('[1]Bucket Counts'!$P:$P, '[1]Bucket Counts'!$B:$B, CZ$1, '[1]Bucket Counts'!$A:$A, "="&amp;$A47,  '[1]Bucket Counts'!$F:$F, "224"))</f>
        <v>0</v>
      </c>
      <c r="DB47" s="1">
        <f>(CZ47+CX47)/DC46</f>
        <v>0</v>
      </c>
      <c r="DC47" s="1">
        <f>CX45+SUM(CW45:CW47)</f>
        <v>45666.666666666664</v>
      </c>
      <c r="DD47" s="1">
        <f>SUMIFS([1]Collection!$O:$O, [1]Collection!$K:$K, DD$1, [1]Collection!$A:$A, "="&amp;$A47)</f>
        <v>0</v>
      </c>
      <c r="DE47" s="1">
        <f>(SUMIFS('[1]Bucket Counts'!$P:$P, '[1]Bucket Counts'!$B:$B, DE$1, '[1]Bucket Counts'!$A:$A, "="&amp;$A47,  '[1]Bucket Counts'!$F:$F, "&lt;&gt;100 Morts",  '[1]Bucket Counts'!$F:$F, "&lt;&gt;224"))</f>
        <v>0</v>
      </c>
      <c r="DF47" s="1">
        <f>(SUMIFS('[1]Bucket Counts'!$P:$P, '[1]Bucket Counts'!$B:$B, DF$1, '[1]Bucket Counts'!$A:$A, "="&amp;$A47,  '[1]Bucket Counts'!$F:$F, "100 Morts"))</f>
        <v>0</v>
      </c>
      <c r="DG47" s="1">
        <f>(SUMIFS('[1]Bucket Counts'!$P:$P, '[1]Bucket Counts'!$B:$B, DG$1, '[1]Bucket Counts'!$A:$A, "="&amp;$A47,  '[1]Bucket Counts'!$F:$F, "224"))</f>
        <v>0</v>
      </c>
      <c r="DI47" s="1">
        <f>(DG47+DE47)/DJ46</f>
        <v>0</v>
      </c>
      <c r="DJ47" s="1">
        <f>DE45+SUM(DD45:DD47)</f>
        <v>19700</v>
      </c>
      <c r="DK47" s="1">
        <f>SUMIFS([1]Collection!$O:$O, [1]Collection!$K:$K, DK$1, [1]Collection!$A:$A, "="&amp;$A47)</f>
        <v>0</v>
      </c>
      <c r="DL47" s="1">
        <f>(SUMIFS('[1]Bucket Counts'!$P:$P, '[1]Bucket Counts'!$B:$B, DL$1, '[1]Bucket Counts'!$A:$A, "="&amp;$A47,  '[1]Bucket Counts'!$F:$F, "&lt;&gt;100 Morts",  '[1]Bucket Counts'!$F:$F, "&lt;&gt;224"))</f>
        <v>0</v>
      </c>
      <c r="DM47" s="1">
        <f>(SUMIFS('[1]Bucket Counts'!$P:$P, '[1]Bucket Counts'!$B:$B, DM$1, '[1]Bucket Counts'!$A:$A, "="&amp;$A47,  '[1]Bucket Counts'!$F:$F, "100 Morts"))</f>
        <v>0</v>
      </c>
      <c r="DN47" s="1">
        <f>(SUMIFS('[1]Bucket Counts'!$P:$P, '[1]Bucket Counts'!$B:$B, DN$1, '[1]Bucket Counts'!$A:$A, "="&amp;$A47,  '[1]Bucket Counts'!$F:$F, "224"))</f>
        <v>0</v>
      </c>
      <c r="DP47" s="1" t="e">
        <f>(DN47+DL47)/DQ46</f>
        <v>#DIV/0!</v>
      </c>
      <c r="DQ47" s="1">
        <f>DL45+SUM(DK45:DK47)</f>
        <v>0</v>
      </c>
      <c r="DR47" s="1">
        <f>SUMIFS([1]Collection!$O:$O, [1]Collection!$K:$K, DR$1, [1]Collection!$A:$A, "="&amp;$A47)</f>
        <v>0</v>
      </c>
      <c r="DS47" s="1">
        <f>(SUMIFS('[1]Bucket Counts'!$P:$P, '[1]Bucket Counts'!$B:$B, DS$1, '[1]Bucket Counts'!$A:$A, "="&amp;$A47,  '[1]Bucket Counts'!$F:$F, "&lt;&gt;100 Morts",  '[1]Bucket Counts'!$F:$F, "&lt;&gt;224"))</f>
        <v>0</v>
      </c>
      <c r="DT47" s="1">
        <f>(SUMIFS('[1]Bucket Counts'!$P:$P, '[1]Bucket Counts'!$B:$B, DT$1, '[1]Bucket Counts'!$A:$A, "="&amp;$A47,  '[1]Bucket Counts'!$F:$F, "100 Morts"))</f>
        <v>0</v>
      </c>
      <c r="DU47" s="1">
        <f>(SUMIFS('[1]Bucket Counts'!$P:$P, '[1]Bucket Counts'!$B:$B, DU$1, '[1]Bucket Counts'!$A:$A, "="&amp;$A47,  '[1]Bucket Counts'!$F:$F, "224"))</f>
        <v>0</v>
      </c>
      <c r="DW47" s="1" t="e">
        <f>(DU47+DS47)/DX46</f>
        <v>#DIV/0!</v>
      </c>
      <c r="DX47" s="1">
        <f>DS45+SUM(DR45:DR47)</f>
        <v>0</v>
      </c>
      <c r="DY47" s="1">
        <f>SUMIFS([1]Collection!$O:$O, [1]Collection!$K:$K, DY$1, [1]Collection!$A:$A, "="&amp;$A47)</f>
        <v>0</v>
      </c>
      <c r="DZ47" s="1">
        <f>(SUMIFS('[1]Bucket Counts'!$P:$P, '[1]Bucket Counts'!$B:$B, DZ$1, '[1]Bucket Counts'!$A:$A, "="&amp;$A47,  '[1]Bucket Counts'!$F:$F, "&lt;&gt;100 Morts",  '[1]Bucket Counts'!$F:$F, "&lt;&gt;224"))</f>
        <v>0</v>
      </c>
      <c r="EA47" s="1">
        <f>(SUMIFS('[1]Bucket Counts'!$P:$P, '[1]Bucket Counts'!$B:$B, EA$1, '[1]Bucket Counts'!$A:$A, "="&amp;$A47,  '[1]Bucket Counts'!$F:$F, "100 Morts"))</f>
        <v>0</v>
      </c>
      <c r="EB47" s="1">
        <f>(SUMIFS('[1]Bucket Counts'!$P:$P, '[1]Bucket Counts'!$B:$B, EB$1, '[1]Bucket Counts'!$A:$A, "="&amp;$A47,  '[1]Bucket Counts'!$F:$F, "224"))</f>
        <v>0</v>
      </c>
      <c r="ED47" s="1" t="e">
        <f>(EB47+DZ47)/EE46</f>
        <v>#DIV/0!</v>
      </c>
      <c r="EE47" s="1">
        <f>DZ45+SUM(DY45:DY47)</f>
        <v>0</v>
      </c>
      <c r="EF47" s="1">
        <f>SUMIFS([1]Collection!$O:$O, [1]Collection!$K:$K, EF$1, [1]Collection!$A:$A, "="&amp;$A47)</f>
        <v>0</v>
      </c>
      <c r="EG47" s="1">
        <f>(SUMIFS('[1]Bucket Counts'!$P:$P, '[1]Bucket Counts'!$B:$B, EG$1, '[1]Bucket Counts'!$A:$A, "="&amp;$A47,  '[1]Bucket Counts'!$F:$F, "&lt;&gt;100 Morts",  '[1]Bucket Counts'!$F:$F, "&lt;&gt;224"))</f>
        <v>0</v>
      </c>
      <c r="EH47" s="1">
        <f>(SUMIFS('[1]Bucket Counts'!$P:$P, '[1]Bucket Counts'!$B:$B, EH$1, '[1]Bucket Counts'!$A:$A, "="&amp;$A47,  '[1]Bucket Counts'!$F:$F, "100 Morts"))</f>
        <v>0</v>
      </c>
      <c r="EI47" s="1">
        <f>(SUMIFS('[1]Bucket Counts'!$P:$P, '[1]Bucket Counts'!$B:$B, EI$1, '[1]Bucket Counts'!$A:$A, "="&amp;$A47,  '[1]Bucket Counts'!$F:$F, "224"))</f>
        <v>0</v>
      </c>
      <c r="EK47" s="1" t="e">
        <f>(EI47+EG47)/EL46</f>
        <v>#DIV/0!</v>
      </c>
      <c r="EL47" s="1">
        <f>EG45+SUM(EF45:EF47)</f>
        <v>0</v>
      </c>
    </row>
    <row r="48" spans="1:142">
      <c r="A48" s="7">
        <f t="shared" si="0"/>
        <v>42918</v>
      </c>
      <c r="B48" s="1" t="s">
        <v>14</v>
      </c>
      <c r="C48" s="1">
        <f>SUMIFS([1]Collection!$O:$O, [1]Collection!$K:$K, C$1, [1]Collection!$A:$A, "="&amp;$A48)</f>
        <v>0</v>
      </c>
      <c r="D48" s="1">
        <f>(SUMIFS('[1]Bucket Counts'!$P:$P, '[1]Bucket Counts'!$B:$B, D$1, '[1]Bucket Counts'!$A:$A, "="&amp;$A48,  '[1]Bucket Counts'!$F:$F, "&lt;&gt;100 Morts",  '[1]Bucket Counts'!$F:$F, "&lt;&gt;224"))</f>
        <v>0</v>
      </c>
      <c r="E48" s="1">
        <f>(SUMIFS('[1]Bucket Counts'!$P:$P, '[1]Bucket Counts'!$B:$B, E$1, '[1]Bucket Counts'!$A:$A, "="&amp;$A48,  '[1]Bucket Counts'!$F:$F, "100 Morts"))</f>
        <v>0</v>
      </c>
      <c r="F48" s="1">
        <f>(SUMIFS('[1]Bucket Counts'!$P:$P, '[1]Bucket Counts'!$B:$B, F$1, '[1]Bucket Counts'!$A:$A, "="&amp;$A48,  '[1]Bucket Counts'!$F:$F, "224"))</f>
        <v>0</v>
      </c>
      <c r="H48" s="1">
        <f>(F48+D48)/I47</f>
        <v>0</v>
      </c>
      <c r="I48" s="1">
        <f>D45+SUM(C45:C48)</f>
        <v>2803.333333333333</v>
      </c>
      <c r="J48" s="1">
        <f>SUMIFS([1]Collection!$O:$O, [1]Collection!$K:$K, J$1, [1]Collection!$A:$A, "="&amp;$A48)</f>
        <v>0</v>
      </c>
      <c r="K48" s="1">
        <f>(SUMIFS('[1]Bucket Counts'!$P:$P, '[1]Bucket Counts'!$B:$B, K$1, '[1]Bucket Counts'!$A:$A, "="&amp;$A48,  '[1]Bucket Counts'!$F:$F, "&lt;&gt;100 Morts",  '[1]Bucket Counts'!$F:$F, "&lt;&gt;224"))</f>
        <v>0</v>
      </c>
      <c r="L48" s="1">
        <f>(SUMIFS('[1]Bucket Counts'!$P:$P, '[1]Bucket Counts'!$B:$B, L$1, '[1]Bucket Counts'!$A:$A, "="&amp;$A48,  '[1]Bucket Counts'!$F:$F, "100 Morts"))</f>
        <v>0</v>
      </c>
      <c r="M48" s="1">
        <f>(SUMIFS('[1]Bucket Counts'!$P:$P, '[1]Bucket Counts'!$B:$B, M$1, '[1]Bucket Counts'!$A:$A, "="&amp;$A48,  '[1]Bucket Counts'!$F:$F, "224"))</f>
        <v>0</v>
      </c>
      <c r="O48" s="1">
        <f>(M48+K48)/P47</f>
        <v>0</v>
      </c>
      <c r="P48" s="1">
        <f>K45+SUM(J45:J48)</f>
        <v>81.666666666666657</v>
      </c>
      <c r="Q48" s="1">
        <f>SUMIFS([1]Collection!$O:$O, [1]Collection!$K:$K, Q$1, [1]Collection!$A:$A, "="&amp;$A48)</f>
        <v>0</v>
      </c>
      <c r="R48" s="1">
        <f>(SUMIFS('[1]Bucket Counts'!$P:$P, '[1]Bucket Counts'!$B:$B, R$1, '[1]Bucket Counts'!$A:$A, "="&amp;$A48,  '[1]Bucket Counts'!$F:$F, "&lt;&gt;100 Morts",  '[1]Bucket Counts'!$F:$F, "&lt;&gt;224"))</f>
        <v>0</v>
      </c>
      <c r="S48" s="1">
        <f>(SUMIFS('[1]Bucket Counts'!$P:$P, '[1]Bucket Counts'!$B:$B, S$1, '[1]Bucket Counts'!$A:$A, "="&amp;$A48,  '[1]Bucket Counts'!$F:$F, "100 Morts"))</f>
        <v>0</v>
      </c>
      <c r="T48" s="1">
        <f>(SUMIFS('[1]Bucket Counts'!$P:$P, '[1]Bucket Counts'!$B:$B, T$1, '[1]Bucket Counts'!$A:$A, "="&amp;$A48,  '[1]Bucket Counts'!$F:$F, "224"))</f>
        <v>0</v>
      </c>
      <c r="V48" s="1">
        <f>(T48+R48)/W47</f>
        <v>0</v>
      </c>
      <c r="W48" s="1">
        <f>R45+SUM(Q45:Q48)</f>
        <v>1789.9999999999998</v>
      </c>
      <c r="X48" s="1">
        <f>SUMIFS([1]Collection!$O:$O, [1]Collection!$K:$K, X$1, [1]Collection!$A:$A, "="&amp;$A48)</f>
        <v>0</v>
      </c>
      <c r="Y48" s="1">
        <f>(SUMIFS('[1]Bucket Counts'!$P:$P, '[1]Bucket Counts'!$B:$B, Y$1, '[1]Bucket Counts'!$A:$A, "="&amp;$A48,  '[1]Bucket Counts'!$F:$F, "&lt;&gt;100 Morts",  '[1]Bucket Counts'!$F:$F, "&lt;&gt;224"))</f>
        <v>0</v>
      </c>
      <c r="Z48" s="1">
        <f>(SUMIFS('[1]Bucket Counts'!$P:$P, '[1]Bucket Counts'!$B:$B, Z$1, '[1]Bucket Counts'!$A:$A, "="&amp;$A48,  '[1]Bucket Counts'!$F:$F, "100 Morts"))</f>
        <v>0</v>
      </c>
      <c r="AA48" s="1">
        <f>(SUMIFS('[1]Bucket Counts'!$P:$P, '[1]Bucket Counts'!$B:$B, AA$1, '[1]Bucket Counts'!$A:$A, "="&amp;$A48,  '[1]Bucket Counts'!$F:$F, "224"))</f>
        <v>0</v>
      </c>
      <c r="AC48" s="1">
        <f>(AA48+Y48)/AD47</f>
        <v>0</v>
      </c>
      <c r="AD48" s="1">
        <f>Y45+SUM(X45:X48)</f>
        <v>31000</v>
      </c>
      <c r="AE48" s="1">
        <f>SUMIFS([1]Collection!$O:$O, [1]Collection!$K:$K, AE$1, [1]Collection!$A:$A, "="&amp;$A48)</f>
        <v>0</v>
      </c>
      <c r="AF48" s="1">
        <f>(SUMIFS('[1]Bucket Counts'!$P:$P, '[1]Bucket Counts'!$B:$B, AF$1, '[1]Bucket Counts'!$A:$A, "="&amp;$A48,  '[1]Bucket Counts'!$F:$F, "&lt;&gt;100 Morts",  '[1]Bucket Counts'!$F:$F, "&lt;&gt;224"))</f>
        <v>0</v>
      </c>
      <c r="AG48" s="1">
        <f>(SUMIFS('[1]Bucket Counts'!$P:$P, '[1]Bucket Counts'!$B:$B, AG$1, '[1]Bucket Counts'!$A:$A, "="&amp;$A48,  '[1]Bucket Counts'!$F:$F, "100 Morts"))</f>
        <v>0</v>
      </c>
      <c r="AH48" s="1">
        <f>(SUMIFS('[1]Bucket Counts'!$P:$P, '[1]Bucket Counts'!$B:$B, AH$1, '[1]Bucket Counts'!$A:$A, "="&amp;$A48,  '[1]Bucket Counts'!$F:$F, "224"))</f>
        <v>0</v>
      </c>
      <c r="AJ48" s="1">
        <f>(AH48+AF48)/AK47</f>
        <v>0</v>
      </c>
      <c r="AK48" s="1">
        <f>AF45+SUM(AE45:AE48)</f>
        <v>1596.6666666666667</v>
      </c>
      <c r="AL48" s="1">
        <f>SUMIFS([1]Collection!$O:$O, [1]Collection!$K:$K, AL$1, [1]Collection!$A:$A, "="&amp;$A48)</f>
        <v>0</v>
      </c>
      <c r="AM48" s="1">
        <f>(SUMIFS('[1]Bucket Counts'!$P:$P, '[1]Bucket Counts'!$B:$B, AM$1, '[1]Bucket Counts'!$A:$A, "="&amp;$A48,  '[1]Bucket Counts'!$F:$F, "&lt;&gt;100 Morts",  '[1]Bucket Counts'!$F:$F, "&lt;&gt;224"))</f>
        <v>0</v>
      </c>
      <c r="AN48" s="1">
        <f>(SUMIFS('[1]Bucket Counts'!$P:$P, '[1]Bucket Counts'!$B:$B, AN$1, '[1]Bucket Counts'!$A:$A, "="&amp;$A48,  '[1]Bucket Counts'!$F:$F, "100 Morts"))</f>
        <v>0</v>
      </c>
      <c r="AO48" s="1">
        <f>(SUMIFS('[1]Bucket Counts'!$P:$P, '[1]Bucket Counts'!$B:$B, AO$1, '[1]Bucket Counts'!$A:$A, "="&amp;$A48,  '[1]Bucket Counts'!$F:$F, "224"))</f>
        <v>0</v>
      </c>
      <c r="AQ48" s="1">
        <f>(AO48+AM48)/AR47</f>
        <v>0</v>
      </c>
      <c r="AR48" s="1">
        <f>AM45+SUM(AL45:AL48)</f>
        <v>25300</v>
      </c>
      <c r="AS48" s="1">
        <f>SUMIFS([1]Collection!$O:$O, [1]Collection!$K:$K, AS$1, [1]Collection!$A:$A, "="&amp;$A48)</f>
        <v>0</v>
      </c>
      <c r="AT48" s="1">
        <f>(SUMIFS('[1]Bucket Counts'!$P:$P, '[1]Bucket Counts'!$B:$B, AT$1, '[1]Bucket Counts'!$A:$A, "="&amp;$A48,  '[1]Bucket Counts'!$F:$F, "&lt;&gt;100 Morts",  '[1]Bucket Counts'!$F:$F, "&lt;&gt;224"))</f>
        <v>0</v>
      </c>
      <c r="AU48" s="1">
        <f>(SUMIFS('[1]Bucket Counts'!$P:$P, '[1]Bucket Counts'!$B:$B, AU$1, '[1]Bucket Counts'!$A:$A, "="&amp;$A48,  '[1]Bucket Counts'!$F:$F, "100 Morts"))</f>
        <v>0</v>
      </c>
      <c r="AV48" s="1">
        <f>(SUMIFS('[1]Bucket Counts'!$P:$P, '[1]Bucket Counts'!$B:$B, AV$1, '[1]Bucket Counts'!$A:$A, "="&amp;$A48,  '[1]Bucket Counts'!$F:$F, "224"))</f>
        <v>0</v>
      </c>
      <c r="AX48" s="1">
        <f>(AV48+AT48)/AY47</f>
        <v>0</v>
      </c>
      <c r="AY48" s="1">
        <f>AT45+SUM(AS45:AS48)</f>
        <v>18160</v>
      </c>
      <c r="AZ48" s="1">
        <f>SUMIFS([1]Collection!$O:$O, [1]Collection!$K:$K, AZ$1, [1]Collection!$A:$A, "="&amp;$A48)</f>
        <v>0</v>
      </c>
      <c r="BA48" s="1">
        <f>(SUMIFS('[1]Bucket Counts'!$P:$P, '[1]Bucket Counts'!$B:$B, BA$1, '[1]Bucket Counts'!$A:$A, "="&amp;$A48,  '[1]Bucket Counts'!$F:$F, "&lt;&gt;100 Morts",  '[1]Bucket Counts'!$F:$F, "&lt;&gt;224"))</f>
        <v>0</v>
      </c>
      <c r="BB48" s="1">
        <f>(SUMIFS('[1]Bucket Counts'!$P:$P, '[1]Bucket Counts'!$B:$B, BB$1, '[1]Bucket Counts'!$A:$A, "="&amp;$A48,  '[1]Bucket Counts'!$F:$F, "100 Morts"))</f>
        <v>0</v>
      </c>
      <c r="BC48" s="1">
        <f>(SUMIFS('[1]Bucket Counts'!$P:$P, '[1]Bucket Counts'!$B:$B, BC$1, '[1]Bucket Counts'!$A:$A, "="&amp;$A48,  '[1]Bucket Counts'!$F:$F, "224"))</f>
        <v>0</v>
      </c>
      <c r="BE48" s="1">
        <f>(BC48+BA48)/BF47</f>
        <v>0</v>
      </c>
      <c r="BF48" s="1">
        <f>BA45+SUM(AZ45:AZ48)</f>
        <v>2240</v>
      </c>
      <c r="BG48" s="1">
        <f>SUMIFS([1]Collection!$O:$O, [1]Collection!$K:$K, BG$1, [1]Collection!$A:$A, "="&amp;$A48)</f>
        <v>0</v>
      </c>
      <c r="BH48" s="1">
        <f>(SUMIFS('[1]Bucket Counts'!$P:$P, '[1]Bucket Counts'!$B:$B, BH$1, '[1]Bucket Counts'!$A:$A, "="&amp;$A48,  '[1]Bucket Counts'!$F:$F, "&lt;&gt;100 Morts",  '[1]Bucket Counts'!$F:$F, "&lt;&gt;224"))</f>
        <v>0</v>
      </c>
      <c r="BI48" s="1">
        <f>(SUMIFS('[1]Bucket Counts'!$P:$P, '[1]Bucket Counts'!$B:$B, BI$1, '[1]Bucket Counts'!$A:$A, "="&amp;$A48,  '[1]Bucket Counts'!$F:$F, "100 Morts"))</f>
        <v>0</v>
      </c>
      <c r="BJ48" s="1">
        <f>(SUMIFS('[1]Bucket Counts'!$P:$P, '[1]Bucket Counts'!$B:$B, BJ$1, '[1]Bucket Counts'!$A:$A, "="&amp;$A48,  '[1]Bucket Counts'!$F:$F, "224"))</f>
        <v>0</v>
      </c>
      <c r="BL48" s="1">
        <f>(BJ48+BH48)/BM47</f>
        <v>0</v>
      </c>
      <c r="BM48" s="1">
        <f>BH45+SUM(BG45:BG48)</f>
        <v>87166.666666666672</v>
      </c>
      <c r="BN48" s="1">
        <f>SUMIFS([1]Collection!$O:$O, [1]Collection!$K:$K, BN$1, [1]Collection!$A:$A, "="&amp;$A48)</f>
        <v>0</v>
      </c>
      <c r="BO48" s="1">
        <f>(SUMIFS('[1]Bucket Counts'!$P:$P, '[1]Bucket Counts'!$B:$B, BO$1, '[1]Bucket Counts'!$A:$A, "="&amp;$A48,  '[1]Bucket Counts'!$F:$F, "&lt;&gt;100 Morts",  '[1]Bucket Counts'!$F:$F, "&lt;&gt;224"))</f>
        <v>0</v>
      </c>
      <c r="BP48" s="1">
        <f>(SUMIFS('[1]Bucket Counts'!$P:$P, '[1]Bucket Counts'!$B:$B, BP$1, '[1]Bucket Counts'!$A:$A, "="&amp;$A48,  '[1]Bucket Counts'!$F:$F, "100 Morts"))</f>
        <v>0</v>
      </c>
      <c r="BQ48" s="1">
        <f>(SUMIFS('[1]Bucket Counts'!$P:$P, '[1]Bucket Counts'!$B:$B, BQ$1, '[1]Bucket Counts'!$A:$A, "="&amp;$A48,  '[1]Bucket Counts'!$F:$F, "224"))</f>
        <v>0</v>
      </c>
      <c r="BS48" s="1">
        <f>(BQ48+BO48)/BT47</f>
        <v>0</v>
      </c>
      <c r="BT48" s="1">
        <f>BO45+SUM(BN45:BN48)</f>
        <v>41686.666666666672</v>
      </c>
      <c r="BU48" s="1">
        <f>SUMIFS([1]Collection!$O:$O, [1]Collection!$K:$K, BU$1, [1]Collection!$A:$A, "="&amp;$A48)</f>
        <v>0</v>
      </c>
      <c r="BV48" s="1">
        <f>(SUMIFS('[1]Bucket Counts'!$P:$P, '[1]Bucket Counts'!$B:$B, BV$1, '[1]Bucket Counts'!$A:$A, "="&amp;$A48,  '[1]Bucket Counts'!$F:$F, "&lt;&gt;100 Morts",  '[1]Bucket Counts'!$F:$F, "&lt;&gt;224"))</f>
        <v>0</v>
      </c>
      <c r="BW48" s="1">
        <f>(SUMIFS('[1]Bucket Counts'!$P:$P, '[1]Bucket Counts'!$B:$B, BW$1, '[1]Bucket Counts'!$A:$A, "="&amp;$A48,  '[1]Bucket Counts'!$F:$F, "100 Morts"))</f>
        <v>0</v>
      </c>
      <c r="BX48" s="1">
        <f>(SUMIFS('[1]Bucket Counts'!$P:$P, '[1]Bucket Counts'!$B:$B, BX$1, '[1]Bucket Counts'!$A:$A, "="&amp;$A48,  '[1]Bucket Counts'!$F:$F, "224"))</f>
        <v>0</v>
      </c>
      <c r="BZ48" s="1">
        <f>(BX48+BV48)/CA47</f>
        <v>0</v>
      </c>
      <c r="CA48" s="1">
        <f>BV45+SUM(BU45:BU48)</f>
        <v>19116.666666666668</v>
      </c>
      <c r="CB48" s="1">
        <f>SUMIFS([1]Collection!$O:$O, [1]Collection!$K:$K, CB$1, [1]Collection!$A:$A, "="&amp;$A48)</f>
        <v>0</v>
      </c>
      <c r="CC48" s="1">
        <f>(SUMIFS('[1]Bucket Counts'!$P:$P, '[1]Bucket Counts'!$B:$B, CC$1, '[1]Bucket Counts'!$A:$A, "="&amp;$A48,  '[1]Bucket Counts'!$F:$F, "&lt;&gt;100 Morts",  '[1]Bucket Counts'!$F:$F, "&lt;&gt;224"))</f>
        <v>0</v>
      </c>
      <c r="CD48" s="1">
        <f>(SUMIFS('[1]Bucket Counts'!$P:$P, '[1]Bucket Counts'!$B:$B, CD$1, '[1]Bucket Counts'!$A:$A, "="&amp;$A48,  '[1]Bucket Counts'!$F:$F, "100 Morts"))</f>
        <v>0</v>
      </c>
      <c r="CE48" s="1">
        <f>(SUMIFS('[1]Bucket Counts'!$P:$P, '[1]Bucket Counts'!$B:$B, CE$1, '[1]Bucket Counts'!$A:$A, "="&amp;$A48,  '[1]Bucket Counts'!$F:$F, "224"))</f>
        <v>0</v>
      </c>
      <c r="CG48" s="1">
        <f>(CE48+CC48)/CH47</f>
        <v>0</v>
      </c>
      <c r="CH48" s="1">
        <f>CC45+SUM(CB45:CB48)</f>
        <v>44166.666666666672</v>
      </c>
      <c r="CI48" s="1">
        <f>SUMIFS([1]Collection!$O:$O, [1]Collection!$K:$K, CI$1, [1]Collection!$A:$A, "="&amp;$A48)</f>
        <v>0</v>
      </c>
      <c r="CJ48" s="1">
        <f>(SUMIFS('[1]Bucket Counts'!$P:$P, '[1]Bucket Counts'!$B:$B, CJ$1, '[1]Bucket Counts'!$A:$A, "="&amp;$A48,  '[1]Bucket Counts'!$F:$F, "&lt;&gt;100 Morts",  '[1]Bucket Counts'!$F:$F, "&lt;&gt;224"))</f>
        <v>0</v>
      </c>
      <c r="CK48" s="1">
        <f>(SUMIFS('[1]Bucket Counts'!$P:$P, '[1]Bucket Counts'!$B:$B, CK$1, '[1]Bucket Counts'!$A:$A, "="&amp;$A48,  '[1]Bucket Counts'!$F:$F, "100 Morts"))</f>
        <v>0</v>
      </c>
      <c r="CL48" s="1">
        <f>(SUMIFS('[1]Bucket Counts'!$P:$P, '[1]Bucket Counts'!$B:$B, CL$1, '[1]Bucket Counts'!$A:$A, "="&amp;$A48,  '[1]Bucket Counts'!$F:$F, "224"))</f>
        <v>0</v>
      </c>
      <c r="CN48" s="1">
        <f>(CL48+CJ48)/CO47</f>
        <v>0</v>
      </c>
      <c r="CO48" s="1">
        <f>CJ45+SUM(CI45:CI48)</f>
        <v>7233.333333333333</v>
      </c>
      <c r="CP48" s="1">
        <f>SUMIFS([1]Collection!$O:$O, [1]Collection!$K:$K, CP$1, [1]Collection!$A:$A, "="&amp;$A48)</f>
        <v>0</v>
      </c>
      <c r="CQ48" s="1">
        <f>(SUMIFS('[1]Bucket Counts'!$P:$P, '[1]Bucket Counts'!$B:$B, CQ$1, '[1]Bucket Counts'!$A:$A, "="&amp;$A48,  '[1]Bucket Counts'!$F:$F, "&lt;&gt;100 Morts",  '[1]Bucket Counts'!$F:$F, "&lt;&gt;224"))</f>
        <v>0</v>
      </c>
      <c r="CR48" s="1">
        <f>(SUMIFS('[1]Bucket Counts'!$P:$P, '[1]Bucket Counts'!$B:$B, CR$1, '[1]Bucket Counts'!$A:$A, "="&amp;$A48,  '[1]Bucket Counts'!$F:$F, "100 Morts"))</f>
        <v>0</v>
      </c>
      <c r="CS48" s="1">
        <f>(SUMIFS('[1]Bucket Counts'!$P:$P, '[1]Bucket Counts'!$B:$B, CS$1, '[1]Bucket Counts'!$A:$A, "="&amp;$A48,  '[1]Bucket Counts'!$F:$F, "224"))</f>
        <v>0</v>
      </c>
      <c r="CU48" s="1">
        <f>(CS48+CQ48)/CV47</f>
        <v>0</v>
      </c>
      <c r="CV48" s="1">
        <f>CQ45+SUM(CP45:CP48)</f>
        <v>3625</v>
      </c>
      <c r="CW48" s="1">
        <f>SUMIFS([1]Collection!$O:$O, [1]Collection!$K:$K, CW$1, [1]Collection!$A:$A, "="&amp;$A48)</f>
        <v>0</v>
      </c>
      <c r="CX48" s="1">
        <f>(SUMIFS('[1]Bucket Counts'!$P:$P, '[1]Bucket Counts'!$B:$B, CX$1, '[1]Bucket Counts'!$A:$A, "="&amp;$A48,  '[1]Bucket Counts'!$F:$F, "&lt;&gt;100 Morts",  '[1]Bucket Counts'!$F:$F, "&lt;&gt;224"))</f>
        <v>0</v>
      </c>
      <c r="CY48" s="1">
        <f>(SUMIFS('[1]Bucket Counts'!$P:$P, '[1]Bucket Counts'!$B:$B, CY$1, '[1]Bucket Counts'!$A:$A, "="&amp;$A48,  '[1]Bucket Counts'!$F:$F, "100 Morts"))</f>
        <v>0</v>
      </c>
      <c r="CZ48" s="1">
        <f>(SUMIFS('[1]Bucket Counts'!$P:$P, '[1]Bucket Counts'!$B:$B, CZ$1, '[1]Bucket Counts'!$A:$A, "="&amp;$A48,  '[1]Bucket Counts'!$F:$F, "224"))</f>
        <v>0</v>
      </c>
      <c r="DB48" s="1">
        <f>(CZ48+CX48)/DC47</f>
        <v>0</v>
      </c>
      <c r="DC48" s="1">
        <f>CX45+SUM(CW45:CW48)</f>
        <v>45666.666666666664</v>
      </c>
      <c r="DD48" s="1">
        <f>SUMIFS([1]Collection!$O:$O, [1]Collection!$K:$K, DD$1, [1]Collection!$A:$A, "="&amp;$A48)</f>
        <v>0</v>
      </c>
      <c r="DE48" s="1">
        <f>(SUMIFS('[1]Bucket Counts'!$P:$P, '[1]Bucket Counts'!$B:$B, DE$1, '[1]Bucket Counts'!$A:$A, "="&amp;$A48,  '[1]Bucket Counts'!$F:$F, "&lt;&gt;100 Morts",  '[1]Bucket Counts'!$F:$F, "&lt;&gt;224"))</f>
        <v>0</v>
      </c>
      <c r="DF48" s="1">
        <f>(SUMIFS('[1]Bucket Counts'!$P:$P, '[1]Bucket Counts'!$B:$B, DF$1, '[1]Bucket Counts'!$A:$A, "="&amp;$A48,  '[1]Bucket Counts'!$F:$F, "100 Morts"))</f>
        <v>0</v>
      </c>
      <c r="DG48" s="1">
        <f>(SUMIFS('[1]Bucket Counts'!$P:$P, '[1]Bucket Counts'!$B:$B, DG$1, '[1]Bucket Counts'!$A:$A, "="&amp;$A48,  '[1]Bucket Counts'!$F:$F, "224"))</f>
        <v>0</v>
      </c>
      <c r="DI48" s="1">
        <f>(DG48+DE48)/DJ47</f>
        <v>0</v>
      </c>
      <c r="DJ48" s="1">
        <f>DE45+SUM(DD45:DD48)</f>
        <v>19700</v>
      </c>
      <c r="DK48" s="1">
        <f>SUMIFS([1]Collection!$O:$O, [1]Collection!$K:$K, DK$1, [1]Collection!$A:$A, "="&amp;$A48)</f>
        <v>0</v>
      </c>
      <c r="DL48" s="1">
        <f>(SUMIFS('[1]Bucket Counts'!$P:$P, '[1]Bucket Counts'!$B:$B, DL$1, '[1]Bucket Counts'!$A:$A, "="&amp;$A48,  '[1]Bucket Counts'!$F:$F, "&lt;&gt;100 Morts",  '[1]Bucket Counts'!$F:$F, "&lt;&gt;224"))</f>
        <v>0</v>
      </c>
      <c r="DM48" s="1">
        <f>(SUMIFS('[1]Bucket Counts'!$P:$P, '[1]Bucket Counts'!$B:$B, DM$1, '[1]Bucket Counts'!$A:$A, "="&amp;$A48,  '[1]Bucket Counts'!$F:$F, "100 Morts"))</f>
        <v>0</v>
      </c>
      <c r="DN48" s="1">
        <f>(SUMIFS('[1]Bucket Counts'!$P:$P, '[1]Bucket Counts'!$B:$B, DN$1, '[1]Bucket Counts'!$A:$A, "="&amp;$A48,  '[1]Bucket Counts'!$F:$F, "224"))</f>
        <v>0</v>
      </c>
      <c r="DP48" s="1" t="e">
        <f>(DN48+DL48)/DQ47</f>
        <v>#DIV/0!</v>
      </c>
      <c r="DQ48" s="1">
        <f>DL45+SUM(DK45:DK48)</f>
        <v>0</v>
      </c>
      <c r="DR48" s="1">
        <f>SUMIFS([1]Collection!$O:$O, [1]Collection!$K:$K, DR$1, [1]Collection!$A:$A, "="&amp;$A48)</f>
        <v>0</v>
      </c>
      <c r="DS48" s="1">
        <f>(SUMIFS('[1]Bucket Counts'!$P:$P, '[1]Bucket Counts'!$B:$B, DS$1, '[1]Bucket Counts'!$A:$A, "="&amp;$A48,  '[1]Bucket Counts'!$F:$F, "&lt;&gt;100 Morts",  '[1]Bucket Counts'!$F:$F, "&lt;&gt;224"))</f>
        <v>0</v>
      </c>
      <c r="DT48" s="1">
        <f>(SUMIFS('[1]Bucket Counts'!$P:$P, '[1]Bucket Counts'!$B:$B, DT$1, '[1]Bucket Counts'!$A:$A, "="&amp;$A48,  '[1]Bucket Counts'!$F:$F, "100 Morts"))</f>
        <v>0</v>
      </c>
      <c r="DU48" s="1">
        <f>(SUMIFS('[1]Bucket Counts'!$P:$P, '[1]Bucket Counts'!$B:$B, DU$1, '[1]Bucket Counts'!$A:$A, "="&amp;$A48,  '[1]Bucket Counts'!$F:$F, "224"))</f>
        <v>0</v>
      </c>
      <c r="DW48" s="1" t="e">
        <f>(DU48+DS48)/DX47</f>
        <v>#DIV/0!</v>
      </c>
      <c r="DX48" s="1">
        <f>DS45+SUM(DR45:DR48)</f>
        <v>0</v>
      </c>
      <c r="DY48" s="1">
        <f>SUMIFS([1]Collection!$O:$O, [1]Collection!$K:$K, DY$1, [1]Collection!$A:$A, "="&amp;$A48)</f>
        <v>0</v>
      </c>
      <c r="DZ48" s="1">
        <f>(SUMIFS('[1]Bucket Counts'!$P:$P, '[1]Bucket Counts'!$B:$B, DZ$1, '[1]Bucket Counts'!$A:$A, "="&amp;$A48,  '[1]Bucket Counts'!$F:$F, "&lt;&gt;100 Morts",  '[1]Bucket Counts'!$F:$F, "&lt;&gt;224"))</f>
        <v>0</v>
      </c>
      <c r="EA48" s="1">
        <f>(SUMIFS('[1]Bucket Counts'!$P:$P, '[1]Bucket Counts'!$B:$B, EA$1, '[1]Bucket Counts'!$A:$A, "="&amp;$A48,  '[1]Bucket Counts'!$F:$F, "100 Morts"))</f>
        <v>0</v>
      </c>
      <c r="EB48" s="1">
        <f>(SUMIFS('[1]Bucket Counts'!$P:$P, '[1]Bucket Counts'!$B:$B, EB$1, '[1]Bucket Counts'!$A:$A, "="&amp;$A48,  '[1]Bucket Counts'!$F:$F, "224"))</f>
        <v>0</v>
      </c>
      <c r="ED48" s="1" t="e">
        <f>(EB48+DZ48)/EE47</f>
        <v>#DIV/0!</v>
      </c>
      <c r="EE48" s="1">
        <f>DZ45+SUM(DY45:DY48)</f>
        <v>0</v>
      </c>
      <c r="EF48" s="1">
        <f>SUMIFS([1]Collection!$O:$O, [1]Collection!$K:$K, EF$1, [1]Collection!$A:$A, "="&amp;$A48)</f>
        <v>0</v>
      </c>
      <c r="EG48" s="1">
        <f>(SUMIFS('[1]Bucket Counts'!$P:$P, '[1]Bucket Counts'!$B:$B, EG$1, '[1]Bucket Counts'!$A:$A, "="&amp;$A48,  '[1]Bucket Counts'!$F:$F, "&lt;&gt;100 Morts",  '[1]Bucket Counts'!$F:$F, "&lt;&gt;224"))</f>
        <v>0</v>
      </c>
      <c r="EH48" s="1">
        <f>(SUMIFS('[1]Bucket Counts'!$P:$P, '[1]Bucket Counts'!$B:$B, EH$1, '[1]Bucket Counts'!$A:$A, "="&amp;$A48,  '[1]Bucket Counts'!$F:$F, "100 Morts"))</f>
        <v>0</v>
      </c>
      <c r="EI48" s="1">
        <f>(SUMIFS('[1]Bucket Counts'!$P:$P, '[1]Bucket Counts'!$B:$B, EI$1, '[1]Bucket Counts'!$A:$A, "="&amp;$A48,  '[1]Bucket Counts'!$F:$F, "224"))</f>
        <v>0</v>
      </c>
      <c r="EK48" s="1" t="e">
        <f>(EI48+EG48)/EL47</f>
        <v>#DIV/0!</v>
      </c>
      <c r="EL48" s="1">
        <f>EG45+SUM(EF45:EF48)</f>
        <v>0</v>
      </c>
    </row>
    <row r="49" spans="1:142" s="4" customFormat="1">
      <c r="A49" s="9">
        <f t="shared" si="0"/>
        <v>42919</v>
      </c>
      <c r="B49" s="4" t="s">
        <v>16</v>
      </c>
      <c r="C49" s="4">
        <f>SUMIFS([1]Collection!$O:$O, [1]Collection!$K:$K, C$1, [1]Collection!$A:$A, "="&amp;$A49)</f>
        <v>0</v>
      </c>
      <c r="D49" s="4">
        <f>(SUMIFS('[1]Bucket Counts'!$P:$P, '[1]Bucket Counts'!$B:$B, D$1, '[1]Bucket Counts'!$A:$A, "="&amp;$A49,  '[1]Bucket Counts'!$F:$F, "&lt;&gt;100 Morts",  '[1]Bucket Counts'!$F:$F, "&lt;&gt;224"))</f>
        <v>1210</v>
      </c>
      <c r="E49" s="4">
        <f>(SUMIFS('[1]Bucket Counts'!$P:$P, '[1]Bucket Counts'!$B:$B, E$1, '[1]Bucket Counts'!$A:$A, "="&amp;$A49,  '[1]Bucket Counts'!$F:$F, "100 Morts"))</f>
        <v>0</v>
      </c>
      <c r="F49" s="4">
        <f>(SUMIFS('[1]Bucket Counts'!$P:$P, '[1]Bucket Counts'!$B:$B, F$1, '[1]Bucket Counts'!$A:$A, "="&amp;$A49,  '[1]Bucket Counts'!$F:$F, "224"))</f>
        <v>0</v>
      </c>
      <c r="G49" s="4">
        <f>I48</f>
        <v>2803.333333333333</v>
      </c>
      <c r="H49" s="4">
        <f>SUM(D49+F49)</f>
        <v>1210</v>
      </c>
      <c r="I49" s="4">
        <f>D49+C49</f>
        <v>1210</v>
      </c>
      <c r="J49" s="4">
        <f>SUMIFS([1]Collection!$O:$O, [1]Collection!$K:$K, J$1, [1]Collection!$A:$A, "="&amp;$A49)</f>
        <v>41958.333333333328</v>
      </c>
      <c r="K49" s="4">
        <f>(SUMIFS('[1]Bucket Counts'!$P:$P, '[1]Bucket Counts'!$B:$B, K$1, '[1]Bucket Counts'!$A:$A, "="&amp;$A49,  '[1]Bucket Counts'!$F:$F, "&lt;&gt;100 Morts",  '[1]Bucket Counts'!$F:$F, "&lt;&gt;224"))</f>
        <v>95.555555555555543</v>
      </c>
      <c r="L49" s="4">
        <f>(SUMIFS('[1]Bucket Counts'!$P:$P, '[1]Bucket Counts'!$B:$B, L$1, '[1]Bucket Counts'!$A:$A, "="&amp;$A49,  '[1]Bucket Counts'!$F:$F, "100 Morts"))</f>
        <v>0</v>
      </c>
      <c r="M49" s="4">
        <f>(SUMIFS('[1]Bucket Counts'!$P:$P, '[1]Bucket Counts'!$B:$B, M$1, '[1]Bucket Counts'!$A:$A, "="&amp;$A49,  '[1]Bucket Counts'!$F:$F, "224"))</f>
        <v>2</v>
      </c>
      <c r="N49" s="4">
        <f>P48</f>
        <v>81.666666666666657</v>
      </c>
      <c r="O49" s="4">
        <f>SUM(K49+M49)</f>
        <v>97.555555555555543</v>
      </c>
      <c r="P49" s="4">
        <f>K49+J49</f>
        <v>42053.888888888883</v>
      </c>
      <c r="Q49" s="4">
        <f>SUMIFS([1]Collection!$O:$O, [1]Collection!$K:$K, Q$1, [1]Collection!$A:$A, "="&amp;$A49)</f>
        <v>0</v>
      </c>
      <c r="R49" s="4">
        <f>(SUMIFS('[1]Bucket Counts'!$P:$P, '[1]Bucket Counts'!$B:$B, R$1, '[1]Bucket Counts'!$A:$A, "="&amp;$A49,  '[1]Bucket Counts'!$F:$F, "&lt;&gt;100 Morts",  '[1]Bucket Counts'!$F:$F, "&lt;&gt;224"))</f>
        <v>860.00000000000011</v>
      </c>
      <c r="S49" s="4">
        <f>(SUMIFS('[1]Bucket Counts'!$P:$P, '[1]Bucket Counts'!$B:$B, S$1, '[1]Bucket Counts'!$A:$A, "="&amp;$A49,  '[1]Bucket Counts'!$F:$F, "100 Morts"))</f>
        <v>0</v>
      </c>
      <c r="T49" s="4">
        <f>(SUMIFS('[1]Bucket Counts'!$P:$P, '[1]Bucket Counts'!$B:$B, T$1, '[1]Bucket Counts'!$A:$A, "="&amp;$A49,  '[1]Bucket Counts'!$F:$F, "224"))</f>
        <v>57.777777777777771</v>
      </c>
      <c r="U49" s="4">
        <f>W48</f>
        <v>1789.9999999999998</v>
      </c>
      <c r="V49" s="4">
        <f>SUM(R49+T49)</f>
        <v>917.77777777777783</v>
      </c>
      <c r="W49" s="4">
        <f>R49+Q49</f>
        <v>860.00000000000011</v>
      </c>
      <c r="X49" s="4">
        <f>SUMIFS([1]Collection!$O:$O, [1]Collection!$K:$K, X$1, [1]Collection!$A:$A, "="&amp;$A49)</f>
        <v>0</v>
      </c>
      <c r="Y49" s="4">
        <f>(SUMIFS('[1]Bucket Counts'!$P:$P, '[1]Bucket Counts'!$B:$B, Y$1, '[1]Bucket Counts'!$A:$A, "="&amp;$A49,  '[1]Bucket Counts'!$F:$F, "&lt;&gt;100 Morts",  '[1]Bucket Counts'!$F:$F, "&lt;&gt;224"))</f>
        <v>26280</v>
      </c>
      <c r="Z49" s="4">
        <f>(SUMIFS('[1]Bucket Counts'!$P:$P, '[1]Bucket Counts'!$B:$B, Z$1, '[1]Bucket Counts'!$A:$A, "="&amp;$A49,  '[1]Bucket Counts'!$F:$F, "100 Morts"))</f>
        <v>100</v>
      </c>
      <c r="AA49" s="4">
        <f>(SUMIFS('[1]Bucket Counts'!$P:$P, '[1]Bucket Counts'!$B:$B, AA$1, '[1]Bucket Counts'!$A:$A, "="&amp;$A49,  '[1]Bucket Counts'!$F:$F, "224"))</f>
        <v>1516.6666666666667</v>
      </c>
      <c r="AB49" s="4">
        <f>AD48</f>
        <v>31000</v>
      </c>
      <c r="AC49" s="4">
        <f>SUM(Y49+AA49)</f>
        <v>27796.666666666668</v>
      </c>
      <c r="AD49" s="4">
        <f>Y49+X49</f>
        <v>26280</v>
      </c>
      <c r="AE49" s="4">
        <f>SUMIFS([1]Collection!$O:$O, [1]Collection!$K:$K, AE$1, [1]Collection!$A:$A, "="&amp;$A49)</f>
        <v>0</v>
      </c>
      <c r="AF49" s="4">
        <f>(SUMIFS('[1]Bucket Counts'!$P:$P, '[1]Bucket Counts'!$B:$B, AF$1, '[1]Bucket Counts'!$A:$A, "="&amp;$A49,  '[1]Bucket Counts'!$F:$F, "&lt;&gt;100 Morts",  '[1]Bucket Counts'!$F:$F, "&lt;&gt;224"))</f>
        <v>268.88888888888886</v>
      </c>
      <c r="AG49" s="4">
        <f>(SUMIFS('[1]Bucket Counts'!$P:$P, '[1]Bucket Counts'!$B:$B, AG$1, '[1]Bucket Counts'!$A:$A, "="&amp;$A49,  '[1]Bucket Counts'!$F:$F, "100 Morts"))</f>
        <v>51.111111111111107</v>
      </c>
      <c r="AH49" s="4">
        <f>(SUMIFS('[1]Bucket Counts'!$P:$P, '[1]Bucket Counts'!$B:$B, AH$1, '[1]Bucket Counts'!$A:$A, "="&amp;$A49,  '[1]Bucket Counts'!$F:$F, "224"))</f>
        <v>3</v>
      </c>
      <c r="AI49" s="4">
        <f>AK48</f>
        <v>1596.6666666666667</v>
      </c>
      <c r="AJ49" s="4">
        <f>SUM(AF49+AH49)</f>
        <v>271.88888888888886</v>
      </c>
      <c r="AK49" s="4">
        <f>AF49+AE49</f>
        <v>268.88888888888886</v>
      </c>
      <c r="AL49" s="4">
        <f>SUMIFS([1]Collection!$O:$O, [1]Collection!$K:$K, AL$1, [1]Collection!$A:$A, "="&amp;$A49)</f>
        <v>0</v>
      </c>
      <c r="AM49" s="4">
        <f>(SUMIFS('[1]Bucket Counts'!$P:$P, '[1]Bucket Counts'!$B:$B, AM$1, '[1]Bucket Counts'!$A:$A, "="&amp;$A49,  '[1]Bucket Counts'!$F:$F, "&lt;&gt;100 Morts",  '[1]Bucket Counts'!$F:$F, "&lt;&gt;224"))</f>
        <v>3099.9999999999995</v>
      </c>
      <c r="AN49" s="4">
        <f>(SUMIFS('[1]Bucket Counts'!$P:$P, '[1]Bucket Counts'!$B:$B, AN$1, '[1]Bucket Counts'!$A:$A, "="&amp;$A49,  '[1]Bucket Counts'!$F:$F, "100 Morts"))</f>
        <v>746.66666666666663</v>
      </c>
      <c r="AO49" s="4">
        <f>(SUMIFS('[1]Bucket Counts'!$P:$P, '[1]Bucket Counts'!$B:$B, AO$1, '[1]Bucket Counts'!$A:$A, "="&amp;$A49,  '[1]Bucket Counts'!$F:$F, "224"))</f>
        <v>51.111111111111107</v>
      </c>
      <c r="AP49" s="4">
        <f>AR48</f>
        <v>25300</v>
      </c>
      <c r="AQ49" s="4">
        <f>SUM(AM49+AO49)</f>
        <v>3151.1111111111109</v>
      </c>
      <c r="AR49" s="4">
        <f>AM49+AL49</f>
        <v>3099.9999999999995</v>
      </c>
      <c r="AS49" s="4">
        <f>SUMIFS([1]Collection!$O:$O, [1]Collection!$K:$K, AS$1, [1]Collection!$A:$A, "="&amp;$A49)</f>
        <v>0</v>
      </c>
      <c r="AT49" s="4">
        <f>(SUMIFS('[1]Bucket Counts'!$P:$P, '[1]Bucket Counts'!$B:$B, AT$1, '[1]Bucket Counts'!$A:$A, "="&amp;$A49,  '[1]Bucket Counts'!$F:$F, "&lt;&gt;100 Morts",  '[1]Bucket Counts'!$F:$F, "&lt;&gt;224"))</f>
        <v>2714.4444444444443</v>
      </c>
      <c r="AU49" s="4">
        <f>(SUMIFS('[1]Bucket Counts'!$P:$P, '[1]Bucket Counts'!$B:$B, AU$1, '[1]Bucket Counts'!$A:$A, "="&amp;$A49,  '[1]Bucket Counts'!$F:$F, "100 Morts"))</f>
        <v>0</v>
      </c>
      <c r="AV49" s="4">
        <f>(SUMIFS('[1]Bucket Counts'!$P:$P, '[1]Bucket Counts'!$B:$B, AV$1, '[1]Bucket Counts'!$A:$A, "="&amp;$A49,  '[1]Bucket Counts'!$F:$F, "224"))</f>
        <v>0</v>
      </c>
      <c r="AW49" s="4">
        <f>AY48</f>
        <v>18160</v>
      </c>
      <c r="AX49" s="4">
        <f>SUM(AT49+AV49)</f>
        <v>2714.4444444444443</v>
      </c>
      <c r="AY49" s="4">
        <f>AT49+AS49</f>
        <v>2714.4444444444443</v>
      </c>
      <c r="AZ49" s="4">
        <f>SUMIFS([1]Collection!$O:$O, [1]Collection!$K:$K, AZ$1, [1]Collection!$A:$A, "="&amp;$A49)</f>
        <v>0</v>
      </c>
      <c r="BA49" s="4">
        <f>(SUMIFS('[1]Bucket Counts'!$P:$P, '[1]Bucket Counts'!$B:$B, BA$1, '[1]Bucket Counts'!$A:$A, "="&amp;$A49,  '[1]Bucket Counts'!$F:$F, "&lt;&gt;100 Morts",  '[1]Bucket Counts'!$F:$F, "&lt;&gt;224"))</f>
        <v>373.33333333333337</v>
      </c>
      <c r="BB49" s="4">
        <f>(SUMIFS('[1]Bucket Counts'!$P:$P, '[1]Bucket Counts'!$B:$B, BB$1, '[1]Bucket Counts'!$A:$A, "="&amp;$A49,  '[1]Bucket Counts'!$F:$F, "100 Morts"))</f>
        <v>498.33333333333331</v>
      </c>
      <c r="BC49" s="4">
        <f>(SUMIFS('[1]Bucket Counts'!$P:$P, '[1]Bucket Counts'!$B:$B, BC$1, '[1]Bucket Counts'!$A:$A, "="&amp;$A49,  '[1]Bucket Counts'!$F:$F, "224"))</f>
        <v>322.22222222222223</v>
      </c>
      <c r="BD49" s="4">
        <f>BF48</f>
        <v>2240</v>
      </c>
      <c r="BE49" s="4">
        <f>SUM(BA49+BC49)</f>
        <v>695.55555555555566</v>
      </c>
      <c r="BF49" s="4">
        <f>BA49+AZ49</f>
        <v>373.33333333333337</v>
      </c>
      <c r="BG49" s="4">
        <f>SUMIFS([1]Collection!$O:$O, [1]Collection!$K:$K, BG$1, [1]Collection!$A:$A, "="&amp;$A49)</f>
        <v>0</v>
      </c>
      <c r="BH49" s="4">
        <f>(SUMIFS('[1]Bucket Counts'!$P:$P, '[1]Bucket Counts'!$B:$B, BH$1, '[1]Bucket Counts'!$A:$A, "="&amp;$A49,  '[1]Bucket Counts'!$F:$F, "&lt;&gt;100 Morts",  '[1]Bucket Counts'!$F:$F, "&lt;&gt;224"))</f>
        <v>73500</v>
      </c>
      <c r="BI49" s="4">
        <f>(SUMIFS('[1]Bucket Counts'!$P:$P, '[1]Bucket Counts'!$B:$B, BI$1, '[1]Bucket Counts'!$A:$A, "="&amp;$A49,  '[1]Bucket Counts'!$F:$F, "100 Morts"))</f>
        <v>93.333333333333329</v>
      </c>
      <c r="BJ49" s="4">
        <f>(SUMIFS('[1]Bucket Counts'!$P:$P, '[1]Bucket Counts'!$B:$B, BJ$1, '[1]Bucket Counts'!$A:$A, "="&amp;$A49,  '[1]Bucket Counts'!$F:$F, "224"))</f>
        <v>241.66666666666669</v>
      </c>
      <c r="BK49" s="4">
        <f>BM48</f>
        <v>87166.666666666672</v>
      </c>
      <c r="BL49" s="4">
        <f>SUM(BH49+BJ49)</f>
        <v>73741.666666666672</v>
      </c>
      <c r="BM49" s="4">
        <f>BH49+BG49</f>
        <v>73500</v>
      </c>
      <c r="BN49" s="4">
        <f>SUMIFS([1]Collection!$O:$O, [1]Collection!$K:$K, BN$1, [1]Collection!$A:$A, "="&amp;$A49)</f>
        <v>0</v>
      </c>
      <c r="BO49" s="4">
        <f>(SUMIFS('[1]Bucket Counts'!$P:$P, '[1]Bucket Counts'!$B:$B, BO$1, '[1]Bucket Counts'!$A:$A, "="&amp;$A49,  '[1]Bucket Counts'!$F:$F, "&lt;&gt;100 Morts",  '[1]Bucket Counts'!$F:$F, "&lt;&gt;224"))</f>
        <v>34935</v>
      </c>
      <c r="BP49" s="4">
        <f>(SUMIFS('[1]Bucket Counts'!$P:$P, '[1]Bucket Counts'!$B:$B, BP$1, '[1]Bucket Counts'!$A:$A, "="&amp;$A49,  '[1]Bucket Counts'!$F:$F, "100 Morts"))</f>
        <v>93.333333333333329</v>
      </c>
      <c r="BQ49" s="4">
        <f>(SUMIFS('[1]Bucket Counts'!$P:$P, '[1]Bucket Counts'!$B:$B, BQ$1, '[1]Bucket Counts'!$A:$A, "="&amp;$A49,  '[1]Bucket Counts'!$F:$F, "224"))</f>
        <v>770</v>
      </c>
      <c r="BR49" s="4">
        <f>BT48</f>
        <v>41686.666666666672</v>
      </c>
      <c r="BS49" s="4">
        <f>SUM(BO49+BQ49)</f>
        <v>35705</v>
      </c>
      <c r="BT49" s="4">
        <f>BO49+BN49</f>
        <v>34935</v>
      </c>
      <c r="BU49" s="4">
        <f>SUMIFS([1]Collection!$O:$O, [1]Collection!$K:$K, BU$1, [1]Collection!$A:$A, "="&amp;$A49)</f>
        <v>0</v>
      </c>
      <c r="BV49" s="4">
        <f>(SUMIFS('[1]Bucket Counts'!$P:$P, '[1]Bucket Counts'!$B:$B, BV$1, '[1]Bucket Counts'!$A:$A, "="&amp;$A49,  '[1]Bucket Counts'!$F:$F, "&lt;&gt;100 Morts",  '[1]Bucket Counts'!$F:$F, "&lt;&gt;224"))</f>
        <v>5333.3333333333339</v>
      </c>
      <c r="BW49" s="4">
        <f>(SUMIFS('[1]Bucket Counts'!$P:$P, '[1]Bucket Counts'!$B:$B, BW$1, '[1]Bucket Counts'!$A:$A, "="&amp;$A49,  '[1]Bucket Counts'!$F:$F, "100 Morts"))</f>
        <v>0</v>
      </c>
      <c r="BX49" s="4">
        <f>(SUMIFS('[1]Bucket Counts'!$P:$P, '[1]Bucket Counts'!$B:$B, BX$1, '[1]Bucket Counts'!$A:$A, "="&amp;$A49,  '[1]Bucket Counts'!$F:$F, "224"))</f>
        <v>333.33333333333331</v>
      </c>
      <c r="BY49" s="4">
        <f>CA48</f>
        <v>19116.666666666668</v>
      </c>
      <c r="BZ49" s="4">
        <f>SUM(BV49+BX49)</f>
        <v>5666.666666666667</v>
      </c>
      <c r="CA49" s="4">
        <f>BV49+BU49</f>
        <v>5333.3333333333339</v>
      </c>
      <c r="CB49" s="4">
        <f>SUMIFS([1]Collection!$O:$O, [1]Collection!$K:$K, CB$1, [1]Collection!$A:$A, "="&amp;$A49)</f>
        <v>0</v>
      </c>
      <c r="CC49" s="4">
        <f>(SUMIFS('[1]Bucket Counts'!$P:$P, '[1]Bucket Counts'!$B:$B, CC$1, '[1]Bucket Counts'!$A:$A, "="&amp;$A49,  '[1]Bucket Counts'!$F:$F, "&lt;&gt;100 Morts",  '[1]Bucket Counts'!$F:$F, "&lt;&gt;224"))</f>
        <v>14660</v>
      </c>
      <c r="CD49" s="4">
        <f>(SUMIFS('[1]Bucket Counts'!$P:$P, '[1]Bucket Counts'!$B:$B, CD$1, '[1]Bucket Counts'!$A:$A, "="&amp;$A49,  '[1]Bucket Counts'!$F:$F, "100 Morts"))</f>
        <v>733.33333333333326</v>
      </c>
      <c r="CE49" s="4">
        <f>(SUMIFS('[1]Bucket Counts'!$P:$P, '[1]Bucket Counts'!$B:$B, CE$1, '[1]Bucket Counts'!$A:$A, "="&amp;$A49,  '[1]Bucket Counts'!$F:$F, "224"))</f>
        <v>6290</v>
      </c>
      <c r="CF49" s="4">
        <f>CH48</f>
        <v>44166.666666666672</v>
      </c>
      <c r="CG49" s="4">
        <f>SUM(CC49+CE49)</f>
        <v>20950</v>
      </c>
      <c r="CH49" s="4">
        <f>CC49+CB49</f>
        <v>14660</v>
      </c>
      <c r="CI49" s="4">
        <f>SUMIFS([1]Collection!$O:$O, [1]Collection!$K:$K, CI$1, [1]Collection!$A:$A, "="&amp;$A49)</f>
        <v>0</v>
      </c>
      <c r="CJ49" s="4">
        <f>(SUMIFS('[1]Bucket Counts'!$P:$P, '[1]Bucket Counts'!$B:$B, CJ$1, '[1]Bucket Counts'!$A:$A, "="&amp;$A49,  '[1]Bucket Counts'!$F:$F, "&lt;&gt;100 Morts",  '[1]Bucket Counts'!$F:$F, "&lt;&gt;224"))</f>
        <v>4858.3333333333339</v>
      </c>
      <c r="CK49" s="4">
        <f>(SUMIFS('[1]Bucket Counts'!$P:$P, '[1]Bucket Counts'!$B:$B, CK$1, '[1]Bucket Counts'!$A:$A, "="&amp;$A49,  '[1]Bucket Counts'!$F:$F, "100 Morts"))</f>
        <v>90</v>
      </c>
      <c r="CL49" s="4">
        <f>(SUMIFS('[1]Bucket Counts'!$P:$P, '[1]Bucket Counts'!$B:$B, CL$1, '[1]Bucket Counts'!$A:$A, "="&amp;$A49,  '[1]Bucket Counts'!$F:$F, "224"))</f>
        <v>687.5</v>
      </c>
      <c r="CM49" s="4">
        <f>CO48</f>
        <v>7233.333333333333</v>
      </c>
      <c r="CN49" s="4">
        <f>SUM(CJ49+CL49)</f>
        <v>5545.8333333333339</v>
      </c>
      <c r="CO49" s="4">
        <f>CJ49+CI49</f>
        <v>4858.3333333333339</v>
      </c>
      <c r="CP49" s="4">
        <f>SUMIFS([1]Collection!$O:$O, [1]Collection!$K:$K, CP$1, [1]Collection!$A:$A, "="&amp;$A49)</f>
        <v>0</v>
      </c>
      <c r="CQ49" s="4">
        <f>(SUMIFS('[1]Bucket Counts'!$P:$P, '[1]Bucket Counts'!$B:$B, CQ$1, '[1]Bucket Counts'!$A:$A, "="&amp;$A49,  '[1]Bucket Counts'!$F:$F, "&lt;&gt;100 Morts",  '[1]Bucket Counts'!$F:$F, "&lt;&gt;224"))</f>
        <v>3058.3333333333335</v>
      </c>
      <c r="CR49" s="4">
        <f>(SUMIFS('[1]Bucket Counts'!$P:$P, '[1]Bucket Counts'!$B:$B, CR$1, '[1]Bucket Counts'!$A:$A, "="&amp;$A49,  '[1]Bucket Counts'!$F:$F, "100 Morts"))</f>
        <v>0</v>
      </c>
      <c r="CS49" s="4">
        <f>(SUMIFS('[1]Bucket Counts'!$P:$P, '[1]Bucket Counts'!$B:$B, CS$1, '[1]Bucket Counts'!$A:$A, "="&amp;$A49,  '[1]Bucket Counts'!$F:$F, "224"))</f>
        <v>61.111111111111107</v>
      </c>
      <c r="CT49" s="4">
        <f>CV48</f>
        <v>3625</v>
      </c>
      <c r="CU49" s="4">
        <f>SUM(CQ49+CS49)</f>
        <v>3119.4444444444448</v>
      </c>
      <c r="CV49" s="4">
        <f>CQ49+CP49</f>
        <v>3058.3333333333335</v>
      </c>
      <c r="CW49" s="4">
        <f>SUMIFS([1]Collection!$O:$O, [1]Collection!$K:$K, CW$1, [1]Collection!$A:$A, "="&amp;$A49)</f>
        <v>0</v>
      </c>
      <c r="CX49" s="4">
        <f>(SUMIFS('[1]Bucket Counts'!$P:$P, '[1]Bucket Counts'!$B:$B, CX$1, '[1]Bucket Counts'!$A:$A, "="&amp;$A49,  '[1]Bucket Counts'!$F:$F, "&lt;&gt;100 Morts",  '[1]Bucket Counts'!$F:$F, "&lt;&gt;224"))</f>
        <v>24993.333333333336</v>
      </c>
      <c r="CY49" s="4">
        <f>(SUMIFS('[1]Bucket Counts'!$P:$P, '[1]Bucket Counts'!$B:$B, CY$1, '[1]Bucket Counts'!$A:$A, "="&amp;$A49,  '[1]Bucket Counts'!$F:$F, "100 Morts"))</f>
        <v>0</v>
      </c>
      <c r="CZ49" s="4">
        <f>(SUMIFS('[1]Bucket Counts'!$P:$P, '[1]Bucket Counts'!$B:$B, CZ$1, '[1]Bucket Counts'!$A:$A, "="&amp;$A49,  '[1]Bucket Counts'!$F:$F, "224"))</f>
        <v>3160</v>
      </c>
      <c r="DA49" s="4">
        <f>DC48</f>
        <v>45666.666666666664</v>
      </c>
      <c r="DB49" s="4">
        <f>SUM(CX49+CZ49)</f>
        <v>28153.333333333336</v>
      </c>
      <c r="DC49" s="4">
        <f>CX49+CW49</f>
        <v>24993.333333333336</v>
      </c>
      <c r="DD49" s="4">
        <f>SUMIFS([1]Collection!$O:$O, [1]Collection!$K:$K, DD$1, [1]Collection!$A:$A, "="&amp;$A49)</f>
        <v>0</v>
      </c>
      <c r="DE49" s="4">
        <f>(SUMIFS('[1]Bucket Counts'!$P:$P, '[1]Bucket Counts'!$B:$B, DE$1, '[1]Bucket Counts'!$A:$A, "="&amp;$A49,  '[1]Bucket Counts'!$F:$F, "&lt;&gt;100 Morts",  '[1]Bucket Counts'!$F:$F, "&lt;&gt;224"))</f>
        <v>15025.000000000002</v>
      </c>
      <c r="DF49" s="4">
        <f>(SUMIFS('[1]Bucket Counts'!$P:$P, '[1]Bucket Counts'!$B:$B, DF$1, '[1]Bucket Counts'!$A:$A, "="&amp;$A49,  '[1]Bucket Counts'!$F:$F, "100 Morts"))</f>
        <v>0</v>
      </c>
      <c r="DG49" s="4">
        <f>(SUMIFS('[1]Bucket Counts'!$P:$P, '[1]Bucket Counts'!$B:$B, DG$1, '[1]Bucket Counts'!$A:$A, "="&amp;$A49,  '[1]Bucket Counts'!$F:$F, "224"))</f>
        <v>1400</v>
      </c>
      <c r="DH49" s="4">
        <f>DJ48</f>
        <v>19700</v>
      </c>
      <c r="DI49" s="4">
        <f>SUM(DE49+DG49)</f>
        <v>16425</v>
      </c>
      <c r="DJ49" s="4">
        <f>DE49+DD49</f>
        <v>15025.000000000002</v>
      </c>
      <c r="DK49" s="4">
        <f>SUMIFS([1]Collection!$O:$O, [1]Collection!$K:$K, DK$1, [1]Collection!$A:$A, "="&amp;$A49)</f>
        <v>0</v>
      </c>
      <c r="DL49" s="4">
        <f>(SUMIFS('[1]Bucket Counts'!$P:$P, '[1]Bucket Counts'!$B:$B, DL$1, '[1]Bucket Counts'!$A:$A, "="&amp;$A49,  '[1]Bucket Counts'!$F:$F, "&lt;&gt;100 Morts",  '[1]Bucket Counts'!$F:$F, "&lt;&gt;224"))</f>
        <v>0</v>
      </c>
      <c r="DM49" s="4">
        <f>(SUMIFS('[1]Bucket Counts'!$P:$P, '[1]Bucket Counts'!$B:$B, DM$1, '[1]Bucket Counts'!$A:$A, "="&amp;$A49,  '[1]Bucket Counts'!$F:$F, "100 Morts"))</f>
        <v>0</v>
      </c>
      <c r="DN49" s="4">
        <f>(SUMIFS('[1]Bucket Counts'!$P:$P, '[1]Bucket Counts'!$B:$B, DN$1, '[1]Bucket Counts'!$A:$A, "="&amp;$A49,  '[1]Bucket Counts'!$F:$F, "224"))</f>
        <v>0</v>
      </c>
      <c r="DO49" s="4">
        <f>DQ48</f>
        <v>0</v>
      </c>
      <c r="DP49" s="4">
        <f>SUM(DL49+DN49)</f>
        <v>0</v>
      </c>
      <c r="DQ49" s="4">
        <f>DL49+DK49</f>
        <v>0</v>
      </c>
      <c r="DR49" s="4">
        <f>SUMIFS([1]Collection!$O:$O, [1]Collection!$K:$K, DR$1, [1]Collection!$A:$A, "="&amp;$A49)</f>
        <v>0</v>
      </c>
      <c r="DS49" s="4">
        <f>(SUMIFS('[1]Bucket Counts'!$P:$P, '[1]Bucket Counts'!$B:$B, DS$1, '[1]Bucket Counts'!$A:$A, "="&amp;$A49,  '[1]Bucket Counts'!$F:$F, "&lt;&gt;100 Morts",  '[1]Bucket Counts'!$F:$F, "&lt;&gt;224"))</f>
        <v>0</v>
      </c>
      <c r="DT49" s="4">
        <f>(SUMIFS('[1]Bucket Counts'!$P:$P, '[1]Bucket Counts'!$B:$B, DT$1, '[1]Bucket Counts'!$A:$A, "="&amp;$A49,  '[1]Bucket Counts'!$F:$F, "100 Morts"))</f>
        <v>0</v>
      </c>
      <c r="DU49" s="4">
        <f>(SUMIFS('[1]Bucket Counts'!$P:$P, '[1]Bucket Counts'!$B:$B, DU$1, '[1]Bucket Counts'!$A:$A, "="&amp;$A49,  '[1]Bucket Counts'!$F:$F, "224"))</f>
        <v>0</v>
      </c>
      <c r="DV49" s="4">
        <f>DX48</f>
        <v>0</v>
      </c>
      <c r="DW49" s="4">
        <f>SUM(DS49+DU49)</f>
        <v>0</v>
      </c>
      <c r="DX49" s="4">
        <f>DS49+DR49</f>
        <v>0</v>
      </c>
      <c r="DY49" s="4">
        <f>SUMIFS([1]Collection!$O:$O, [1]Collection!$K:$K, DY$1, [1]Collection!$A:$A, "="&amp;$A49)</f>
        <v>0</v>
      </c>
      <c r="DZ49" s="4">
        <f>(SUMIFS('[1]Bucket Counts'!$P:$P, '[1]Bucket Counts'!$B:$B, DZ$1, '[1]Bucket Counts'!$A:$A, "="&amp;$A49,  '[1]Bucket Counts'!$F:$F, "&lt;&gt;100 Morts",  '[1]Bucket Counts'!$F:$F, "&lt;&gt;224"))</f>
        <v>0</v>
      </c>
      <c r="EA49" s="4">
        <f>(SUMIFS('[1]Bucket Counts'!$P:$P, '[1]Bucket Counts'!$B:$B, EA$1, '[1]Bucket Counts'!$A:$A, "="&amp;$A49,  '[1]Bucket Counts'!$F:$F, "100 Morts"))</f>
        <v>0</v>
      </c>
      <c r="EB49" s="4">
        <f>(SUMIFS('[1]Bucket Counts'!$P:$P, '[1]Bucket Counts'!$B:$B, EB$1, '[1]Bucket Counts'!$A:$A, "="&amp;$A49,  '[1]Bucket Counts'!$F:$F, "224"))</f>
        <v>0</v>
      </c>
      <c r="EC49" s="4">
        <f>EE48</f>
        <v>0</v>
      </c>
      <c r="ED49" s="4">
        <f>SUM(DZ49+EB49)</f>
        <v>0</v>
      </c>
      <c r="EE49" s="4">
        <f>DZ49+DY49</f>
        <v>0</v>
      </c>
      <c r="EF49" s="4">
        <f>SUMIFS([1]Collection!$O:$O, [1]Collection!$K:$K, EF$1, [1]Collection!$A:$A, "="&amp;$A49)</f>
        <v>0</v>
      </c>
      <c r="EG49" s="4">
        <f>(SUMIFS('[1]Bucket Counts'!$P:$P, '[1]Bucket Counts'!$B:$B, EG$1, '[1]Bucket Counts'!$A:$A, "="&amp;$A49,  '[1]Bucket Counts'!$F:$F, "&lt;&gt;100 Morts",  '[1]Bucket Counts'!$F:$F, "&lt;&gt;224"))</f>
        <v>0</v>
      </c>
      <c r="EH49" s="4">
        <f>(SUMIFS('[1]Bucket Counts'!$P:$P, '[1]Bucket Counts'!$B:$B, EH$1, '[1]Bucket Counts'!$A:$A, "="&amp;$A49,  '[1]Bucket Counts'!$F:$F, "100 Morts"))</f>
        <v>0</v>
      </c>
      <c r="EI49" s="4">
        <f>(SUMIFS('[1]Bucket Counts'!$P:$P, '[1]Bucket Counts'!$B:$B, EI$1, '[1]Bucket Counts'!$A:$A, "="&amp;$A49,  '[1]Bucket Counts'!$F:$F, "224"))</f>
        <v>0</v>
      </c>
      <c r="EJ49" s="4">
        <f>EL48</f>
        <v>0</v>
      </c>
      <c r="EK49" s="4">
        <f>SUM(EG49+EI49)</f>
        <v>0</v>
      </c>
      <c r="EL49" s="4">
        <f>EG49+EF49</f>
        <v>0</v>
      </c>
    </row>
    <row r="50" spans="1:142">
      <c r="A50" s="7">
        <f t="shared" si="0"/>
        <v>42920</v>
      </c>
      <c r="B50" s="1" t="s">
        <v>14</v>
      </c>
      <c r="C50" s="1">
        <f>SUMIFS([1]Collection!$O:$O, [1]Collection!$K:$K, C$1, [1]Collection!$A:$A, "="&amp;$A50)</f>
        <v>0</v>
      </c>
      <c r="D50" s="1">
        <f>(SUMIFS('[1]Bucket Counts'!$P:$P, '[1]Bucket Counts'!$B:$B, D$1, '[1]Bucket Counts'!$A:$A, "="&amp;$A50,  '[1]Bucket Counts'!$F:$F, "&lt;&gt;100 Morts",  '[1]Bucket Counts'!$F:$F, "&lt;&gt;224"))</f>
        <v>0</v>
      </c>
      <c r="E50" s="1">
        <f>(SUMIFS('[1]Bucket Counts'!$P:$P, '[1]Bucket Counts'!$B:$B, E$1, '[1]Bucket Counts'!$A:$A, "="&amp;$A50,  '[1]Bucket Counts'!$F:$F, "100 Morts"))</f>
        <v>0</v>
      </c>
      <c r="F50" s="1">
        <f>(SUMIFS('[1]Bucket Counts'!$P:$P, '[1]Bucket Counts'!$B:$B, F$1, '[1]Bucket Counts'!$A:$A, "="&amp;$A50,  '[1]Bucket Counts'!$F:$F, "224"))</f>
        <v>0</v>
      </c>
      <c r="H50" s="1">
        <f>(F50+D50)/I49</f>
        <v>0</v>
      </c>
      <c r="I50" s="1">
        <f>D49+SUM(C49:C50)</f>
        <v>1210</v>
      </c>
      <c r="J50" s="1">
        <f>SUMIFS([1]Collection!$O:$O, [1]Collection!$K:$K, J$1, [1]Collection!$A:$A, "="&amp;$A50)</f>
        <v>0</v>
      </c>
      <c r="K50" s="1">
        <f>(SUMIFS('[1]Bucket Counts'!$P:$P, '[1]Bucket Counts'!$B:$B, K$1, '[1]Bucket Counts'!$A:$A, "="&amp;$A50,  '[1]Bucket Counts'!$F:$F, "&lt;&gt;100 Morts",  '[1]Bucket Counts'!$F:$F, "&lt;&gt;224"))</f>
        <v>0</v>
      </c>
      <c r="L50" s="1">
        <f>(SUMIFS('[1]Bucket Counts'!$P:$P, '[1]Bucket Counts'!$B:$B, L$1, '[1]Bucket Counts'!$A:$A, "="&amp;$A50,  '[1]Bucket Counts'!$F:$F, "100 Morts"))</f>
        <v>0</v>
      </c>
      <c r="M50" s="1">
        <f>(SUMIFS('[1]Bucket Counts'!$P:$P, '[1]Bucket Counts'!$B:$B, M$1, '[1]Bucket Counts'!$A:$A, "="&amp;$A50,  '[1]Bucket Counts'!$F:$F, "224"))</f>
        <v>0</v>
      </c>
      <c r="O50" s="1">
        <f>(M50+K50)/P49</f>
        <v>0</v>
      </c>
      <c r="P50" s="1">
        <f>K49+SUM(J49:J50)</f>
        <v>42053.888888888883</v>
      </c>
      <c r="Q50" s="1">
        <f>SUMIFS([1]Collection!$O:$O, [1]Collection!$K:$K, Q$1, [1]Collection!$A:$A, "="&amp;$A50)</f>
        <v>0</v>
      </c>
      <c r="R50" s="1">
        <f>(SUMIFS('[1]Bucket Counts'!$P:$P, '[1]Bucket Counts'!$B:$B, R$1, '[1]Bucket Counts'!$A:$A, "="&amp;$A50,  '[1]Bucket Counts'!$F:$F, "&lt;&gt;100 Morts",  '[1]Bucket Counts'!$F:$F, "&lt;&gt;224"))</f>
        <v>0</v>
      </c>
      <c r="S50" s="1">
        <f>(SUMIFS('[1]Bucket Counts'!$P:$P, '[1]Bucket Counts'!$B:$B, S$1, '[1]Bucket Counts'!$A:$A, "="&amp;$A50,  '[1]Bucket Counts'!$F:$F, "100 Morts"))</f>
        <v>0</v>
      </c>
      <c r="T50" s="1">
        <f>(SUMIFS('[1]Bucket Counts'!$P:$P, '[1]Bucket Counts'!$B:$B, T$1, '[1]Bucket Counts'!$A:$A, "="&amp;$A50,  '[1]Bucket Counts'!$F:$F, "224"))</f>
        <v>0</v>
      </c>
      <c r="V50" s="1">
        <f>(T50+R50)/W49</f>
        <v>0</v>
      </c>
      <c r="W50" s="1">
        <f>R49+SUM(Q49:Q50)</f>
        <v>860.00000000000011</v>
      </c>
      <c r="X50" s="1">
        <f>SUMIFS([1]Collection!$O:$O, [1]Collection!$K:$K, X$1, [1]Collection!$A:$A, "="&amp;$A50)</f>
        <v>0</v>
      </c>
      <c r="Y50" s="1">
        <f>(SUMIFS('[1]Bucket Counts'!$P:$P, '[1]Bucket Counts'!$B:$B, Y$1, '[1]Bucket Counts'!$A:$A, "="&amp;$A50,  '[1]Bucket Counts'!$F:$F, "&lt;&gt;100 Morts",  '[1]Bucket Counts'!$F:$F, "&lt;&gt;224"))</f>
        <v>0</v>
      </c>
      <c r="Z50" s="1">
        <f>(SUMIFS('[1]Bucket Counts'!$P:$P, '[1]Bucket Counts'!$B:$B, Z$1, '[1]Bucket Counts'!$A:$A, "="&amp;$A50,  '[1]Bucket Counts'!$F:$F, "100 Morts"))</f>
        <v>0</v>
      </c>
      <c r="AA50" s="1">
        <f>(SUMIFS('[1]Bucket Counts'!$P:$P, '[1]Bucket Counts'!$B:$B, AA$1, '[1]Bucket Counts'!$A:$A, "="&amp;$A50,  '[1]Bucket Counts'!$F:$F, "224"))</f>
        <v>0</v>
      </c>
      <c r="AC50" s="1">
        <f>(AA50+Y50)/AD49</f>
        <v>0</v>
      </c>
      <c r="AD50" s="1">
        <f>Y49+SUM(X49:X50)</f>
        <v>26280</v>
      </c>
      <c r="AE50" s="1">
        <f>SUMIFS([1]Collection!$O:$O, [1]Collection!$K:$K, AE$1, [1]Collection!$A:$A, "="&amp;$A50)</f>
        <v>0</v>
      </c>
      <c r="AF50" s="1">
        <f>(SUMIFS('[1]Bucket Counts'!$P:$P, '[1]Bucket Counts'!$B:$B, AF$1, '[1]Bucket Counts'!$A:$A, "="&amp;$A50,  '[1]Bucket Counts'!$F:$F, "&lt;&gt;100 Morts",  '[1]Bucket Counts'!$F:$F, "&lt;&gt;224"))</f>
        <v>0</v>
      </c>
      <c r="AG50" s="1">
        <f>(SUMIFS('[1]Bucket Counts'!$P:$P, '[1]Bucket Counts'!$B:$B, AG$1, '[1]Bucket Counts'!$A:$A, "="&amp;$A50,  '[1]Bucket Counts'!$F:$F, "100 Morts"))</f>
        <v>0</v>
      </c>
      <c r="AH50" s="1">
        <f>(SUMIFS('[1]Bucket Counts'!$P:$P, '[1]Bucket Counts'!$B:$B, AH$1, '[1]Bucket Counts'!$A:$A, "="&amp;$A50,  '[1]Bucket Counts'!$F:$F, "224"))</f>
        <v>0</v>
      </c>
      <c r="AJ50" s="1">
        <f>(AH50+AF50)/AK49</f>
        <v>0</v>
      </c>
      <c r="AK50" s="1">
        <f>AF49+SUM(AE49:AE50)</f>
        <v>268.88888888888886</v>
      </c>
      <c r="AL50" s="1">
        <f>SUMIFS([1]Collection!$O:$O, [1]Collection!$K:$K, AL$1, [1]Collection!$A:$A, "="&amp;$A50)</f>
        <v>0</v>
      </c>
      <c r="AM50" s="1">
        <f>(SUMIFS('[1]Bucket Counts'!$P:$P, '[1]Bucket Counts'!$B:$B, AM$1, '[1]Bucket Counts'!$A:$A, "="&amp;$A50,  '[1]Bucket Counts'!$F:$F, "&lt;&gt;100 Morts",  '[1]Bucket Counts'!$F:$F, "&lt;&gt;224"))</f>
        <v>0</v>
      </c>
      <c r="AN50" s="1">
        <f>(SUMIFS('[1]Bucket Counts'!$P:$P, '[1]Bucket Counts'!$B:$B, AN$1, '[1]Bucket Counts'!$A:$A, "="&amp;$A50,  '[1]Bucket Counts'!$F:$F, "100 Morts"))</f>
        <v>0</v>
      </c>
      <c r="AO50" s="1">
        <f>(SUMIFS('[1]Bucket Counts'!$P:$P, '[1]Bucket Counts'!$B:$B, AO$1, '[1]Bucket Counts'!$A:$A, "="&amp;$A50,  '[1]Bucket Counts'!$F:$F, "224"))</f>
        <v>0</v>
      </c>
      <c r="AQ50" s="1">
        <f>(AO50+AM50)/AR49</f>
        <v>0</v>
      </c>
      <c r="AR50" s="1">
        <f>AM49+SUM(AL49:AL50)</f>
        <v>3099.9999999999995</v>
      </c>
      <c r="AS50" s="1">
        <f>SUMIFS([1]Collection!$O:$O, [1]Collection!$K:$K, AS$1, [1]Collection!$A:$A, "="&amp;$A50)</f>
        <v>0</v>
      </c>
      <c r="AT50" s="1">
        <f>(SUMIFS('[1]Bucket Counts'!$P:$P, '[1]Bucket Counts'!$B:$B, AT$1, '[1]Bucket Counts'!$A:$A, "="&amp;$A50,  '[1]Bucket Counts'!$F:$F, "&lt;&gt;100 Morts",  '[1]Bucket Counts'!$F:$F, "&lt;&gt;224"))</f>
        <v>0</v>
      </c>
      <c r="AU50" s="1">
        <f>(SUMIFS('[1]Bucket Counts'!$P:$P, '[1]Bucket Counts'!$B:$B, AU$1, '[1]Bucket Counts'!$A:$A, "="&amp;$A50,  '[1]Bucket Counts'!$F:$F, "100 Morts"))</f>
        <v>0</v>
      </c>
      <c r="AV50" s="1">
        <f>(SUMIFS('[1]Bucket Counts'!$P:$P, '[1]Bucket Counts'!$B:$B, AV$1, '[1]Bucket Counts'!$A:$A, "="&amp;$A50,  '[1]Bucket Counts'!$F:$F, "224"))</f>
        <v>0</v>
      </c>
      <c r="AX50" s="1">
        <f>(AV50+AT50)/AY49</f>
        <v>0</v>
      </c>
      <c r="AY50" s="1">
        <f>AT49+SUM(AS49:AS50)</f>
        <v>2714.4444444444443</v>
      </c>
      <c r="AZ50" s="1">
        <f>SUMIFS([1]Collection!$O:$O, [1]Collection!$K:$K, AZ$1, [1]Collection!$A:$A, "="&amp;$A50)</f>
        <v>0</v>
      </c>
      <c r="BA50" s="1">
        <f>(SUMIFS('[1]Bucket Counts'!$P:$P, '[1]Bucket Counts'!$B:$B, BA$1, '[1]Bucket Counts'!$A:$A, "="&amp;$A50,  '[1]Bucket Counts'!$F:$F, "&lt;&gt;100 Morts",  '[1]Bucket Counts'!$F:$F, "&lt;&gt;224"))</f>
        <v>0</v>
      </c>
      <c r="BB50" s="1">
        <f>(SUMIFS('[1]Bucket Counts'!$P:$P, '[1]Bucket Counts'!$B:$B, BB$1, '[1]Bucket Counts'!$A:$A, "="&amp;$A50,  '[1]Bucket Counts'!$F:$F, "100 Morts"))</f>
        <v>0</v>
      </c>
      <c r="BC50" s="1">
        <f>(SUMIFS('[1]Bucket Counts'!$P:$P, '[1]Bucket Counts'!$B:$B, BC$1, '[1]Bucket Counts'!$A:$A, "="&amp;$A50,  '[1]Bucket Counts'!$F:$F, "224"))</f>
        <v>0</v>
      </c>
      <c r="BE50" s="1">
        <f>(BC50+BA50)/BF49</f>
        <v>0</v>
      </c>
      <c r="BF50" s="1">
        <f>BA49+SUM(AZ49:AZ50)</f>
        <v>373.33333333333337</v>
      </c>
      <c r="BG50" s="1">
        <f>SUMIFS([1]Collection!$O:$O, [1]Collection!$K:$K, BG$1, [1]Collection!$A:$A, "="&amp;$A50)</f>
        <v>0</v>
      </c>
      <c r="BH50" s="1">
        <f>(SUMIFS('[1]Bucket Counts'!$P:$P, '[1]Bucket Counts'!$B:$B, BH$1, '[1]Bucket Counts'!$A:$A, "="&amp;$A50,  '[1]Bucket Counts'!$F:$F, "&lt;&gt;100 Morts",  '[1]Bucket Counts'!$F:$F, "&lt;&gt;224"))</f>
        <v>0</v>
      </c>
      <c r="BI50" s="1">
        <f>(SUMIFS('[1]Bucket Counts'!$P:$P, '[1]Bucket Counts'!$B:$B, BI$1, '[1]Bucket Counts'!$A:$A, "="&amp;$A50,  '[1]Bucket Counts'!$F:$F, "100 Morts"))</f>
        <v>0</v>
      </c>
      <c r="BJ50" s="1">
        <f>(SUMIFS('[1]Bucket Counts'!$P:$P, '[1]Bucket Counts'!$B:$B, BJ$1, '[1]Bucket Counts'!$A:$A, "="&amp;$A50,  '[1]Bucket Counts'!$F:$F, "224"))</f>
        <v>0</v>
      </c>
      <c r="BL50" s="1">
        <f>(BJ50+BH50)/BM49</f>
        <v>0</v>
      </c>
      <c r="BM50" s="1">
        <f>BH49+SUM(BG49:BG50)</f>
        <v>73500</v>
      </c>
      <c r="BN50" s="1">
        <f>SUMIFS([1]Collection!$O:$O, [1]Collection!$K:$K, BN$1, [1]Collection!$A:$A, "="&amp;$A50)</f>
        <v>0</v>
      </c>
      <c r="BO50" s="1">
        <f>(SUMIFS('[1]Bucket Counts'!$P:$P, '[1]Bucket Counts'!$B:$B, BO$1, '[1]Bucket Counts'!$A:$A, "="&amp;$A50,  '[1]Bucket Counts'!$F:$F, "&lt;&gt;100 Morts",  '[1]Bucket Counts'!$F:$F, "&lt;&gt;224"))</f>
        <v>0</v>
      </c>
      <c r="BP50" s="1">
        <f>(SUMIFS('[1]Bucket Counts'!$P:$P, '[1]Bucket Counts'!$B:$B, BP$1, '[1]Bucket Counts'!$A:$A, "="&amp;$A50,  '[1]Bucket Counts'!$F:$F, "100 Morts"))</f>
        <v>0</v>
      </c>
      <c r="BQ50" s="1">
        <f>(SUMIFS('[1]Bucket Counts'!$P:$P, '[1]Bucket Counts'!$B:$B, BQ$1, '[1]Bucket Counts'!$A:$A, "="&amp;$A50,  '[1]Bucket Counts'!$F:$F, "224"))</f>
        <v>0</v>
      </c>
      <c r="BS50" s="1">
        <f>(BQ50+BO50)/BT49</f>
        <v>0</v>
      </c>
      <c r="BT50" s="1">
        <f>BO49+SUM(BN49:BN50)</f>
        <v>34935</v>
      </c>
      <c r="BU50" s="1">
        <f>SUMIFS([1]Collection!$O:$O, [1]Collection!$K:$K, BU$1, [1]Collection!$A:$A, "="&amp;$A50)</f>
        <v>0</v>
      </c>
      <c r="BV50" s="1">
        <f>(SUMIFS('[1]Bucket Counts'!$P:$P, '[1]Bucket Counts'!$B:$B, BV$1, '[1]Bucket Counts'!$A:$A, "="&amp;$A50,  '[1]Bucket Counts'!$F:$F, "&lt;&gt;100 Morts",  '[1]Bucket Counts'!$F:$F, "&lt;&gt;224"))</f>
        <v>0</v>
      </c>
      <c r="BW50" s="1">
        <f>(SUMIFS('[1]Bucket Counts'!$P:$P, '[1]Bucket Counts'!$B:$B, BW$1, '[1]Bucket Counts'!$A:$A, "="&amp;$A50,  '[1]Bucket Counts'!$F:$F, "100 Morts"))</f>
        <v>0</v>
      </c>
      <c r="BX50" s="1">
        <f>(SUMIFS('[1]Bucket Counts'!$P:$P, '[1]Bucket Counts'!$B:$B, BX$1, '[1]Bucket Counts'!$A:$A, "="&amp;$A50,  '[1]Bucket Counts'!$F:$F, "224"))</f>
        <v>0</v>
      </c>
      <c r="BZ50" s="1">
        <f>(BX50+BV50)/CA49</f>
        <v>0</v>
      </c>
      <c r="CA50" s="1">
        <f>BV49+SUM(BU49:BU50)</f>
        <v>5333.3333333333339</v>
      </c>
      <c r="CB50" s="1">
        <f>SUMIFS([1]Collection!$O:$O, [1]Collection!$K:$K, CB$1, [1]Collection!$A:$A, "="&amp;$A50)</f>
        <v>0</v>
      </c>
      <c r="CC50" s="1">
        <f>(SUMIFS('[1]Bucket Counts'!$P:$P, '[1]Bucket Counts'!$B:$B, CC$1, '[1]Bucket Counts'!$A:$A, "="&amp;$A50,  '[1]Bucket Counts'!$F:$F, "&lt;&gt;100 Morts",  '[1]Bucket Counts'!$F:$F, "&lt;&gt;224"))</f>
        <v>0</v>
      </c>
      <c r="CD50" s="1">
        <f>(SUMIFS('[1]Bucket Counts'!$P:$P, '[1]Bucket Counts'!$B:$B, CD$1, '[1]Bucket Counts'!$A:$A, "="&amp;$A50,  '[1]Bucket Counts'!$F:$F, "100 Morts"))</f>
        <v>0</v>
      </c>
      <c r="CE50" s="1">
        <f>(SUMIFS('[1]Bucket Counts'!$P:$P, '[1]Bucket Counts'!$B:$B, CE$1, '[1]Bucket Counts'!$A:$A, "="&amp;$A50,  '[1]Bucket Counts'!$F:$F, "224"))</f>
        <v>0</v>
      </c>
      <c r="CG50" s="1">
        <f>(CE50+CC50)/CH49</f>
        <v>0</v>
      </c>
      <c r="CH50" s="1">
        <f>CC49+SUM(CB49:CB50)</f>
        <v>14660</v>
      </c>
      <c r="CI50" s="1">
        <f>SUMIFS([1]Collection!$O:$O, [1]Collection!$K:$K, CI$1, [1]Collection!$A:$A, "="&amp;$A50)</f>
        <v>0</v>
      </c>
      <c r="CJ50" s="1">
        <f>(SUMIFS('[1]Bucket Counts'!$P:$P, '[1]Bucket Counts'!$B:$B, CJ$1, '[1]Bucket Counts'!$A:$A, "="&amp;$A50,  '[1]Bucket Counts'!$F:$F, "&lt;&gt;100 Morts",  '[1]Bucket Counts'!$F:$F, "&lt;&gt;224"))</f>
        <v>0</v>
      </c>
      <c r="CK50" s="1">
        <f>(SUMIFS('[1]Bucket Counts'!$P:$P, '[1]Bucket Counts'!$B:$B, CK$1, '[1]Bucket Counts'!$A:$A, "="&amp;$A50,  '[1]Bucket Counts'!$F:$F, "100 Morts"))</f>
        <v>0</v>
      </c>
      <c r="CL50" s="1">
        <f>(SUMIFS('[1]Bucket Counts'!$P:$P, '[1]Bucket Counts'!$B:$B, CL$1, '[1]Bucket Counts'!$A:$A, "="&amp;$A50,  '[1]Bucket Counts'!$F:$F, "224"))</f>
        <v>0</v>
      </c>
      <c r="CN50" s="1">
        <f>(CL50+CJ50)/CO49</f>
        <v>0</v>
      </c>
      <c r="CO50" s="1">
        <f>CJ49+SUM(CI49:CI50)</f>
        <v>4858.3333333333339</v>
      </c>
      <c r="CP50" s="1">
        <f>SUMIFS([1]Collection!$O:$O, [1]Collection!$K:$K, CP$1, [1]Collection!$A:$A, "="&amp;$A50)</f>
        <v>0</v>
      </c>
      <c r="CQ50" s="1">
        <f>(SUMIFS('[1]Bucket Counts'!$P:$P, '[1]Bucket Counts'!$B:$B, CQ$1, '[1]Bucket Counts'!$A:$A, "="&amp;$A50,  '[1]Bucket Counts'!$F:$F, "&lt;&gt;100 Morts",  '[1]Bucket Counts'!$F:$F, "&lt;&gt;224"))</f>
        <v>0</v>
      </c>
      <c r="CR50" s="1">
        <f>(SUMIFS('[1]Bucket Counts'!$P:$P, '[1]Bucket Counts'!$B:$B, CR$1, '[1]Bucket Counts'!$A:$A, "="&amp;$A50,  '[1]Bucket Counts'!$F:$F, "100 Morts"))</f>
        <v>0</v>
      </c>
      <c r="CS50" s="1">
        <f>(SUMIFS('[1]Bucket Counts'!$P:$P, '[1]Bucket Counts'!$B:$B, CS$1, '[1]Bucket Counts'!$A:$A, "="&amp;$A50,  '[1]Bucket Counts'!$F:$F, "224"))</f>
        <v>0</v>
      </c>
      <c r="CU50" s="1">
        <f>(CS50+CQ50)/CV49</f>
        <v>0</v>
      </c>
      <c r="CV50" s="1">
        <f>CQ49+SUM(CP49:CP50)</f>
        <v>3058.3333333333335</v>
      </c>
      <c r="CW50" s="1">
        <f>SUMIFS([1]Collection!$O:$O, [1]Collection!$K:$K, CW$1, [1]Collection!$A:$A, "="&amp;$A50)</f>
        <v>0</v>
      </c>
      <c r="CX50" s="1">
        <f>(SUMIFS('[1]Bucket Counts'!$P:$P, '[1]Bucket Counts'!$B:$B, CX$1, '[1]Bucket Counts'!$A:$A, "="&amp;$A50,  '[1]Bucket Counts'!$F:$F, "&lt;&gt;100 Morts",  '[1]Bucket Counts'!$F:$F, "&lt;&gt;224"))</f>
        <v>0</v>
      </c>
      <c r="CY50" s="1">
        <f>(SUMIFS('[1]Bucket Counts'!$P:$P, '[1]Bucket Counts'!$B:$B, CY$1, '[1]Bucket Counts'!$A:$A, "="&amp;$A50,  '[1]Bucket Counts'!$F:$F, "100 Morts"))</f>
        <v>0</v>
      </c>
      <c r="CZ50" s="1">
        <f>(SUMIFS('[1]Bucket Counts'!$P:$P, '[1]Bucket Counts'!$B:$B, CZ$1, '[1]Bucket Counts'!$A:$A, "="&amp;$A50,  '[1]Bucket Counts'!$F:$F, "224"))</f>
        <v>0</v>
      </c>
      <c r="DB50" s="1">
        <f>(CZ50+CX50)/DC49</f>
        <v>0</v>
      </c>
      <c r="DC50" s="1">
        <f>CX49+SUM(CW49:CW50)</f>
        <v>24993.333333333336</v>
      </c>
      <c r="DD50" s="1">
        <f>SUMIFS([1]Collection!$O:$O, [1]Collection!$K:$K, DD$1, [1]Collection!$A:$A, "="&amp;$A50)</f>
        <v>0</v>
      </c>
      <c r="DE50" s="1">
        <f>(SUMIFS('[1]Bucket Counts'!$P:$P, '[1]Bucket Counts'!$B:$B, DE$1, '[1]Bucket Counts'!$A:$A, "="&amp;$A50,  '[1]Bucket Counts'!$F:$F, "&lt;&gt;100 Morts",  '[1]Bucket Counts'!$F:$F, "&lt;&gt;224"))</f>
        <v>0</v>
      </c>
      <c r="DF50" s="1">
        <f>(SUMIFS('[1]Bucket Counts'!$P:$P, '[1]Bucket Counts'!$B:$B, DF$1, '[1]Bucket Counts'!$A:$A, "="&amp;$A50,  '[1]Bucket Counts'!$F:$F, "100 Morts"))</f>
        <v>0</v>
      </c>
      <c r="DG50" s="1">
        <f>(SUMIFS('[1]Bucket Counts'!$P:$P, '[1]Bucket Counts'!$B:$B, DG$1, '[1]Bucket Counts'!$A:$A, "="&amp;$A50,  '[1]Bucket Counts'!$F:$F, "224"))</f>
        <v>0</v>
      </c>
      <c r="DI50" s="1">
        <f>(DG50+DE50)/DJ49</f>
        <v>0</v>
      </c>
      <c r="DJ50" s="1">
        <f>DE49+SUM(DD49:DD50)</f>
        <v>15025.000000000002</v>
      </c>
      <c r="DK50" s="1">
        <f>SUMIFS([1]Collection!$O:$O, [1]Collection!$K:$K, DK$1, [1]Collection!$A:$A, "="&amp;$A50)</f>
        <v>0</v>
      </c>
      <c r="DL50" s="1">
        <f>(SUMIFS('[1]Bucket Counts'!$P:$P, '[1]Bucket Counts'!$B:$B, DL$1, '[1]Bucket Counts'!$A:$A, "="&amp;$A50,  '[1]Bucket Counts'!$F:$F, "&lt;&gt;100 Morts",  '[1]Bucket Counts'!$F:$F, "&lt;&gt;224"))</f>
        <v>0</v>
      </c>
      <c r="DM50" s="1">
        <f>(SUMIFS('[1]Bucket Counts'!$P:$P, '[1]Bucket Counts'!$B:$B, DM$1, '[1]Bucket Counts'!$A:$A, "="&amp;$A50,  '[1]Bucket Counts'!$F:$F, "100 Morts"))</f>
        <v>0</v>
      </c>
      <c r="DN50" s="1">
        <f>(SUMIFS('[1]Bucket Counts'!$P:$P, '[1]Bucket Counts'!$B:$B, DN$1, '[1]Bucket Counts'!$A:$A, "="&amp;$A50,  '[1]Bucket Counts'!$F:$F, "224"))</f>
        <v>0</v>
      </c>
      <c r="DP50" s="1" t="e">
        <f>(DN50+DL50)/DQ49</f>
        <v>#DIV/0!</v>
      </c>
      <c r="DQ50" s="1">
        <f>DL49+SUM(DK49:DK50)</f>
        <v>0</v>
      </c>
      <c r="DR50" s="1">
        <f>SUMIFS([1]Collection!$O:$O, [1]Collection!$K:$K, DR$1, [1]Collection!$A:$A, "="&amp;$A50)</f>
        <v>0</v>
      </c>
      <c r="DS50" s="1">
        <f>(SUMIFS('[1]Bucket Counts'!$P:$P, '[1]Bucket Counts'!$B:$B, DS$1, '[1]Bucket Counts'!$A:$A, "="&amp;$A50,  '[1]Bucket Counts'!$F:$F, "&lt;&gt;100 Morts",  '[1]Bucket Counts'!$F:$F, "&lt;&gt;224"))</f>
        <v>0</v>
      </c>
      <c r="DT50" s="1">
        <f>(SUMIFS('[1]Bucket Counts'!$P:$P, '[1]Bucket Counts'!$B:$B, DT$1, '[1]Bucket Counts'!$A:$A, "="&amp;$A50,  '[1]Bucket Counts'!$F:$F, "100 Morts"))</f>
        <v>0</v>
      </c>
      <c r="DU50" s="1">
        <f>(SUMIFS('[1]Bucket Counts'!$P:$P, '[1]Bucket Counts'!$B:$B, DU$1, '[1]Bucket Counts'!$A:$A, "="&amp;$A50,  '[1]Bucket Counts'!$F:$F, "224"))</f>
        <v>0</v>
      </c>
      <c r="DW50" s="1" t="e">
        <f>(DU50+DS50)/DX49</f>
        <v>#DIV/0!</v>
      </c>
      <c r="DX50" s="1">
        <f>DS49+SUM(DR49:DR50)</f>
        <v>0</v>
      </c>
      <c r="DY50" s="1">
        <f>SUMIFS([1]Collection!$O:$O, [1]Collection!$K:$K, DY$1, [1]Collection!$A:$A, "="&amp;$A50)</f>
        <v>0</v>
      </c>
      <c r="DZ50" s="1">
        <f>(SUMIFS('[1]Bucket Counts'!$P:$P, '[1]Bucket Counts'!$B:$B, DZ$1, '[1]Bucket Counts'!$A:$A, "="&amp;$A50,  '[1]Bucket Counts'!$F:$F, "&lt;&gt;100 Morts",  '[1]Bucket Counts'!$F:$F, "&lt;&gt;224"))</f>
        <v>0</v>
      </c>
      <c r="EA50" s="1">
        <f>(SUMIFS('[1]Bucket Counts'!$P:$P, '[1]Bucket Counts'!$B:$B, EA$1, '[1]Bucket Counts'!$A:$A, "="&amp;$A50,  '[1]Bucket Counts'!$F:$F, "100 Morts"))</f>
        <v>0</v>
      </c>
      <c r="EB50" s="1">
        <f>(SUMIFS('[1]Bucket Counts'!$P:$P, '[1]Bucket Counts'!$B:$B, EB$1, '[1]Bucket Counts'!$A:$A, "="&amp;$A50,  '[1]Bucket Counts'!$F:$F, "224"))</f>
        <v>0</v>
      </c>
      <c r="ED50" s="1" t="e">
        <f>(EB50+DZ50)/EE49</f>
        <v>#DIV/0!</v>
      </c>
      <c r="EE50" s="1">
        <f>DZ49+SUM(DY49:DY50)</f>
        <v>0</v>
      </c>
      <c r="EF50" s="1">
        <f>SUMIFS([1]Collection!$O:$O, [1]Collection!$K:$K, EF$1, [1]Collection!$A:$A, "="&amp;$A50)</f>
        <v>0</v>
      </c>
      <c r="EG50" s="1">
        <f>(SUMIFS('[1]Bucket Counts'!$P:$P, '[1]Bucket Counts'!$B:$B, EG$1, '[1]Bucket Counts'!$A:$A, "="&amp;$A50,  '[1]Bucket Counts'!$F:$F, "&lt;&gt;100 Morts",  '[1]Bucket Counts'!$F:$F, "&lt;&gt;224"))</f>
        <v>0</v>
      </c>
      <c r="EH50" s="1">
        <f>(SUMIFS('[1]Bucket Counts'!$P:$P, '[1]Bucket Counts'!$B:$B, EH$1, '[1]Bucket Counts'!$A:$A, "="&amp;$A50,  '[1]Bucket Counts'!$F:$F, "100 Morts"))</f>
        <v>0</v>
      </c>
      <c r="EI50" s="1">
        <f>(SUMIFS('[1]Bucket Counts'!$P:$P, '[1]Bucket Counts'!$B:$B, EI$1, '[1]Bucket Counts'!$A:$A, "="&amp;$A50,  '[1]Bucket Counts'!$F:$F, "224"))</f>
        <v>0</v>
      </c>
      <c r="EK50" s="1" t="e">
        <f>(EI50+EG50)/EL49</f>
        <v>#DIV/0!</v>
      </c>
      <c r="EL50" s="1">
        <f>EG49+SUM(EF49:EF50)</f>
        <v>0</v>
      </c>
    </row>
    <row r="51" spans="1:142">
      <c r="A51" s="7">
        <f t="shared" si="0"/>
        <v>42921</v>
      </c>
      <c r="B51" s="1" t="s">
        <v>14</v>
      </c>
      <c r="C51" s="1">
        <f>SUMIFS([1]Collection!$O:$O, [1]Collection!$K:$K, C$1, [1]Collection!$A:$A, "="&amp;$A51)</f>
        <v>0</v>
      </c>
      <c r="D51" s="1">
        <f>(SUMIFS('[1]Bucket Counts'!$P:$P, '[1]Bucket Counts'!$B:$B, D$1, '[1]Bucket Counts'!$A:$A, "="&amp;$A51,  '[1]Bucket Counts'!$F:$F, "&lt;&gt;100 Morts",  '[1]Bucket Counts'!$F:$F, "&lt;&gt;224"))</f>
        <v>0</v>
      </c>
      <c r="E51" s="1">
        <f>(SUMIFS('[1]Bucket Counts'!$P:$P, '[1]Bucket Counts'!$B:$B, E$1, '[1]Bucket Counts'!$A:$A, "="&amp;$A51,  '[1]Bucket Counts'!$F:$F, "100 Morts"))</f>
        <v>0</v>
      </c>
      <c r="F51" s="1">
        <f>(SUMIFS('[1]Bucket Counts'!$P:$P, '[1]Bucket Counts'!$B:$B, F$1, '[1]Bucket Counts'!$A:$A, "="&amp;$A51,  '[1]Bucket Counts'!$F:$F, "224"))</f>
        <v>0</v>
      </c>
      <c r="H51" s="1">
        <f>(F51+D51)/I50</f>
        <v>0</v>
      </c>
      <c r="I51" s="1">
        <f>D49+SUM(C49:C51)</f>
        <v>1210</v>
      </c>
      <c r="J51" s="1">
        <f>SUMIFS([1]Collection!$O:$O, [1]Collection!$K:$K, J$1, [1]Collection!$A:$A, "="&amp;$A51)</f>
        <v>0</v>
      </c>
      <c r="K51" s="1">
        <f>(SUMIFS('[1]Bucket Counts'!$P:$P, '[1]Bucket Counts'!$B:$B, K$1, '[1]Bucket Counts'!$A:$A, "="&amp;$A51,  '[1]Bucket Counts'!$F:$F, "&lt;&gt;100 Morts",  '[1]Bucket Counts'!$F:$F, "&lt;&gt;224"))</f>
        <v>0</v>
      </c>
      <c r="L51" s="1">
        <f>(SUMIFS('[1]Bucket Counts'!$P:$P, '[1]Bucket Counts'!$B:$B, L$1, '[1]Bucket Counts'!$A:$A, "="&amp;$A51,  '[1]Bucket Counts'!$F:$F, "100 Morts"))</f>
        <v>0</v>
      </c>
      <c r="M51" s="1">
        <f>(SUMIFS('[1]Bucket Counts'!$P:$P, '[1]Bucket Counts'!$B:$B, M$1, '[1]Bucket Counts'!$A:$A, "="&amp;$A51,  '[1]Bucket Counts'!$F:$F, "224"))</f>
        <v>0</v>
      </c>
      <c r="O51" s="1">
        <f>(M51+K51)/P50</f>
        <v>0</v>
      </c>
      <c r="P51" s="1">
        <f>K49+SUM(J49:J51)</f>
        <v>42053.888888888883</v>
      </c>
      <c r="Q51" s="1">
        <f>SUMIFS([1]Collection!$O:$O, [1]Collection!$K:$K, Q$1, [1]Collection!$A:$A, "="&amp;$A51)</f>
        <v>0</v>
      </c>
      <c r="R51" s="1">
        <f>(SUMIFS('[1]Bucket Counts'!$P:$P, '[1]Bucket Counts'!$B:$B, R$1, '[1]Bucket Counts'!$A:$A, "="&amp;$A51,  '[1]Bucket Counts'!$F:$F, "&lt;&gt;100 Morts",  '[1]Bucket Counts'!$F:$F, "&lt;&gt;224"))</f>
        <v>0</v>
      </c>
      <c r="S51" s="1">
        <f>(SUMIFS('[1]Bucket Counts'!$P:$P, '[1]Bucket Counts'!$B:$B, S$1, '[1]Bucket Counts'!$A:$A, "="&amp;$A51,  '[1]Bucket Counts'!$F:$F, "100 Morts"))</f>
        <v>0</v>
      </c>
      <c r="T51" s="1">
        <f>(SUMIFS('[1]Bucket Counts'!$P:$P, '[1]Bucket Counts'!$B:$B, T$1, '[1]Bucket Counts'!$A:$A, "="&amp;$A51,  '[1]Bucket Counts'!$F:$F, "224"))</f>
        <v>0</v>
      </c>
      <c r="V51" s="1">
        <f>(T51+R51)/W50</f>
        <v>0</v>
      </c>
      <c r="W51" s="1">
        <f>R49+SUM(Q49:Q51)</f>
        <v>860.00000000000011</v>
      </c>
      <c r="X51" s="1">
        <f>SUMIFS([1]Collection!$O:$O, [1]Collection!$K:$K, X$1, [1]Collection!$A:$A, "="&amp;$A51)</f>
        <v>0</v>
      </c>
      <c r="Y51" s="1">
        <f>(SUMIFS('[1]Bucket Counts'!$P:$P, '[1]Bucket Counts'!$B:$B, Y$1, '[1]Bucket Counts'!$A:$A, "="&amp;$A51,  '[1]Bucket Counts'!$F:$F, "&lt;&gt;100 Morts",  '[1]Bucket Counts'!$F:$F, "&lt;&gt;224"))</f>
        <v>0</v>
      </c>
      <c r="Z51" s="1">
        <f>(SUMIFS('[1]Bucket Counts'!$P:$P, '[1]Bucket Counts'!$B:$B, Z$1, '[1]Bucket Counts'!$A:$A, "="&amp;$A51,  '[1]Bucket Counts'!$F:$F, "100 Morts"))</f>
        <v>0</v>
      </c>
      <c r="AA51" s="1">
        <f>(SUMIFS('[1]Bucket Counts'!$P:$P, '[1]Bucket Counts'!$B:$B, AA$1, '[1]Bucket Counts'!$A:$A, "="&amp;$A51,  '[1]Bucket Counts'!$F:$F, "224"))</f>
        <v>0</v>
      </c>
      <c r="AC51" s="1">
        <f>(AA51+Y51)/AD50</f>
        <v>0</v>
      </c>
      <c r="AD51" s="1">
        <f>Y49+SUM(X49:X51)</f>
        <v>26280</v>
      </c>
      <c r="AE51" s="1">
        <f>SUMIFS([1]Collection!$O:$O, [1]Collection!$K:$K, AE$1, [1]Collection!$A:$A, "="&amp;$A51)</f>
        <v>0</v>
      </c>
      <c r="AF51" s="1">
        <f>(SUMIFS('[1]Bucket Counts'!$P:$P, '[1]Bucket Counts'!$B:$B, AF$1, '[1]Bucket Counts'!$A:$A, "="&amp;$A51,  '[1]Bucket Counts'!$F:$F, "&lt;&gt;100 Morts",  '[1]Bucket Counts'!$F:$F, "&lt;&gt;224"))</f>
        <v>0</v>
      </c>
      <c r="AG51" s="1">
        <f>(SUMIFS('[1]Bucket Counts'!$P:$P, '[1]Bucket Counts'!$B:$B, AG$1, '[1]Bucket Counts'!$A:$A, "="&amp;$A51,  '[1]Bucket Counts'!$F:$F, "100 Morts"))</f>
        <v>0</v>
      </c>
      <c r="AH51" s="1">
        <f>(SUMIFS('[1]Bucket Counts'!$P:$P, '[1]Bucket Counts'!$B:$B, AH$1, '[1]Bucket Counts'!$A:$A, "="&amp;$A51,  '[1]Bucket Counts'!$F:$F, "224"))</f>
        <v>0</v>
      </c>
      <c r="AJ51" s="1">
        <f>(AH51+AF51)/AK50</f>
        <v>0</v>
      </c>
      <c r="AK51" s="1">
        <f>AF49+SUM(AE49:AE51)</f>
        <v>268.88888888888886</v>
      </c>
      <c r="AL51" s="1">
        <f>SUMIFS([1]Collection!$O:$O, [1]Collection!$K:$K, AL$1, [1]Collection!$A:$A, "="&amp;$A51)</f>
        <v>0</v>
      </c>
      <c r="AM51" s="1">
        <f>(SUMIFS('[1]Bucket Counts'!$P:$P, '[1]Bucket Counts'!$B:$B, AM$1, '[1]Bucket Counts'!$A:$A, "="&amp;$A51,  '[1]Bucket Counts'!$F:$F, "&lt;&gt;100 Morts",  '[1]Bucket Counts'!$F:$F, "&lt;&gt;224"))</f>
        <v>0</v>
      </c>
      <c r="AN51" s="1">
        <f>(SUMIFS('[1]Bucket Counts'!$P:$P, '[1]Bucket Counts'!$B:$B, AN$1, '[1]Bucket Counts'!$A:$A, "="&amp;$A51,  '[1]Bucket Counts'!$F:$F, "100 Morts"))</f>
        <v>0</v>
      </c>
      <c r="AO51" s="1">
        <f>(SUMIFS('[1]Bucket Counts'!$P:$P, '[1]Bucket Counts'!$B:$B, AO$1, '[1]Bucket Counts'!$A:$A, "="&amp;$A51,  '[1]Bucket Counts'!$F:$F, "224"))</f>
        <v>0</v>
      </c>
      <c r="AQ51" s="1">
        <f>(AO51+AM51)/AR50</f>
        <v>0</v>
      </c>
      <c r="AR51" s="1">
        <f>AM49+SUM(AL49:AL51)</f>
        <v>3099.9999999999995</v>
      </c>
      <c r="AS51" s="1">
        <f>SUMIFS([1]Collection!$O:$O, [1]Collection!$K:$K, AS$1, [1]Collection!$A:$A, "="&amp;$A51)</f>
        <v>0</v>
      </c>
      <c r="AT51" s="1">
        <f>(SUMIFS('[1]Bucket Counts'!$P:$P, '[1]Bucket Counts'!$B:$B, AT$1, '[1]Bucket Counts'!$A:$A, "="&amp;$A51,  '[1]Bucket Counts'!$F:$F, "&lt;&gt;100 Morts",  '[1]Bucket Counts'!$F:$F, "&lt;&gt;224"))</f>
        <v>0</v>
      </c>
      <c r="AU51" s="1">
        <f>(SUMIFS('[1]Bucket Counts'!$P:$P, '[1]Bucket Counts'!$B:$B, AU$1, '[1]Bucket Counts'!$A:$A, "="&amp;$A51,  '[1]Bucket Counts'!$F:$F, "100 Morts"))</f>
        <v>0</v>
      </c>
      <c r="AV51" s="1">
        <f>(SUMIFS('[1]Bucket Counts'!$P:$P, '[1]Bucket Counts'!$B:$B, AV$1, '[1]Bucket Counts'!$A:$A, "="&amp;$A51,  '[1]Bucket Counts'!$F:$F, "224"))</f>
        <v>0</v>
      </c>
      <c r="AX51" s="1">
        <f>(AV51+AT51)/AY50</f>
        <v>0</v>
      </c>
      <c r="AY51" s="1">
        <f>AT49+SUM(AS49:AS51)</f>
        <v>2714.4444444444443</v>
      </c>
      <c r="AZ51" s="1">
        <f>SUMIFS([1]Collection!$O:$O, [1]Collection!$K:$K, AZ$1, [1]Collection!$A:$A, "="&amp;$A51)</f>
        <v>0</v>
      </c>
      <c r="BA51" s="1">
        <f>(SUMIFS('[1]Bucket Counts'!$P:$P, '[1]Bucket Counts'!$B:$B, BA$1, '[1]Bucket Counts'!$A:$A, "="&amp;$A51,  '[1]Bucket Counts'!$F:$F, "&lt;&gt;100 Morts",  '[1]Bucket Counts'!$F:$F, "&lt;&gt;224"))</f>
        <v>0</v>
      </c>
      <c r="BB51" s="1">
        <f>(SUMIFS('[1]Bucket Counts'!$P:$P, '[1]Bucket Counts'!$B:$B, BB$1, '[1]Bucket Counts'!$A:$A, "="&amp;$A51,  '[1]Bucket Counts'!$F:$F, "100 Morts"))</f>
        <v>0</v>
      </c>
      <c r="BC51" s="1">
        <f>(SUMIFS('[1]Bucket Counts'!$P:$P, '[1]Bucket Counts'!$B:$B, BC$1, '[1]Bucket Counts'!$A:$A, "="&amp;$A51,  '[1]Bucket Counts'!$F:$F, "224"))</f>
        <v>0</v>
      </c>
      <c r="BE51" s="1">
        <f>(BC51+BA51)/BF50</f>
        <v>0</v>
      </c>
      <c r="BF51" s="1">
        <f>BA49+SUM(AZ49:AZ51)</f>
        <v>373.33333333333337</v>
      </c>
      <c r="BG51" s="1">
        <f>SUMIFS([1]Collection!$O:$O, [1]Collection!$K:$K, BG$1, [1]Collection!$A:$A, "="&amp;$A51)</f>
        <v>0</v>
      </c>
      <c r="BH51" s="1">
        <f>(SUMIFS('[1]Bucket Counts'!$P:$P, '[1]Bucket Counts'!$B:$B, BH$1, '[1]Bucket Counts'!$A:$A, "="&amp;$A51,  '[1]Bucket Counts'!$F:$F, "&lt;&gt;100 Morts",  '[1]Bucket Counts'!$F:$F, "&lt;&gt;224"))</f>
        <v>0</v>
      </c>
      <c r="BI51" s="1">
        <f>(SUMIFS('[1]Bucket Counts'!$P:$P, '[1]Bucket Counts'!$B:$B, BI$1, '[1]Bucket Counts'!$A:$A, "="&amp;$A51,  '[1]Bucket Counts'!$F:$F, "100 Morts"))</f>
        <v>0</v>
      </c>
      <c r="BJ51" s="1">
        <f>(SUMIFS('[1]Bucket Counts'!$P:$P, '[1]Bucket Counts'!$B:$B, BJ$1, '[1]Bucket Counts'!$A:$A, "="&amp;$A51,  '[1]Bucket Counts'!$F:$F, "224"))</f>
        <v>0</v>
      </c>
      <c r="BL51" s="1">
        <f>(BJ51+BH51)/BM50</f>
        <v>0</v>
      </c>
      <c r="BM51" s="1">
        <f>BH49+SUM(BG49:BG51)</f>
        <v>73500</v>
      </c>
      <c r="BN51" s="1">
        <f>SUMIFS([1]Collection!$O:$O, [1]Collection!$K:$K, BN$1, [1]Collection!$A:$A, "="&amp;$A51)</f>
        <v>0</v>
      </c>
      <c r="BO51" s="1">
        <f>(SUMIFS('[1]Bucket Counts'!$P:$P, '[1]Bucket Counts'!$B:$B, BO$1, '[1]Bucket Counts'!$A:$A, "="&amp;$A51,  '[1]Bucket Counts'!$F:$F, "&lt;&gt;100 Morts",  '[1]Bucket Counts'!$F:$F, "&lt;&gt;224"))</f>
        <v>0</v>
      </c>
      <c r="BP51" s="1">
        <f>(SUMIFS('[1]Bucket Counts'!$P:$P, '[1]Bucket Counts'!$B:$B, BP$1, '[1]Bucket Counts'!$A:$A, "="&amp;$A51,  '[1]Bucket Counts'!$F:$F, "100 Morts"))</f>
        <v>0</v>
      </c>
      <c r="BQ51" s="1">
        <f>(SUMIFS('[1]Bucket Counts'!$P:$P, '[1]Bucket Counts'!$B:$B, BQ$1, '[1]Bucket Counts'!$A:$A, "="&amp;$A51,  '[1]Bucket Counts'!$F:$F, "224"))</f>
        <v>0</v>
      </c>
      <c r="BS51" s="1">
        <f>(BQ51+BO51)/BT50</f>
        <v>0</v>
      </c>
      <c r="BT51" s="1">
        <f>BO49+SUM(BN49:BN51)</f>
        <v>34935</v>
      </c>
      <c r="BU51" s="1">
        <f>SUMIFS([1]Collection!$O:$O, [1]Collection!$K:$K, BU$1, [1]Collection!$A:$A, "="&amp;$A51)</f>
        <v>0</v>
      </c>
      <c r="BV51" s="1">
        <f>(SUMIFS('[1]Bucket Counts'!$P:$P, '[1]Bucket Counts'!$B:$B, BV$1, '[1]Bucket Counts'!$A:$A, "="&amp;$A51,  '[1]Bucket Counts'!$F:$F, "&lt;&gt;100 Morts",  '[1]Bucket Counts'!$F:$F, "&lt;&gt;224"))</f>
        <v>0</v>
      </c>
      <c r="BW51" s="1">
        <f>(SUMIFS('[1]Bucket Counts'!$P:$P, '[1]Bucket Counts'!$B:$B, BW$1, '[1]Bucket Counts'!$A:$A, "="&amp;$A51,  '[1]Bucket Counts'!$F:$F, "100 Morts"))</f>
        <v>0</v>
      </c>
      <c r="BX51" s="1">
        <f>(SUMIFS('[1]Bucket Counts'!$P:$P, '[1]Bucket Counts'!$B:$B, BX$1, '[1]Bucket Counts'!$A:$A, "="&amp;$A51,  '[1]Bucket Counts'!$F:$F, "224"))</f>
        <v>0</v>
      </c>
      <c r="BZ51" s="1">
        <f>(BX51+BV51)/CA50</f>
        <v>0</v>
      </c>
      <c r="CA51" s="1">
        <f>BV49+SUM(BU49:BU51)</f>
        <v>5333.3333333333339</v>
      </c>
      <c r="CB51" s="1">
        <f>SUMIFS([1]Collection!$O:$O, [1]Collection!$K:$K, CB$1, [1]Collection!$A:$A, "="&amp;$A51)</f>
        <v>0</v>
      </c>
      <c r="CC51" s="1">
        <f>(SUMIFS('[1]Bucket Counts'!$P:$P, '[1]Bucket Counts'!$B:$B, CC$1, '[1]Bucket Counts'!$A:$A, "="&amp;$A51,  '[1]Bucket Counts'!$F:$F, "&lt;&gt;100 Morts",  '[1]Bucket Counts'!$F:$F, "&lt;&gt;224"))</f>
        <v>0</v>
      </c>
      <c r="CD51" s="1">
        <f>(SUMIFS('[1]Bucket Counts'!$P:$P, '[1]Bucket Counts'!$B:$B, CD$1, '[1]Bucket Counts'!$A:$A, "="&amp;$A51,  '[1]Bucket Counts'!$F:$F, "100 Morts"))</f>
        <v>0</v>
      </c>
      <c r="CE51" s="1">
        <f>(SUMIFS('[1]Bucket Counts'!$P:$P, '[1]Bucket Counts'!$B:$B, CE$1, '[1]Bucket Counts'!$A:$A, "="&amp;$A51,  '[1]Bucket Counts'!$F:$F, "224"))</f>
        <v>0</v>
      </c>
      <c r="CG51" s="1">
        <f>(CE51+CC51)/CH50</f>
        <v>0</v>
      </c>
      <c r="CH51" s="1">
        <f>CC49+SUM(CB49:CB51)</f>
        <v>14660</v>
      </c>
      <c r="CI51" s="1">
        <f>SUMIFS([1]Collection!$O:$O, [1]Collection!$K:$K, CI$1, [1]Collection!$A:$A, "="&amp;$A51)</f>
        <v>0</v>
      </c>
      <c r="CJ51" s="1">
        <f>(SUMIFS('[1]Bucket Counts'!$P:$P, '[1]Bucket Counts'!$B:$B, CJ$1, '[1]Bucket Counts'!$A:$A, "="&amp;$A51,  '[1]Bucket Counts'!$F:$F, "&lt;&gt;100 Morts",  '[1]Bucket Counts'!$F:$F, "&lt;&gt;224"))</f>
        <v>0</v>
      </c>
      <c r="CK51" s="1">
        <f>(SUMIFS('[1]Bucket Counts'!$P:$P, '[1]Bucket Counts'!$B:$B, CK$1, '[1]Bucket Counts'!$A:$A, "="&amp;$A51,  '[1]Bucket Counts'!$F:$F, "100 Morts"))</f>
        <v>0</v>
      </c>
      <c r="CL51" s="1">
        <f>(SUMIFS('[1]Bucket Counts'!$P:$P, '[1]Bucket Counts'!$B:$B, CL$1, '[1]Bucket Counts'!$A:$A, "="&amp;$A51,  '[1]Bucket Counts'!$F:$F, "224"))</f>
        <v>0</v>
      </c>
      <c r="CN51" s="1">
        <f>(CL51+CJ51)/CO50</f>
        <v>0</v>
      </c>
      <c r="CO51" s="1">
        <f>CJ49+SUM(CI49:CI51)</f>
        <v>4858.3333333333339</v>
      </c>
      <c r="CP51" s="1">
        <f>SUMIFS([1]Collection!$O:$O, [1]Collection!$K:$K, CP$1, [1]Collection!$A:$A, "="&amp;$A51)</f>
        <v>0</v>
      </c>
      <c r="CQ51" s="1">
        <f>(SUMIFS('[1]Bucket Counts'!$P:$P, '[1]Bucket Counts'!$B:$B, CQ$1, '[1]Bucket Counts'!$A:$A, "="&amp;$A51,  '[1]Bucket Counts'!$F:$F, "&lt;&gt;100 Morts",  '[1]Bucket Counts'!$F:$F, "&lt;&gt;224"))</f>
        <v>0</v>
      </c>
      <c r="CR51" s="1">
        <f>(SUMIFS('[1]Bucket Counts'!$P:$P, '[1]Bucket Counts'!$B:$B, CR$1, '[1]Bucket Counts'!$A:$A, "="&amp;$A51,  '[1]Bucket Counts'!$F:$F, "100 Morts"))</f>
        <v>0</v>
      </c>
      <c r="CS51" s="1">
        <f>(SUMIFS('[1]Bucket Counts'!$P:$P, '[1]Bucket Counts'!$B:$B, CS$1, '[1]Bucket Counts'!$A:$A, "="&amp;$A51,  '[1]Bucket Counts'!$F:$F, "224"))</f>
        <v>0</v>
      </c>
      <c r="CU51" s="1">
        <f>(CS51+CQ51)/CV50</f>
        <v>0</v>
      </c>
      <c r="CV51" s="1">
        <f>CQ49+SUM(CP49:CP51)</f>
        <v>3058.3333333333335</v>
      </c>
      <c r="CW51" s="1">
        <f>SUMIFS([1]Collection!$O:$O, [1]Collection!$K:$K, CW$1, [1]Collection!$A:$A, "="&amp;$A51)</f>
        <v>0</v>
      </c>
      <c r="CX51" s="1">
        <f>(SUMIFS('[1]Bucket Counts'!$P:$P, '[1]Bucket Counts'!$B:$B, CX$1, '[1]Bucket Counts'!$A:$A, "="&amp;$A51,  '[1]Bucket Counts'!$F:$F, "&lt;&gt;100 Morts",  '[1]Bucket Counts'!$F:$F, "&lt;&gt;224"))</f>
        <v>0</v>
      </c>
      <c r="CY51" s="1">
        <f>(SUMIFS('[1]Bucket Counts'!$P:$P, '[1]Bucket Counts'!$B:$B, CY$1, '[1]Bucket Counts'!$A:$A, "="&amp;$A51,  '[1]Bucket Counts'!$F:$F, "100 Morts"))</f>
        <v>0</v>
      </c>
      <c r="CZ51" s="1">
        <f>(SUMIFS('[1]Bucket Counts'!$P:$P, '[1]Bucket Counts'!$B:$B, CZ$1, '[1]Bucket Counts'!$A:$A, "="&amp;$A51,  '[1]Bucket Counts'!$F:$F, "224"))</f>
        <v>0</v>
      </c>
      <c r="DB51" s="1">
        <f>(CZ51+CX51)/DC50</f>
        <v>0</v>
      </c>
      <c r="DC51" s="1">
        <f>CX49+SUM(CW49:CW51)</f>
        <v>24993.333333333336</v>
      </c>
      <c r="DD51" s="1">
        <f>SUMIFS([1]Collection!$O:$O, [1]Collection!$K:$K, DD$1, [1]Collection!$A:$A, "="&amp;$A51)</f>
        <v>0</v>
      </c>
      <c r="DE51" s="1">
        <f>(SUMIFS('[1]Bucket Counts'!$P:$P, '[1]Bucket Counts'!$B:$B, DE$1, '[1]Bucket Counts'!$A:$A, "="&amp;$A51,  '[1]Bucket Counts'!$F:$F, "&lt;&gt;100 Morts",  '[1]Bucket Counts'!$F:$F, "&lt;&gt;224"))</f>
        <v>0</v>
      </c>
      <c r="DF51" s="1">
        <f>(SUMIFS('[1]Bucket Counts'!$P:$P, '[1]Bucket Counts'!$B:$B, DF$1, '[1]Bucket Counts'!$A:$A, "="&amp;$A51,  '[1]Bucket Counts'!$F:$F, "100 Morts"))</f>
        <v>0</v>
      </c>
      <c r="DG51" s="1">
        <f>(SUMIFS('[1]Bucket Counts'!$P:$P, '[1]Bucket Counts'!$B:$B, DG$1, '[1]Bucket Counts'!$A:$A, "="&amp;$A51,  '[1]Bucket Counts'!$F:$F, "224"))</f>
        <v>0</v>
      </c>
      <c r="DI51" s="1">
        <f>(DG51+DE51)/DJ50</f>
        <v>0</v>
      </c>
      <c r="DJ51" s="1">
        <f>DE49+SUM(DD49:DD51)</f>
        <v>15025.000000000002</v>
      </c>
      <c r="DK51" s="1">
        <f>SUMIFS([1]Collection!$O:$O, [1]Collection!$K:$K, DK$1, [1]Collection!$A:$A, "="&amp;$A51)</f>
        <v>0</v>
      </c>
      <c r="DL51" s="1">
        <f>(SUMIFS('[1]Bucket Counts'!$P:$P, '[1]Bucket Counts'!$B:$B, DL$1, '[1]Bucket Counts'!$A:$A, "="&amp;$A51,  '[1]Bucket Counts'!$F:$F, "&lt;&gt;100 Morts",  '[1]Bucket Counts'!$F:$F, "&lt;&gt;224"))</f>
        <v>0</v>
      </c>
      <c r="DM51" s="1">
        <f>(SUMIFS('[1]Bucket Counts'!$P:$P, '[1]Bucket Counts'!$B:$B, DM$1, '[1]Bucket Counts'!$A:$A, "="&amp;$A51,  '[1]Bucket Counts'!$F:$F, "100 Morts"))</f>
        <v>0</v>
      </c>
      <c r="DN51" s="1">
        <f>(SUMIFS('[1]Bucket Counts'!$P:$P, '[1]Bucket Counts'!$B:$B, DN$1, '[1]Bucket Counts'!$A:$A, "="&amp;$A51,  '[1]Bucket Counts'!$F:$F, "224"))</f>
        <v>0</v>
      </c>
      <c r="DP51" s="1" t="e">
        <f>(DN51+DL51)/DQ50</f>
        <v>#DIV/0!</v>
      </c>
      <c r="DQ51" s="1">
        <f>DL49+SUM(DK49:DK51)</f>
        <v>0</v>
      </c>
      <c r="DR51" s="1">
        <f>SUMIFS([1]Collection!$O:$O, [1]Collection!$K:$K, DR$1, [1]Collection!$A:$A, "="&amp;$A51)</f>
        <v>0</v>
      </c>
      <c r="DS51" s="1">
        <f>(SUMIFS('[1]Bucket Counts'!$P:$P, '[1]Bucket Counts'!$B:$B, DS$1, '[1]Bucket Counts'!$A:$A, "="&amp;$A51,  '[1]Bucket Counts'!$F:$F, "&lt;&gt;100 Morts",  '[1]Bucket Counts'!$F:$F, "&lt;&gt;224"))</f>
        <v>0</v>
      </c>
      <c r="DT51" s="1">
        <f>(SUMIFS('[1]Bucket Counts'!$P:$P, '[1]Bucket Counts'!$B:$B, DT$1, '[1]Bucket Counts'!$A:$A, "="&amp;$A51,  '[1]Bucket Counts'!$F:$F, "100 Morts"))</f>
        <v>0</v>
      </c>
      <c r="DU51" s="1">
        <f>(SUMIFS('[1]Bucket Counts'!$P:$P, '[1]Bucket Counts'!$B:$B, DU$1, '[1]Bucket Counts'!$A:$A, "="&amp;$A51,  '[1]Bucket Counts'!$F:$F, "224"))</f>
        <v>0</v>
      </c>
      <c r="DW51" s="1" t="e">
        <f>(DU51+DS51)/DX50</f>
        <v>#DIV/0!</v>
      </c>
      <c r="DX51" s="1">
        <f>DS49+SUM(DR49:DR51)</f>
        <v>0</v>
      </c>
      <c r="DY51" s="1">
        <f>SUMIFS([1]Collection!$O:$O, [1]Collection!$K:$K, DY$1, [1]Collection!$A:$A, "="&amp;$A51)</f>
        <v>0</v>
      </c>
      <c r="DZ51" s="1">
        <f>(SUMIFS('[1]Bucket Counts'!$P:$P, '[1]Bucket Counts'!$B:$B, DZ$1, '[1]Bucket Counts'!$A:$A, "="&amp;$A51,  '[1]Bucket Counts'!$F:$F, "&lt;&gt;100 Morts",  '[1]Bucket Counts'!$F:$F, "&lt;&gt;224"))</f>
        <v>0</v>
      </c>
      <c r="EA51" s="1">
        <f>(SUMIFS('[1]Bucket Counts'!$P:$P, '[1]Bucket Counts'!$B:$B, EA$1, '[1]Bucket Counts'!$A:$A, "="&amp;$A51,  '[1]Bucket Counts'!$F:$F, "100 Morts"))</f>
        <v>0</v>
      </c>
      <c r="EB51" s="1">
        <f>(SUMIFS('[1]Bucket Counts'!$P:$P, '[1]Bucket Counts'!$B:$B, EB$1, '[1]Bucket Counts'!$A:$A, "="&amp;$A51,  '[1]Bucket Counts'!$F:$F, "224"))</f>
        <v>0</v>
      </c>
      <c r="ED51" s="1" t="e">
        <f>(EB51+DZ51)/EE50</f>
        <v>#DIV/0!</v>
      </c>
      <c r="EE51" s="1">
        <f>DZ49+SUM(DY49:DY51)</f>
        <v>0</v>
      </c>
      <c r="EF51" s="1">
        <f>SUMIFS([1]Collection!$O:$O, [1]Collection!$K:$K, EF$1, [1]Collection!$A:$A, "="&amp;$A51)</f>
        <v>0</v>
      </c>
      <c r="EG51" s="1">
        <f>(SUMIFS('[1]Bucket Counts'!$P:$P, '[1]Bucket Counts'!$B:$B, EG$1, '[1]Bucket Counts'!$A:$A, "="&amp;$A51,  '[1]Bucket Counts'!$F:$F, "&lt;&gt;100 Morts",  '[1]Bucket Counts'!$F:$F, "&lt;&gt;224"))</f>
        <v>0</v>
      </c>
      <c r="EH51" s="1">
        <f>(SUMIFS('[1]Bucket Counts'!$P:$P, '[1]Bucket Counts'!$B:$B, EH$1, '[1]Bucket Counts'!$A:$A, "="&amp;$A51,  '[1]Bucket Counts'!$F:$F, "100 Morts"))</f>
        <v>0</v>
      </c>
      <c r="EI51" s="1">
        <f>(SUMIFS('[1]Bucket Counts'!$P:$P, '[1]Bucket Counts'!$B:$B, EI$1, '[1]Bucket Counts'!$A:$A, "="&amp;$A51,  '[1]Bucket Counts'!$F:$F, "224"))</f>
        <v>0</v>
      </c>
      <c r="EK51" s="1" t="e">
        <f>(EI51+EG51)/EL50</f>
        <v>#DIV/0!</v>
      </c>
      <c r="EL51" s="1">
        <f>EG49+SUM(EF49:EF51)</f>
        <v>0</v>
      </c>
    </row>
    <row r="52" spans="1:142" s="4" customFormat="1">
      <c r="A52" s="9">
        <f t="shared" si="0"/>
        <v>42922</v>
      </c>
      <c r="B52" s="4" t="s">
        <v>16</v>
      </c>
      <c r="C52" s="4">
        <f>SUMIFS([1]Collection!$O:$O, [1]Collection!$K:$K, C$1, [1]Collection!$A:$A, "="&amp;$A52)</f>
        <v>0</v>
      </c>
      <c r="D52" s="4">
        <f>(SUMIFS('[1]Bucket Counts'!$P:$P, '[1]Bucket Counts'!$B:$B, D$1, '[1]Bucket Counts'!$A:$A, "="&amp;$A52,  '[1]Bucket Counts'!$F:$F, "&lt;&gt;100 Morts",  '[1]Bucket Counts'!$F:$F, "&lt;&gt;224"))</f>
        <v>425</v>
      </c>
      <c r="E52" s="4">
        <f>(SUMIFS('[1]Bucket Counts'!$P:$P, '[1]Bucket Counts'!$B:$B, E$1, '[1]Bucket Counts'!$A:$A, "="&amp;$A52,  '[1]Bucket Counts'!$F:$F, "100 Morts"))</f>
        <v>0</v>
      </c>
      <c r="F52" s="4">
        <f>(SUMIFS('[1]Bucket Counts'!$P:$P, '[1]Bucket Counts'!$B:$B, F$1, '[1]Bucket Counts'!$A:$A, "="&amp;$A52,  '[1]Bucket Counts'!$F:$F, "224"))</f>
        <v>41</v>
      </c>
      <c r="G52" s="4">
        <f>I51</f>
        <v>1210</v>
      </c>
      <c r="H52" s="4">
        <f>SUM(D52+F52)</f>
        <v>466</v>
      </c>
      <c r="I52" s="4">
        <f>D52+C52</f>
        <v>425</v>
      </c>
      <c r="J52" s="4">
        <f>SUMIFS([1]Collection!$O:$O, [1]Collection!$K:$K, J$1, [1]Collection!$A:$A, "="&amp;$A52)</f>
        <v>0</v>
      </c>
      <c r="K52" s="4">
        <f>(SUMIFS('[1]Bucket Counts'!$P:$P, '[1]Bucket Counts'!$B:$B, K$1, '[1]Bucket Counts'!$A:$A, "="&amp;$A52,  '[1]Bucket Counts'!$F:$F, "&lt;&gt;100 Morts",  '[1]Bucket Counts'!$F:$F, "&lt;&gt;224"))</f>
        <v>26511.111111111109</v>
      </c>
      <c r="L52" s="4">
        <f>(SUMIFS('[1]Bucket Counts'!$P:$P, '[1]Bucket Counts'!$B:$B, L$1, '[1]Bucket Counts'!$A:$A, "="&amp;$A52,  '[1]Bucket Counts'!$F:$F, "100 Morts"))</f>
        <v>0</v>
      </c>
      <c r="M52" s="4">
        <f>(SUMIFS('[1]Bucket Counts'!$P:$P, '[1]Bucket Counts'!$B:$B, M$1, '[1]Bucket Counts'!$A:$A, "="&amp;$A52,  '[1]Bucket Counts'!$F:$F, "224"))</f>
        <v>13</v>
      </c>
      <c r="N52" s="4">
        <f>P51</f>
        <v>42053.888888888883</v>
      </c>
      <c r="O52" s="4">
        <f>SUM(K52+M52)</f>
        <v>26524.111111111109</v>
      </c>
      <c r="P52" s="4">
        <f>K52+J52</f>
        <v>26511.111111111109</v>
      </c>
      <c r="Q52" s="4">
        <f>SUMIFS([1]Collection!$O:$O, [1]Collection!$K:$K, Q$1, [1]Collection!$A:$A, "="&amp;$A52)</f>
        <v>0</v>
      </c>
      <c r="R52" s="4">
        <f>(SUMIFS('[1]Bucket Counts'!$P:$P, '[1]Bucket Counts'!$B:$B, R$1, '[1]Bucket Counts'!$A:$A, "="&amp;$A52,  '[1]Bucket Counts'!$F:$F, "&lt;&gt;100 Morts",  '[1]Bucket Counts'!$F:$F, "&lt;&gt;224"))</f>
        <v>175</v>
      </c>
      <c r="S52" s="4">
        <f>(SUMIFS('[1]Bucket Counts'!$P:$P, '[1]Bucket Counts'!$B:$B, S$1, '[1]Bucket Counts'!$A:$A, "="&amp;$A52,  '[1]Bucket Counts'!$F:$F, "100 Morts"))</f>
        <v>0</v>
      </c>
      <c r="T52" s="4">
        <f>(SUMIFS('[1]Bucket Counts'!$P:$P, '[1]Bucket Counts'!$B:$B, T$1, '[1]Bucket Counts'!$A:$A, "="&amp;$A52,  '[1]Bucket Counts'!$F:$F, "224"))</f>
        <v>25</v>
      </c>
      <c r="U52" s="4">
        <f>W51</f>
        <v>860.00000000000011</v>
      </c>
      <c r="V52" s="4">
        <f>SUM(R52+T52)</f>
        <v>200</v>
      </c>
      <c r="W52" s="4">
        <f>R52+Q52</f>
        <v>175</v>
      </c>
      <c r="X52" s="4">
        <f>SUMIFS([1]Collection!$O:$O, [1]Collection!$K:$K, X$1, [1]Collection!$A:$A, "="&amp;$A52)</f>
        <v>0</v>
      </c>
      <c r="Y52" s="4">
        <f>(SUMIFS('[1]Bucket Counts'!$P:$P, '[1]Bucket Counts'!$B:$B, Y$1, '[1]Bucket Counts'!$A:$A, "="&amp;$A52,  '[1]Bucket Counts'!$F:$F, "&lt;&gt;100 Morts",  '[1]Bucket Counts'!$F:$F, "&lt;&gt;224"))</f>
        <v>17683.333333333336</v>
      </c>
      <c r="Z52" s="4">
        <f>(SUMIFS('[1]Bucket Counts'!$P:$P, '[1]Bucket Counts'!$B:$B, Z$1, '[1]Bucket Counts'!$A:$A, "="&amp;$A52,  '[1]Bucket Counts'!$F:$F, "100 Morts"))</f>
        <v>0</v>
      </c>
      <c r="AA52" s="4">
        <f>(SUMIFS('[1]Bucket Counts'!$P:$P, '[1]Bucket Counts'!$B:$B, AA$1, '[1]Bucket Counts'!$A:$A, "="&amp;$A52,  '[1]Bucket Counts'!$F:$F, "224"))</f>
        <v>2900</v>
      </c>
      <c r="AB52" s="4">
        <f>AD51</f>
        <v>26280</v>
      </c>
      <c r="AC52" s="4">
        <f>SUM(Y52+AA52)</f>
        <v>20583.333333333336</v>
      </c>
      <c r="AD52" s="4">
        <f>Y52+X52</f>
        <v>17683.333333333336</v>
      </c>
      <c r="AE52" s="4">
        <f>SUMIFS([1]Collection!$O:$O, [1]Collection!$K:$K, AE$1, [1]Collection!$A:$A, "="&amp;$A52)</f>
        <v>200000</v>
      </c>
      <c r="AF52" s="4">
        <f>(SUMIFS('[1]Bucket Counts'!$P:$P, '[1]Bucket Counts'!$B:$B, AF$1, '[1]Bucket Counts'!$A:$A, "="&amp;$A52,  '[1]Bucket Counts'!$F:$F, "&lt;&gt;100 Morts",  '[1]Bucket Counts'!$F:$F, "&lt;&gt;224"))</f>
        <v>27.777777777777775</v>
      </c>
      <c r="AG52" s="4">
        <f>(SUMIFS('[1]Bucket Counts'!$P:$P, '[1]Bucket Counts'!$B:$B, AG$1, '[1]Bucket Counts'!$A:$A, "="&amp;$A52,  '[1]Bucket Counts'!$F:$F, "100 Morts"))</f>
        <v>0</v>
      </c>
      <c r="AH52" s="4">
        <f>(SUMIFS('[1]Bucket Counts'!$P:$P, '[1]Bucket Counts'!$B:$B, AH$1, '[1]Bucket Counts'!$A:$A, "="&amp;$A52,  '[1]Bucket Counts'!$F:$F, "224"))</f>
        <v>8</v>
      </c>
      <c r="AI52" s="4">
        <f>AK51</f>
        <v>268.88888888888886</v>
      </c>
      <c r="AJ52" s="4">
        <f>SUM(AF52+AH52)</f>
        <v>35.777777777777771</v>
      </c>
      <c r="AK52" s="4">
        <f>AF52+AE52</f>
        <v>200027.77777777778</v>
      </c>
      <c r="AL52" s="4">
        <f>SUMIFS([1]Collection!$O:$O, [1]Collection!$K:$K, AL$1, [1]Collection!$A:$A, "="&amp;$A52)</f>
        <v>0</v>
      </c>
      <c r="AM52" s="4">
        <f>(SUMIFS('[1]Bucket Counts'!$P:$P, '[1]Bucket Counts'!$B:$B, AM$1, '[1]Bucket Counts'!$A:$A, "="&amp;$A52,  '[1]Bucket Counts'!$F:$F, "&lt;&gt;100 Morts",  '[1]Bucket Counts'!$F:$F, "&lt;&gt;224"))</f>
        <v>926.11111111111109</v>
      </c>
      <c r="AN52" s="4">
        <f>(SUMIFS('[1]Bucket Counts'!$P:$P, '[1]Bucket Counts'!$B:$B, AN$1, '[1]Bucket Counts'!$A:$A, "="&amp;$A52,  '[1]Bucket Counts'!$F:$F, "100 Morts"))</f>
        <v>0</v>
      </c>
      <c r="AO52" s="4">
        <f>(SUMIFS('[1]Bucket Counts'!$P:$P, '[1]Bucket Counts'!$B:$B, AO$1, '[1]Bucket Counts'!$A:$A, "="&amp;$A52,  '[1]Bucket Counts'!$F:$F, "224"))</f>
        <v>59</v>
      </c>
      <c r="AP52" s="4">
        <f>AR51</f>
        <v>3099.9999999999995</v>
      </c>
      <c r="AQ52" s="4">
        <f>SUM(AM52+AO52)</f>
        <v>985.11111111111109</v>
      </c>
      <c r="AR52" s="4">
        <f>AM52+AL52</f>
        <v>926.11111111111109</v>
      </c>
      <c r="AS52" s="4">
        <f>SUMIFS([1]Collection!$O:$O, [1]Collection!$K:$K, AS$1, [1]Collection!$A:$A, "="&amp;$A52)</f>
        <v>0</v>
      </c>
      <c r="AT52" s="4">
        <f>(SUMIFS('[1]Bucket Counts'!$P:$P, '[1]Bucket Counts'!$B:$B, AT$1, '[1]Bucket Counts'!$A:$A, "="&amp;$A52,  '[1]Bucket Counts'!$F:$F, "&lt;&gt;100 Morts",  '[1]Bucket Counts'!$F:$F, "&lt;&gt;224"))</f>
        <v>1216.1111111111111</v>
      </c>
      <c r="AU52" s="4">
        <f>(SUMIFS('[1]Bucket Counts'!$P:$P, '[1]Bucket Counts'!$B:$B, AU$1, '[1]Bucket Counts'!$A:$A, "="&amp;$A52,  '[1]Bucket Counts'!$F:$F, "100 Morts"))</f>
        <v>0</v>
      </c>
      <c r="AV52" s="4">
        <f>(SUMIFS('[1]Bucket Counts'!$P:$P, '[1]Bucket Counts'!$B:$B, AV$1, '[1]Bucket Counts'!$A:$A, "="&amp;$A52,  '[1]Bucket Counts'!$F:$F, "224"))</f>
        <v>29</v>
      </c>
      <c r="AW52" s="4">
        <f>AY51</f>
        <v>2714.4444444444443</v>
      </c>
      <c r="AX52" s="4">
        <f>SUM(AT52+AV52)</f>
        <v>1245.1111111111111</v>
      </c>
      <c r="AY52" s="4">
        <f>AT52+AS52</f>
        <v>1216.1111111111111</v>
      </c>
      <c r="AZ52" s="4">
        <f>SUMIFS([1]Collection!$O:$O, [1]Collection!$K:$K, AZ$1, [1]Collection!$A:$A, "="&amp;$A52)</f>
        <v>0</v>
      </c>
      <c r="BA52" s="4">
        <f>(SUMIFS('[1]Bucket Counts'!$P:$P, '[1]Bucket Counts'!$B:$B, BA$1, '[1]Bucket Counts'!$A:$A, "="&amp;$A52,  '[1]Bucket Counts'!$F:$F, "&lt;&gt;100 Morts",  '[1]Bucket Counts'!$F:$F, "&lt;&gt;224"))</f>
        <v>326.66666666666669</v>
      </c>
      <c r="BB52" s="4">
        <f>(SUMIFS('[1]Bucket Counts'!$P:$P, '[1]Bucket Counts'!$B:$B, BB$1, '[1]Bucket Counts'!$A:$A, "="&amp;$A52,  '[1]Bucket Counts'!$F:$F, "100 Morts"))</f>
        <v>33.333333333333329</v>
      </c>
      <c r="BC52" s="4">
        <f>(SUMIFS('[1]Bucket Counts'!$P:$P, '[1]Bucket Counts'!$B:$B, BC$1, '[1]Bucket Counts'!$A:$A, "="&amp;$A52,  '[1]Bucket Counts'!$F:$F, "224"))</f>
        <v>36</v>
      </c>
      <c r="BD52" s="4">
        <f>BF51</f>
        <v>373.33333333333337</v>
      </c>
      <c r="BE52" s="4">
        <f>SUM(BA52+BC52)</f>
        <v>362.66666666666669</v>
      </c>
      <c r="BF52" s="4">
        <f>BA52+AZ52</f>
        <v>326.66666666666669</v>
      </c>
      <c r="BG52" s="4">
        <f>SUMIFS([1]Collection!$O:$O, [1]Collection!$K:$K, BG$1, [1]Collection!$A:$A, "="&amp;$A52)</f>
        <v>0</v>
      </c>
      <c r="BH52" s="4">
        <f>(SUMIFS('[1]Bucket Counts'!$P:$P, '[1]Bucket Counts'!$B:$B, BH$1, '[1]Bucket Counts'!$A:$A, "="&amp;$A52,  '[1]Bucket Counts'!$F:$F, "&lt;&gt;100 Morts",  '[1]Bucket Counts'!$F:$F, "&lt;&gt;224"))</f>
        <v>76680</v>
      </c>
      <c r="BI52" s="4">
        <f>(SUMIFS('[1]Bucket Counts'!$P:$P, '[1]Bucket Counts'!$B:$B, BI$1, '[1]Bucket Counts'!$A:$A, "="&amp;$A52,  '[1]Bucket Counts'!$F:$F, "100 Morts"))</f>
        <v>91.666666666666657</v>
      </c>
      <c r="BJ52" s="4">
        <f>(SUMIFS('[1]Bucket Counts'!$P:$P, '[1]Bucket Counts'!$B:$B, BJ$1, '[1]Bucket Counts'!$A:$A, "="&amp;$A52,  '[1]Bucket Counts'!$F:$F, "224"))</f>
        <v>625</v>
      </c>
      <c r="BK52" s="4">
        <f>BM51</f>
        <v>73500</v>
      </c>
      <c r="BL52" s="4">
        <f>SUM(BH52+BJ52)</f>
        <v>77305</v>
      </c>
      <c r="BM52" s="4">
        <f>BH52+BG52</f>
        <v>76680</v>
      </c>
      <c r="BN52" s="4">
        <f>SUMIFS([1]Collection!$O:$O, [1]Collection!$K:$K, BN$1, [1]Collection!$A:$A, "="&amp;$A52)</f>
        <v>0</v>
      </c>
      <c r="BO52" s="4">
        <f>(SUMIFS('[1]Bucket Counts'!$P:$P, '[1]Bucket Counts'!$B:$B, BO$1, '[1]Bucket Counts'!$A:$A, "="&amp;$A52,  '[1]Bucket Counts'!$F:$F, "&lt;&gt;100 Morts",  '[1]Bucket Counts'!$F:$F, "&lt;&gt;224"))</f>
        <v>26426.666666666668</v>
      </c>
      <c r="BP52" s="4">
        <f>(SUMIFS('[1]Bucket Counts'!$P:$P, '[1]Bucket Counts'!$B:$B, BP$1, '[1]Bucket Counts'!$A:$A, "="&amp;$A52,  '[1]Bucket Counts'!$F:$F, "100 Morts"))</f>
        <v>0</v>
      </c>
      <c r="BQ52" s="4">
        <f>(SUMIFS('[1]Bucket Counts'!$P:$P, '[1]Bucket Counts'!$B:$B, BQ$1, '[1]Bucket Counts'!$A:$A, "="&amp;$A52,  '[1]Bucket Counts'!$F:$F, "224"))</f>
        <v>2083.3333333333335</v>
      </c>
      <c r="BR52" s="4">
        <f>BT51</f>
        <v>34935</v>
      </c>
      <c r="BS52" s="4">
        <f>SUM(BO52+BQ52)</f>
        <v>28510</v>
      </c>
      <c r="BT52" s="4">
        <f>BO52+BN52</f>
        <v>26426.666666666668</v>
      </c>
      <c r="BU52" s="4">
        <f>SUMIFS([1]Collection!$O:$O, [1]Collection!$K:$K, BU$1, [1]Collection!$A:$A, "="&amp;$A52)</f>
        <v>0</v>
      </c>
      <c r="BV52" s="4">
        <f>(SUMIFS('[1]Bucket Counts'!$P:$P, '[1]Bucket Counts'!$B:$B, BV$1, '[1]Bucket Counts'!$A:$A, "="&amp;$A52,  '[1]Bucket Counts'!$F:$F, "&lt;&gt;100 Morts",  '[1]Bucket Counts'!$F:$F, "&lt;&gt;224"))</f>
        <v>3119.4444444444443</v>
      </c>
      <c r="BW52" s="4">
        <f>(SUMIFS('[1]Bucket Counts'!$P:$P, '[1]Bucket Counts'!$B:$B, BW$1, '[1]Bucket Counts'!$A:$A, "="&amp;$A52,  '[1]Bucket Counts'!$F:$F, "100 Morts"))</f>
        <v>0</v>
      </c>
      <c r="BX52" s="4">
        <f>(SUMIFS('[1]Bucket Counts'!$P:$P, '[1]Bucket Counts'!$B:$B, BX$1, '[1]Bucket Counts'!$A:$A, "="&amp;$A52,  '[1]Bucket Counts'!$F:$F, "224"))</f>
        <v>550</v>
      </c>
      <c r="BY52" s="4">
        <f>CA51</f>
        <v>5333.3333333333339</v>
      </c>
      <c r="BZ52" s="4">
        <f>SUM(BV52+BX52)</f>
        <v>3669.4444444444443</v>
      </c>
      <c r="CA52" s="4">
        <f>BV52+BU52</f>
        <v>3119.4444444444443</v>
      </c>
      <c r="CB52" s="4">
        <f>SUMIFS([1]Collection!$O:$O, [1]Collection!$K:$K, CB$1, [1]Collection!$A:$A, "="&amp;$A52)</f>
        <v>0</v>
      </c>
      <c r="CC52" s="4">
        <f>(SUMIFS('[1]Bucket Counts'!$P:$P, '[1]Bucket Counts'!$B:$B, CC$1, '[1]Bucket Counts'!$A:$A, "="&amp;$A52,  '[1]Bucket Counts'!$F:$F, "&lt;&gt;100 Morts",  '[1]Bucket Counts'!$F:$F, "&lt;&gt;224"))</f>
        <v>18900</v>
      </c>
      <c r="CD52" s="4">
        <f>(SUMIFS('[1]Bucket Counts'!$P:$P, '[1]Bucket Counts'!$B:$B, CD$1, '[1]Bucket Counts'!$A:$A, "="&amp;$A52,  '[1]Bucket Counts'!$F:$F, "100 Morts"))</f>
        <v>0</v>
      </c>
      <c r="CE52" s="4">
        <f>(SUMIFS('[1]Bucket Counts'!$P:$P, '[1]Bucket Counts'!$B:$B, CE$1, '[1]Bucket Counts'!$A:$A, "="&amp;$A52,  '[1]Bucket Counts'!$F:$F, "224"))</f>
        <v>1235</v>
      </c>
      <c r="CF52" s="4">
        <f>CH51</f>
        <v>14660</v>
      </c>
      <c r="CG52" s="4">
        <f>SUM(CC52+CE52)</f>
        <v>20135</v>
      </c>
      <c r="CH52" s="4">
        <f>CC52+CB52</f>
        <v>18900</v>
      </c>
      <c r="CI52" s="4">
        <f>SUMIFS([1]Collection!$O:$O, [1]Collection!$K:$K, CI$1, [1]Collection!$A:$A, "="&amp;$A52)</f>
        <v>0</v>
      </c>
      <c r="CJ52" s="4">
        <f>(SUMIFS('[1]Bucket Counts'!$P:$P, '[1]Bucket Counts'!$B:$B, CJ$1, '[1]Bucket Counts'!$A:$A, "="&amp;$A52,  '[1]Bucket Counts'!$F:$F, "&lt;&gt;100 Morts",  '[1]Bucket Counts'!$F:$F, "&lt;&gt;224"))</f>
        <v>3186.666666666667</v>
      </c>
      <c r="CK52" s="4">
        <f>(SUMIFS('[1]Bucket Counts'!$P:$P, '[1]Bucket Counts'!$B:$B, CK$1, '[1]Bucket Counts'!$A:$A, "="&amp;$A52,  '[1]Bucket Counts'!$F:$F, "100 Morts"))</f>
        <v>37.5</v>
      </c>
      <c r="CL52" s="4">
        <f>(SUMIFS('[1]Bucket Counts'!$P:$P, '[1]Bucket Counts'!$B:$B, CL$1, '[1]Bucket Counts'!$A:$A, "="&amp;$A52,  '[1]Bucket Counts'!$F:$F, "224"))</f>
        <v>333.33333333333331</v>
      </c>
      <c r="CM52" s="4">
        <f>CO51</f>
        <v>4858.3333333333339</v>
      </c>
      <c r="CN52" s="4">
        <f>SUM(CJ52+CL52)</f>
        <v>3520.0000000000005</v>
      </c>
      <c r="CO52" s="4">
        <f>CJ52+CI52</f>
        <v>3186.666666666667</v>
      </c>
      <c r="CP52" s="4">
        <f>SUMIFS([1]Collection!$O:$O, [1]Collection!$K:$K, CP$1, [1]Collection!$A:$A, "="&amp;$A52)</f>
        <v>0</v>
      </c>
      <c r="CQ52" s="4">
        <f>(SUMIFS('[1]Bucket Counts'!$P:$P, '[1]Bucket Counts'!$B:$B, CQ$1, '[1]Bucket Counts'!$A:$A, "="&amp;$A52,  '[1]Bucket Counts'!$F:$F, "&lt;&gt;100 Morts",  '[1]Bucket Counts'!$F:$F, "&lt;&gt;224"))</f>
        <v>1416.6666666666665</v>
      </c>
      <c r="CR52" s="4">
        <f>(SUMIFS('[1]Bucket Counts'!$P:$P, '[1]Bucket Counts'!$B:$B, CR$1, '[1]Bucket Counts'!$A:$A, "="&amp;$A52,  '[1]Bucket Counts'!$F:$F, "100 Morts"))</f>
        <v>0</v>
      </c>
      <c r="CS52" s="4">
        <f>(SUMIFS('[1]Bucket Counts'!$P:$P, '[1]Bucket Counts'!$B:$B, CS$1, '[1]Bucket Counts'!$A:$A, "="&amp;$A52,  '[1]Bucket Counts'!$F:$F, "224"))</f>
        <v>133.33333333333334</v>
      </c>
      <c r="CT52" s="4">
        <f>CV51</f>
        <v>3058.3333333333335</v>
      </c>
      <c r="CU52" s="4">
        <f>SUM(CQ52+CS52)</f>
        <v>1549.9999999999998</v>
      </c>
      <c r="CV52" s="4">
        <f>CQ52+CP52</f>
        <v>1416.6666666666665</v>
      </c>
      <c r="CW52" s="4">
        <f>SUMIFS([1]Collection!$O:$O, [1]Collection!$K:$K, CW$1, [1]Collection!$A:$A, "="&amp;$A52)</f>
        <v>0</v>
      </c>
      <c r="CX52" s="4">
        <f>(SUMIFS('[1]Bucket Counts'!$P:$P, '[1]Bucket Counts'!$B:$B, CX$1, '[1]Bucket Counts'!$A:$A, "="&amp;$A52,  '[1]Bucket Counts'!$F:$F, "&lt;&gt;100 Morts",  '[1]Bucket Counts'!$F:$F, "&lt;&gt;224"))</f>
        <v>12310</v>
      </c>
      <c r="CY52" s="4">
        <f>(SUMIFS('[1]Bucket Counts'!$P:$P, '[1]Bucket Counts'!$B:$B, CY$1, '[1]Bucket Counts'!$A:$A, "="&amp;$A52,  '[1]Bucket Counts'!$F:$F, "100 Morts"))</f>
        <v>4320</v>
      </c>
      <c r="CZ52" s="4">
        <f>(SUMIFS('[1]Bucket Counts'!$P:$P, '[1]Bucket Counts'!$B:$B, CZ$1, '[1]Bucket Counts'!$A:$A, "="&amp;$A52,  '[1]Bucket Counts'!$F:$F, "224"))</f>
        <v>650</v>
      </c>
      <c r="DA52" s="4">
        <f>DC51</f>
        <v>24993.333333333336</v>
      </c>
      <c r="DB52" s="4">
        <f>SUM(CX52+CZ52)</f>
        <v>12960</v>
      </c>
      <c r="DC52" s="4">
        <f>CX52+CW52</f>
        <v>12310</v>
      </c>
      <c r="DD52" s="4">
        <f>SUMIFS([1]Collection!$O:$O, [1]Collection!$K:$K, DD$1, [1]Collection!$A:$A, "="&amp;$A52)</f>
        <v>0</v>
      </c>
      <c r="DE52" s="4">
        <f>(SUMIFS('[1]Bucket Counts'!$P:$P, '[1]Bucket Counts'!$B:$B, DE$1, '[1]Bucket Counts'!$A:$A, "="&amp;$A52,  '[1]Bucket Counts'!$F:$F, "&lt;&gt;100 Morts",  '[1]Bucket Counts'!$F:$F, "&lt;&gt;224"))</f>
        <v>6034.4444444444443</v>
      </c>
      <c r="DF52" s="4">
        <f>(SUMIFS('[1]Bucket Counts'!$P:$P, '[1]Bucket Counts'!$B:$B, DF$1, '[1]Bucket Counts'!$A:$A, "="&amp;$A52,  '[1]Bucket Counts'!$F:$F, "100 Morts"))</f>
        <v>32.222222222222221</v>
      </c>
      <c r="DG52" s="4">
        <f>(SUMIFS('[1]Bucket Counts'!$P:$P, '[1]Bucket Counts'!$B:$B, DG$1, '[1]Bucket Counts'!$A:$A, "="&amp;$A52,  '[1]Bucket Counts'!$F:$F, "224"))</f>
        <v>1126.6666666666665</v>
      </c>
      <c r="DH52" s="4">
        <f>DJ51</f>
        <v>15025.000000000002</v>
      </c>
      <c r="DI52" s="4">
        <f>SUM(DE52+DG52)</f>
        <v>7161.1111111111113</v>
      </c>
      <c r="DJ52" s="4">
        <f>DE52+DD52</f>
        <v>6034.4444444444443</v>
      </c>
      <c r="DK52" s="4">
        <f>SUMIFS([1]Collection!$O:$O, [1]Collection!$K:$K, DK$1, [1]Collection!$A:$A, "="&amp;$A52)</f>
        <v>0</v>
      </c>
      <c r="DL52" s="4">
        <f>(SUMIFS('[1]Bucket Counts'!$P:$P, '[1]Bucket Counts'!$B:$B, DL$1, '[1]Bucket Counts'!$A:$A, "="&amp;$A52,  '[1]Bucket Counts'!$F:$F, "&lt;&gt;100 Morts",  '[1]Bucket Counts'!$F:$F, "&lt;&gt;224"))</f>
        <v>0</v>
      </c>
      <c r="DM52" s="4">
        <f>(SUMIFS('[1]Bucket Counts'!$P:$P, '[1]Bucket Counts'!$B:$B, DM$1, '[1]Bucket Counts'!$A:$A, "="&amp;$A52,  '[1]Bucket Counts'!$F:$F, "100 Morts"))</f>
        <v>0</v>
      </c>
      <c r="DN52" s="4">
        <f>(SUMIFS('[1]Bucket Counts'!$P:$P, '[1]Bucket Counts'!$B:$B, DN$1, '[1]Bucket Counts'!$A:$A, "="&amp;$A52,  '[1]Bucket Counts'!$F:$F, "224"))</f>
        <v>0</v>
      </c>
      <c r="DO52" s="4">
        <f>DQ51</f>
        <v>0</v>
      </c>
      <c r="DP52" s="4">
        <f>SUM(DL52+DN52)</f>
        <v>0</v>
      </c>
      <c r="DQ52" s="4">
        <f>DL52+DK52</f>
        <v>0</v>
      </c>
      <c r="DR52" s="4">
        <f>SUMIFS([1]Collection!$O:$O, [1]Collection!$K:$K, DR$1, [1]Collection!$A:$A, "="&amp;$A52)</f>
        <v>0</v>
      </c>
      <c r="DS52" s="4">
        <f>(SUMIFS('[1]Bucket Counts'!$P:$P, '[1]Bucket Counts'!$B:$B, DS$1, '[1]Bucket Counts'!$A:$A, "="&amp;$A52,  '[1]Bucket Counts'!$F:$F, "&lt;&gt;100 Morts",  '[1]Bucket Counts'!$F:$F, "&lt;&gt;224"))</f>
        <v>0</v>
      </c>
      <c r="DT52" s="4">
        <f>(SUMIFS('[1]Bucket Counts'!$P:$P, '[1]Bucket Counts'!$B:$B, DT$1, '[1]Bucket Counts'!$A:$A, "="&amp;$A52,  '[1]Bucket Counts'!$F:$F, "100 Morts"))</f>
        <v>0</v>
      </c>
      <c r="DU52" s="4">
        <f>(SUMIFS('[1]Bucket Counts'!$P:$P, '[1]Bucket Counts'!$B:$B, DU$1, '[1]Bucket Counts'!$A:$A, "="&amp;$A52,  '[1]Bucket Counts'!$F:$F, "224"))</f>
        <v>0</v>
      </c>
      <c r="DV52" s="4">
        <f>DX51</f>
        <v>0</v>
      </c>
      <c r="DW52" s="4">
        <f>SUM(DS52+DU52)</f>
        <v>0</v>
      </c>
      <c r="DX52" s="4">
        <f>DS52+DR52</f>
        <v>0</v>
      </c>
      <c r="DY52" s="4">
        <f>SUMIFS([1]Collection!$O:$O, [1]Collection!$K:$K, DY$1, [1]Collection!$A:$A, "="&amp;$A52)</f>
        <v>0</v>
      </c>
      <c r="DZ52" s="4">
        <f>(SUMIFS('[1]Bucket Counts'!$P:$P, '[1]Bucket Counts'!$B:$B, DZ$1, '[1]Bucket Counts'!$A:$A, "="&amp;$A52,  '[1]Bucket Counts'!$F:$F, "&lt;&gt;100 Morts",  '[1]Bucket Counts'!$F:$F, "&lt;&gt;224"))</f>
        <v>0</v>
      </c>
      <c r="EA52" s="4">
        <f>(SUMIFS('[1]Bucket Counts'!$P:$P, '[1]Bucket Counts'!$B:$B, EA$1, '[1]Bucket Counts'!$A:$A, "="&amp;$A52,  '[1]Bucket Counts'!$F:$F, "100 Morts"))</f>
        <v>0</v>
      </c>
      <c r="EB52" s="4">
        <f>(SUMIFS('[1]Bucket Counts'!$P:$P, '[1]Bucket Counts'!$B:$B, EB$1, '[1]Bucket Counts'!$A:$A, "="&amp;$A52,  '[1]Bucket Counts'!$F:$F, "224"))</f>
        <v>0</v>
      </c>
      <c r="EC52" s="4">
        <f>EE51</f>
        <v>0</v>
      </c>
      <c r="ED52" s="4">
        <f>SUM(DZ52+EB52)</f>
        <v>0</v>
      </c>
      <c r="EE52" s="4">
        <f>DZ52+DY52</f>
        <v>0</v>
      </c>
      <c r="EF52" s="4">
        <f>SUMIFS([1]Collection!$O:$O, [1]Collection!$K:$K, EF$1, [1]Collection!$A:$A, "="&amp;$A52)</f>
        <v>0</v>
      </c>
      <c r="EG52" s="4">
        <f>(SUMIFS('[1]Bucket Counts'!$P:$P, '[1]Bucket Counts'!$B:$B, EG$1, '[1]Bucket Counts'!$A:$A, "="&amp;$A52,  '[1]Bucket Counts'!$F:$F, "&lt;&gt;100 Morts",  '[1]Bucket Counts'!$F:$F, "&lt;&gt;224"))</f>
        <v>0</v>
      </c>
      <c r="EH52" s="4">
        <f>(SUMIFS('[1]Bucket Counts'!$P:$P, '[1]Bucket Counts'!$B:$B, EH$1, '[1]Bucket Counts'!$A:$A, "="&amp;$A52,  '[1]Bucket Counts'!$F:$F, "100 Morts"))</f>
        <v>0</v>
      </c>
      <c r="EI52" s="4">
        <f>(SUMIFS('[1]Bucket Counts'!$P:$P, '[1]Bucket Counts'!$B:$B, EI$1, '[1]Bucket Counts'!$A:$A, "="&amp;$A52,  '[1]Bucket Counts'!$F:$F, "224"))</f>
        <v>0</v>
      </c>
      <c r="EJ52" s="4">
        <f>EL51</f>
        <v>0</v>
      </c>
      <c r="EK52" s="4">
        <f>SUM(EG52+EI52)</f>
        <v>0</v>
      </c>
      <c r="EL52" s="4">
        <f>EG52+EF52</f>
        <v>0</v>
      </c>
    </row>
    <row r="53" spans="1:142">
      <c r="A53" s="7">
        <f t="shared" si="0"/>
        <v>42923</v>
      </c>
      <c r="B53" s="1" t="s">
        <v>14</v>
      </c>
      <c r="C53" s="1">
        <f>SUMIFS([1]Collection!$O:$O, [1]Collection!$K:$K, C$1, [1]Collection!$A:$A, "="&amp;$A53)</f>
        <v>0</v>
      </c>
      <c r="D53" s="1">
        <f>(SUMIFS('[1]Bucket Counts'!$P:$P, '[1]Bucket Counts'!$B:$B, D$1, '[1]Bucket Counts'!$A:$A, "="&amp;$A53,  '[1]Bucket Counts'!$F:$F, "&lt;&gt;100 Morts",  '[1]Bucket Counts'!$F:$F, "&lt;&gt;224"))</f>
        <v>0</v>
      </c>
      <c r="E53" s="1">
        <f>(SUMIFS('[1]Bucket Counts'!$P:$P, '[1]Bucket Counts'!$B:$B, E$1, '[1]Bucket Counts'!$A:$A, "="&amp;$A53,  '[1]Bucket Counts'!$F:$F, "100 Morts"))</f>
        <v>0</v>
      </c>
      <c r="F53" s="1">
        <f>(SUMIFS('[1]Bucket Counts'!$P:$P, '[1]Bucket Counts'!$B:$B, F$1, '[1]Bucket Counts'!$A:$A, "="&amp;$A53,  '[1]Bucket Counts'!$F:$F, "224"))</f>
        <v>0</v>
      </c>
      <c r="H53" s="1">
        <f>(F53+D53)/I52</f>
        <v>0</v>
      </c>
      <c r="I53" s="1">
        <f>D52+SUM(C52:C53)</f>
        <v>425</v>
      </c>
      <c r="J53" s="1">
        <f>SUMIFS([1]Collection!$O:$O, [1]Collection!$K:$K, J$1, [1]Collection!$A:$A, "="&amp;$A53)</f>
        <v>0</v>
      </c>
      <c r="K53" s="1">
        <f>(SUMIFS('[1]Bucket Counts'!$P:$P, '[1]Bucket Counts'!$B:$B, K$1, '[1]Bucket Counts'!$A:$A, "="&amp;$A53,  '[1]Bucket Counts'!$F:$F, "&lt;&gt;100 Morts",  '[1]Bucket Counts'!$F:$F, "&lt;&gt;224"))</f>
        <v>0</v>
      </c>
      <c r="L53" s="1">
        <f>(SUMIFS('[1]Bucket Counts'!$P:$P, '[1]Bucket Counts'!$B:$B, L$1, '[1]Bucket Counts'!$A:$A, "="&amp;$A53,  '[1]Bucket Counts'!$F:$F, "100 Morts"))</f>
        <v>0</v>
      </c>
      <c r="M53" s="1">
        <f>(SUMIFS('[1]Bucket Counts'!$P:$P, '[1]Bucket Counts'!$B:$B, M$1, '[1]Bucket Counts'!$A:$A, "="&amp;$A53,  '[1]Bucket Counts'!$F:$F, "224"))</f>
        <v>0</v>
      </c>
      <c r="O53" s="1">
        <f>(M53+K53)/P52</f>
        <v>0</v>
      </c>
      <c r="P53" s="1">
        <f>K52+SUM(J52:J53)</f>
        <v>26511.111111111109</v>
      </c>
      <c r="Q53" s="1">
        <f>SUMIFS([1]Collection!$O:$O, [1]Collection!$K:$K, Q$1, [1]Collection!$A:$A, "="&amp;$A53)</f>
        <v>0</v>
      </c>
      <c r="R53" s="1">
        <f>(SUMIFS('[1]Bucket Counts'!$P:$P, '[1]Bucket Counts'!$B:$B, R$1, '[1]Bucket Counts'!$A:$A, "="&amp;$A53,  '[1]Bucket Counts'!$F:$F, "&lt;&gt;100 Morts",  '[1]Bucket Counts'!$F:$F, "&lt;&gt;224"))</f>
        <v>0</v>
      </c>
      <c r="S53" s="1">
        <f>(SUMIFS('[1]Bucket Counts'!$P:$P, '[1]Bucket Counts'!$B:$B, S$1, '[1]Bucket Counts'!$A:$A, "="&amp;$A53,  '[1]Bucket Counts'!$F:$F, "100 Morts"))</f>
        <v>0</v>
      </c>
      <c r="T53" s="1">
        <f>(SUMIFS('[1]Bucket Counts'!$P:$P, '[1]Bucket Counts'!$B:$B, T$1, '[1]Bucket Counts'!$A:$A, "="&amp;$A53,  '[1]Bucket Counts'!$F:$F, "224"))</f>
        <v>0</v>
      </c>
      <c r="V53" s="1">
        <f>(T53+R53)/W52</f>
        <v>0</v>
      </c>
      <c r="W53" s="1">
        <f>R52+SUM(Q52:Q53)</f>
        <v>175</v>
      </c>
      <c r="X53" s="1">
        <f>SUMIFS([1]Collection!$O:$O, [1]Collection!$K:$K, X$1, [1]Collection!$A:$A, "="&amp;$A53)</f>
        <v>0</v>
      </c>
      <c r="Y53" s="1">
        <f>(SUMIFS('[1]Bucket Counts'!$P:$P, '[1]Bucket Counts'!$B:$B, Y$1, '[1]Bucket Counts'!$A:$A, "="&amp;$A53,  '[1]Bucket Counts'!$F:$F, "&lt;&gt;100 Morts",  '[1]Bucket Counts'!$F:$F, "&lt;&gt;224"))</f>
        <v>0</v>
      </c>
      <c r="Z53" s="1">
        <f>(SUMIFS('[1]Bucket Counts'!$P:$P, '[1]Bucket Counts'!$B:$B, Z$1, '[1]Bucket Counts'!$A:$A, "="&amp;$A53,  '[1]Bucket Counts'!$F:$F, "100 Morts"))</f>
        <v>0</v>
      </c>
      <c r="AA53" s="1">
        <f>(SUMIFS('[1]Bucket Counts'!$P:$P, '[1]Bucket Counts'!$B:$B, AA$1, '[1]Bucket Counts'!$A:$A, "="&amp;$A53,  '[1]Bucket Counts'!$F:$F, "224"))</f>
        <v>0</v>
      </c>
      <c r="AC53" s="1">
        <f>(AA53+Y53)/AD52</f>
        <v>0</v>
      </c>
      <c r="AD53" s="1">
        <f>Y52+SUM(X52:X53)</f>
        <v>17683.333333333336</v>
      </c>
      <c r="AE53" s="1">
        <f>SUMIFS([1]Collection!$O:$O, [1]Collection!$K:$K, AE$1, [1]Collection!$A:$A, "="&amp;$A53)</f>
        <v>0</v>
      </c>
      <c r="AF53" s="1">
        <f>(SUMIFS('[1]Bucket Counts'!$P:$P, '[1]Bucket Counts'!$B:$B, AF$1, '[1]Bucket Counts'!$A:$A, "="&amp;$A53,  '[1]Bucket Counts'!$F:$F, "&lt;&gt;100 Morts",  '[1]Bucket Counts'!$F:$F, "&lt;&gt;224"))</f>
        <v>0</v>
      </c>
      <c r="AG53" s="1">
        <f>(SUMIFS('[1]Bucket Counts'!$P:$P, '[1]Bucket Counts'!$B:$B, AG$1, '[1]Bucket Counts'!$A:$A, "="&amp;$A53,  '[1]Bucket Counts'!$F:$F, "100 Morts"))</f>
        <v>0</v>
      </c>
      <c r="AH53" s="1">
        <f>(SUMIFS('[1]Bucket Counts'!$P:$P, '[1]Bucket Counts'!$B:$B, AH$1, '[1]Bucket Counts'!$A:$A, "="&amp;$A53,  '[1]Bucket Counts'!$F:$F, "224"))</f>
        <v>0</v>
      </c>
      <c r="AJ53" s="1">
        <f>(AH53+AF53)/AK52</f>
        <v>0</v>
      </c>
      <c r="AK53" s="1">
        <f>AF52+SUM(AE52:AE53)</f>
        <v>200027.77777777778</v>
      </c>
      <c r="AL53" s="1">
        <f>SUMIFS([1]Collection!$O:$O, [1]Collection!$K:$K, AL$1, [1]Collection!$A:$A, "="&amp;$A53)</f>
        <v>0</v>
      </c>
      <c r="AM53" s="1">
        <f>(SUMIFS('[1]Bucket Counts'!$P:$P, '[1]Bucket Counts'!$B:$B, AM$1, '[1]Bucket Counts'!$A:$A, "="&amp;$A53,  '[1]Bucket Counts'!$F:$F, "&lt;&gt;100 Morts",  '[1]Bucket Counts'!$F:$F, "&lt;&gt;224"))</f>
        <v>0</v>
      </c>
      <c r="AN53" s="1">
        <f>(SUMIFS('[1]Bucket Counts'!$P:$P, '[1]Bucket Counts'!$B:$B, AN$1, '[1]Bucket Counts'!$A:$A, "="&amp;$A53,  '[1]Bucket Counts'!$F:$F, "100 Morts"))</f>
        <v>0</v>
      </c>
      <c r="AO53" s="1">
        <f>(SUMIFS('[1]Bucket Counts'!$P:$P, '[1]Bucket Counts'!$B:$B, AO$1, '[1]Bucket Counts'!$A:$A, "="&amp;$A53,  '[1]Bucket Counts'!$F:$F, "224"))</f>
        <v>0</v>
      </c>
      <c r="AQ53" s="1">
        <f>(AO53+AM53)/AR52</f>
        <v>0</v>
      </c>
      <c r="AR53" s="1">
        <f>AM52+SUM(AL52:AL53)</f>
        <v>926.11111111111109</v>
      </c>
      <c r="AS53" s="1">
        <f>SUMIFS([1]Collection!$O:$O, [1]Collection!$K:$K, AS$1, [1]Collection!$A:$A, "="&amp;$A53)</f>
        <v>0</v>
      </c>
      <c r="AT53" s="1">
        <f>(SUMIFS('[1]Bucket Counts'!$P:$P, '[1]Bucket Counts'!$B:$B, AT$1, '[1]Bucket Counts'!$A:$A, "="&amp;$A53,  '[1]Bucket Counts'!$F:$F, "&lt;&gt;100 Morts",  '[1]Bucket Counts'!$F:$F, "&lt;&gt;224"))</f>
        <v>0</v>
      </c>
      <c r="AU53" s="1">
        <f>(SUMIFS('[1]Bucket Counts'!$P:$P, '[1]Bucket Counts'!$B:$B, AU$1, '[1]Bucket Counts'!$A:$A, "="&amp;$A53,  '[1]Bucket Counts'!$F:$F, "100 Morts"))</f>
        <v>0</v>
      </c>
      <c r="AV53" s="1">
        <f>(SUMIFS('[1]Bucket Counts'!$P:$P, '[1]Bucket Counts'!$B:$B, AV$1, '[1]Bucket Counts'!$A:$A, "="&amp;$A53,  '[1]Bucket Counts'!$F:$F, "224"))</f>
        <v>0</v>
      </c>
      <c r="AX53" s="1">
        <f>(AV53+AT53)/AY52</f>
        <v>0</v>
      </c>
      <c r="AY53" s="1">
        <f>AT52+SUM(AS52:AS53)</f>
        <v>1216.1111111111111</v>
      </c>
      <c r="AZ53" s="1">
        <f>SUMIFS([1]Collection!$O:$O, [1]Collection!$K:$K, AZ$1, [1]Collection!$A:$A, "="&amp;$A53)</f>
        <v>0</v>
      </c>
      <c r="BA53" s="1">
        <f>(SUMIFS('[1]Bucket Counts'!$P:$P, '[1]Bucket Counts'!$B:$B, BA$1, '[1]Bucket Counts'!$A:$A, "="&amp;$A53,  '[1]Bucket Counts'!$F:$F, "&lt;&gt;100 Morts",  '[1]Bucket Counts'!$F:$F, "&lt;&gt;224"))</f>
        <v>0</v>
      </c>
      <c r="BB53" s="1">
        <f>(SUMIFS('[1]Bucket Counts'!$P:$P, '[1]Bucket Counts'!$B:$B, BB$1, '[1]Bucket Counts'!$A:$A, "="&amp;$A53,  '[1]Bucket Counts'!$F:$F, "100 Morts"))</f>
        <v>0</v>
      </c>
      <c r="BC53" s="1">
        <f>(SUMIFS('[1]Bucket Counts'!$P:$P, '[1]Bucket Counts'!$B:$B, BC$1, '[1]Bucket Counts'!$A:$A, "="&amp;$A53,  '[1]Bucket Counts'!$F:$F, "224"))</f>
        <v>0</v>
      </c>
      <c r="BE53" s="1">
        <f>(BC53+BA53)/BF52</f>
        <v>0</v>
      </c>
      <c r="BF53" s="1">
        <f>BA52+SUM(AZ52:AZ53)</f>
        <v>326.66666666666669</v>
      </c>
      <c r="BG53" s="1">
        <f>SUMIFS([1]Collection!$O:$O, [1]Collection!$K:$K, BG$1, [1]Collection!$A:$A, "="&amp;$A53)</f>
        <v>0</v>
      </c>
      <c r="BH53" s="1">
        <f>(SUMIFS('[1]Bucket Counts'!$P:$P, '[1]Bucket Counts'!$B:$B, BH$1, '[1]Bucket Counts'!$A:$A, "="&amp;$A53,  '[1]Bucket Counts'!$F:$F, "&lt;&gt;100 Morts",  '[1]Bucket Counts'!$F:$F, "&lt;&gt;224"))</f>
        <v>0</v>
      </c>
      <c r="BI53" s="1">
        <f>(SUMIFS('[1]Bucket Counts'!$P:$P, '[1]Bucket Counts'!$B:$B, BI$1, '[1]Bucket Counts'!$A:$A, "="&amp;$A53,  '[1]Bucket Counts'!$F:$F, "100 Morts"))</f>
        <v>0</v>
      </c>
      <c r="BJ53" s="1">
        <f>(SUMIFS('[1]Bucket Counts'!$P:$P, '[1]Bucket Counts'!$B:$B, BJ$1, '[1]Bucket Counts'!$A:$A, "="&amp;$A53,  '[1]Bucket Counts'!$F:$F, "224"))</f>
        <v>0</v>
      </c>
      <c r="BL53" s="1">
        <f>(BJ53+BH53)/BM52</f>
        <v>0</v>
      </c>
      <c r="BM53" s="1">
        <f>BH52+SUM(BG52:BG53)</f>
        <v>76680</v>
      </c>
      <c r="BN53" s="1">
        <f>SUMIFS([1]Collection!$O:$O, [1]Collection!$K:$K, BN$1, [1]Collection!$A:$A, "="&amp;$A53)</f>
        <v>0</v>
      </c>
      <c r="BO53" s="1">
        <f>(SUMIFS('[1]Bucket Counts'!$P:$P, '[1]Bucket Counts'!$B:$B, BO$1, '[1]Bucket Counts'!$A:$A, "="&amp;$A53,  '[1]Bucket Counts'!$F:$F, "&lt;&gt;100 Morts",  '[1]Bucket Counts'!$F:$F, "&lt;&gt;224"))</f>
        <v>0</v>
      </c>
      <c r="BP53" s="1">
        <f>(SUMIFS('[1]Bucket Counts'!$P:$P, '[1]Bucket Counts'!$B:$B, BP$1, '[1]Bucket Counts'!$A:$A, "="&amp;$A53,  '[1]Bucket Counts'!$F:$F, "100 Morts"))</f>
        <v>0</v>
      </c>
      <c r="BQ53" s="1">
        <f>(SUMIFS('[1]Bucket Counts'!$P:$P, '[1]Bucket Counts'!$B:$B, BQ$1, '[1]Bucket Counts'!$A:$A, "="&amp;$A53,  '[1]Bucket Counts'!$F:$F, "224"))</f>
        <v>0</v>
      </c>
      <c r="BS53" s="1">
        <f>(BQ53+BO53)/BT52</f>
        <v>0</v>
      </c>
      <c r="BT53" s="1">
        <f>BO52+SUM(BN52:BN53)</f>
        <v>26426.666666666668</v>
      </c>
      <c r="BU53" s="1">
        <f>SUMIFS([1]Collection!$O:$O, [1]Collection!$K:$K, BU$1, [1]Collection!$A:$A, "="&amp;$A53)</f>
        <v>0</v>
      </c>
      <c r="BV53" s="1">
        <f>(SUMIFS('[1]Bucket Counts'!$P:$P, '[1]Bucket Counts'!$B:$B, BV$1, '[1]Bucket Counts'!$A:$A, "="&amp;$A53,  '[1]Bucket Counts'!$F:$F, "&lt;&gt;100 Morts",  '[1]Bucket Counts'!$F:$F, "&lt;&gt;224"))</f>
        <v>0</v>
      </c>
      <c r="BW53" s="1">
        <f>(SUMIFS('[1]Bucket Counts'!$P:$P, '[1]Bucket Counts'!$B:$B, BW$1, '[1]Bucket Counts'!$A:$A, "="&amp;$A53,  '[1]Bucket Counts'!$F:$F, "100 Morts"))</f>
        <v>0</v>
      </c>
      <c r="BX53" s="1">
        <f>(SUMIFS('[1]Bucket Counts'!$P:$P, '[1]Bucket Counts'!$B:$B, BX$1, '[1]Bucket Counts'!$A:$A, "="&amp;$A53,  '[1]Bucket Counts'!$F:$F, "224"))</f>
        <v>0</v>
      </c>
      <c r="BZ53" s="1">
        <f>(BX53+BV53)/CA52</f>
        <v>0</v>
      </c>
      <c r="CA53" s="1">
        <f>BV52+SUM(BU52:BU53)</f>
        <v>3119.4444444444443</v>
      </c>
      <c r="CB53" s="1">
        <f>SUMIFS([1]Collection!$O:$O, [1]Collection!$K:$K, CB$1, [1]Collection!$A:$A, "="&amp;$A53)</f>
        <v>0</v>
      </c>
      <c r="CC53" s="1">
        <f>(SUMIFS('[1]Bucket Counts'!$P:$P, '[1]Bucket Counts'!$B:$B, CC$1, '[1]Bucket Counts'!$A:$A, "="&amp;$A53,  '[1]Bucket Counts'!$F:$F, "&lt;&gt;100 Morts",  '[1]Bucket Counts'!$F:$F, "&lt;&gt;224"))</f>
        <v>0</v>
      </c>
      <c r="CD53" s="1">
        <f>(SUMIFS('[1]Bucket Counts'!$P:$P, '[1]Bucket Counts'!$B:$B, CD$1, '[1]Bucket Counts'!$A:$A, "="&amp;$A53,  '[1]Bucket Counts'!$F:$F, "100 Morts"))</f>
        <v>0</v>
      </c>
      <c r="CE53" s="1">
        <f>(SUMIFS('[1]Bucket Counts'!$P:$P, '[1]Bucket Counts'!$B:$B, CE$1, '[1]Bucket Counts'!$A:$A, "="&amp;$A53,  '[1]Bucket Counts'!$F:$F, "224"))</f>
        <v>0</v>
      </c>
      <c r="CG53" s="1">
        <f>(CE53+CC53)/CH52</f>
        <v>0</v>
      </c>
      <c r="CH53" s="1">
        <f>CC52+SUM(CB52:CB53)</f>
        <v>18900</v>
      </c>
      <c r="CI53" s="1">
        <f>SUMIFS([1]Collection!$O:$O, [1]Collection!$K:$K, CI$1, [1]Collection!$A:$A, "="&amp;$A53)</f>
        <v>0</v>
      </c>
      <c r="CJ53" s="1">
        <f>(SUMIFS('[1]Bucket Counts'!$P:$P, '[1]Bucket Counts'!$B:$B, CJ$1, '[1]Bucket Counts'!$A:$A, "="&amp;$A53,  '[1]Bucket Counts'!$F:$F, "&lt;&gt;100 Morts",  '[1]Bucket Counts'!$F:$F, "&lt;&gt;224"))</f>
        <v>0</v>
      </c>
      <c r="CK53" s="1">
        <f>(SUMIFS('[1]Bucket Counts'!$P:$P, '[1]Bucket Counts'!$B:$B, CK$1, '[1]Bucket Counts'!$A:$A, "="&amp;$A53,  '[1]Bucket Counts'!$F:$F, "100 Morts"))</f>
        <v>0</v>
      </c>
      <c r="CL53" s="1">
        <f>(SUMIFS('[1]Bucket Counts'!$P:$P, '[1]Bucket Counts'!$B:$B, CL$1, '[1]Bucket Counts'!$A:$A, "="&amp;$A53,  '[1]Bucket Counts'!$F:$F, "224"))</f>
        <v>0</v>
      </c>
      <c r="CN53" s="1">
        <f>(CL53+CJ53)/CO52</f>
        <v>0</v>
      </c>
      <c r="CO53" s="1">
        <f>CJ52+SUM(CI52:CI53)</f>
        <v>3186.666666666667</v>
      </c>
      <c r="CP53" s="1">
        <f>SUMIFS([1]Collection!$O:$O, [1]Collection!$K:$K, CP$1, [1]Collection!$A:$A, "="&amp;$A53)</f>
        <v>0</v>
      </c>
      <c r="CQ53" s="1">
        <f>(SUMIFS('[1]Bucket Counts'!$P:$P, '[1]Bucket Counts'!$B:$B, CQ$1, '[1]Bucket Counts'!$A:$A, "="&amp;$A53,  '[1]Bucket Counts'!$F:$F, "&lt;&gt;100 Morts",  '[1]Bucket Counts'!$F:$F, "&lt;&gt;224"))</f>
        <v>0</v>
      </c>
      <c r="CR53" s="1">
        <f>(SUMIFS('[1]Bucket Counts'!$P:$P, '[1]Bucket Counts'!$B:$B, CR$1, '[1]Bucket Counts'!$A:$A, "="&amp;$A53,  '[1]Bucket Counts'!$F:$F, "100 Morts"))</f>
        <v>0</v>
      </c>
      <c r="CS53" s="1">
        <f>(SUMIFS('[1]Bucket Counts'!$P:$P, '[1]Bucket Counts'!$B:$B, CS$1, '[1]Bucket Counts'!$A:$A, "="&amp;$A53,  '[1]Bucket Counts'!$F:$F, "224"))</f>
        <v>0</v>
      </c>
      <c r="CU53" s="1">
        <f>(CS53+CQ53)/CV52</f>
        <v>0</v>
      </c>
      <c r="CV53" s="1">
        <f>CQ52+SUM(CP52:CP53)</f>
        <v>1416.6666666666665</v>
      </c>
      <c r="CW53" s="1">
        <f>SUMIFS([1]Collection!$O:$O, [1]Collection!$K:$K, CW$1, [1]Collection!$A:$A, "="&amp;$A53)</f>
        <v>0</v>
      </c>
      <c r="CX53" s="1">
        <f>(SUMIFS('[1]Bucket Counts'!$P:$P, '[1]Bucket Counts'!$B:$B, CX$1, '[1]Bucket Counts'!$A:$A, "="&amp;$A53,  '[1]Bucket Counts'!$F:$F, "&lt;&gt;100 Morts",  '[1]Bucket Counts'!$F:$F, "&lt;&gt;224"))</f>
        <v>0</v>
      </c>
      <c r="CY53" s="1">
        <f>(SUMIFS('[1]Bucket Counts'!$P:$P, '[1]Bucket Counts'!$B:$B, CY$1, '[1]Bucket Counts'!$A:$A, "="&amp;$A53,  '[1]Bucket Counts'!$F:$F, "100 Morts"))</f>
        <v>0</v>
      </c>
      <c r="CZ53" s="1">
        <f>(SUMIFS('[1]Bucket Counts'!$P:$P, '[1]Bucket Counts'!$B:$B, CZ$1, '[1]Bucket Counts'!$A:$A, "="&amp;$A53,  '[1]Bucket Counts'!$F:$F, "224"))</f>
        <v>0</v>
      </c>
      <c r="DB53" s="1">
        <f>(CZ53+CX53)/DC52</f>
        <v>0</v>
      </c>
      <c r="DC53" s="1">
        <f>CX52+SUM(CW52:CW53)</f>
        <v>12310</v>
      </c>
      <c r="DD53" s="1">
        <f>SUMIFS([1]Collection!$O:$O, [1]Collection!$K:$K, DD$1, [1]Collection!$A:$A, "="&amp;$A53)</f>
        <v>0</v>
      </c>
      <c r="DE53" s="1">
        <f>(SUMIFS('[1]Bucket Counts'!$P:$P, '[1]Bucket Counts'!$B:$B, DE$1, '[1]Bucket Counts'!$A:$A, "="&amp;$A53,  '[1]Bucket Counts'!$F:$F, "&lt;&gt;100 Morts",  '[1]Bucket Counts'!$F:$F, "&lt;&gt;224"))</f>
        <v>0</v>
      </c>
      <c r="DF53" s="1">
        <f>(SUMIFS('[1]Bucket Counts'!$P:$P, '[1]Bucket Counts'!$B:$B, DF$1, '[1]Bucket Counts'!$A:$A, "="&amp;$A53,  '[1]Bucket Counts'!$F:$F, "100 Morts"))</f>
        <v>0</v>
      </c>
      <c r="DG53" s="1">
        <f>(SUMIFS('[1]Bucket Counts'!$P:$P, '[1]Bucket Counts'!$B:$B, DG$1, '[1]Bucket Counts'!$A:$A, "="&amp;$A53,  '[1]Bucket Counts'!$F:$F, "224"))</f>
        <v>0</v>
      </c>
      <c r="DI53" s="1">
        <f>(DG53+DE53)/DJ52</f>
        <v>0</v>
      </c>
      <c r="DJ53" s="1">
        <f>DE52+SUM(DD52:DD53)</f>
        <v>6034.4444444444443</v>
      </c>
      <c r="DK53" s="1">
        <f>SUMIFS([1]Collection!$O:$O, [1]Collection!$K:$K, DK$1, [1]Collection!$A:$A, "="&amp;$A53)</f>
        <v>0</v>
      </c>
      <c r="DL53" s="1">
        <f>(SUMIFS('[1]Bucket Counts'!$P:$P, '[1]Bucket Counts'!$B:$B, DL$1, '[1]Bucket Counts'!$A:$A, "="&amp;$A53,  '[1]Bucket Counts'!$F:$F, "&lt;&gt;100 Morts",  '[1]Bucket Counts'!$F:$F, "&lt;&gt;224"))</f>
        <v>0</v>
      </c>
      <c r="DM53" s="1">
        <f>(SUMIFS('[1]Bucket Counts'!$P:$P, '[1]Bucket Counts'!$B:$B, DM$1, '[1]Bucket Counts'!$A:$A, "="&amp;$A53,  '[1]Bucket Counts'!$F:$F, "100 Morts"))</f>
        <v>0</v>
      </c>
      <c r="DN53" s="1">
        <f>(SUMIFS('[1]Bucket Counts'!$P:$P, '[1]Bucket Counts'!$B:$B, DN$1, '[1]Bucket Counts'!$A:$A, "="&amp;$A53,  '[1]Bucket Counts'!$F:$F, "224"))</f>
        <v>0</v>
      </c>
      <c r="DP53" s="1" t="e">
        <f>(DN53+DL53)/DQ52</f>
        <v>#DIV/0!</v>
      </c>
      <c r="DQ53" s="1">
        <f>DL52+SUM(DK52:DK53)</f>
        <v>0</v>
      </c>
      <c r="DR53" s="1">
        <f>SUMIFS([1]Collection!$O:$O, [1]Collection!$K:$K, DR$1, [1]Collection!$A:$A, "="&amp;$A53)</f>
        <v>0</v>
      </c>
      <c r="DS53" s="1">
        <f>(SUMIFS('[1]Bucket Counts'!$P:$P, '[1]Bucket Counts'!$B:$B, DS$1, '[1]Bucket Counts'!$A:$A, "="&amp;$A53,  '[1]Bucket Counts'!$F:$F, "&lt;&gt;100 Morts",  '[1]Bucket Counts'!$F:$F, "&lt;&gt;224"))</f>
        <v>0</v>
      </c>
      <c r="DT53" s="1">
        <f>(SUMIFS('[1]Bucket Counts'!$P:$P, '[1]Bucket Counts'!$B:$B, DT$1, '[1]Bucket Counts'!$A:$A, "="&amp;$A53,  '[1]Bucket Counts'!$F:$F, "100 Morts"))</f>
        <v>0</v>
      </c>
      <c r="DU53" s="1">
        <f>(SUMIFS('[1]Bucket Counts'!$P:$P, '[1]Bucket Counts'!$B:$B, DU$1, '[1]Bucket Counts'!$A:$A, "="&amp;$A53,  '[1]Bucket Counts'!$F:$F, "224"))</f>
        <v>0</v>
      </c>
      <c r="DW53" s="1" t="e">
        <f>(DU53+DS53)/DX52</f>
        <v>#DIV/0!</v>
      </c>
      <c r="DX53" s="1">
        <f>DS52+SUM(DR52:DR53)</f>
        <v>0</v>
      </c>
      <c r="DY53" s="1">
        <f>SUMIFS([1]Collection!$O:$O, [1]Collection!$K:$K, DY$1, [1]Collection!$A:$A, "="&amp;$A53)</f>
        <v>0</v>
      </c>
      <c r="DZ53" s="1">
        <f>(SUMIFS('[1]Bucket Counts'!$P:$P, '[1]Bucket Counts'!$B:$B, DZ$1, '[1]Bucket Counts'!$A:$A, "="&amp;$A53,  '[1]Bucket Counts'!$F:$F, "&lt;&gt;100 Morts",  '[1]Bucket Counts'!$F:$F, "&lt;&gt;224"))</f>
        <v>0</v>
      </c>
      <c r="EA53" s="1">
        <f>(SUMIFS('[1]Bucket Counts'!$P:$P, '[1]Bucket Counts'!$B:$B, EA$1, '[1]Bucket Counts'!$A:$A, "="&amp;$A53,  '[1]Bucket Counts'!$F:$F, "100 Morts"))</f>
        <v>0</v>
      </c>
      <c r="EB53" s="1">
        <f>(SUMIFS('[1]Bucket Counts'!$P:$P, '[1]Bucket Counts'!$B:$B, EB$1, '[1]Bucket Counts'!$A:$A, "="&amp;$A53,  '[1]Bucket Counts'!$F:$F, "224"))</f>
        <v>0</v>
      </c>
      <c r="ED53" s="1" t="e">
        <f>(EB53+DZ53)/EE52</f>
        <v>#DIV/0!</v>
      </c>
      <c r="EE53" s="1">
        <f>DZ52+SUM(DY52:DY53)</f>
        <v>0</v>
      </c>
      <c r="EF53" s="1">
        <f>SUMIFS([1]Collection!$O:$O, [1]Collection!$K:$K, EF$1, [1]Collection!$A:$A, "="&amp;$A53)</f>
        <v>0</v>
      </c>
      <c r="EG53" s="1">
        <f>(SUMIFS('[1]Bucket Counts'!$P:$P, '[1]Bucket Counts'!$B:$B, EG$1, '[1]Bucket Counts'!$A:$A, "="&amp;$A53,  '[1]Bucket Counts'!$F:$F, "&lt;&gt;100 Morts",  '[1]Bucket Counts'!$F:$F, "&lt;&gt;224"))</f>
        <v>0</v>
      </c>
      <c r="EH53" s="1">
        <f>(SUMIFS('[1]Bucket Counts'!$P:$P, '[1]Bucket Counts'!$B:$B, EH$1, '[1]Bucket Counts'!$A:$A, "="&amp;$A53,  '[1]Bucket Counts'!$F:$F, "100 Morts"))</f>
        <v>0</v>
      </c>
      <c r="EI53" s="1">
        <f>(SUMIFS('[1]Bucket Counts'!$P:$P, '[1]Bucket Counts'!$B:$B, EI$1, '[1]Bucket Counts'!$A:$A, "="&amp;$A53,  '[1]Bucket Counts'!$F:$F, "224"))</f>
        <v>0</v>
      </c>
      <c r="EK53" s="1" t="e">
        <f>(EI53+EG53)/EL52</f>
        <v>#DIV/0!</v>
      </c>
      <c r="EL53" s="1">
        <f>EG52+SUM(EF52:EF53)</f>
        <v>0</v>
      </c>
    </row>
    <row r="54" spans="1:142">
      <c r="A54" s="7">
        <f t="shared" si="0"/>
        <v>42924</v>
      </c>
      <c r="B54" s="1" t="s">
        <v>14</v>
      </c>
      <c r="C54" s="1">
        <f>SUMIFS([1]Collection!$O:$O, [1]Collection!$K:$K, C$1, [1]Collection!$A:$A, "="&amp;$A54)</f>
        <v>0</v>
      </c>
      <c r="D54" s="1">
        <f>(SUMIFS('[1]Bucket Counts'!$P:$P, '[1]Bucket Counts'!$B:$B, D$1, '[1]Bucket Counts'!$A:$A, "="&amp;$A54,  '[1]Bucket Counts'!$F:$F, "&lt;&gt;100 Morts",  '[1]Bucket Counts'!$F:$F, "&lt;&gt;224"))</f>
        <v>0</v>
      </c>
      <c r="E54" s="1">
        <f>(SUMIFS('[1]Bucket Counts'!$P:$P, '[1]Bucket Counts'!$B:$B, E$1, '[1]Bucket Counts'!$A:$A, "="&amp;$A54,  '[1]Bucket Counts'!$F:$F, "100 Morts"))</f>
        <v>0</v>
      </c>
      <c r="F54" s="1">
        <f>(SUMIFS('[1]Bucket Counts'!$P:$P, '[1]Bucket Counts'!$B:$B, F$1, '[1]Bucket Counts'!$A:$A, "="&amp;$A54,  '[1]Bucket Counts'!$F:$F, "224"))</f>
        <v>0</v>
      </c>
      <c r="H54" s="1">
        <f>(F54+D54)/I53</f>
        <v>0</v>
      </c>
      <c r="I54" s="1">
        <f>D52+SUM(C52:C54)</f>
        <v>425</v>
      </c>
      <c r="J54" s="1">
        <f>SUMIFS([1]Collection!$O:$O, [1]Collection!$K:$K, J$1, [1]Collection!$A:$A, "="&amp;$A54)</f>
        <v>0</v>
      </c>
      <c r="K54" s="1">
        <f>(SUMIFS('[1]Bucket Counts'!$P:$P, '[1]Bucket Counts'!$B:$B, K$1, '[1]Bucket Counts'!$A:$A, "="&amp;$A54,  '[1]Bucket Counts'!$F:$F, "&lt;&gt;100 Morts",  '[1]Bucket Counts'!$F:$F, "&lt;&gt;224"))</f>
        <v>0</v>
      </c>
      <c r="L54" s="1">
        <f>(SUMIFS('[1]Bucket Counts'!$P:$P, '[1]Bucket Counts'!$B:$B, L$1, '[1]Bucket Counts'!$A:$A, "="&amp;$A54,  '[1]Bucket Counts'!$F:$F, "100 Morts"))</f>
        <v>0</v>
      </c>
      <c r="M54" s="1">
        <f>(SUMIFS('[1]Bucket Counts'!$P:$P, '[1]Bucket Counts'!$B:$B, M$1, '[1]Bucket Counts'!$A:$A, "="&amp;$A54,  '[1]Bucket Counts'!$F:$F, "224"))</f>
        <v>0</v>
      </c>
      <c r="O54" s="1">
        <f>(M54+K54)/P53</f>
        <v>0</v>
      </c>
      <c r="P54" s="1">
        <f>K52+SUM(J52:J54)</f>
        <v>26511.111111111109</v>
      </c>
      <c r="Q54" s="1">
        <f>SUMIFS([1]Collection!$O:$O, [1]Collection!$K:$K, Q$1, [1]Collection!$A:$A, "="&amp;$A54)</f>
        <v>0</v>
      </c>
      <c r="R54" s="1">
        <f>(SUMIFS('[1]Bucket Counts'!$P:$P, '[1]Bucket Counts'!$B:$B, R$1, '[1]Bucket Counts'!$A:$A, "="&amp;$A54,  '[1]Bucket Counts'!$F:$F, "&lt;&gt;100 Morts",  '[1]Bucket Counts'!$F:$F, "&lt;&gt;224"))</f>
        <v>0</v>
      </c>
      <c r="S54" s="1">
        <f>(SUMIFS('[1]Bucket Counts'!$P:$P, '[1]Bucket Counts'!$B:$B, S$1, '[1]Bucket Counts'!$A:$A, "="&amp;$A54,  '[1]Bucket Counts'!$F:$F, "100 Morts"))</f>
        <v>0</v>
      </c>
      <c r="T54" s="1">
        <f>(SUMIFS('[1]Bucket Counts'!$P:$P, '[1]Bucket Counts'!$B:$B, T$1, '[1]Bucket Counts'!$A:$A, "="&amp;$A54,  '[1]Bucket Counts'!$F:$F, "224"))</f>
        <v>0</v>
      </c>
      <c r="V54" s="1">
        <f>(T54+R54)/W53</f>
        <v>0</v>
      </c>
      <c r="W54" s="1">
        <f>R52+SUM(Q52:Q54)</f>
        <v>175</v>
      </c>
      <c r="X54" s="1">
        <f>SUMIFS([1]Collection!$O:$O, [1]Collection!$K:$K, X$1, [1]Collection!$A:$A, "="&amp;$A54)</f>
        <v>0</v>
      </c>
      <c r="Y54" s="1">
        <f>(SUMIFS('[1]Bucket Counts'!$P:$P, '[1]Bucket Counts'!$B:$B, Y$1, '[1]Bucket Counts'!$A:$A, "="&amp;$A54,  '[1]Bucket Counts'!$F:$F, "&lt;&gt;100 Morts",  '[1]Bucket Counts'!$F:$F, "&lt;&gt;224"))</f>
        <v>0</v>
      </c>
      <c r="Z54" s="1">
        <f>(SUMIFS('[1]Bucket Counts'!$P:$P, '[1]Bucket Counts'!$B:$B, Z$1, '[1]Bucket Counts'!$A:$A, "="&amp;$A54,  '[1]Bucket Counts'!$F:$F, "100 Morts"))</f>
        <v>0</v>
      </c>
      <c r="AA54" s="1">
        <f>(SUMIFS('[1]Bucket Counts'!$P:$P, '[1]Bucket Counts'!$B:$B, AA$1, '[1]Bucket Counts'!$A:$A, "="&amp;$A54,  '[1]Bucket Counts'!$F:$F, "224"))</f>
        <v>0</v>
      </c>
      <c r="AC54" s="1">
        <f>(AA54+Y54)/AD53</f>
        <v>0</v>
      </c>
      <c r="AD54" s="1">
        <f>Y52+SUM(X52:X54)</f>
        <v>17683.333333333336</v>
      </c>
      <c r="AE54" s="1">
        <f>SUMIFS([1]Collection!$O:$O, [1]Collection!$K:$K, AE$1, [1]Collection!$A:$A, "="&amp;$A54)</f>
        <v>0</v>
      </c>
      <c r="AF54" s="1">
        <f>(SUMIFS('[1]Bucket Counts'!$P:$P, '[1]Bucket Counts'!$B:$B, AF$1, '[1]Bucket Counts'!$A:$A, "="&amp;$A54,  '[1]Bucket Counts'!$F:$F, "&lt;&gt;100 Morts",  '[1]Bucket Counts'!$F:$F, "&lt;&gt;224"))</f>
        <v>0</v>
      </c>
      <c r="AG54" s="1">
        <f>(SUMIFS('[1]Bucket Counts'!$P:$P, '[1]Bucket Counts'!$B:$B, AG$1, '[1]Bucket Counts'!$A:$A, "="&amp;$A54,  '[1]Bucket Counts'!$F:$F, "100 Morts"))</f>
        <v>0</v>
      </c>
      <c r="AH54" s="1">
        <f>(SUMIFS('[1]Bucket Counts'!$P:$P, '[1]Bucket Counts'!$B:$B, AH$1, '[1]Bucket Counts'!$A:$A, "="&amp;$A54,  '[1]Bucket Counts'!$F:$F, "224"))</f>
        <v>0</v>
      </c>
      <c r="AJ54" s="1">
        <f>(AH54+AF54)/AK53</f>
        <v>0</v>
      </c>
      <c r="AK54" s="1">
        <f>AF52+SUM(AE52:AE54)</f>
        <v>200027.77777777778</v>
      </c>
      <c r="AL54" s="1">
        <f>SUMIFS([1]Collection!$O:$O, [1]Collection!$K:$K, AL$1, [1]Collection!$A:$A, "="&amp;$A54)</f>
        <v>0</v>
      </c>
      <c r="AM54" s="1">
        <f>(SUMIFS('[1]Bucket Counts'!$P:$P, '[1]Bucket Counts'!$B:$B, AM$1, '[1]Bucket Counts'!$A:$A, "="&amp;$A54,  '[1]Bucket Counts'!$F:$F, "&lt;&gt;100 Morts",  '[1]Bucket Counts'!$F:$F, "&lt;&gt;224"))</f>
        <v>0</v>
      </c>
      <c r="AN54" s="1">
        <f>(SUMIFS('[1]Bucket Counts'!$P:$P, '[1]Bucket Counts'!$B:$B, AN$1, '[1]Bucket Counts'!$A:$A, "="&amp;$A54,  '[1]Bucket Counts'!$F:$F, "100 Morts"))</f>
        <v>0</v>
      </c>
      <c r="AO54" s="1">
        <f>(SUMIFS('[1]Bucket Counts'!$P:$P, '[1]Bucket Counts'!$B:$B, AO$1, '[1]Bucket Counts'!$A:$A, "="&amp;$A54,  '[1]Bucket Counts'!$F:$F, "224"))</f>
        <v>0</v>
      </c>
      <c r="AQ54" s="1">
        <f>(AO54+AM54)/AR53</f>
        <v>0</v>
      </c>
      <c r="AR54" s="1">
        <f>AM52+SUM(AL52:AL54)</f>
        <v>926.11111111111109</v>
      </c>
      <c r="AS54" s="1">
        <f>SUMIFS([1]Collection!$O:$O, [1]Collection!$K:$K, AS$1, [1]Collection!$A:$A, "="&amp;$A54)</f>
        <v>0</v>
      </c>
      <c r="AT54" s="1">
        <f>(SUMIFS('[1]Bucket Counts'!$P:$P, '[1]Bucket Counts'!$B:$B, AT$1, '[1]Bucket Counts'!$A:$A, "="&amp;$A54,  '[1]Bucket Counts'!$F:$F, "&lt;&gt;100 Morts",  '[1]Bucket Counts'!$F:$F, "&lt;&gt;224"))</f>
        <v>0</v>
      </c>
      <c r="AU54" s="1">
        <f>(SUMIFS('[1]Bucket Counts'!$P:$P, '[1]Bucket Counts'!$B:$B, AU$1, '[1]Bucket Counts'!$A:$A, "="&amp;$A54,  '[1]Bucket Counts'!$F:$F, "100 Morts"))</f>
        <v>0</v>
      </c>
      <c r="AV54" s="1">
        <f>(SUMIFS('[1]Bucket Counts'!$P:$P, '[1]Bucket Counts'!$B:$B, AV$1, '[1]Bucket Counts'!$A:$A, "="&amp;$A54,  '[1]Bucket Counts'!$F:$F, "224"))</f>
        <v>0</v>
      </c>
      <c r="AX54" s="1">
        <f>(AV54+AT54)/AY53</f>
        <v>0</v>
      </c>
      <c r="AY54" s="1">
        <f>AT52+SUM(AS52:AS54)</f>
        <v>1216.1111111111111</v>
      </c>
      <c r="AZ54" s="1">
        <f>SUMIFS([1]Collection!$O:$O, [1]Collection!$K:$K, AZ$1, [1]Collection!$A:$A, "="&amp;$A54)</f>
        <v>0</v>
      </c>
      <c r="BA54" s="1">
        <f>(SUMIFS('[1]Bucket Counts'!$P:$P, '[1]Bucket Counts'!$B:$B, BA$1, '[1]Bucket Counts'!$A:$A, "="&amp;$A54,  '[1]Bucket Counts'!$F:$F, "&lt;&gt;100 Morts",  '[1]Bucket Counts'!$F:$F, "&lt;&gt;224"))</f>
        <v>0</v>
      </c>
      <c r="BB54" s="1">
        <f>(SUMIFS('[1]Bucket Counts'!$P:$P, '[1]Bucket Counts'!$B:$B, BB$1, '[1]Bucket Counts'!$A:$A, "="&amp;$A54,  '[1]Bucket Counts'!$F:$F, "100 Morts"))</f>
        <v>0</v>
      </c>
      <c r="BC54" s="1">
        <f>(SUMIFS('[1]Bucket Counts'!$P:$P, '[1]Bucket Counts'!$B:$B, BC$1, '[1]Bucket Counts'!$A:$A, "="&amp;$A54,  '[1]Bucket Counts'!$F:$F, "224"))</f>
        <v>0</v>
      </c>
      <c r="BE54" s="1">
        <f>(BC54+BA54)/BF53</f>
        <v>0</v>
      </c>
      <c r="BF54" s="1">
        <f>BA52+SUM(AZ52:AZ54)</f>
        <v>326.66666666666669</v>
      </c>
      <c r="BG54" s="1">
        <f>SUMIFS([1]Collection!$O:$O, [1]Collection!$K:$K, BG$1, [1]Collection!$A:$A, "="&amp;$A54)</f>
        <v>0</v>
      </c>
      <c r="BH54" s="1">
        <f>(SUMIFS('[1]Bucket Counts'!$P:$P, '[1]Bucket Counts'!$B:$B, BH$1, '[1]Bucket Counts'!$A:$A, "="&amp;$A54,  '[1]Bucket Counts'!$F:$F, "&lt;&gt;100 Morts",  '[1]Bucket Counts'!$F:$F, "&lt;&gt;224"))</f>
        <v>0</v>
      </c>
      <c r="BI54" s="1">
        <f>(SUMIFS('[1]Bucket Counts'!$P:$P, '[1]Bucket Counts'!$B:$B, BI$1, '[1]Bucket Counts'!$A:$A, "="&amp;$A54,  '[1]Bucket Counts'!$F:$F, "100 Morts"))</f>
        <v>0</v>
      </c>
      <c r="BJ54" s="1">
        <f>(SUMIFS('[1]Bucket Counts'!$P:$P, '[1]Bucket Counts'!$B:$B, BJ$1, '[1]Bucket Counts'!$A:$A, "="&amp;$A54,  '[1]Bucket Counts'!$F:$F, "224"))</f>
        <v>0</v>
      </c>
      <c r="BL54" s="1">
        <f>(BJ54+BH54)/BM53</f>
        <v>0</v>
      </c>
      <c r="BM54" s="1">
        <f>BH52+SUM(BG52:BG54)</f>
        <v>76680</v>
      </c>
      <c r="BN54" s="1">
        <f>SUMIFS([1]Collection!$O:$O, [1]Collection!$K:$K, BN$1, [1]Collection!$A:$A, "="&amp;$A54)</f>
        <v>0</v>
      </c>
      <c r="BO54" s="1">
        <f>(SUMIFS('[1]Bucket Counts'!$P:$P, '[1]Bucket Counts'!$B:$B, BO$1, '[1]Bucket Counts'!$A:$A, "="&amp;$A54,  '[1]Bucket Counts'!$F:$F, "&lt;&gt;100 Morts",  '[1]Bucket Counts'!$F:$F, "&lt;&gt;224"))</f>
        <v>0</v>
      </c>
      <c r="BP54" s="1">
        <f>(SUMIFS('[1]Bucket Counts'!$P:$P, '[1]Bucket Counts'!$B:$B, BP$1, '[1]Bucket Counts'!$A:$A, "="&amp;$A54,  '[1]Bucket Counts'!$F:$F, "100 Morts"))</f>
        <v>0</v>
      </c>
      <c r="BQ54" s="1">
        <f>(SUMIFS('[1]Bucket Counts'!$P:$P, '[1]Bucket Counts'!$B:$B, BQ$1, '[1]Bucket Counts'!$A:$A, "="&amp;$A54,  '[1]Bucket Counts'!$F:$F, "224"))</f>
        <v>0</v>
      </c>
      <c r="BS54" s="1">
        <f>(BQ54+BO54)/BT53</f>
        <v>0</v>
      </c>
      <c r="BT54" s="1">
        <f>BO52+SUM(BN52:BN54)</f>
        <v>26426.666666666668</v>
      </c>
      <c r="BU54" s="1">
        <f>SUMIFS([1]Collection!$O:$O, [1]Collection!$K:$K, BU$1, [1]Collection!$A:$A, "="&amp;$A54)</f>
        <v>0</v>
      </c>
      <c r="BV54" s="1">
        <f>(SUMIFS('[1]Bucket Counts'!$P:$P, '[1]Bucket Counts'!$B:$B, BV$1, '[1]Bucket Counts'!$A:$A, "="&amp;$A54,  '[1]Bucket Counts'!$F:$F, "&lt;&gt;100 Morts",  '[1]Bucket Counts'!$F:$F, "&lt;&gt;224"))</f>
        <v>0</v>
      </c>
      <c r="BW54" s="1">
        <f>(SUMIFS('[1]Bucket Counts'!$P:$P, '[1]Bucket Counts'!$B:$B, BW$1, '[1]Bucket Counts'!$A:$A, "="&amp;$A54,  '[1]Bucket Counts'!$F:$F, "100 Morts"))</f>
        <v>0</v>
      </c>
      <c r="BX54" s="1">
        <f>(SUMIFS('[1]Bucket Counts'!$P:$P, '[1]Bucket Counts'!$B:$B, BX$1, '[1]Bucket Counts'!$A:$A, "="&amp;$A54,  '[1]Bucket Counts'!$F:$F, "224"))</f>
        <v>0</v>
      </c>
      <c r="BZ54" s="1">
        <f>(BX54+BV54)/CA53</f>
        <v>0</v>
      </c>
      <c r="CA54" s="1">
        <f>BV52+SUM(BU52:BU54)</f>
        <v>3119.4444444444443</v>
      </c>
      <c r="CB54" s="1">
        <f>SUMIFS([1]Collection!$O:$O, [1]Collection!$K:$K, CB$1, [1]Collection!$A:$A, "="&amp;$A54)</f>
        <v>0</v>
      </c>
      <c r="CC54" s="1">
        <f>(SUMIFS('[1]Bucket Counts'!$P:$P, '[1]Bucket Counts'!$B:$B, CC$1, '[1]Bucket Counts'!$A:$A, "="&amp;$A54,  '[1]Bucket Counts'!$F:$F, "&lt;&gt;100 Morts",  '[1]Bucket Counts'!$F:$F, "&lt;&gt;224"))</f>
        <v>0</v>
      </c>
      <c r="CD54" s="1">
        <f>(SUMIFS('[1]Bucket Counts'!$P:$P, '[1]Bucket Counts'!$B:$B, CD$1, '[1]Bucket Counts'!$A:$A, "="&amp;$A54,  '[1]Bucket Counts'!$F:$F, "100 Morts"))</f>
        <v>0</v>
      </c>
      <c r="CE54" s="1">
        <f>(SUMIFS('[1]Bucket Counts'!$P:$P, '[1]Bucket Counts'!$B:$B, CE$1, '[1]Bucket Counts'!$A:$A, "="&amp;$A54,  '[1]Bucket Counts'!$F:$F, "224"))</f>
        <v>0</v>
      </c>
      <c r="CG54" s="1">
        <f>(CE54+CC54)/CH53</f>
        <v>0</v>
      </c>
      <c r="CH54" s="1">
        <f>CC52+SUM(CB52:CB54)</f>
        <v>18900</v>
      </c>
      <c r="CI54" s="1">
        <f>SUMIFS([1]Collection!$O:$O, [1]Collection!$K:$K, CI$1, [1]Collection!$A:$A, "="&amp;$A54)</f>
        <v>0</v>
      </c>
      <c r="CJ54" s="1">
        <f>(SUMIFS('[1]Bucket Counts'!$P:$P, '[1]Bucket Counts'!$B:$B, CJ$1, '[1]Bucket Counts'!$A:$A, "="&amp;$A54,  '[1]Bucket Counts'!$F:$F, "&lt;&gt;100 Morts",  '[1]Bucket Counts'!$F:$F, "&lt;&gt;224"))</f>
        <v>0</v>
      </c>
      <c r="CK54" s="1">
        <f>(SUMIFS('[1]Bucket Counts'!$P:$P, '[1]Bucket Counts'!$B:$B, CK$1, '[1]Bucket Counts'!$A:$A, "="&amp;$A54,  '[1]Bucket Counts'!$F:$F, "100 Morts"))</f>
        <v>0</v>
      </c>
      <c r="CL54" s="1">
        <f>(SUMIFS('[1]Bucket Counts'!$P:$P, '[1]Bucket Counts'!$B:$B, CL$1, '[1]Bucket Counts'!$A:$A, "="&amp;$A54,  '[1]Bucket Counts'!$F:$F, "224"))</f>
        <v>0</v>
      </c>
      <c r="CN54" s="1">
        <f>(CL54+CJ54)/CO53</f>
        <v>0</v>
      </c>
      <c r="CO54" s="1">
        <f>CJ52+SUM(CI52:CI54)</f>
        <v>3186.666666666667</v>
      </c>
      <c r="CP54" s="1">
        <f>SUMIFS([1]Collection!$O:$O, [1]Collection!$K:$K, CP$1, [1]Collection!$A:$A, "="&amp;$A54)</f>
        <v>0</v>
      </c>
      <c r="CQ54" s="1">
        <f>(SUMIFS('[1]Bucket Counts'!$P:$P, '[1]Bucket Counts'!$B:$B, CQ$1, '[1]Bucket Counts'!$A:$A, "="&amp;$A54,  '[1]Bucket Counts'!$F:$F, "&lt;&gt;100 Morts",  '[1]Bucket Counts'!$F:$F, "&lt;&gt;224"))</f>
        <v>0</v>
      </c>
      <c r="CR54" s="1">
        <f>(SUMIFS('[1]Bucket Counts'!$P:$P, '[1]Bucket Counts'!$B:$B, CR$1, '[1]Bucket Counts'!$A:$A, "="&amp;$A54,  '[1]Bucket Counts'!$F:$F, "100 Morts"))</f>
        <v>0</v>
      </c>
      <c r="CS54" s="1">
        <f>(SUMIFS('[1]Bucket Counts'!$P:$P, '[1]Bucket Counts'!$B:$B, CS$1, '[1]Bucket Counts'!$A:$A, "="&amp;$A54,  '[1]Bucket Counts'!$F:$F, "224"))</f>
        <v>0</v>
      </c>
      <c r="CU54" s="1">
        <f>(CS54+CQ54)/CV53</f>
        <v>0</v>
      </c>
      <c r="CV54" s="1">
        <f>CQ52+SUM(CP52:CP54)</f>
        <v>1416.6666666666665</v>
      </c>
      <c r="CW54" s="1">
        <f>SUMIFS([1]Collection!$O:$O, [1]Collection!$K:$K, CW$1, [1]Collection!$A:$A, "="&amp;$A54)</f>
        <v>0</v>
      </c>
      <c r="CX54" s="1">
        <f>(SUMIFS('[1]Bucket Counts'!$P:$P, '[1]Bucket Counts'!$B:$B, CX$1, '[1]Bucket Counts'!$A:$A, "="&amp;$A54,  '[1]Bucket Counts'!$F:$F, "&lt;&gt;100 Morts",  '[1]Bucket Counts'!$F:$F, "&lt;&gt;224"))</f>
        <v>0</v>
      </c>
      <c r="CY54" s="1">
        <f>(SUMIFS('[1]Bucket Counts'!$P:$P, '[1]Bucket Counts'!$B:$B, CY$1, '[1]Bucket Counts'!$A:$A, "="&amp;$A54,  '[1]Bucket Counts'!$F:$F, "100 Morts"))</f>
        <v>0</v>
      </c>
      <c r="CZ54" s="1">
        <f>(SUMIFS('[1]Bucket Counts'!$P:$P, '[1]Bucket Counts'!$B:$B, CZ$1, '[1]Bucket Counts'!$A:$A, "="&amp;$A54,  '[1]Bucket Counts'!$F:$F, "224"))</f>
        <v>0</v>
      </c>
      <c r="DB54" s="1">
        <f>(CZ54+CX54)/DC53</f>
        <v>0</v>
      </c>
      <c r="DC54" s="1">
        <f>CX52+SUM(CW52:CW54)</f>
        <v>12310</v>
      </c>
      <c r="DD54" s="1">
        <f>SUMIFS([1]Collection!$O:$O, [1]Collection!$K:$K, DD$1, [1]Collection!$A:$A, "="&amp;$A54)</f>
        <v>0</v>
      </c>
      <c r="DE54" s="1">
        <f>(SUMIFS('[1]Bucket Counts'!$P:$P, '[1]Bucket Counts'!$B:$B, DE$1, '[1]Bucket Counts'!$A:$A, "="&amp;$A54,  '[1]Bucket Counts'!$F:$F, "&lt;&gt;100 Morts",  '[1]Bucket Counts'!$F:$F, "&lt;&gt;224"))</f>
        <v>0</v>
      </c>
      <c r="DF54" s="1">
        <f>(SUMIFS('[1]Bucket Counts'!$P:$P, '[1]Bucket Counts'!$B:$B, DF$1, '[1]Bucket Counts'!$A:$A, "="&amp;$A54,  '[1]Bucket Counts'!$F:$F, "100 Morts"))</f>
        <v>0</v>
      </c>
      <c r="DG54" s="1">
        <f>(SUMIFS('[1]Bucket Counts'!$P:$P, '[1]Bucket Counts'!$B:$B, DG$1, '[1]Bucket Counts'!$A:$A, "="&amp;$A54,  '[1]Bucket Counts'!$F:$F, "224"))</f>
        <v>0</v>
      </c>
      <c r="DI54" s="1">
        <f>(DG54+DE54)/DJ53</f>
        <v>0</v>
      </c>
      <c r="DJ54" s="1">
        <f>DE52+SUM(DD52:DD54)</f>
        <v>6034.4444444444443</v>
      </c>
      <c r="DK54" s="1">
        <f>SUMIFS([1]Collection!$O:$O, [1]Collection!$K:$K, DK$1, [1]Collection!$A:$A, "="&amp;$A54)</f>
        <v>0</v>
      </c>
      <c r="DL54" s="1">
        <f>(SUMIFS('[1]Bucket Counts'!$P:$P, '[1]Bucket Counts'!$B:$B, DL$1, '[1]Bucket Counts'!$A:$A, "="&amp;$A54,  '[1]Bucket Counts'!$F:$F, "&lt;&gt;100 Morts",  '[1]Bucket Counts'!$F:$F, "&lt;&gt;224"))</f>
        <v>0</v>
      </c>
      <c r="DM54" s="1">
        <f>(SUMIFS('[1]Bucket Counts'!$P:$P, '[1]Bucket Counts'!$B:$B, DM$1, '[1]Bucket Counts'!$A:$A, "="&amp;$A54,  '[1]Bucket Counts'!$F:$F, "100 Morts"))</f>
        <v>0</v>
      </c>
      <c r="DN54" s="1">
        <f>(SUMIFS('[1]Bucket Counts'!$P:$P, '[1]Bucket Counts'!$B:$B, DN$1, '[1]Bucket Counts'!$A:$A, "="&amp;$A54,  '[1]Bucket Counts'!$F:$F, "224"))</f>
        <v>0</v>
      </c>
      <c r="DP54" s="1" t="e">
        <f>(DN54+DL54)/DQ53</f>
        <v>#DIV/0!</v>
      </c>
      <c r="DQ54" s="1">
        <f>DL52+SUM(DK52:DK54)</f>
        <v>0</v>
      </c>
      <c r="DR54" s="1">
        <f>SUMIFS([1]Collection!$O:$O, [1]Collection!$K:$K, DR$1, [1]Collection!$A:$A, "="&amp;$A54)</f>
        <v>0</v>
      </c>
      <c r="DS54" s="1">
        <f>(SUMIFS('[1]Bucket Counts'!$P:$P, '[1]Bucket Counts'!$B:$B, DS$1, '[1]Bucket Counts'!$A:$A, "="&amp;$A54,  '[1]Bucket Counts'!$F:$F, "&lt;&gt;100 Morts",  '[1]Bucket Counts'!$F:$F, "&lt;&gt;224"))</f>
        <v>0</v>
      </c>
      <c r="DT54" s="1">
        <f>(SUMIFS('[1]Bucket Counts'!$P:$P, '[1]Bucket Counts'!$B:$B, DT$1, '[1]Bucket Counts'!$A:$A, "="&amp;$A54,  '[1]Bucket Counts'!$F:$F, "100 Morts"))</f>
        <v>0</v>
      </c>
      <c r="DU54" s="1">
        <f>(SUMIFS('[1]Bucket Counts'!$P:$P, '[1]Bucket Counts'!$B:$B, DU$1, '[1]Bucket Counts'!$A:$A, "="&amp;$A54,  '[1]Bucket Counts'!$F:$F, "224"))</f>
        <v>0</v>
      </c>
      <c r="DW54" s="1" t="e">
        <f>(DU54+DS54)/DX53</f>
        <v>#DIV/0!</v>
      </c>
      <c r="DX54" s="1">
        <f>DS52+SUM(DR52:DR54)</f>
        <v>0</v>
      </c>
      <c r="DY54" s="1">
        <f>SUMIFS([1]Collection!$O:$O, [1]Collection!$K:$K, DY$1, [1]Collection!$A:$A, "="&amp;$A54)</f>
        <v>0</v>
      </c>
      <c r="DZ54" s="1">
        <f>(SUMIFS('[1]Bucket Counts'!$P:$P, '[1]Bucket Counts'!$B:$B, DZ$1, '[1]Bucket Counts'!$A:$A, "="&amp;$A54,  '[1]Bucket Counts'!$F:$F, "&lt;&gt;100 Morts",  '[1]Bucket Counts'!$F:$F, "&lt;&gt;224"))</f>
        <v>0</v>
      </c>
      <c r="EA54" s="1">
        <f>(SUMIFS('[1]Bucket Counts'!$P:$P, '[1]Bucket Counts'!$B:$B, EA$1, '[1]Bucket Counts'!$A:$A, "="&amp;$A54,  '[1]Bucket Counts'!$F:$F, "100 Morts"))</f>
        <v>0</v>
      </c>
      <c r="EB54" s="1">
        <f>(SUMIFS('[1]Bucket Counts'!$P:$P, '[1]Bucket Counts'!$B:$B, EB$1, '[1]Bucket Counts'!$A:$A, "="&amp;$A54,  '[1]Bucket Counts'!$F:$F, "224"))</f>
        <v>0</v>
      </c>
      <c r="ED54" s="1" t="e">
        <f>(EB54+DZ54)/EE53</f>
        <v>#DIV/0!</v>
      </c>
      <c r="EE54" s="1">
        <f>DZ52+SUM(DY52:DY54)</f>
        <v>0</v>
      </c>
      <c r="EF54" s="1">
        <f>SUMIFS([1]Collection!$O:$O, [1]Collection!$K:$K, EF$1, [1]Collection!$A:$A, "="&amp;$A54)</f>
        <v>0</v>
      </c>
      <c r="EG54" s="1">
        <f>(SUMIFS('[1]Bucket Counts'!$P:$P, '[1]Bucket Counts'!$B:$B, EG$1, '[1]Bucket Counts'!$A:$A, "="&amp;$A54,  '[1]Bucket Counts'!$F:$F, "&lt;&gt;100 Morts",  '[1]Bucket Counts'!$F:$F, "&lt;&gt;224"))</f>
        <v>0</v>
      </c>
      <c r="EH54" s="1">
        <f>(SUMIFS('[1]Bucket Counts'!$P:$P, '[1]Bucket Counts'!$B:$B, EH$1, '[1]Bucket Counts'!$A:$A, "="&amp;$A54,  '[1]Bucket Counts'!$F:$F, "100 Morts"))</f>
        <v>0</v>
      </c>
      <c r="EI54" s="1">
        <f>(SUMIFS('[1]Bucket Counts'!$P:$P, '[1]Bucket Counts'!$B:$B, EI$1, '[1]Bucket Counts'!$A:$A, "="&amp;$A54,  '[1]Bucket Counts'!$F:$F, "224"))</f>
        <v>0</v>
      </c>
      <c r="EK54" s="1" t="e">
        <f>(EI54+EG54)/EL53</f>
        <v>#DIV/0!</v>
      </c>
      <c r="EL54" s="1">
        <f>EG52+SUM(EF52:EF54)</f>
        <v>0</v>
      </c>
    </row>
    <row r="55" spans="1:142">
      <c r="A55" s="7">
        <f t="shared" si="0"/>
        <v>42925</v>
      </c>
      <c r="B55" s="1" t="s">
        <v>14</v>
      </c>
      <c r="C55" s="1">
        <f>SUMIFS([1]Collection!$O:$O, [1]Collection!$K:$K, C$1, [1]Collection!$A:$A, "="&amp;$A55)</f>
        <v>0</v>
      </c>
      <c r="D55" s="1">
        <f>(SUMIFS('[1]Bucket Counts'!$P:$P, '[1]Bucket Counts'!$B:$B, D$1, '[1]Bucket Counts'!$A:$A, "="&amp;$A55,  '[1]Bucket Counts'!$F:$F, "&lt;&gt;100 Morts",  '[1]Bucket Counts'!$F:$F, "&lt;&gt;224"))</f>
        <v>0</v>
      </c>
      <c r="E55" s="1">
        <f>(SUMIFS('[1]Bucket Counts'!$P:$P, '[1]Bucket Counts'!$B:$B, E$1, '[1]Bucket Counts'!$A:$A, "="&amp;$A55,  '[1]Bucket Counts'!$F:$F, "100 Morts"))</f>
        <v>0</v>
      </c>
      <c r="F55" s="1">
        <f>(SUMIFS('[1]Bucket Counts'!$P:$P, '[1]Bucket Counts'!$B:$B, F$1, '[1]Bucket Counts'!$A:$A, "="&amp;$A55,  '[1]Bucket Counts'!$F:$F, "224"))</f>
        <v>0</v>
      </c>
      <c r="H55" s="1">
        <f>(F55+D55)/I54</f>
        <v>0</v>
      </c>
      <c r="I55" s="1">
        <f>D52+SUM(C52:C55)</f>
        <v>425</v>
      </c>
      <c r="J55" s="1">
        <f>SUMIFS([1]Collection!$O:$O, [1]Collection!$K:$K, J$1, [1]Collection!$A:$A, "="&amp;$A55)</f>
        <v>0</v>
      </c>
      <c r="K55" s="1">
        <f>(SUMIFS('[1]Bucket Counts'!$P:$P, '[1]Bucket Counts'!$B:$B, K$1, '[1]Bucket Counts'!$A:$A, "="&amp;$A55,  '[1]Bucket Counts'!$F:$F, "&lt;&gt;100 Morts",  '[1]Bucket Counts'!$F:$F, "&lt;&gt;224"))</f>
        <v>0</v>
      </c>
      <c r="L55" s="1">
        <f>(SUMIFS('[1]Bucket Counts'!$P:$P, '[1]Bucket Counts'!$B:$B, L$1, '[1]Bucket Counts'!$A:$A, "="&amp;$A55,  '[1]Bucket Counts'!$F:$F, "100 Morts"))</f>
        <v>0</v>
      </c>
      <c r="M55" s="1">
        <f>(SUMIFS('[1]Bucket Counts'!$P:$P, '[1]Bucket Counts'!$B:$B, M$1, '[1]Bucket Counts'!$A:$A, "="&amp;$A55,  '[1]Bucket Counts'!$F:$F, "224"))</f>
        <v>0</v>
      </c>
      <c r="O55" s="1">
        <f>(M55+K55)/P54</f>
        <v>0</v>
      </c>
      <c r="P55" s="1">
        <f>K52+SUM(J52:J55)</f>
        <v>26511.111111111109</v>
      </c>
      <c r="Q55" s="1">
        <f>SUMIFS([1]Collection!$O:$O, [1]Collection!$K:$K, Q$1, [1]Collection!$A:$A, "="&amp;$A55)</f>
        <v>0</v>
      </c>
      <c r="R55" s="1">
        <f>(SUMIFS('[1]Bucket Counts'!$P:$P, '[1]Bucket Counts'!$B:$B, R$1, '[1]Bucket Counts'!$A:$A, "="&amp;$A55,  '[1]Bucket Counts'!$F:$F, "&lt;&gt;100 Morts",  '[1]Bucket Counts'!$F:$F, "&lt;&gt;224"))</f>
        <v>0</v>
      </c>
      <c r="S55" s="1">
        <f>(SUMIFS('[1]Bucket Counts'!$P:$P, '[1]Bucket Counts'!$B:$B, S$1, '[1]Bucket Counts'!$A:$A, "="&amp;$A55,  '[1]Bucket Counts'!$F:$F, "100 Morts"))</f>
        <v>0</v>
      </c>
      <c r="T55" s="1">
        <f>(SUMIFS('[1]Bucket Counts'!$P:$P, '[1]Bucket Counts'!$B:$B, T$1, '[1]Bucket Counts'!$A:$A, "="&amp;$A55,  '[1]Bucket Counts'!$F:$F, "224"))</f>
        <v>0</v>
      </c>
      <c r="V55" s="1">
        <f>(T55+R55)/W54</f>
        <v>0</v>
      </c>
      <c r="W55" s="1">
        <f>R52+SUM(Q52:Q55)</f>
        <v>175</v>
      </c>
      <c r="X55" s="1">
        <f>SUMIFS([1]Collection!$O:$O, [1]Collection!$K:$K, X$1, [1]Collection!$A:$A, "="&amp;$A55)</f>
        <v>0</v>
      </c>
      <c r="Y55" s="1">
        <f>(SUMIFS('[1]Bucket Counts'!$P:$P, '[1]Bucket Counts'!$B:$B, Y$1, '[1]Bucket Counts'!$A:$A, "="&amp;$A55,  '[1]Bucket Counts'!$F:$F, "&lt;&gt;100 Morts",  '[1]Bucket Counts'!$F:$F, "&lt;&gt;224"))</f>
        <v>0</v>
      </c>
      <c r="Z55" s="1">
        <f>(SUMIFS('[1]Bucket Counts'!$P:$P, '[1]Bucket Counts'!$B:$B, Z$1, '[1]Bucket Counts'!$A:$A, "="&amp;$A55,  '[1]Bucket Counts'!$F:$F, "100 Morts"))</f>
        <v>0</v>
      </c>
      <c r="AA55" s="1">
        <f>(SUMIFS('[1]Bucket Counts'!$P:$P, '[1]Bucket Counts'!$B:$B, AA$1, '[1]Bucket Counts'!$A:$A, "="&amp;$A55,  '[1]Bucket Counts'!$F:$F, "224"))</f>
        <v>0</v>
      </c>
      <c r="AC55" s="1">
        <f>(AA55+Y55)/AD54</f>
        <v>0</v>
      </c>
      <c r="AD55" s="1">
        <f>Y52+SUM(X52:X55)</f>
        <v>17683.333333333336</v>
      </c>
      <c r="AE55" s="1">
        <f>SUMIFS([1]Collection!$O:$O, [1]Collection!$K:$K, AE$1, [1]Collection!$A:$A, "="&amp;$A55)</f>
        <v>0</v>
      </c>
      <c r="AF55" s="1">
        <f>(SUMIFS('[1]Bucket Counts'!$P:$P, '[1]Bucket Counts'!$B:$B, AF$1, '[1]Bucket Counts'!$A:$A, "="&amp;$A55,  '[1]Bucket Counts'!$F:$F, "&lt;&gt;100 Morts",  '[1]Bucket Counts'!$F:$F, "&lt;&gt;224"))</f>
        <v>0</v>
      </c>
      <c r="AG55" s="1">
        <f>(SUMIFS('[1]Bucket Counts'!$P:$P, '[1]Bucket Counts'!$B:$B, AG$1, '[1]Bucket Counts'!$A:$A, "="&amp;$A55,  '[1]Bucket Counts'!$F:$F, "100 Morts"))</f>
        <v>0</v>
      </c>
      <c r="AH55" s="1">
        <f>(SUMIFS('[1]Bucket Counts'!$P:$P, '[1]Bucket Counts'!$B:$B, AH$1, '[1]Bucket Counts'!$A:$A, "="&amp;$A55,  '[1]Bucket Counts'!$F:$F, "224"))</f>
        <v>0</v>
      </c>
      <c r="AJ55" s="1">
        <f>(AH55+AF55)/AK54</f>
        <v>0</v>
      </c>
      <c r="AK55" s="1">
        <f>AF52+SUM(AE52:AE55)</f>
        <v>200027.77777777778</v>
      </c>
      <c r="AL55" s="1">
        <f>SUMIFS([1]Collection!$O:$O, [1]Collection!$K:$K, AL$1, [1]Collection!$A:$A, "="&amp;$A55)</f>
        <v>0</v>
      </c>
      <c r="AM55" s="1">
        <f>(SUMIFS('[1]Bucket Counts'!$P:$P, '[1]Bucket Counts'!$B:$B, AM$1, '[1]Bucket Counts'!$A:$A, "="&amp;$A55,  '[1]Bucket Counts'!$F:$F, "&lt;&gt;100 Morts",  '[1]Bucket Counts'!$F:$F, "&lt;&gt;224"))</f>
        <v>0</v>
      </c>
      <c r="AN55" s="1">
        <f>(SUMIFS('[1]Bucket Counts'!$P:$P, '[1]Bucket Counts'!$B:$B, AN$1, '[1]Bucket Counts'!$A:$A, "="&amp;$A55,  '[1]Bucket Counts'!$F:$F, "100 Morts"))</f>
        <v>0</v>
      </c>
      <c r="AO55" s="1">
        <f>(SUMIFS('[1]Bucket Counts'!$P:$P, '[1]Bucket Counts'!$B:$B, AO$1, '[1]Bucket Counts'!$A:$A, "="&amp;$A55,  '[1]Bucket Counts'!$F:$F, "224"))</f>
        <v>0</v>
      </c>
      <c r="AQ55" s="1">
        <f>(AO55+AM55)/AR54</f>
        <v>0</v>
      </c>
      <c r="AR55" s="1">
        <f>AM52+SUM(AL52:AL55)</f>
        <v>926.11111111111109</v>
      </c>
      <c r="AS55" s="1">
        <f>SUMIFS([1]Collection!$O:$O, [1]Collection!$K:$K, AS$1, [1]Collection!$A:$A, "="&amp;$A55)</f>
        <v>0</v>
      </c>
      <c r="AT55" s="1">
        <f>(SUMIFS('[1]Bucket Counts'!$P:$P, '[1]Bucket Counts'!$B:$B, AT$1, '[1]Bucket Counts'!$A:$A, "="&amp;$A55,  '[1]Bucket Counts'!$F:$F, "&lt;&gt;100 Morts",  '[1]Bucket Counts'!$F:$F, "&lt;&gt;224"))</f>
        <v>0</v>
      </c>
      <c r="AU55" s="1">
        <f>(SUMIFS('[1]Bucket Counts'!$P:$P, '[1]Bucket Counts'!$B:$B, AU$1, '[1]Bucket Counts'!$A:$A, "="&amp;$A55,  '[1]Bucket Counts'!$F:$F, "100 Morts"))</f>
        <v>0</v>
      </c>
      <c r="AV55" s="1">
        <f>(SUMIFS('[1]Bucket Counts'!$P:$P, '[1]Bucket Counts'!$B:$B, AV$1, '[1]Bucket Counts'!$A:$A, "="&amp;$A55,  '[1]Bucket Counts'!$F:$F, "224"))</f>
        <v>0</v>
      </c>
      <c r="AX55" s="1">
        <f>(AV55+AT55)/AY54</f>
        <v>0</v>
      </c>
      <c r="AY55" s="1">
        <f>AT52+SUM(AS52:AS55)</f>
        <v>1216.1111111111111</v>
      </c>
      <c r="AZ55" s="1">
        <f>SUMIFS([1]Collection!$O:$O, [1]Collection!$K:$K, AZ$1, [1]Collection!$A:$A, "="&amp;$A55)</f>
        <v>0</v>
      </c>
      <c r="BA55" s="1">
        <f>(SUMIFS('[1]Bucket Counts'!$P:$P, '[1]Bucket Counts'!$B:$B, BA$1, '[1]Bucket Counts'!$A:$A, "="&amp;$A55,  '[1]Bucket Counts'!$F:$F, "&lt;&gt;100 Morts",  '[1]Bucket Counts'!$F:$F, "&lt;&gt;224"))</f>
        <v>0</v>
      </c>
      <c r="BB55" s="1">
        <f>(SUMIFS('[1]Bucket Counts'!$P:$P, '[1]Bucket Counts'!$B:$B, BB$1, '[1]Bucket Counts'!$A:$A, "="&amp;$A55,  '[1]Bucket Counts'!$F:$F, "100 Morts"))</f>
        <v>0</v>
      </c>
      <c r="BC55" s="1">
        <f>(SUMIFS('[1]Bucket Counts'!$P:$P, '[1]Bucket Counts'!$B:$B, BC$1, '[1]Bucket Counts'!$A:$A, "="&amp;$A55,  '[1]Bucket Counts'!$F:$F, "224"))</f>
        <v>0</v>
      </c>
      <c r="BE55" s="1">
        <f>(BC55+BA55)/BF54</f>
        <v>0</v>
      </c>
      <c r="BF55" s="1">
        <f>BA52+SUM(AZ52:AZ55)</f>
        <v>326.66666666666669</v>
      </c>
      <c r="BG55" s="1">
        <f>SUMIFS([1]Collection!$O:$O, [1]Collection!$K:$K, BG$1, [1]Collection!$A:$A, "="&amp;$A55)</f>
        <v>0</v>
      </c>
      <c r="BH55" s="1">
        <f>(SUMIFS('[1]Bucket Counts'!$P:$P, '[1]Bucket Counts'!$B:$B, BH$1, '[1]Bucket Counts'!$A:$A, "="&amp;$A55,  '[1]Bucket Counts'!$F:$F, "&lt;&gt;100 Morts",  '[1]Bucket Counts'!$F:$F, "&lt;&gt;224"))</f>
        <v>0</v>
      </c>
      <c r="BI55" s="1">
        <f>(SUMIFS('[1]Bucket Counts'!$P:$P, '[1]Bucket Counts'!$B:$B, BI$1, '[1]Bucket Counts'!$A:$A, "="&amp;$A55,  '[1]Bucket Counts'!$F:$F, "100 Morts"))</f>
        <v>0</v>
      </c>
      <c r="BJ55" s="1">
        <f>(SUMIFS('[1]Bucket Counts'!$P:$P, '[1]Bucket Counts'!$B:$B, BJ$1, '[1]Bucket Counts'!$A:$A, "="&amp;$A55,  '[1]Bucket Counts'!$F:$F, "224"))</f>
        <v>0</v>
      </c>
      <c r="BL55" s="1">
        <f>(BJ55+BH55)/BM54</f>
        <v>0</v>
      </c>
      <c r="BM55" s="1">
        <f>BH52+SUM(BG52:BG55)</f>
        <v>76680</v>
      </c>
      <c r="BN55" s="1">
        <f>SUMIFS([1]Collection!$O:$O, [1]Collection!$K:$K, BN$1, [1]Collection!$A:$A, "="&amp;$A55)</f>
        <v>0</v>
      </c>
      <c r="BO55" s="1">
        <f>(SUMIFS('[1]Bucket Counts'!$P:$P, '[1]Bucket Counts'!$B:$B, BO$1, '[1]Bucket Counts'!$A:$A, "="&amp;$A55,  '[1]Bucket Counts'!$F:$F, "&lt;&gt;100 Morts",  '[1]Bucket Counts'!$F:$F, "&lt;&gt;224"))</f>
        <v>0</v>
      </c>
      <c r="BP55" s="1">
        <f>(SUMIFS('[1]Bucket Counts'!$P:$P, '[1]Bucket Counts'!$B:$B, BP$1, '[1]Bucket Counts'!$A:$A, "="&amp;$A55,  '[1]Bucket Counts'!$F:$F, "100 Morts"))</f>
        <v>0</v>
      </c>
      <c r="BQ55" s="1">
        <f>(SUMIFS('[1]Bucket Counts'!$P:$P, '[1]Bucket Counts'!$B:$B, BQ$1, '[1]Bucket Counts'!$A:$A, "="&amp;$A55,  '[1]Bucket Counts'!$F:$F, "224"))</f>
        <v>0</v>
      </c>
      <c r="BS55" s="1">
        <f>(BQ55+BO55)/BT54</f>
        <v>0</v>
      </c>
      <c r="BT55" s="1">
        <f>BO52+SUM(BN52:BN55)</f>
        <v>26426.666666666668</v>
      </c>
      <c r="BU55" s="1">
        <f>SUMIFS([1]Collection!$O:$O, [1]Collection!$K:$K, BU$1, [1]Collection!$A:$A, "="&amp;$A55)</f>
        <v>0</v>
      </c>
      <c r="BV55" s="1">
        <f>(SUMIFS('[1]Bucket Counts'!$P:$P, '[1]Bucket Counts'!$B:$B, BV$1, '[1]Bucket Counts'!$A:$A, "="&amp;$A55,  '[1]Bucket Counts'!$F:$F, "&lt;&gt;100 Morts",  '[1]Bucket Counts'!$F:$F, "&lt;&gt;224"))</f>
        <v>0</v>
      </c>
      <c r="BW55" s="1">
        <f>(SUMIFS('[1]Bucket Counts'!$P:$P, '[1]Bucket Counts'!$B:$B, BW$1, '[1]Bucket Counts'!$A:$A, "="&amp;$A55,  '[1]Bucket Counts'!$F:$F, "100 Morts"))</f>
        <v>0</v>
      </c>
      <c r="BX55" s="1">
        <f>(SUMIFS('[1]Bucket Counts'!$P:$P, '[1]Bucket Counts'!$B:$B, BX$1, '[1]Bucket Counts'!$A:$A, "="&amp;$A55,  '[1]Bucket Counts'!$F:$F, "224"))</f>
        <v>0</v>
      </c>
      <c r="BZ55" s="1">
        <f>(BX55+BV55)/CA54</f>
        <v>0</v>
      </c>
      <c r="CA55" s="1">
        <f>BV52+SUM(BU52:BU55)</f>
        <v>3119.4444444444443</v>
      </c>
      <c r="CB55" s="1">
        <f>SUMIFS([1]Collection!$O:$O, [1]Collection!$K:$K, CB$1, [1]Collection!$A:$A, "="&amp;$A55)</f>
        <v>0</v>
      </c>
      <c r="CC55" s="1">
        <f>(SUMIFS('[1]Bucket Counts'!$P:$P, '[1]Bucket Counts'!$B:$B, CC$1, '[1]Bucket Counts'!$A:$A, "="&amp;$A55,  '[1]Bucket Counts'!$F:$F, "&lt;&gt;100 Morts",  '[1]Bucket Counts'!$F:$F, "&lt;&gt;224"))</f>
        <v>0</v>
      </c>
      <c r="CD55" s="1">
        <f>(SUMIFS('[1]Bucket Counts'!$P:$P, '[1]Bucket Counts'!$B:$B, CD$1, '[1]Bucket Counts'!$A:$A, "="&amp;$A55,  '[1]Bucket Counts'!$F:$F, "100 Morts"))</f>
        <v>0</v>
      </c>
      <c r="CE55" s="1">
        <f>(SUMIFS('[1]Bucket Counts'!$P:$P, '[1]Bucket Counts'!$B:$B, CE$1, '[1]Bucket Counts'!$A:$A, "="&amp;$A55,  '[1]Bucket Counts'!$F:$F, "224"))</f>
        <v>0</v>
      </c>
      <c r="CG55" s="1">
        <f>(CE55+CC55)/CH54</f>
        <v>0</v>
      </c>
      <c r="CH55" s="1">
        <f>CC52+SUM(CB52:CB55)</f>
        <v>18900</v>
      </c>
      <c r="CI55" s="1">
        <f>SUMIFS([1]Collection!$O:$O, [1]Collection!$K:$K, CI$1, [1]Collection!$A:$A, "="&amp;$A55)</f>
        <v>0</v>
      </c>
      <c r="CJ55" s="1">
        <f>(SUMIFS('[1]Bucket Counts'!$P:$P, '[1]Bucket Counts'!$B:$B, CJ$1, '[1]Bucket Counts'!$A:$A, "="&amp;$A55,  '[1]Bucket Counts'!$F:$F, "&lt;&gt;100 Morts",  '[1]Bucket Counts'!$F:$F, "&lt;&gt;224"))</f>
        <v>0</v>
      </c>
      <c r="CK55" s="1">
        <f>(SUMIFS('[1]Bucket Counts'!$P:$P, '[1]Bucket Counts'!$B:$B, CK$1, '[1]Bucket Counts'!$A:$A, "="&amp;$A55,  '[1]Bucket Counts'!$F:$F, "100 Morts"))</f>
        <v>0</v>
      </c>
      <c r="CL55" s="1">
        <f>(SUMIFS('[1]Bucket Counts'!$P:$P, '[1]Bucket Counts'!$B:$B, CL$1, '[1]Bucket Counts'!$A:$A, "="&amp;$A55,  '[1]Bucket Counts'!$F:$F, "224"))</f>
        <v>0</v>
      </c>
      <c r="CN55" s="1">
        <f>(CL55+CJ55)/CO54</f>
        <v>0</v>
      </c>
      <c r="CO55" s="1">
        <f>CJ52+SUM(CI52:CI55)</f>
        <v>3186.666666666667</v>
      </c>
      <c r="CP55" s="1">
        <f>SUMIFS([1]Collection!$O:$O, [1]Collection!$K:$K, CP$1, [1]Collection!$A:$A, "="&amp;$A55)</f>
        <v>0</v>
      </c>
      <c r="CQ55" s="1">
        <f>(SUMIFS('[1]Bucket Counts'!$P:$P, '[1]Bucket Counts'!$B:$B, CQ$1, '[1]Bucket Counts'!$A:$A, "="&amp;$A55,  '[1]Bucket Counts'!$F:$F, "&lt;&gt;100 Morts",  '[1]Bucket Counts'!$F:$F, "&lt;&gt;224"))</f>
        <v>0</v>
      </c>
      <c r="CR55" s="1">
        <f>(SUMIFS('[1]Bucket Counts'!$P:$P, '[1]Bucket Counts'!$B:$B, CR$1, '[1]Bucket Counts'!$A:$A, "="&amp;$A55,  '[1]Bucket Counts'!$F:$F, "100 Morts"))</f>
        <v>0</v>
      </c>
      <c r="CS55" s="1">
        <f>(SUMIFS('[1]Bucket Counts'!$P:$P, '[1]Bucket Counts'!$B:$B, CS$1, '[1]Bucket Counts'!$A:$A, "="&amp;$A55,  '[1]Bucket Counts'!$F:$F, "224"))</f>
        <v>0</v>
      </c>
      <c r="CU55" s="1">
        <f>(CS55+CQ55)/CV54</f>
        <v>0</v>
      </c>
      <c r="CV55" s="1">
        <f>CQ52+SUM(CP52:CP55)</f>
        <v>1416.6666666666665</v>
      </c>
      <c r="CW55" s="1">
        <f>SUMIFS([1]Collection!$O:$O, [1]Collection!$K:$K, CW$1, [1]Collection!$A:$A, "="&amp;$A55)</f>
        <v>0</v>
      </c>
      <c r="CX55" s="1">
        <f>(SUMIFS('[1]Bucket Counts'!$P:$P, '[1]Bucket Counts'!$B:$B, CX$1, '[1]Bucket Counts'!$A:$A, "="&amp;$A55,  '[1]Bucket Counts'!$F:$F, "&lt;&gt;100 Morts",  '[1]Bucket Counts'!$F:$F, "&lt;&gt;224"))</f>
        <v>0</v>
      </c>
      <c r="CY55" s="1">
        <f>(SUMIFS('[1]Bucket Counts'!$P:$P, '[1]Bucket Counts'!$B:$B, CY$1, '[1]Bucket Counts'!$A:$A, "="&amp;$A55,  '[1]Bucket Counts'!$F:$F, "100 Morts"))</f>
        <v>0</v>
      </c>
      <c r="CZ55" s="1">
        <f>(SUMIFS('[1]Bucket Counts'!$P:$P, '[1]Bucket Counts'!$B:$B, CZ$1, '[1]Bucket Counts'!$A:$A, "="&amp;$A55,  '[1]Bucket Counts'!$F:$F, "224"))</f>
        <v>0</v>
      </c>
      <c r="DB55" s="1">
        <f>(CZ55+CX55)/DC54</f>
        <v>0</v>
      </c>
      <c r="DC55" s="1">
        <f>CX52+SUM(CW52:CW55)</f>
        <v>12310</v>
      </c>
      <c r="DD55" s="1">
        <f>SUMIFS([1]Collection!$O:$O, [1]Collection!$K:$K, DD$1, [1]Collection!$A:$A, "="&amp;$A55)</f>
        <v>0</v>
      </c>
      <c r="DE55" s="1">
        <f>(SUMIFS('[1]Bucket Counts'!$P:$P, '[1]Bucket Counts'!$B:$B, DE$1, '[1]Bucket Counts'!$A:$A, "="&amp;$A55,  '[1]Bucket Counts'!$F:$F, "&lt;&gt;100 Morts",  '[1]Bucket Counts'!$F:$F, "&lt;&gt;224"))</f>
        <v>0</v>
      </c>
      <c r="DF55" s="1">
        <f>(SUMIFS('[1]Bucket Counts'!$P:$P, '[1]Bucket Counts'!$B:$B, DF$1, '[1]Bucket Counts'!$A:$A, "="&amp;$A55,  '[1]Bucket Counts'!$F:$F, "100 Morts"))</f>
        <v>0</v>
      </c>
      <c r="DG55" s="1">
        <f>(SUMIFS('[1]Bucket Counts'!$P:$P, '[1]Bucket Counts'!$B:$B, DG$1, '[1]Bucket Counts'!$A:$A, "="&amp;$A55,  '[1]Bucket Counts'!$F:$F, "224"))</f>
        <v>0</v>
      </c>
      <c r="DI55" s="1">
        <f>(DG55+DE55)/DJ54</f>
        <v>0</v>
      </c>
      <c r="DJ55" s="1">
        <f>DE52+SUM(DD52:DD55)</f>
        <v>6034.4444444444443</v>
      </c>
      <c r="DK55" s="1">
        <f>SUMIFS([1]Collection!$O:$O, [1]Collection!$K:$K, DK$1, [1]Collection!$A:$A, "="&amp;$A55)</f>
        <v>0</v>
      </c>
      <c r="DL55" s="1">
        <f>(SUMIFS('[1]Bucket Counts'!$P:$P, '[1]Bucket Counts'!$B:$B, DL$1, '[1]Bucket Counts'!$A:$A, "="&amp;$A55,  '[1]Bucket Counts'!$F:$F, "&lt;&gt;100 Morts",  '[1]Bucket Counts'!$F:$F, "&lt;&gt;224"))</f>
        <v>0</v>
      </c>
      <c r="DM55" s="1">
        <f>(SUMIFS('[1]Bucket Counts'!$P:$P, '[1]Bucket Counts'!$B:$B, DM$1, '[1]Bucket Counts'!$A:$A, "="&amp;$A55,  '[1]Bucket Counts'!$F:$F, "100 Morts"))</f>
        <v>0</v>
      </c>
      <c r="DN55" s="1">
        <f>(SUMIFS('[1]Bucket Counts'!$P:$P, '[1]Bucket Counts'!$B:$B, DN$1, '[1]Bucket Counts'!$A:$A, "="&amp;$A55,  '[1]Bucket Counts'!$F:$F, "224"))</f>
        <v>0</v>
      </c>
      <c r="DP55" s="1" t="e">
        <f>(DN55+DL55)/DQ54</f>
        <v>#DIV/0!</v>
      </c>
      <c r="DQ55" s="1">
        <f>DL52+SUM(DK52:DK55)</f>
        <v>0</v>
      </c>
      <c r="DR55" s="1">
        <f>SUMIFS([1]Collection!$O:$O, [1]Collection!$K:$K, DR$1, [1]Collection!$A:$A, "="&amp;$A55)</f>
        <v>0</v>
      </c>
      <c r="DS55" s="1">
        <f>(SUMIFS('[1]Bucket Counts'!$P:$P, '[1]Bucket Counts'!$B:$B, DS$1, '[1]Bucket Counts'!$A:$A, "="&amp;$A55,  '[1]Bucket Counts'!$F:$F, "&lt;&gt;100 Morts",  '[1]Bucket Counts'!$F:$F, "&lt;&gt;224"))</f>
        <v>0</v>
      </c>
      <c r="DT55" s="1">
        <f>(SUMIFS('[1]Bucket Counts'!$P:$P, '[1]Bucket Counts'!$B:$B, DT$1, '[1]Bucket Counts'!$A:$A, "="&amp;$A55,  '[1]Bucket Counts'!$F:$F, "100 Morts"))</f>
        <v>0</v>
      </c>
      <c r="DU55" s="1">
        <f>(SUMIFS('[1]Bucket Counts'!$P:$P, '[1]Bucket Counts'!$B:$B, DU$1, '[1]Bucket Counts'!$A:$A, "="&amp;$A55,  '[1]Bucket Counts'!$F:$F, "224"))</f>
        <v>0</v>
      </c>
      <c r="DW55" s="1" t="e">
        <f>(DU55+DS55)/DX54</f>
        <v>#DIV/0!</v>
      </c>
      <c r="DX55" s="1">
        <f>DS52+SUM(DR52:DR55)</f>
        <v>0</v>
      </c>
      <c r="DY55" s="1">
        <f>SUMIFS([1]Collection!$O:$O, [1]Collection!$K:$K, DY$1, [1]Collection!$A:$A, "="&amp;$A55)</f>
        <v>0</v>
      </c>
      <c r="DZ55" s="1">
        <f>(SUMIFS('[1]Bucket Counts'!$P:$P, '[1]Bucket Counts'!$B:$B, DZ$1, '[1]Bucket Counts'!$A:$A, "="&amp;$A55,  '[1]Bucket Counts'!$F:$F, "&lt;&gt;100 Morts",  '[1]Bucket Counts'!$F:$F, "&lt;&gt;224"))</f>
        <v>0</v>
      </c>
      <c r="EA55" s="1">
        <f>(SUMIFS('[1]Bucket Counts'!$P:$P, '[1]Bucket Counts'!$B:$B, EA$1, '[1]Bucket Counts'!$A:$A, "="&amp;$A55,  '[1]Bucket Counts'!$F:$F, "100 Morts"))</f>
        <v>0</v>
      </c>
      <c r="EB55" s="1">
        <f>(SUMIFS('[1]Bucket Counts'!$P:$P, '[1]Bucket Counts'!$B:$B, EB$1, '[1]Bucket Counts'!$A:$A, "="&amp;$A55,  '[1]Bucket Counts'!$F:$F, "224"))</f>
        <v>0</v>
      </c>
      <c r="ED55" s="1" t="e">
        <f>(EB55+DZ55)/EE54</f>
        <v>#DIV/0!</v>
      </c>
      <c r="EE55" s="1">
        <f>DZ52+SUM(DY52:DY55)</f>
        <v>0</v>
      </c>
      <c r="EF55" s="1">
        <f>SUMIFS([1]Collection!$O:$O, [1]Collection!$K:$K, EF$1, [1]Collection!$A:$A, "="&amp;$A55)</f>
        <v>0</v>
      </c>
      <c r="EG55" s="1">
        <f>(SUMIFS('[1]Bucket Counts'!$P:$P, '[1]Bucket Counts'!$B:$B, EG$1, '[1]Bucket Counts'!$A:$A, "="&amp;$A55,  '[1]Bucket Counts'!$F:$F, "&lt;&gt;100 Morts",  '[1]Bucket Counts'!$F:$F, "&lt;&gt;224"))</f>
        <v>0</v>
      </c>
      <c r="EH55" s="1">
        <f>(SUMIFS('[1]Bucket Counts'!$P:$P, '[1]Bucket Counts'!$B:$B, EH$1, '[1]Bucket Counts'!$A:$A, "="&amp;$A55,  '[1]Bucket Counts'!$F:$F, "100 Morts"))</f>
        <v>0</v>
      </c>
      <c r="EI55" s="1">
        <f>(SUMIFS('[1]Bucket Counts'!$P:$P, '[1]Bucket Counts'!$B:$B, EI$1, '[1]Bucket Counts'!$A:$A, "="&amp;$A55,  '[1]Bucket Counts'!$F:$F, "224"))</f>
        <v>0</v>
      </c>
      <c r="EK55" s="1" t="e">
        <f>(EI55+EG55)/EL54</f>
        <v>#DIV/0!</v>
      </c>
      <c r="EL55" s="1">
        <f>EG52+SUM(EF52:EF55)</f>
        <v>0</v>
      </c>
    </row>
    <row r="56" spans="1:142" s="4" customFormat="1">
      <c r="A56" s="9">
        <f t="shared" si="0"/>
        <v>42926</v>
      </c>
      <c r="B56" s="4" t="s">
        <v>16</v>
      </c>
      <c r="C56" s="4">
        <f>SUMIFS([1]Collection!$O:$O, [1]Collection!$K:$K, C$1, [1]Collection!$A:$A, "="&amp;$A56)</f>
        <v>0</v>
      </c>
      <c r="D56" s="4">
        <f>(SUMIFS('[1]Bucket Counts'!$P:$P, '[1]Bucket Counts'!$B:$B, D$1, '[1]Bucket Counts'!$A:$A, "="&amp;$A56,  '[1]Bucket Counts'!$F:$F, "&lt;&gt;100 Morts",  '[1]Bucket Counts'!$F:$F, "&lt;&gt;224"))</f>
        <v>127.77777777777779</v>
      </c>
      <c r="E56" s="4">
        <f>(SUMIFS('[1]Bucket Counts'!$P:$P, '[1]Bucket Counts'!$B:$B, E$1, '[1]Bucket Counts'!$A:$A, "="&amp;$A56,  '[1]Bucket Counts'!$F:$F, "100 Morts"))</f>
        <v>0</v>
      </c>
      <c r="F56" s="4">
        <f>(SUMIFS('[1]Bucket Counts'!$P:$P, '[1]Bucket Counts'!$B:$B, F$1, '[1]Bucket Counts'!$A:$A, "="&amp;$A56,  '[1]Bucket Counts'!$F:$F, "224"))</f>
        <v>27.777777777777775</v>
      </c>
      <c r="G56" s="4">
        <f>I55</f>
        <v>425</v>
      </c>
      <c r="H56" s="4">
        <f>SUM(D56+F56)</f>
        <v>155.55555555555557</v>
      </c>
      <c r="I56" s="4">
        <f>D56+C56</f>
        <v>127.77777777777779</v>
      </c>
      <c r="J56" s="4">
        <f>SUMIFS([1]Collection!$O:$O, [1]Collection!$K:$K, J$1, [1]Collection!$A:$A, "="&amp;$A56)</f>
        <v>0</v>
      </c>
      <c r="K56" s="4">
        <f>(SUMIFS('[1]Bucket Counts'!$P:$P, '[1]Bucket Counts'!$B:$B, K$1, '[1]Bucket Counts'!$A:$A, "="&amp;$A56,  '[1]Bucket Counts'!$F:$F, "&lt;&gt;100 Morts",  '[1]Bucket Counts'!$F:$F, "&lt;&gt;224"))</f>
        <v>15446.666666666666</v>
      </c>
      <c r="L56" s="4">
        <f>(SUMIFS('[1]Bucket Counts'!$P:$P, '[1]Bucket Counts'!$B:$B, L$1, '[1]Bucket Counts'!$A:$A, "="&amp;$A56,  '[1]Bucket Counts'!$F:$F, "100 Morts"))</f>
        <v>0</v>
      </c>
      <c r="M56" s="4">
        <f>(SUMIFS('[1]Bucket Counts'!$P:$P, '[1]Bucket Counts'!$B:$B, M$1, '[1]Bucket Counts'!$A:$A, "="&amp;$A56,  '[1]Bucket Counts'!$F:$F, "224"))</f>
        <v>9</v>
      </c>
      <c r="N56" s="4">
        <f>P55</f>
        <v>26511.111111111109</v>
      </c>
      <c r="O56" s="4">
        <f>SUM(K56+M56)</f>
        <v>15455.666666666666</v>
      </c>
      <c r="P56" s="4">
        <f>K56+J56</f>
        <v>15446.666666666666</v>
      </c>
      <c r="Q56" s="4">
        <f>SUMIFS([1]Collection!$O:$O, [1]Collection!$K:$K, Q$1, [1]Collection!$A:$A, "="&amp;$A56)</f>
        <v>0</v>
      </c>
      <c r="R56" s="4">
        <f>(SUMIFS('[1]Bucket Counts'!$P:$P, '[1]Bucket Counts'!$B:$B, R$1, '[1]Bucket Counts'!$A:$A, "="&amp;$A56,  '[1]Bucket Counts'!$F:$F, "&lt;&gt;100 Morts",  '[1]Bucket Counts'!$F:$F, "&lt;&gt;224"))</f>
        <v>13</v>
      </c>
      <c r="S56" s="4">
        <f>(SUMIFS('[1]Bucket Counts'!$P:$P, '[1]Bucket Counts'!$B:$B, S$1, '[1]Bucket Counts'!$A:$A, "="&amp;$A56,  '[1]Bucket Counts'!$F:$F, "100 Morts"))</f>
        <v>0</v>
      </c>
      <c r="T56" s="4">
        <f>(SUMIFS('[1]Bucket Counts'!$P:$P, '[1]Bucket Counts'!$B:$B, T$1, '[1]Bucket Counts'!$A:$A, "="&amp;$A56,  '[1]Bucket Counts'!$F:$F, "224"))</f>
        <v>7</v>
      </c>
      <c r="U56" s="4">
        <f>W55</f>
        <v>175</v>
      </c>
      <c r="V56" s="4">
        <f>SUM(R56+T56)</f>
        <v>20</v>
      </c>
      <c r="W56" s="4">
        <f>R56+Q56</f>
        <v>13</v>
      </c>
      <c r="X56" s="4">
        <f>SUMIFS([1]Collection!$O:$O, [1]Collection!$K:$K, X$1, [1]Collection!$A:$A, "="&amp;$A56)</f>
        <v>0</v>
      </c>
      <c r="Y56" s="4">
        <f>(SUMIFS('[1]Bucket Counts'!$P:$P, '[1]Bucket Counts'!$B:$B, Y$1, '[1]Bucket Counts'!$A:$A, "="&amp;$A56,  '[1]Bucket Counts'!$F:$F, "&lt;&gt;100 Morts",  '[1]Bucket Counts'!$F:$F, "&lt;&gt;224"))</f>
        <v>11606.666666666666</v>
      </c>
      <c r="Z56" s="4">
        <f>(SUMIFS('[1]Bucket Counts'!$P:$P, '[1]Bucket Counts'!$B:$B, Z$1, '[1]Bucket Counts'!$A:$A, "="&amp;$A56,  '[1]Bucket Counts'!$F:$F, "100 Morts"))</f>
        <v>0</v>
      </c>
      <c r="AA56" s="4">
        <f>(SUMIFS('[1]Bucket Counts'!$P:$P, '[1]Bucket Counts'!$B:$B, AA$1, '[1]Bucket Counts'!$A:$A, "="&amp;$A56,  '[1]Bucket Counts'!$F:$F, "224"))</f>
        <v>2520.833333333333</v>
      </c>
      <c r="AB56" s="4">
        <f>AD55</f>
        <v>17683.333333333336</v>
      </c>
      <c r="AC56" s="4">
        <f>SUM(Y56+AA56)</f>
        <v>14127.5</v>
      </c>
      <c r="AD56" s="4">
        <f>Y56+X56</f>
        <v>11606.666666666666</v>
      </c>
      <c r="AE56" s="4">
        <f>SUMIFS([1]Collection!$O:$O, [1]Collection!$K:$K, AE$1, [1]Collection!$A:$A, "="&amp;$A56)</f>
        <v>0</v>
      </c>
      <c r="AF56" s="4">
        <f>(SUMIFS('[1]Bucket Counts'!$P:$P, '[1]Bucket Counts'!$B:$B, AF$1, '[1]Bucket Counts'!$A:$A, "="&amp;$A56,  '[1]Bucket Counts'!$F:$F, "&lt;&gt;100 Morts",  '[1]Bucket Counts'!$F:$F, "&lt;&gt;224"))</f>
        <v>73184</v>
      </c>
      <c r="AG56" s="4">
        <f>(SUMIFS('[1]Bucket Counts'!$P:$P, '[1]Bucket Counts'!$B:$B, AG$1, '[1]Bucket Counts'!$A:$A, "="&amp;$A56,  '[1]Bucket Counts'!$F:$F, "100 Morts"))</f>
        <v>1063.3333333333333</v>
      </c>
      <c r="AH56" s="4">
        <f>(SUMIFS('[1]Bucket Counts'!$P:$P, '[1]Bucket Counts'!$B:$B, AH$1, '[1]Bucket Counts'!$A:$A, "="&amp;$A56,  '[1]Bucket Counts'!$F:$F, "224"))</f>
        <v>11</v>
      </c>
      <c r="AI56" s="4">
        <f>AK55</f>
        <v>200027.77777777778</v>
      </c>
      <c r="AJ56" s="4">
        <f>SUM(AF56+AH56)</f>
        <v>73195</v>
      </c>
      <c r="AK56" s="4">
        <f>AF56+AE56</f>
        <v>73184</v>
      </c>
      <c r="AL56" s="4">
        <f>SUMIFS([1]Collection!$O:$O, [1]Collection!$K:$K, AL$1, [1]Collection!$A:$A, "="&amp;$A56)</f>
        <v>0</v>
      </c>
      <c r="AM56" s="4">
        <f>(SUMIFS('[1]Bucket Counts'!$P:$P, '[1]Bucket Counts'!$B:$B, AM$1, '[1]Bucket Counts'!$A:$A, "="&amp;$A56,  '[1]Bucket Counts'!$F:$F, "&lt;&gt;100 Morts",  '[1]Bucket Counts'!$F:$F, "&lt;&gt;224"))</f>
        <v>263.44444444444446</v>
      </c>
      <c r="AN56" s="4">
        <f>(SUMIFS('[1]Bucket Counts'!$P:$P, '[1]Bucket Counts'!$B:$B, AN$1, '[1]Bucket Counts'!$A:$A, "="&amp;$A56,  '[1]Bucket Counts'!$F:$F, "100 Morts"))</f>
        <v>0</v>
      </c>
      <c r="AO56" s="4">
        <f>(SUMIFS('[1]Bucket Counts'!$P:$P, '[1]Bucket Counts'!$B:$B, AO$1, '[1]Bucket Counts'!$A:$A, "="&amp;$A56,  '[1]Bucket Counts'!$F:$F, "224"))</f>
        <v>61</v>
      </c>
      <c r="AP56" s="4">
        <f>AR55</f>
        <v>926.11111111111109</v>
      </c>
      <c r="AQ56" s="4">
        <f>SUM(AM56+AO56)</f>
        <v>324.44444444444446</v>
      </c>
      <c r="AR56" s="4">
        <f>AM56+AL56</f>
        <v>263.44444444444446</v>
      </c>
      <c r="AS56" s="4">
        <f>SUMIFS([1]Collection!$O:$O, [1]Collection!$K:$K, AS$1, [1]Collection!$A:$A, "="&amp;$A56)</f>
        <v>0</v>
      </c>
      <c r="AT56" s="4">
        <f>(SUMIFS('[1]Bucket Counts'!$P:$P, '[1]Bucket Counts'!$B:$B, AT$1, '[1]Bucket Counts'!$A:$A, "="&amp;$A56,  '[1]Bucket Counts'!$F:$F, "&lt;&gt;100 Morts",  '[1]Bucket Counts'!$F:$F, "&lt;&gt;224"))</f>
        <v>406.11111111111109</v>
      </c>
      <c r="AU56" s="4">
        <f>(SUMIFS('[1]Bucket Counts'!$P:$P, '[1]Bucket Counts'!$B:$B, AU$1, '[1]Bucket Counts'!$A:$A, "="&amp;$A56,  '[1]Bucket Counts'!$F:$F, "100 Morts"))</f>
        <v>0</v>
      </c>
      <c r="AV56" s="4">
        <f>(SUMIFS('[1]Bucket Counts'!$P:$P, '[1]Bucket Counts'!$B:$B, AV$1, '[1]Bucket Counts'!$A:$A, "="&amp;$A56,  '[1]Bucket Counts'!$F:$F, "224"))</f>
        <v>85</v>
      </c>
      <c r="AW56" s="4">
        <f>AY55</f>
        <v>1216.1111111111111</v>
      </c>
      <c r="AX56" s="4">
        <f>SUM(AT56+AV56)</f>
        <v>491.11111111111109</v>
      </c>
      <c r="AY56" s="4">
        <f>AT56+AS56</f>
        <v>406.11111111111109</v>
      </c>
      <c r="AZ56" s="4">
        <f>SUMIFS([1]Collection!$O:$O, [1]Collection!$K:$K, AZ$1, [1]Collection!$A:$A, "="&amp;$A56)</f>
        <v>0</v>
      </c>
      <c r="BA56" s="4">
        <f>(SUMIFS('[1]Bucket Counts'!$P:$P, '[1]Bucket Counts'!$B:$B, BA$1, '[1]Bucket Counts'!$A:$A, "="&amp;$A56,  '[1]Bucket Counts'!$F:$F, "&lt;&gt;100 Morts",  '[1]Bucket Counts'!$F:$F, "&lt;&gt;224"))</f>
        <v>27</v>
      </c>
      <c r="BB56" s="4">
        <f>(SUMIFS('[1]Bucket Counts'!$P:$P, '[1]Bucket Counts'!$B:$B, BB$1, '[1]Bucket Counts'!$A:$A, "="&amp;$A56,  '[1]Bucket Counts'!$F:$F, "100 Morts"))</f>
        <v>0</v>
      </c>
      <c r="BC56" s="4">
        <f>(SUMIFS('[1]Bucket Counts'!$P:$P, '[1]Bucket Counts'!$B:$B, BC$1, '[1]Bucket Counts'!$A:$A, "="&amp;$A56,  '[1]Bucket Counts'!$F:$F, "224"))</f>
        <v>12</v>
      </c>
      <c r="BD56" s="4">
        <f>BF55</f>
        <v>326.66666666666669</v>
      </c>
      <c r="BE56" s="4">
        <f>SUM(BA56+BC56)</f>
        <v>39</v>
      </c>
      <c r="BF56" s="4">
        <f>BA56+AZ56</f>
        <v>27</v>
      </c>
      <c r="BG56" s="4">
        <f>SUMIFS([1]Collection!$O:$O, [1]Collection!$K:$K, BG$1, [1]Collection!$A:$A, "="&amp;$A56)</f>
        <v>0</v>
      </c>
      <c r="BH56" s="4">
        <f>(SUMIFS('[1]Bucket Counts'!$P:$P, '[1]Bucket Counts'!$B:$B, BH$1, '[1]Bucket Counts'!$A:$A, "="&amp;$A56,  '[1]Bucket Counts'!$F:$F, "&lt;&gt;100 Morts",  '[1]Bucket Counts'!$F:$F, "&lt;&gt;224"))</f>
        <v>49166.666666666664</v>
      </c>
      <c r="BI56" s="4">
        <f>(SUMIFS('[1]Bucket Counts'!$P:$P, '[1]Bucket Counts'!$B:$B, BI$1, '[1]Bucket Counts'!$A:$A, "="&amp;$A56,  '[1]Bucket Counts'!$F:$F, "100 Morts"))</f>
        <v>0</v>
      </c>
      <c r="BJ56" s="4">
        <f>(SUMIFS('[1]Bucket Counts'!$P:$P, '[1]Bucket Counts'!$B:$B, BJ$1, '[1]Bucket Counts'!$A:$A, "="&amp;$A56,  '[1]Bucket Counts'!$F:$F, "224"))</f>
        <v>933.33333333333337</v>
      </c>
      <c r="BK56" s="4">
        <f>BM55</f>
        <v>76680</v>
      </c>
      <c r="BL56" s="4">
        <f>SUM(BH56+BJ56)</f>
        <v>50100</v>
      </c>
      <c r="BM56" s="4">
        <f>BH56+BG56</f>
        <v>49166.666666666664</v>
      </c>
      <c r="BN56" s="4">
        <f>SUMIFS([1]Collection!$O:$O, [1]Collection!$K:$K, BN$1, [1]Collection!$A:$A, "="&amp;$A56)</f>
        <v>0</v>
      </c>
      <c r="BO56" s="4">
        <f>(SUMIFS('[1]Bucket Counts'!$P:$P, '[1]Bucket Counts'!$B:$B, BO$1, '[1]Bucket Counts'!$A:$A, "="&amp;$A56,  '[1]Bucket Counts'!$F:$F, "&lt;&gt;100 Morts",  '[1]Bucket Counts'!$F:$F, "&lt;&gt;224"))</f>
        <v>19823.333333333336</v>
      </c>
      <c r="BP56" s="4">
        <f>(SUMIFS('[1]Bucket Counts'!$P:$P, '[1]Bucket Counts'!$B:$B, BP$1, '[1]Bucket Counts'!$A:$A, "="&amp;$A56,  '[1]Bucket Counts'!$F:$F, "100 Morts"))</f>
        <v>150</v>
      </c>
      <c r="BQ56" s="4">
        <f>(SUMIFS('[1]Bucket Counts'!$P:$P, '[1]Bucket Counts'!$B:$B, BQ$1, '[1]Bucket Counts'!$A:$A, "="&amp;$A56,  '[1]Bucket Counts'!$F:$F, "224"))</f>
        <v>3655</v>
      </c>
      <c r="BR56" s="4">
        <f>BT55</f>
        <v>26426.666666666668</v>
      </c>
      <c r="BS56" s="4">
        <f>SUM(BO56+BQ56)</f>
        <v>23478.333333333336</v>
      </c>
      <c r="BT56" s="4">
        <f>BO56+BN56</f>
        <v>19823.333333333336</v>
      </c>
      <c r="BU56" s="4">
        <f>SUMIFS([1]Collection!$O:$O, [1]Collection!$K:$K, BU$1, [1]Collection!$A:$A, "="&amp;$A56)</f>
        <v>0</v>
      </c>
      <c r="BV56" s="4">
        <f>(SUMIFS('[1]Bucket Counts'!$P:$P, '[1]Bucket Counts'!$B:$B, BV$1, '[1]Bucket Counts'!$A:$A, "="&amp;$A56,  '[1]Bucket Counts'!$F:$F, "&lt;&gt;100 Morts",  '[1]Bucket Counts'!$F:$F, "&lt;&gt;224"))</f>
        <v>978.33333333333337</v>
      </c>
      <c r="BW56" s="4">
        <f>(SUMIFS('[1]Bucket Counts'!$P:$P, '[1]Bucket Counts'!$B:$B, BW$1, '[1]Bucket Counts'!$A:$A, "="&amp;$A56,  '[1]Bucket Counts'!$F:$F, "100 Morts"))</f>
        <v>0</v>
      </c>
      <c r="BX56" s="4">
        <f>(SUMIFS('[1]Bucket Counts'!$P:$P, '[1]Bucket Counts'!$B:$B, BX$1, '[1]Bucket Counts'!$A:$A, "="&amp;$A56,  '[1]Bucket Counts'!$F:$F, "224"))</f>
        <v>1150</v>
      </c>
      <c r="BY56" s="4">
        <f>CA55</f>
        <v>3119.4444444444443</v>
      </c>
      <c r="BZ56" s="4">
        <f>SUM(BV56+BX56)</f>
        <v>2128.3333333333335</v>
      </c>
      <c r="CA56" s="4">
        <f>BV56+BU56</f>
        <v>978.33333333333337</v>
      </c>
      <c r="CB56" s="4">
        <f>SUMIFS([1]Collection!$O:$O, [1]Collection!$K:$K, CB$1, [1]Collection!$A:$A, "="&amp;$A56)</f>
        <v>0</v>
      </c>
      <c r="CC56" s="4">
        <f>(SUMIFS('[1]Bucket Counts'!$P:$P, '[1]Bucket Counts'!$B:$B, CC$1, '[1]Bucket Counts'!$A:$A, "="&amp;$A56,  '[1]Bucket Counts'!$F:$F, "&lt;&gt;100 Morts",  '[1]Bucket Counts'!$F:$F, "&lt;&gt;224"))</f>
        <v>5750</v>
      </c>
      <c r="CD56" s="4">
        <f>(SUMIFS('[1]Bucket Counts'!$P:$P, '[1]Bucket Counts'!$B:$B, CD$1, '[1]Bucket Counts'!$A:$A, "="&amp;$A56,  '[1]Bucket Counts'!$F:$F, "100 Morts"))</f>
        <v>0</v>
      </c>
      <c r="CE56" s="4">
        <f>(SUMIFS('[1]Bucket Counts'!$P:$P, '[1]Bucket Counts'!$B:$B, CE$1, '[1]Bucket Counts'!$A:$A, "="&amp;$A56,  '[1]Bucket Counts'!$F:$F, "224"))</f>
        <v>1733.3333333333333</v>
      </c>
      <c r="CF56" s="4">
        <f>CH55</f>
        <v>18900</v>
      </c>
      <c r="CG56" s="4">
        <f>SUM(CC56+CE56)</f>
        <v>7483.333333333333</v>
      </c>
      <c r="CH56" s="4">
        <f>CC56+CB56</f>
        <v>5750</v>
      </c>
      <c r="CI56" s="4">
        <f>SUMIFS([1]Collection!$O:$O, [1]Collection!$K:$K, CI$1, [1]Collection!$A:$A, "="&amp;$A56)</f>
        <v>0</v>
      </c>
      <c r="CJ56" s="4">
        <f>(SUMIFS('[1]Bucket Counts'!$P:$P, '[1]Bucket Counts'!$B:$B, CJ$1, '[1]Bucket Counts'!$A:$A, "="&amp;$A56,  '[1]Bucket Counts'!$F:$F, "&lt;&gt;100 Morts",  '[1]Bucket Counts'!$F:$F, "&lt;&gt;224"))</f>
        <v>1367.7777777777778</v>
      </c>
      <c r="CK56" s="4">
        <f>(SUMIFS('[1]Bucket Counts'!$P:$P, '[1]Bucket Counts'!$B:$B, CK$1, '[1]Bucket Counts'!$A:$A, "="&amp;$A56,  '[1]Bucket Counts'!$F:$F, "100 Morts"))</f>
        <v>0</v>
      </c>
      <c r="CL56" s="4">
        <f>(SUMIFS('[1]Bucket Counts'!$P:$P, '[1]Bucket Counts'!$B:$B, CL$1, '[1]Bucket Counts'!$A:$A, "="&amp;$A56,  '[1]Bucket Counts'!$F:$F, "224"))</f>
        <v>525</v>
      </c>
      <c r="CM56" s="4">
        <f>CO55</f>
        <v>3186.666666666667</v>
      </c>
      <c r="CN56" s="4">
        <f>SUM(CJ56+CL56)</f>
        <v>1892.7777777777778</v>
      </c>
      <c r="CO56" s="4">
        <f>CJ56+CI56</f>
        <v>1367.7777777777778</v>
      </c>
      <c r="CP56" s="4">
        <f>SUMIFS([1]Collection!$O:$O, [1]Collection!$K:$K, CP$1, [1]Collection!$A:$A, "="&amp;$A56)</f>
        <v>0</v>
      </c>
      <c r="CQ56" s="4">
        <f>(SUMIFS('[1]Bucket Counts'!$P:$P, '[1]Bucket Counts'!$B:$B, CQ$1, '[1]Bucket Counts'!$A:$A, "="&amp;$A56,  '[1]Bucket Counts'!$F:$F, "&lt;&gt;100 Morts",  '[1]Bucket Counts'!$F:$F, "&lt;&gt;224"))</f>
        <v>550</v>
      </c>
      <c r="CR56" s="4">
        <f>(SUMIFS('[1]Bucket Counts'!$P:$P, '[1]Bucket Counts'!$B:$B, CR$1, '[1]Bucket Counts'!$A:$A, "="&amp;$A56,  '[1]Bucket Counts'!$F:$F, "100 Morts"))</f>
        <v>0</v>
      </c>
      <c r="CS56" s="4">
        <f>(SUMIFS('[1]Bucket Counts'!$P:$P, '[1]Bucket Counts'!$B:$B, CS$1, '[1]Bucket Counts'!$A:$A, "="&amp;$A56,  '[1]Bucket Counts'!$F:$F, "224"))</f>
        <v>93.333333333333329</v>
      </c>
      <c r="CT56" s="4">
        <f>CV55</f>
        <v>1416.6666666666665</v>
      </c>
      <c r="CU56" s="4">
        <f>SUM(CQ56+CS56)</f>
        <v>643.33333333333337</v>
      </c>
      <c r="CV56" s="4">
        <f>CQ56+CP56</f>
        <v>550</v>
      </c>
      <c r="CW56" s="4">
        <f>SUMIFS([1]Collection!$O:$O, [1]Collection!$K:$K, CW$1, [1]Collection!$A:$A, "="&amp;$A56)</f>
        <v>0</v>
      </c>
      <c r="CX56" s="4">
        <f>(SUMIFS('[1]Bucket Counts'!$P:$P, '[1]Bucket Counts'!$B:$B, CX$1, '[1]Bucket Counts'!$A:$A, "="&amp;$A56,  '[1]Bucket Counts'!$F:$F, "&lt;&gt;100 Morts",  '[1]Bucket Counts'!$F:$F, "&lt;&gt;224"))</f>
        <v>7775</v>
      </c>
      <c r="CY56" s="4">
        <f>(SUMIFS('[1]Bucket Counts'!$P:$P, '[1]Bucket Counts'!$B:$B, CY$1, '[1]Bucket Counts'!$A:$A, "="&amp;$A56,  '[1]Bucket Counts'!$F:$F, "100 Morts"))</f>
        <v>0</v>
      </c>
      <c r="CZ56" s="4">
        <f>(SUMIFS('[1]Bucket Counts'!$P:$P, '[1]Bucket Counts'!$B:$B, CZ$1, '[1]Bucket Counts'!$A:$A, "="&amp;$A56,  '[1]Bucket Counts'!$F:$F, "224"))</f>
        <v>194.44444444444446</v>
      </c>
      <c r="DA56" s="4">
        <f>DC55</f>
        <v>12310</v>
      </c>
      <c r="DB56" s="4">
        <f>SUM(CX56+CZ56)</f>
        <v>7969.4444444444443</v>
      </c>
      <c r="DC56" s="4">
        <f>CX56+CW56</f>
        <v>7775</v>
      </c>
      <c r="DD56" s="4">
        <f>SUMIFS([1]Collection!$O:$O, [1]Collection!$K:$K, DD$1, [1]Collection!$A:$A, "="&amp;$A56)</f>
        <v>0</v>
      </c>
      <c r="DE56" s="4">
        <f>(SUMIFS('[1]Bucket Counts'!$P:$P, '[1]Bucket Counts'!$B:$B, DE$1, '[1]Bucket Counts'!$A:$A, "="&amp;$A56,  '[1]Bucket Counts'!$F:$F, "&lt;&gt;100 Morts",  '[1]Bucket Counts'!$F:$F, "&lt;&gt;224"))</f>
        <v>2277.5</v>
      </c>
      <c r="DF56" s="4">
        <f>(SUMIFS('[1]Bucket Counts'!$P:$P, '[1]Bucket Counts'!$B:$B, DF$1, '[1]Bucket Counts'!$A:$A, "="&amp;$A56,  '[1]Bucket Counts'!$F:$F, "100 Morts"))</f>
        <v>0</v>
      </c>
      <c r="DG56" s="4">
        <f>(SUMIFS('[1]Bucket Counts'!$P:$P, '[1]Bucket Counts'!$B:$B, DG$1, '[1]Bucket Counts'!$A:$A, "="&amp;$A56,  '[1]Bucket Counts'!$F:$F, "224"))</f>
        <v>1000</v>
      </c>
      <c r="DH56" s="4">
        <f>DJ55</f>
        <v>6034.4444444444443</v>
      </c>
      <c r="DI56" s="4">
        <f>SUM(DE56+DG56)</f>
        <v>3277.5</v>
      </c>
      <c r="DJ56" s="4">
        <f>DE56+DD56</f>
        <v>2277.5</v>
      </c>
      <c r="DK56" s="4">
        <f>SUMIFS([1]Collection!$O:$O, [1]Collection!$K:$K, DK$1, [1]Collection!$A:$A, "="&amp;$A56)</f>
        <v>0</v>
      </c>
      <c r="DL56" s="4">
        <f>(SUMIFS('[1]Bucket Counts'!$P:$P, '[1]Bucket Counts'!$B:$B, DL$1, '[1]Bucket Counts'!$A:$A, "="&amp;$A56,  '[1]Bucket Counts'!$F:$F, "&lt;&gt;100 Morts",  '[1]Bucket Counts'!$F:$F, "&lt;&gt;224"))</f>
        <v>0</v>
      </c>
      <c r="DM56" s="4">
        <f>(SUMIFS('[1]Bucket Counts'!$P:$P, '[1]Bucket Counts'!$B:$B, DM$1, '[1]Bucket Counts'!$A:$A, "="&amp;$A56,  '[1]Bucket Counts'!$F:$F, "100 Morts"))</f>
        <v>0</v>
      </c>
      <c r="DN56" s="4">
        <f>(SUMIFS('[1]Bucket Counts'!$P:$P, '[1]Bucket Counts'!$B:$B, DN$1, '[1]Bucket Counts'!$A:$A, "="&amp;$A56,  '[1]Bucket Counts'!$F:$F, "224"))</f>
        <v>0</v>
      </c>
      <c r="DO56" s="4">
        <f>DQ55</f>
        <v>0</v>
      </c>
      <c r="DP56" s="4">
        <f>SUM(DL56+DN56)</f>
        <v>0</v>
      </c>
      <c r="DQ56" s="4">
        <f>DL56+DK56</f>
        <v>0</v>
      </c>
      <c r="DR56" s="4">
        <f>SUMIFS([1]Collection!$O:$O, [1]Collection!$K:$K, DR$1, [1]Collection!$A:$A, "="&amp;$A56)</f>
        <v>0</v>
      </c>
      <c r="DS56" s="4">
        <f>(SUMIFS('[1]Bucket Counts'!$P:$P, '[1]Bucket Counts'!$B:$B, DS$1, '[1]Bucket Counts'!$A:$A, "="&amp;$A56,  '[1]Bucket Counts'!$F:$F, "&lt;&gt;100 Morts",  '[1]Bucket Counts'!$F:$F, "&lt;&gt;224"))</f>
        <v>0</v>
      </c>
      <c r="DT56" s="4">
        <f>(SUMIFS('[1]Bucket Counts'!$P:$P, '[1]Bucket Counts'!$B:$B, DT$1, '[1]Bucket Counts'!$A:$A, "="&amp;$A56,  '[1]Bucket Counts'!$F:$F, "100 Morts"))</f>
        <v>0</v>
      </c>
      <c r="DU56" s="4">
        <f>(SUMIFS('[1]Bucket Counts'!$P:$P, '[1]Bucket Counts'!$B:$B, DU$1, '[1]Bucket Counts'!$A:$A, "="&amp;$A56,  '[1]Bucket Counts'!$F:$F, "224"))</f>
        <v>0</v>
      </c>
      <c r="DV56" s="4">
        <f>DX55</f>
        <v>0</v>
      </c>
      <c r="DW56" s="4">
        <f>SUM(DS56+DU56)</f>
        <v>0</v>
      </c>
      <c r="DX56" s="4">
        <f>DS56+DR56</f>
        <v>0</v>
      </c>
      <c r="DY56" s="4">
        <f>SUMIFS([1]Collection!$O:$O, [1]Collection!$K:$K, DY$1, [1]Collection!$A:$A, "="&amp;$A56)</f>
        <v>0</v>
      </c>
      <c r="DZ56" s="4">
        <f>(SUMIFS('[1]Bucket Counts'!$P:$P, '[1]Bucket Counts'!$B:$B, DZ$1, '[1]Bucket Counts'!$A:$A, "="&amp;$A56,  '[1]Bucket Counts'!$F:$F, "&lt;&gt;100 Morts",  '[1]Bucket Counts'!$F:$F, "&lt;&gt;224"))</f>
        <v>0</v>
      </c>
      <c r="EA56" s="4">
        <f>(SUMIFS('[1]Bucket Counts'!$P:$P, '[1]Bucket Counts'!$B:$B, EA$1, '[1]Bucket Counts'!$A:$A, "="&amp;$A56,  '[1]Bucket Counts'!$F:$F, "100 Morts"))</f>
        <v>0</v>
      </c>
      <c r="EB56" s="4">
        <f>(SUMIFS('[1]Bucket Counts'!$P:$P, '[1]Bucket Counts'!$B:$B, EB$1, '[1]Bucket Counts'!$A:$A, "="&amp;$A56,  '[1]Bucket Counts'!$F:$F, "224"))</f>
        <v>0</v>
      </c>
      <c r="EC56" s="4">
        <f>EE55</f>
        <v>0</v>
      </c>
      <c r="ED56" s="4">
        <f>SUM(DZ56+EB56)</f>
        <v>0</v>
      </c>
      <c r="EE56" s="4">
        <f>DZ56+DY56</f>
        <v>0</v>
      </c>
      <c r="EF56" s="4">
        <f>SUMIFS([1]Collection!$O:$O, [1]Collection!$K:$K, EF$1, [1]Collection!$A:$A, "="&amp;$A56)</f>
        <v>0</v>
      </c>
      <c r="EG56" s="4">
        <f>(SUMIFS('[1]Bucket Counts'!$P:$P, '[1]Bucket Counts'!$B:$B, EG$1, '[1]Bucket Counts'!$A:$A, "="&amp;$A56,  '[1]Bucket Counts'!$F:$F, "&lt;&gt;100 Morts",  '[1]Bucket Counts'!$F:$F, "&lt;&gt;224"))</f>
        <v>0</v>
      </c>
      <c r="EH56" s="4">
        <f>(SUMIFS('[1]Bucket Counts'!$P:$P, '[1]Bucket Counts'!$B:$B, EH$1, '[1]Bucket Counts'!$A:$A, "="&amp;$A56,  '[1]Bucket Counts'!$F:$F, "100 Morts"))</f>
        <v>0</v>
      </c>
      <c r="EI56" s="4">
        <f>(SUMIFS('[1]Bucket Counts'!$P:$P, '[1]Bucket Counts'!$B:$B, EI$1, '[1]Bucket Counts'!$A:$A, "="&amp;$A56,  '[1]Bucket Counts'!$F:$F, "224"))</f>
        <v>0</v>
      </c>
      <c r="EJ56" s="4">
        <f>EL55</f>
        <v>0</v>
      </c>
      <c r="EK56" s="4">
        <f>SUM(EG56+EI56)</f>
        <v>0</v>
      </c>
      <c r="EL56" s="4">
        <f>EG56+EF56</f>
        <v>0</v>
      </c>
    </row>
    <row r="57" spans="1:142">
      <c r="A57" s="7">
        <f t="shared" si="0"/>
        <v>42927</v>
      </c>
      <c r="B57" s="1" t="s">
        <v>14</v>
      </c>
      <c r="C57" s="1">
        <f>SUMIFS([1]Collection!$O:$O, [1]Collection!$K:$K, C$1, [1]Collection!$A:$A, "="&amp;$A57)</f>
        <v>0</v>
      </c>
      <c r="D57" s="1">
        <f>(SUMIFS('[1]Bucket Counts'!$P:$P, '[1]Bucket Counts'!$B:$B, D$1, '[1]Bucket Counts'!$A:$A, "="&amp;$A57,  '[1]Bucket Counts'!$F:$F, "&lt;&gt;100 Morts",  '[1]Bucket Counts'!$F:$F, "&lt;&gt;224"))</f>
        <v>0</v>
      </c>
      <c r="E57" s="1">
        <f>(SUMIFS('[1]Bucket Counts'!$P:$P, '[1]Bucket Counts'!$B:$B, E$1, '[1]Bucket Counts'!$A:$A, "="&amp;$A57,  '[1]Bucket Counts'!$F:$F, "100 Morts"))</f>
        <v>0</v>
      </c>
      <c r="F57" s="1">
        <f>(SUMIFS('[1]Bucket Counts'!$P:$P, '[1]Bucket Counts'!$B:$B, F$1, '[1]Bucket Counts'!$A:$A, "="&amp;$A57,  '[1]Bucket Counts'!$F:$F, "224"))</f>
        <v>0</v>
      </c>
      <c r="H57" s="1">
        <f>(F57+D57)/I56</f>
        <v>0</v>
      </c>
      <c r="I57" s="1">
        <f>D56+SUM(C56:C57)</f>
        <v>127.77777777777779</v>
      </c>
      <c r="J57" s="1">
        <f>SUMIFS([1]Collection!$O:$O, [1]Collection!$K:$K, J$1, [1]Collection!$A:$A, "="&amp;$A57)</f>
        <v>0</v>
      </c>
      <c r="K57" s="1">
        <f>(SUMIFS('[1]Bucket Counts'!$P:$P, '[1]Bucket Counts'!$B:$B, K$1, '[1]Bucket Counts'!$A:$A, "="&amp;$A57,  '[1]Bucket Counts'!$F:$F, "&lt;&gt;100 Morts",  '[1]Bucket Counts'!$F:$F, "&lt;&gt;224"))</f>
        <v>0</v>
      </c>
      <c r="L57" s="1">
        <f>(SUMIFS('[1]Bucket Counts'!$P:$P, '[1]Bucket Counts'!$B:$B, L$1, '[1]Bucket Counts'!$A:$A, "="&amp;$A57,  '[1]Bucket Counts'!$F:$F, "100 Morts"))</f>
        <v>0</v>
      </c>
      <c r="M57" s="1">
        <f>(SUMIFS('[1]Bucket Counts'!$P:$P, '[1]Bucket Counts'!$B:$B, M$1, '[1]Bucket Counts'!$A:$A, "="&amp;$A57,  '[1]Bucket Counts'!$F:$F, "224"))</f>
        <v>0</v>
      </c>
      <c r="O57" s="1">
        <f>(M57+K57)/P56</f>
        <v>0</v>
      </c>
      <c r="P57" s="1">
        <f>K56+SUM(J56:J57)</f>
        <v>15446.666666666666</v>
      </c>
      <c r="Q57" s="1">
        <f>SUMIFS([1]Collection!$O:$O, [1]Collection!$K:$K, Q$1, [1]Collection!$A:$A, "="&amp;$A57)</f>
        <v>0</v>
      </c>
      <c r="R57" s="1">
        <f>(SUMIFS('[1]Bucket Counts'!$P:$P, '[1]Bucket Counts'!$B:$B, R$1, '[1]Bucket Counts'!$A:$A, "="&amp;$A57,  '[1]Bucket Counts'!$F:$F, "&lt;&gt;100 Morts",  '[1]Bucket Counts'!$F:$F, "&lt;&gt;224"))</f>
        <v>0</v>
      </c>
      <c r="S57" s="1">
        <f>(SUMIFS('[1]Bucket Counts'!$P:$P, '[1]Bucket Counts'!$B:$B, S$1, '[1]Bucket Counts'!$A:$A, "="&amp;$A57,  '[1]Bucket Counts'!$F:$F, "100 Morts"))</f>
        <v>0</v>
      </c>
      <c r="T57" s="1">
        <f>(SUMIFS('[1]Bucket Counts'!$P:$P, '[1]Bucket Counts'!$B:$B, T$1, '[1]Bucket Counts'!$A:$A, "="&amp;$A57,  '[1]Bucket Counts'!$F:$F, "224"))</f>
        <v>0</v>
      </c>
      <c r="V57" s="1">
        <f>(T57+R57)/W56</f>
        <v>0</v>
      </c>
      <c r="W57" s="1">
        <f>R56+SUM(Q56:Q57)</f>
        <v>13</v>
      </c>
      <c r="X57" s="1">
        <f>SUMIFS([1]Collection!$O:$O, [1]Collection!$K:$K, X$1, [1]Collection!$A:$A, "="&amp;$A57)</f>
        <v>0</v>
      </c>
      <c r="Y57" s="1">
        <f>(SUMIFS('[1]Bucket Counts'!$P:$P, '[1]Bucket Counts'!$B:$B, Y$1, '[1]Bucket Counts'!$A:$A, "="&amp;$A57,  '[1]Bucket Counts'!$F:$F, "&lt;&gt;100 Morts",  '[1]Bucket Counts'!$F:$F, "&lt;&gt;224"))</f>
        <v>0</v>
      </c>
      <c r="Z57" s="1">
        <f>(SUMIFS('[1]Bucket Counts'!$P:$P, '[1]Bucket Counts'!$B:$B, Z$1, '[1]Bucket Counts'!$A:$A, "="&amp;$A57,  '[1]Bucket Counts'!$F:$F, "100 Morts"))</f>
        <v>0</v>
      </c>
      <c r="AA57" s="1">
        <f>(SUMIFS('[1]Bucket Counts'!$P:$P, '[1]Bucket Counts'!$B:$B, AA$1, '[1]Bucket Counts'!$A:$A, "="&amp;$A57,  '[1]Bucket Counts'!$F:$F, "224"))</f>
        <v>0</v>
      </c>
      <c r="AC57" s="1">
        <f>(AA57+Y57)/AD56</f>
        <v>0</v>
      </c>
      <c r="AD57" s="1">
        <f>Y56+SUM(X56:X57)</f>
        <v>11606.666666666666</v>
      </c>
      <c r="AE57" s="1">
        <f>SUMIFS([1]Collection!$O:$O, [1]Collection!$K:$K, AE$1, [1]Collection!$A:$A, "="&amp;$A57)</f>
        <v>0</v>
      </c>
      <c r="AF57" s="1">
        <f>(SUMIFS('[1]Bucket Counts'!$P:$P, '[1]Bucket Counts'!$B:$B, AF$1, '[1]Bucket Counts'!$A:$A, "="&amp;$A57,  '[1]Bucket Counts'!$F:$F, "&lt;&gt;100 Morts",  '[1]Bucket Counts'!$F:$F, "&lt;&gt;224"))</f>
        <v>0</v>
      </c>
      <c r="AG57" s="1">
        <f>(SUMIFS('[1]Bucket Counts'!$P:$P, '[1]Bucket Counts'!$B:$B, AG$1, '[1]Bucket Counts'!$A:$A, "="&amp;$A57,  '[1]Bucket Counts'!$F:$F, "100 Morts"))</f>
        <v>0</v>
      </c>
      <c r="AH57" s="1">
        <f>(SUMIFS('[1]Bucket Counts'!$P:$P, '[1]Bucket Counts'!$B:$B, AH$1, '[1]Bucket Counts'!$A:$A, "="&amp;$A57,  '[1]Bucket Counts'!$F:$F, "224"))</f>
        <v>0</v>
      </c>
      <c r="AJ57" s="1">
        <f>(AH57+AF57)/AK56</f>
        <v>0</v>
      </c>
      <c r="AK57" s="1">
        <f>AF56+SUM(AE56:AE57)</f>
        <v>73184</v>
      </c>
      <c r="AL57" s="1">
        <f>SUMIFS([1]Collection!$O:$O, [1]Collection!$K:$K, AL$1, [1]Collection!$A:$A, "="&amp;$A57)</f>
        <v>0</v>
      </c>
      <c r="AM57" s="1">
        <f>(SUMIFS('[1]Bucket Counts'!$P:$P, '[1]Bucket Counts'!$B:$B, AM$1, '[1]Bucket Counts'!$A:$A, "="&amp;$A57,  '[1]Bucket Counts'!$F:$F, "&lt;&gt;100 Morts",  '[1]Bucket Counts'!$F:$F, "&lt;&gt;224"))</f>
        <v>0</v>
      </c>
      <c r="AN57" s="1">
        <f>(SUMIFS('[1]Bucket Counts'!$P:$P, '[1]Bucket Counts'!$B:$B, AN$1, '[1]Bucket Counts'!$A:$A, "="&amp;$A57,  '[1]Bucket Counts'!$F:$F, "100 Morts"))</f>
        <v>0</v>
      </c>
      <c r="AO57" s="1">
        <f>(SUMIFS('[1]Bucket Counts'!$P:$P, '[1]Bucket Counts'!$B:$B, AO$1, '[1]Bucket Counts'!$A:$A, "="&amp;$A57,  '[1]Bucket Counts'!$F:$F, "224"))</f>
        <v>0</v>
      </c>
      <c r="AQ57" s="1">
        <f>(AO57+AM57)/AR56</f>
        <v>0</v>
      </c>
      <c r="AR57" s="1">
        <f>AM56+SUM(AL56:AL57)</f>
        <v>263.44444444444446</v>
      </c>
      <c r="AS57" s="1">
        <f>SUMIFS([1]Collection!$O:$O, [1]Collection!$K:$K, AS$1, [1]Collection!$A:$A, "="&amp;$A57)</f>
        <v>0</v>
      </c>
      <c r="AT57" s="1">
        <f>(SUMIFS('[1]Bucket Counts'!$P:$P, '[1]Bucket Counts'!$B:$B, AT$1, '[1]Bucket Counts'!$A:$A, "="&amp;$A57,  '[1]Bucket Counts'!$F:$F, "&lt;&gt;100 Morts",  '[1]Bucket Counts'!$F:$F, "&lt;&gt;224"))</f>
        <v>0</v>
      </c>
      <c r="AU57" s="1">
        <f>(SUMIFS('[1]Bucket Counts'!$P:$P, '[1]Bucket Counts'!$B:$B, AU$1, '[1]Bucket Counts'!$A:$A, "="&amp;$A57,  '[1]Bucket Counts'!$F:$F, "100 Morts"))</f>
        <v>0</v>
      </c>
      <c r="AV57" s="1">
        <f>(SUMIFS('[1]Bucket Counts'!$P:$P, '[1]Bucket Counts'!$B:$B, AV$1, '[1]Bucket Counts'!$A:$A, "="&amp;$A57,  '[1]Bucket Counts'!$F:$F, "224"))</f>
        <v>0</v>
      </c>
      <c r="AX57" s="1">
        <f>(AV57+AT57)/AY56</f>
        <v>0</v>
      </c>
      <c r="AY57" s="1">
        <f>AT56+SUM(AS56:AS57)</f>
        <v>406.11111111111109</v>
      </c>
      <c r="AZ57" s="1">
        <f>SUMIFS([1]Collection!$O:$O, [1]Collection!$K:$K, AZ$1, [1]Collection!$A:$A, "="&amp;$A57)</f>
        <v>0</v>
      </c>
      <c r="BA57" s="1">
        <f>(SUMIFS('[1]Bucket Counts'!$P:$P, '[1]Bucket Counts'!$B:$B, BA$1, '[1]Bucket Counts'!$A:$A, "="&amp;$A57,  '[1]Bucket Counts'!$F:$F, "&lt;&gt;100 Morts",  '[1]Bucket Counts'!$F:$F, "&lt;&gt;224"))</f>
        <v>0</v>
      </c>
      <c r="BB57" s="1">
        <f>(SUMIFS('[1]Bucket Counts'!$P:$P, '[1]Bucket Counts'!$B:$B, BB$1, '[1]Bucket Counts'!$A:$A, "="&amp;$A57,  '[1]Bucket Counts'!$F:$F, "100 Morts"))</f>
        <v>0</v>
      </c>
      <c r="BC57" s="1">
        <f>(SUMIFS('[1]Bucket Counts'!$P:$P, '[1]Bucket Counts'!$B:$B, BC$1, '[1]Bucket Counts'!$A:$A, "="&amp;$A57,  '[1]Bucket Counts'!$F:$F, "224"))</f>
        <v>0</v>
      </c>
      <c r="BE57" s="1">
        <f>(BC57+BA57)/BF56</f>
        <v>0</v>
      </c>
      <c r="BF57" s="1">
        <f>BA56+SUM(AZ56:AZ57)</f>
        <v>27</v>
      </c>
      <c r="BG57" s="1">
        <f>SUMIFS([1]Collection!$O:$O, [1]Collection!$K:$K, BG$1, [1]Collection!$A:$A, "="&amp;$A57)</f>
        <v>0</v>
      </c>
      <c r="BH57" s="1">
        <f>(SUMIFS('[1]Bucket Counts'!$P:$P, '[1]Bucket Counts'!$B:$B, BH$1, '[1]Bucket Counts'!$A:$A, "="&amp;$A57,  '[1]Bucket Counts'!$F:$F, "&lt;&gt;100 Morts",  '[1]Bucket Counts'!$F:$F, "&lt;&gt;224"))</f>
        <v>0</v>
      </c>
      <c r="BI57" s="1">
        <f>(SUMIFS('[1]Bucket Counts'!$P:$P, '[1]Bucket Counts'!$B:$B, BI$1, '[1]Bucket Counts'!$A:$A, "="&amp;$A57,  '[1]Bucket Counts'!$F:$F, "100 Morts"))</f>
        <v>0</v>
      </c>
      <c r="BJ57" s="1">
        <f>(SUMIFS('[1]Bucket Counts'!$P:$P, '[1]Bucket Counts'!$B:$B, BJ$1, '[1]Bucket Counts'!$A:$A, "="&amp;$A57,  '[1]Bucket Counts'!$F:$F, "224"))</f>
        <v>0</v>
      </c>
      <c r="BL57" s="1">
        <f>(BJ57+BH57)/BM56</f>
        <v>0</v>
      </c>
      <c r="BM57" s="1">
        <f>BH56+SUM(BG56:BG57)</f>
        <v>49166.666666666664</v>
      </c>
      <c r="BN57" s="1">
        <f>SUMIFS([1]Collection!$O:$O, [1]Collection!$K:$K, BN$1, [1]Collection!$A:$A, "="&amp;$A57)</f>
        <v>0</v>
      </c>
      <c r="BO57" s="1">
        <f>(SUMIFS('[1]Bucket Counts'!$P:$P, '[1]Bucket Counts'!$B:$B, BO$1, '[1]Bucket Counts'!$A:$A, "="&amp;$A57,  '[1]Bucket Counts'!$F:$F, "&lt;&gt;100 Morts",  '[1]Bucket Counts'!$F:$F, "&lt;&gt;224"))</f>
        <v>0</v>
      </c>
      <c r="BP57" s="1">
        <f>(SUMIFS('[1]Bucket Counts'!$P:$P, '[1]Bucket Counts'!$B:$B, BP$1, '[1]Bucket Counts'!$A:$A, "="&amp;$A57,  '[1]Bucket Counts'!$F:$F, "100 Morts"))</f>
        <v>0</v>
      </c>
      <c r="BQ57" s="1">
        <f>(SUMIFS('[1]Bucket Counts'!$P:$P, '[1]Bucket Counts'!$B:$B, BQ$1, '[1]Bucket Counts'!$A:$A, "="&amp;$A57,  '[1]Bucket Counts'!$F:$F, "224"))</f>
        <v>0</v>
      </c>
      <c r="BS57" s="1">
        <f>(BQ57+BO57)/BT56</f>
        <v>0</v>
      </c>
      <c r="BT57" s="1">
        <f>BO56+SUM(BN56:BN57)</f>
        <v>19823.333333333336</v>
      </c>
      <c r="BU57" s="1">
        <f>SUMIFS([1]Collection!$O:$O, [1]Collection!$K:$K, BU$1, [1]Collection!$A:$A, "="&amp;$A57)</f>
        <v>0</v>
      </c>
      <c r="BV57" s="1">
        <f>(SUMIFS('[1]Bucket Counts'!$P:$P, '[1]Bucket Counts'!$B:$B, BV$1, '[1]Bucket Counts'!$A:$A, "="&amp;$A57,  '[1]Bucket Counts'!$F:$F, "&lt;&gt;100 Morts",  '[1]Bucket Counts'!$F:$F, "&lt;&gt;224"))</f>
        <v>0</v>
      </c>
      <c r="BW57" s="1">
        <f>(SUMIFS('[1]Bucket Counts'!$P:$P, '[1]Bucket Counts'!$B:$B, BW$1, '[1]Bucket Counts'!$A:$A, "="&amp;$A57,  '[1]Bucket Counts'!$F:$F, "100 Morts"))</f>
        <v>0</v>
      </c>
      <c r="BX57" s="1">
        <f>(SUMIFS('[1]Bucket Counts'!$P:$P, '[1]Bucket Counts'!$B:$B, BX$1, '[1]Bucket Counts'!$A:$A, "="&amp;$A57,  '[1]Bucket Counts'!$F:$F, "224"))</f>
        <v>0</v>
      </c>
      <c r="BZ57" s="1">
        <f>(BX57+BV57)/CA56</f>
        <v>0</v>
      </c>
      <c r="CA57" s="1">
        <f>BV56+SUM(BU56:BU57)</f>
        <v>978.33333333333337</v>
      </c>
      <c r="CB57" s="1">
        <f>SUMIFS([1]Collection!$O:$O, [1]Collection!$K:$K, CB$1, [1]Collection!$A:$A, "="&amp;$A57)</f>
        <v>0</v>
      </c>
      <c r="CC57" s="1">
        <f>(SUMIFS('[1]Bucket Counts'!$P:$P, '[1]Bucket Counts'!$B:$B, CC$1, '[1]Bucket Counts'!$A:$A, "="&amp;$A57,  '[1]Bucket Counts'!$F:$F, "&lt;&gt;100 Morts",  '[1]Bucket Counts'!$F:$F, "&lt;&gt;224"))</f>
        <v>0</v>
      </c>
      <c r="CD57" s="1">
        <f>(SUMIFS('[1]Bucket Counts'!$P:$P, '[1]Bucket Counts'!$B:$B, CD$1, '[1]Bucket Counts'!$A:$A, "="&amp;$A57,  '[1]Bucket Counts'!$F:$F, "100 Morts"))</f>
        <v>0</v>
      </c>
      <c r="CE57" s="1">
        <f>(SUMIFS('[1]Bucket Counts'!$P:$P, '[1]Bucket Counts'!$B:$B, CE$1, '[1]Bucket Counts'!$A:$A, "="&amp;$A57,  '[1]Bucket Counts'!$F:$F, "224"))</f>
        <v>0</v>
      </c>
      <c r="CG57" s="1">
        <f>(CE57+CC57)/CH56</f>
        <v>0</v>
      </c>
      <c r="CH57" s="1">
        <f>CC56+SUM(CB56:CB57)</f>
        <v>5750</v>
      </c>
      <c r="CI57" s="1">
        <f>SUMIFS([1]Collection!$O:$O, [1]Collection!$K:$K, CI$1, [1]Collection!$A:$A, "="&amp;$A57)</f>
        <v>0</v>
      </c>
      <c r="CJ57" s="1">
        <f>(SUMIFS('[1]Bucket Counts'!$P:$P, '[1]Bucket Counts'!$B:$B, CJ$1, '[1]Bucket Counts'!$A:$A, "="&amp;$A57,  '[1]Bucket Counts'!$F:$F, "&lt;&gt;100 Morts",  '[1]Bucket Counts'!$F:$F, "&lt;&gt;224"))</f>
        <v>0</v>
      </c>
      <c r="CK57" s="1">
        <f>(SUMIFS('[1]Bucket Counts'!$P:$P, '[1]Bucket Counts'!$B:$B, CK$1, '[1]Bucket Counts'!$A:$A, "="&amp;$A57,  '[1]Bucket Counts'!$F:$F, "100 Morts"))</f>
        <v>0</v>
      </c>
      <c r="CL57" s="1">
        <f>(SUMIFS('[1]Bucket Counts'!$P:$P, '[1]Bucket Counts'!$B:$B, CL$1, '[1]Bucket Counts'!$A:$A, "="&amp;$A57,  '[1]Bucket Counts'!$F:$F, "224"))</f>
        <v>0</v>
      </c>
      <c r="CN57" s="1">
        <f>(CL57+CJ57)/CO56</f>
        <v>0</v>
      </c>
      <c r="CO57" s="1">
        <f>CJ56+SUM(CI56:CI57)</f>
        <v>1367.7777777777778</v>
      </c>
      <c r="CP57" s="1">
        <f>SUMIFS([1]Collection!$O:$O, [1]Collection!$K:$K, CP$1, [1]Collection!$A:$A, "="&amp;$A57)</f>
        <v>0</v>
      </c>
      <c r="CQ57" s="1">
        <f>(SUMIFS('[1]Bucket Counts'!$P:$P, '[1]Bucket Counts'!$B:$B, CQ$1, '[1]Bucket Counts'!$A:$A, "="&amp;$A57,  '[1]Bucket Counts'!$F:$F, "&lt;&gt;100 Morts",  '[1]Bucket Counts'!$F:$F, "&lt;&gt;224"))</f>
        <v>0</v>
      </c>
      <c r="CR57" s="1">
        <f>(SUMIFS('[1]Bucket Counts'!$P:$P, '[1]Bucket Counts'!$B:$B, CR$1, '[1]Bucket Counts'!$A:$A, "="&amp;$A57,  '[1]Bucket Counts'!$F:$F, "100 Morts"))</f>
        <v>0</v>
      </c>
      <c r="CS57" s="1">
        <f>(SUMIFS('[1]Bucket Counts'!$P:$P, '[1]Bucket Counts'!$B:$B, CS$1, '[1]Bucket Counts'!$A:$A, "="&amp;$A57,  '[1]Bucket Counts'!$F:$F, "224"))</f>
        <v>0</v>
      </c>
      <c r="CU57" s="1">
        <f>(CS57+CQ57)/CV56</f>
        <v>0</v>
      </c>
      <c r="CV57" s="1">
        <f>CQ56+SUM(CP56:CP57)</f>
        <v>550</v>
      </c>
      <c r="CW57" s="1">
        <f>SUMIFS([1]Collection!$O:$O, [1]Collection!$K:$K, CW$1, [1]Collection!$A:$A, "="&amp;$A57)</f>
        <v>0</v>
      </c>
      <c r="CX57" s="1">
        <f>(SUMIFS('[1]Bucket Counts'!$P:$P, '[1]Bucket Counts'!$B:$B, CX$1, '[1]Bucket Counts'!$A:$A, "="&amp;$A57,  '[1]Bucket Counts'!$F:$F, "&lt;&gt;100 Morts",  '[1]Bucket Counts'!$F:$F, "&lt;&gt;224"))</f>
        <v>0</v>
      </c>
      <c r="CY57" s="1">
        <f>(SUMIFS('[1]Bucket Counts'!$P:$P, '[1]Bucket Counts'!$B:$B, CY$1, '[1]Bucket Counts'!$A:$A, "="&amp;$A57,  '[1]Bucket Counts'!$F:$F, "100 Morts"))</f>
        <v>0</v>
      </c>
      <c r="CZ57" s="1">
        <f>(SUMIFS('[1]Bucket Counts'!$P:$P, '[1]Bucket Counts'!$B:$B, CZ$1, '[1]Bucket Counts'!$A:$A, "="&amp;$A57,  '[1]Bucket Counts'!$F:$F, "224"))</f>
        <v>0</v>
      </c>
      <c r="DB57" s="1">
        <f>(CZ57+CX57)/DC56</f>
        <v>0</v>
      </c>
      <c r="DC57" s="1">
        <f>CX56+SUM(CW56:CW57)</f>
        <v>7775</v>
      </c>
      <c r="DD57" s="1">
        <f>SUMIFS([1]Collection!$O:$O, [1]Collection!$K:$K, DD$1, [1]Collection!$A:$A, "="&amp;$A57)</f>
        <v>0</v>
      </c>
      <c r="DE57" s="1">
        <f>(SUMIFS('[1]Bucket Counts'!$P:$P, '[1]Bucket Counts'!$B:$B, DE$1, '[1]Bucket Counts'!$A:$A, "="&amp;$A57,  '[1]Bucket Counts'!$F:$F, "&lt;&gt;100 Morts",  '[1]Bucket Counts'!$F:$F, "&lt;&gt;224"))</f>
        <v>0</v>
      </c>
      <c r="DF57" s="1">
        <f>(SUMIFS('[1]Bucket Counts'!$P:$P, '[1]Bucket Counts'!$B:$B, DF$1, '[1]Bucket Counts'!$A:$A, "="&amp;$A57,  '[1]Bucket Counts'!$F:$F, "100 Morts"))</f>
        <v>0</v>
      </c>
      <c r="DG57" s="1">
        <f>(SUMIFS('[1]Bucket Counts'!$P:$P, '[1]Bucket Counts'!$B:$B, DG$1, '[1]Bucket Counts'!$A:$A, "="&amp;$A57,  '[1]Bucket Counts'!$F:$F, "224"))</f>
        <v>0</v>
      </c>
      <c r="DI57" s="1">
        <f>(DG57+DE57)/DJ56</f>
        <v>0</v>
      </c>
      <c r="DJ57" s="1">
        <f>DE56+SUM(DD56:DD57)</f>
        <v>2277.5</v>
      </c>
      <c r="DK57" s="1">
        <f>SUMIFS([1]Collection!$O:$O, [1]Collection!$K:$K, DK$1, [1]Collection!$A:$A, "="&amp;$A57)</f>
        <v>0</v>
      </c>
      <c r="DL57" s="1">
        <f>(SUMIFS('[1]Bucket Counts'!$P:$P, '[1]Bucket Counts'!$B:$B, DL$1, '[1]Bucket Counts'!$A:$A, "="&amp;$A57,  '[1]Bucket Counts'!$F:$F, "&lt;&gt;100 Morts",  '[1]Bucket Counts'!$F:$F, "&lt;&gt;224"))</f>
        <v>0</v>
      </c>
      <c r="DM57" s="1">
        <f>(SUMIFS('[1]Bucket Counts'!$P:$P, '[1]Bucket Counts'!$B:$B, DM$1, '[1]Bucket Counts'!$A:$A, "="&amp;$A57,  '[1]Bucket Counts'!$F:$F, "100 Morts"))</f>
        <v>0</v>
      </c>
      <c r="DN57" s="1">
        <f>(SUMIFS('[1]Bucket Counts'!$P:$P, '[1]Bucket Counts'!$B:$B, DN$1, '[1]Bucket Counts'!$A:$A, "="&amp;$A57,  '[1]Bucket Counts'!$F:$F, "224"))</f>
        <v>0</v>
      </c>
      <c r="DP57" s="1" t="e">
        <f>(DN57+DL57)/DQ56</f>
        <v>#DIV/0!</v>
      </c>
      <c r="DQ57" s="1">
        <f>DL56+SUM(DK56:DK57)</f>
        <v>0</v>
      </c>
      <c r="DR57" s="1">
        <f>SUMIFS([1]Collection!$O:$O, [1]Collection!$K:$K, DR$1, [1]Collection!$A:$A, "="&amp;$A57)</f>
        <v>0</v>
      </c>
      <c r="DS57" s="1">
        <f>(SUMIFS('[1]Bucket Counts'!$P:$P, '[1]Bucket Counts'!$B:$B, DS$1, '[1]Bucket Counts'!$A:$A, "="&amp;$A57,  '[1]Bucket Counts'!$F:$F, "&lt;&gt;100 Morts",  '[1]Bucket Counts'!$F:$F, "&lt;&gt;224"))</f>
        <v>0</v>
      </c>
      <c r="DT57" s="1">
        <f>(SUMIFS('[1]Bucket Counts'!$P:$P, '[1]Bucket Counts'!$B:$B, DT$1, '[1]Bucket Counts'!$A:$A, "="&amp;$A57,  '[1]Bucket Counts'!$F:$F, "100 Morts"))</f>
        <v>0</v>
      </c>
      <c r="DU57" s="1">
        <f>(SUMIFS('[1]Bucket Counts'!$P:$P, '[1]Bucket Counts'!$B:$B, DU$1, '[1]Bucket Counts'!$A:$A, "="&amp;$A57,  '[1]Bucket Counts'!$F:$F, "224"))</f>
        <v>0</v>
      </c>
      <c r="DW57" s="1" t="e">
        <f>(DU57+DS57)/DX56</f>
        <v>#DIV/0!</v>
      </c>
      <c r="DX57" s="1">
        <f>DS56+SUM(DR56:DR57)</f>
        <v>0</v>
      </c>
      <c r="DY57" s="1">
        <f>SUMIFS([1]Collection!$O:$O, [1]Collection!$K:$K, DY$1, [1]Collection!$A:$A, "="&amp;$A57)</f>
        <v>0</v>
      </c>
      <c r="DZ57" s="1">
        <f>(SUMIFS('[1]Bucket Counts'!$P:$P, '[1]Bucket Counts'!$B:$B, DZ$1, '[1]Bucket Counts'!$A:$A, "="&amp;$A57,  '[1]Bucket Counts'!$F:$F, "&lt;&gt;100 Morts",  '[1]Bucket Counts'!$F:$F, "&lt;&gt;224"))</f>
        <v>0</v>
      </c>
      <c r="EA57" s="1">
        <f>(SUMIFS('[1]Bucket Counts'!$P:$P, '[1]Bucket Counts'!$B:$B, EA$1, '[1]Bucket Counts'!$A:$A, "="&amp;$A57,  '[1]Bucket Counts'!$F:$F, "100 Morts"))</f>
        <v>0</v>
      </c>
      <c r="EB57" s="1">
        <f>(SUMIFS('[1]Bucket Counts'!$P:$P, '[1]Bucket Counts'!$B:$B, EB$1, '[1]Bucket Counts'!$A:$A, "="&amp;$A57,  '[1]Bucket Counts'!$F:$F, "224"))</f>
        <v>0</v>
      </c>
      <c r="ED57" s="1" t="e">
        <f>(EB57+DZ57)/EE56</f>
        <v>#DIV/0!</v>
      </c>
      <c r="EE57" s="1">
        <f>DZ56+SUM(DY56:DY57)</f>
        <v>0</v>
      </c>
      <c r="EF57" s="1">
        <f>SUMIFS([1]Collection!$O:$O, [1]Collection!$K:$K, EF$1, [1]Collection!$A:$A, "="&amp;$A57)</f>
        <v>0</v>
      </c>
      <c r="EG57" s="1">
        <f>(SUMIFS('[1]Bucket Counts'!$P:$P, '[1]Bucket Counts'!$B:$B, EG$1, '[1]Bucket Counts'!$A:$A, "="&amp;$A57,  '[1]Bucket Counts'!$F:$F, "&lt;&gt;100 Morts",  '[1]Bucket Counts'!$F:$F, "&lt;&gt;224"))</f>
        <v>0</v>
      </c>
      <c r="EH57" s="1">
        <f>(SUMIFS('[1]Bucket Counts'!$P:$P, '[1]Bucket Counts'!$B:$B, EH$1, '[1]Bucket Counts'!$A:$A, "="&amp;$A57,  '[1]Bucket Counts'!$F:$F, "100 Morts"))</f>
        <v>0</v>
      </c>
      <c r="EI57" s="1">
        <f>(SUMIFS('[1]Bucket Counts'!$P:$P, '[1]Bucket Counts'!$B:$B, EI$1, '[1]Bucket Counts'!$A:$A, "="&amp;$A57,  '[1]Bucket Counts'!$F:$F, "224"))</f>
        <v>0</v>
      </c>
      <c r="EK57" s="1" t="e">
        <f>(EI57+EG57)/EL56</f>
        <v>#DIV/0!</v>
      </c>
      <c r="EL57" s="1">
        <f>EG56+SUM(EF56:EF57)</f>
        <v>0</v>
      </c>
    </row>
    <row r="58" spans="1:142">
      <c r="A58" s="7">
        <f t="shared" si="0"/>
        <v>42928</v>
      </c>
      <c r="B58" s="1" t="s">
        <v>14</v>
      </c>
      <c r="C58" s="1">
        <f>SUMIFS([1]Collection!$O:$O, [1]Collection!$K:$K, C$1, [1]Collection!$A:$A, "="&amp;$A58)</f>
        <v>0</v>
      </c>
      <c r="D58" s="1">
        <f>(SUMIFS('[1]Bucket Counts'!$P:$P, '[1]Bucket Counts'!$B:$B, D$1, '[1]Bucket Counts'!$A:$A, "="&amp;$A58,  '[1]Bucket Counts'!$F:$F, "&lt;&gt;100 Morts",  '[1]Bucket Counts'!$F:$F, "&lt;&gt;224"))</f>
        <v>0</v>
      </c>
      <c r="E58" s="1">
        <f>(SUMIFS('[1]Bucket Counts'!$P:$P, '[1]Bucket Counts'!$B:$B, E$1, '[1]Bucket Counts'!$A:$A, "="&amp;$A58,  '[1]Bucket Counts'!$F:$F, "100 Morts"))</f>
        <v>0</v>
      </c>
      <c r="F58" s="1">
        <f>(SUMIFS('[1]Bucket Counts'!$P:$P, '[1]Bucket Counts'!$B:$B, F$1, '[1]Bucket Counts'!$A:$A, "="&amp;$A58,  '[1]Bucket Counts'!$F:$F, "224"))</f>
        <v>0</v>
      </c>
      <c r="H58" s="1">
        <f>(F58+D58)/I57</f>
        <v>0</v>
      </c>
      <c r="I58" s="1">
        <f>D56+SUM(C56:C58)</f>
        <v>127.77777777777779</v>
      </c>
      <c r="J58" s="1">
        <f>SUMIFS([1]Collection!$O:$O, [1]Collection!$K:$K, J$1, [1]Collection!$A:$A, "="&amp;$A58)</f>
        <v>0</v>
      </c>
      <c r="K58" s="1">
        <f>(SUMIFS('[1]Bucket Counts'!$P:$P, '[1]Bucket Counts'!$B:$B, K$1, '[1]Bucket Counts'!$A:$A, "="&amp;$A58,  '[1]Bucket Counts'!$F:$F, "&lt;&gt;100 Morts",  '[1]Bucket Counts'!$F:$F, "&lt;&gt;224"))</f>
        <v>0</v>
      </c>
      <c r="L58" s="1">
        <f>(SUMIFS('[1]Bucket Counts'!$P:$P, '[1]Bucket Counts'!$B:$B, L$1, '[1]Bucket Counts'!$A:$A, "="&amp;$A58,  '[1]Bucket Counts'!$F:$F, "100 Morts"))</f>
        <v>0</v>
      </c>
      <c r="M58" s="1">
        <f>(SUMIFS('[1]Bucket Counts'!$P:$P, '[1]Bucket Counts'!$B:$B, M$1, '[1]Bucket Counts'!$A:$A, "="&amp;$A58,  '[1]Bucket Counts'!$F:$F, "224"))</f>
        <v>0</v>
      </c>
      <c r="O58" s="1">
        <f>(M58+K58)/P57</f>
        <v>0</v>
      </c>
      <c r="P58" s="1">
        <f>K56+SUM(J56:J58)</f>
        <v>15446.666666666666</v>
      </c>
      <c r="Q58" s="1">
        <f>SUMIFS([1]Collection!$O:$O, [1]Collection!$K:$K, Q$1, [1]Collection!$A:$A, "="&amp;$A58)</f>
        <v>0</v>
      </c>
      <c r="R58" s="1">
        <f>(SUMIFS('[1]Bucket Counts'!$P:$P, '[1]Bucket Counts'!$B:$B, R$1, '[1]Bucket Counts'!$A:$A, "="&amp;$A58,  '[1]Bucket Counts'!$F:$F, "&lt;&gt;100 Morts",  '[1]Bucket Counts'!$F:$F, "&lt;&gt;224"))</f>
        <v>0</v>
      </c>
      <c r="S58" s="1">
        <f>(SUMIFS('[1]Bucket Counts'!$P:$P, '[1]Bucket Counts'!$B:$B, S$1, '[1]Bucket Counts'!$A:$A, "="&amp;$A58,  '[1]Bucket Counts'!$F:$F, "100 Morts"))</f>
        <v>0</v>
      </c>
      <c r="T58" s="1">
        <f>(SUMIFS('[1]Bucket Counts'!$P:$P, '[1]Bucket Counts'!$B:$B, T$1, '[1]Bucket Counts'!$A:$A, "="&amp;$A58,  '[1]Bucket Counts'!$F:$F, "224"))</f>
        <v>0</v>
      </c>
      <c r="V58" s="1">
        <f>(T58+R58)/W57</f>
        <v>0</v>
      </c>
      <c r="W58" s="1">
        <f>R56+SUM(Q56:Q58)</f>
        <v>13</v>
      </c>
      <c r="X58" s="1">
        <f>SUMIFS([1]Collection!$O:$O, [1]Collection!$K:$K, X$1, [1]Collection!$A:$A, "="&amp;$A58)</f>
        <v>0</v>
      </c>
      <c r="Y58" s="1">
        <f>(SUMIFS('[1]Bucket Counts'!$P:$P, '[1]Bucket Counts'!$B:$B, Y$1, '[1]Bucket Counts'!$A:$A, "="&amp;$A58,  '[1]Bucket Counts'!$F:$F, "&lt;&gt;100 Morts",  '[1]Bucket Counts'!$F:$F, "&lt;&gt;224"))</f>
        <v>0</v>
      </c>
      <c r="Z58" s="1">
        <f>(SUMIFS('[1]Bucket Counts'!$P:$P, '[1]Bucket Counts'!$B:$B, Z$1, '[1]Bucket Counts'!$A:$A, "="&amp;$A58,  '[1]Bucket Counts'!$F:$F, "100 Morts"))</f>
        <v>0</v>
      </c>
      <c r="AA58" s="1">
        <f>(SUMIFS('[1]Bucket Counts'!$P:$P, '[1]Bucket Counts'!$B:$B, AA$1, '[1]Bucket Counts'!$A:$A, "="&amp;$A58,  '[1]Bucket Counts'!$F:$F, "224"))</f>
        <v>0</v>
      </c>
      <c r="AC58" s="1">
        <f>(AA58+Y58)/AD57</f>
        <v>0</v>
      </c>
      <c r="AD58" s="1">
        <f>Y56+SUM(X56:X58)</f>
        <v>11606.666666666666</v>
      </c>
      <c r="AE58" s="1">
        <f>SUMIFS([1]Collection!$O:$O, [1]Collection!$K:$K, AE$1, [1]Collection!$A:$A, "="&amp;$A58)</f>
        <v>0</v>
      </c>
      <c r="AF58" s="1">
        <f>(SUMIFS('[1]Bucket Counts'!$P:$P, '[1]Bucket Counts'!$B:$B, AF$1, '[1]Bucket Counts'!$A:$A, "="&amp;$A58,  '[1]Bucket Counts'!$F:$F, "&lt;&gt;100 Morts",  '[1]Bucket Counts'!$F:$F, "&lt;&gt;224"))</f>
        <v>0</v>
      </c>
      <c r="AG58" s="1">
        <f>(SUMIFS('[1]Bucket Counts'!$P:$P, '[1]Bucket Counts'!$B:$B, AG$1, '[1]Bucket Counts'!$A:$A, "="&amp;$A58,  '[1]Bucket Counts'!$F:$F, "100 Morts"))</f>
        <v>0</v>
      </c>
      <c r="AH58" s="1">
        <f>(SUMIFS('[1]Bucket Counts'!$P:$P, '[1]Bucket Counts'!$B:$B, AH$1, '[1]Bucket Counts'!$A:$A, "="&amp;$A58,  '[1]Bucket Counts'!$F:$F, "224"))</f>
        <v>0</v>
      </c>
      <c r="AJ58" s="1">
        <f>(AH58+AF58)/AK57</f>
        <v>0</v>
      </c>
      <c r="AK58" s="1">
        <f>AF56+SUM(AE56:AE58)</f>
        <v>73184</v>
      </c>
      <c r="AL58" s="1">
        <f>SUMIFS([1]Collection!$O:$O, [1]Collection!$K:$K, AL$1, [1]Collection!$A:$A, "="&amp;$A58)</f>
        <v>0</v>
      </c>
      <c r="AM58" s="1">
        <f>(SUMIFS('[1]Bucket Counts'!$P:$P, '[1]Bucket Counts'!$B:$B, AM$1, '[1]Bucket Counts'!$A:$A, "="&amp;$A58,  '[1]Bucket Counts'!$F:$F, "&lt;&gt;100 Morts",  '[1]Bucket Counts'!$F:$F, "&lt;&gt;224"))</f>
        <v>0</v>
      </c>
      <c r="AN58" s="1">
        <f>(SUMIFS('[1]Bucket Counts'!$P:$P, '[1]Bucket Counts'!$B:$B, AN$1, '[1]Bucket Counts'!$A:$A, "="&amp;$A58,  '[1]Bucket Counts'!$F:$F, "100 Morts"))</f>
        <v>0</v>
      </c>
      <c r="AO58" s="1">
        <f>(SUMIFS('[1]Bucket Counts'!$P:$P, '[1]Bucket Counts'!$B:$B, AO$1, '[1]Bucket Counts'!$A:$A, "="&amp;$A58,  '[1]Bucket Counts'!$F:$F, "224"))</f>
        <v>0</v>
      </c>
      <c r="AQ58" s="1">
        <f>(AO58+AM58)/AR57</f>
        <v>0</v>
      </c>
      <c r="AR58" s="1">
        <f>AM56+SUM(AL56:AL58)</f>
        <v>263.44444444444446</v>
      </c>
      <c r="AS58" s="1">
        <f>SUMIFS([1]Collection!$O:$O, [1]Collection!$K:$K, AS$1, [1]Collection!$A:$A, "="&amp;$A58)</f>
        <v>0</v>
      </c>
      <c r="AT58" s="1">
        <f>(SUMIFS('[1]Bucket Counts'!$P:$P, '[1]Bucket Counts'!$B:$B, AT$1, '[1]Bucket Counts'!$A:$A, "="&amp;$A58,  '[1]Bucket Counts'!$F:$F, "&lt;&gt;100 Morts",  '[1]Bucket Counts'!$F:$F, "&lt;&gt;224"))</f>
        <v>0</v>
      </c>
      <c r="AU58" s="1">
        <f>(SUMIFS('[1]Bucket Counts'!$P:$P, '[1]Bucket Counts'!$B:$B, AU$1, '[1]Bucket Counts'!$A:$A, "="&amp;$A58,  '[1]Bucket Counts'!$F:$F, "100 Morts"))</f>
        <v>0</v>
      </c>
      <c r="AV58" s="1">
        <f>(SUMIFS('[1]Bucket Counts'!$P:$P, '[1]Bucket Counts'!$B:$B, AV$1, '[1]Bucket Counts'!$A:$A, "="&amp;$A58,  '[1]Bucket Counts'!$F:$F, "224"))</f>
        <v>0</v>
      </c>
      <c r="AX58" s="1">
        <f>(AV58+AT58)/AY57</f>
        <v>0</v>
      </c>
      <c r="AY58" s="1">
        <f>AT56+SUM(AS56:AS58)</f>
        <v>406.11111111111109</v>
      </c>
      <c r="AZ58" s="1">
        <f>SUMIFS([1]Collection!$O:$O, [1]Collection!$K:$K, AZ$1, [1]Collection!$A:$A, "="&amp;$A58)</f>
        <v>0</v>
      </c>
      <c r="BA58" s="1">
        <f>(SUMIFS('[1]Bucket Counts'!$P:$P, '[1]Bucket Counts'!$B:$B, BA$1, '[1]Bucket Counts'!$A:$A, "="&amp;$A58,  '[1]Bucket Counts'!$F:$F, "&lt;&gt;100 Morts",  '[1]Bucket Counts'!$F:$F, "&lt;&gt;224"))</f>
        <v>0</v>
      </c>
      <c r="BB58" s="1">
        <f>(SUMIFS('[1]Bucket Counts'!$P:$P, '[1]Bucket Counts'!$B:$B, BB$1, '[1]Bucket Counts'!$A:$A, "="&amp;$A58,  '[1]Bucket Counts'!$F:$F, "100 Morts"))</f>
        <v>0</v>
      </c>
      <c r="BC58" s="1">
        <f>(SUMIFS('[1]Bucket Counts'!$P:$P, '[1]Bucket Counts'!$B:$B, BC$1, '[1]Bucket Counts'!$A:$A, "="&amp;$A58,  '[1]Bucket Counts'!$F:$F, "224"))</f>
        <v>0</v>
      </c>
      <c r="BE58" s="1">
        <f>(BC58+BA58)/BF57</f>
        <v>0</v>
      </c>
      <c r="BF58" s="1">
        <f>BA56+SUM(AZ56:AZ58)</f>
        <v>27</v>
      </c>
      <c r="BG58" s="1">
        <f>SUMIFS([1]Collection!$O:$O, [1]Collection!$K:$K, BG$1, [1]Collection!$A:$A, "="&amp;$A58)</f>
        <v>0</v>
      </c>
      <c r="BH58" s="1">
        <f>(SUMIFS('[1]Bucket Counts'!$P:$P, '[1]Bucket Counts'!$B:$B, BH$1, '[1]Bucket Counts'!$A:$A, "="&amp;$A58,  '[1]Bucket Counts'!$F:$F, "&lt;&gt;100 Morts",  '[1]Bucket Counts'!$F:$F, "&lt;&gt;224"))</f>
        <v>0</v>
      </c>
      <c r="BI58" s="1">
        <f>(SUMIFS('[1]Bucket Counts'!$P:$P, '[1]Bucket Counts'!$B:$B, BI$1, '[1]Bucket Counts'!$A:$A, "="&amp;$A58,  '[1]Bucket Counts'!$F:$F, "100 Morts"))</f>
        <v>0</v>
      </c>
      <c r="BJ58" s="1">
        <f>(SUMIFS('[1]Bucket Counts'!$P:$P, '[1]Bucket Counts'!$B:$B, BJ$1, '[1]Bucket Counts'!$A:$A, "="&amp;$A58,  '[1]Bucket Counts'!$F:$F, "224"))</f>
        <v>0</v>
      </c>
      <c r="BL58" s="1">
        <f>(BJ58+BH58)/BM57</f>
        <v>0</v>
      </c>
      <c r="BM58" s="1">
        <f>BH56+SUM(BG56:BG58)</f>
        <v>49166.666666666664</v>
      </c>
      <c r="BN58" s="1">
        <f>SUMIFS([1]Collection!$O:$O, [1]Collection!$K:$K, BN$1, [1]Collection!$A:$A, "="&amp;$A58)</f>
        <v>0</v>
      </c>
      <c r="BO58" s="1">
        <f>(SUMIFS('[1]Bucket Counts'!$P:$P, '[1]Bucket Counts'!$B:$B, BO$1, '[1]Bucket Counts'!$A:$A, "="&amp;$A58,  '[1]Bucket Counts'!$F:$F, "&lt;&gt;100 Morts",  '[1]Bucket Counts'!$F:$F, "&lt;&gt;224"))</f>
        <v>0</v>
      </c>
      <c r="BP58" s="1">
        <f>(SUMIFS('[1]Bucket Counts'!$P:$P, '[1]Bucket Counts'!$B:$B, BP$1, '[1]Bucket Counts'!$A:$A, "="&amp;$A58,  '[1]Bucket Counts'!$F:$F, "100 Morts"))</f>
        <v>0</v>
      </c>
      <c r="BQ58" s="1">
        <f>(SUMIFS('[1]Bucket Counts'!$P:$P, '[1]Bucket Counts'!$B:$B, BQ$1, '[1]Bucket Counts'!$A:$A, "="&amp;$A58,  '[1]Bucket Counts'!$F:$F, "224"))</f>
        <v>0</v>
      </c>
      <c r="BS58" s="1">
        <f>(BQ58+BO58)/BT57</f>
        <v>0</v>
      </c>
      <c r="BT58" s="1">
        <f>BO56+SUM(BN56:BN58)</f>
        <v>19823.333333333336</v>
      </c>
      <c r="BU58" s="1">
        <f>SUMIFS([1]Collection!$O:$O, [1]Collection!$K:$K, BU$1, [1]Collection!$A:$A, "="&amp;$A58)</f>
        <v>0</v>
      </c>
      <c r="BV58" s="1">
        <f>(SUMIFS('[1]Bucket Counts'!$P:$P, '[1]Bucket Counts'!$B:$B, BV$1, '[1]Bucket Counts'!$A:$A, "="&amp;$A58,  '[1]Bucket Counts'!$F:$F, "&lt;&gt;100 Morts",  '[1]Bucket Counts'!$F:$F, "&lt;&gt;224"))</f>
        <v>0</v>
      </c>
      <c r="BW58" s="1">
        <f>(SUMIFS('[1]Bucket Counts'!$P:$P, '[1]Bucket Counts'!$B:$B, BW$1, '[1]Bucket Counts'!$A:$A, "="&amp;$A58,  '[1]Bucket Counts'!$F:$F, "100 Morts"))</f>
        <v>0</v>
      </c>
      <c r="BX58" s="1">
        <f>(SUMIFS('[1]Bucket Counts'!$P:$P, '[1]Bucket Counts'!$B:$B, BX$1, '[1]Bucket Counts'!$A:$A, "="&amp;$A58,  '[1]Bucket Counts'!$F:$F, "224"))</f>
        <v>0</v>
      </c>
      <c r="BZ58" s="1">
        <f>(BX58+BV58)/CA57</f>
        <v>0</v>
      </c>
      <c r="CA58" s="1">
        <f>BV56+SUM(BU56:BU58)</f>
        <v>978.33333333333337</v>
      </c>
      <c r="CB58" s="1">
        <f>SUMIFS([1]Collection!$O:$O, [1]Collection!$K:$K, CB$1, [1]Collection!$A:$A, "="&amp;$A58)</f>
        <v>0</v>
      </c>
      <c r="CC58" s="1">
        <f>(SUMIFS('[1]Bucket Counts'!$P:$P, '[1]Bucket Counts'!$B:$B, CC$1, '[1]Bucket Counts'!$A:$A, "="&amp;$A58,  '[1]Bucket Counts'!$F:$F, "&lt;&gt;100 Morts",  '[1]Bucket Counts'!$F:$F, "&lt;&gt;224"))</f>
        <v>0</v>
      </c>
      <c r="CD58" s="1">
        <f>(SUMIFS('[1]Bucket Counts'!$P:$P, '[1]Bucket Counts'!$B:$B, CD$1, '[1]Bucket Counts'!$A:$A, "="&amp;$A58,  '[1]Bucket Counts'!$F:$F, "100 Morts"))</f>
        <v>0</v>
      </c>
      <c r="CE58" s="1">
        <f>(SUMIFS('[1]Bucket Counts'!$P:$P, '[1]Bucket Counts'!$B:$B, CE$1, '[1]Bucket Counts'!$A:$A, "="&amp;$A58,  '[1]Bucket Counts'!$F:$F, "224"))</f>
        <v>0</v>
      </c>
      <c r="CG58" s="1">
        <f>(CE58+CC58)/CH57</f>
        <v>0</v>
      </c>
      <c r="CH58" s="1">
        <f>CC56+SUM(CB56:CB58)</f>
        <v>5750</v>
      </c>
      <c r="CI58" s="1">
        <f>SUMIFS([1]Collection!$O:$O, [1]Collection!$K:$K, CI$1, [1]Collection!$A:$A, "="&amp;$A58)</f>
        <v>0</v>
      </c>
      <c r="CJ58" s="1">
        <f>(SUMIFS('[1]Bucket Counts'!$P:$P, '[1]Bucket Counts'!$B:$B, CJ$1, '[1]Bucket Counts'!$A:$A, "="&amp;$A58,  '[1]Bucket Counts'!$F:$F, "&lt;&gt;100 Morts",  '[1]Bucket Counts'!$F:$F, "&lt;&gt;224"))</f>
        <v>0</v>
      </c>
      <c r="CK58" s="1">
        <f>(SUMIFS('[1]Bucket Counts'!$P:$P, '[1]Bucket Counts'!$B:$B, CK$1, '[1]Bucket Counts'!$A:$A, "="&amp;$A58,  '[1]Bucket Counts'!$F:$F, "100 Morts"))</f>
        <v>0</v>
      </c>
      <c r="CL58" s="1">
        <f>(SUMIFS('[1]Bucket Counts'!$P:$P, '[1]Bucket Counts'!$B:$B, CL$1, '[1]Bucket Counts'!$A:$A, "="&amp;$A58,  '[1]Bucket Counts'!$F:$F, "224"))</f>
        <v>0</v>
      </c>
      <c r="CN58" s="1">
        <f>(CL58+CJ58)/CO57</f>
        <v>0</v>
      </c>
      <c r="CO58" s="1">
        <f>CJ56+SUM(CI56:CI58)</f>
        <v>1367.7777777777778</v>
      </c>
      <c r="CP58" s="1">
        <f>SUMIFS([1]Collection!$O:$O, [1]Collection!$K:$K, CP$1, [1]Collection!$A:$A, "="&amp;$A58)</f>
        <v>0</v>
      </c>
      <c r="CQ58" s="1">
        <f>(SUMIFS('[1]Bucket Counts'!$P:$P, '[1]Bucket Counts'!$B:$B, CQ$1, '[1]Bucket Counts'!$A:$A, "="&amp;$A58,  '[1]Bucket Counts'!$F:$F, "&lt;&gt;100 Morts",  '[1]Bucket Counts'!$F:$F, "&lt;&gt;224"))</f>
        <v>0</v>
      </c>
      <c r="CR58" s="1">
        <f>(SUMIFS('[1]Bucket Counts'!$P:$P, '[1]Bucket Counts'!$B:$B, CR$1, '[1]Bucket Counts'!$A:$A, "="&amp;$A58,  '[1]Bucket Counts'!$F:$F, "100 Morts"))</f>
        <v>0</v>
      </c>
      <c r="CS58" s="1">
        <f>(SUMIFS('[1]Bucket Counts'!$P:$P, '[1]Bucket Counts'!$B:$B, CS$1, '[1]Bucket Counts'!$A:$A, "="&amp;$A58,  '[1]Bucket Counts'!$F:$F, "224"))</f>
        <v>0</v>
      </c>
      <c r="CU58" s="1">
        <f>(CS58+CQ58)/CV57</f>
        <v>0</v>
      </c>
      <c r="CV58" s="1">
        <f>CQ56+SUM(CP56:CP58)</f>
        <v>550</v>
      </c>
      <c r="CW58" s="1">
        <f>SUMIFS([1]Collection!$O:$O, [1]Collection!$K:$K, CW$1, [1]Collection!$A:$A, "="&amp;$A58)</f>
        <v>0</v>
      </c>
      <c r="CX58" s="1">
        <f>(SUMIFS('[1]Bucket Counts'!$P:$P, '[1]Bucket Counts'!$B:$B, CX$1, '[1]Bucket Counts'!$A:$A, "="&amp;$A58,  '[1]Bucket Counts'!$F:$F, "&lt;&gt;100 Morts",  '[1]Bucket Counts'!$F:$F, "&lt;&gt;224"))</f>
        <v>0</v>
      </c>
      <c r="CY58" s="1">
        <f>(SUMIFS('[1]Bucket Counts'!$P:$P, '[1]Bucket Counts'!$B:$B, CY$1, '[1]Bucket Counts'!$A:$A, "="&amp;$A58,  '[1]Bucket Counts'!$F:$F, "100 Morts"))</f>
        <v>0</v>
      </c>
      <c r="CZ58" s="1">
        <f>(SUMIFS('[1]Bucket Counts'!$P:$P, '[1]Bucket Counts'!$B:$B, CZ$1, '[1]Bucket Counts'!$A:$A, "="&amp;$A58,  '[1]Bucket Counts'!$F:$F, "224"))</f>
        <v>0</v>
      </c>
      <c r="DB58" s="1">
        <f>(CZ58+CX58)/DC57</f>
        <v>0</v>
      </c>
      <c r="DC58" s="1">
        <f>CX56+SUM(CW56:CW58)</f>
        <v>7775</v>
      </c>
      <c r="DD58" s="1">
        <f>SUMIFS([1]Collection!$O:$O, [1]Collection!$K:$K, DD$1, [1]Collection!$A:$A, "="&amp;$A58)</f>
        <v>0</v>
      </c>
      <c r="DE58" s="1">
        <f>(SUMIFS('[1]Bucket Counts'!$P:$P, '[1]Bucket Counts'!$B:$B, DE$1, '[1]Bucket Counts'!$A:$A, "="&amp;$A58,  '[1]Bucket Counts'!$F:$F, "&lt;&gt;100 Morts",  '[1]Bucket Counts'!$F:$F, "&lt;&gt;224"))</f>
        <v>0</v>
      </c>
      <c r="DF58" s="1">
        <f>(SUMIFS('[1]Bucket Counts'!$P:$P, '[1]Bucket Counts'!$B:$B, DF$1, '[1]Bucket Counts'!$A:$A, "="&amp;$A58,  '[1]Bucket Counts'!$F:$F, "100 Morts"))</f>
        <v>0</v>
      </c>
      <c r="DG58" s="1">
        <f>(SUMIFS('[1]Bucket Counts'!$P:$P, '[1]Bucket Counts'!$B:$B, DG$1, '[1]Bucket Counts'!$A:$A, "="&amp;$A58,  '[1]Bucket Counts'!$F:$F, "224"))</f>
        <v>0</v>
      </c>
      <c r="DI58" s="1">
        <f>(DG58+DE58)/DJ57</f>
        <v>0</v>
      </c>
      <c r="DJ58" s="1">
        <f>DE56+SUM(DD56:DD58)</f>
        <v>2277.5</v>
      </c>
      <c r="DK58" s="1">
        <f>SUMIFS([1]Collection!$O:$O, [1]Collection!$K:$K, DK$1, [1]Collection!$A:$A, "="&amp;$A58)</f>
        <v>0</v>
      </c>
      <c r="DL58" s="1">
        <f>(SUMIFS('[1]Bucket Counts'!$P:$P, '[1]Bucket Counts'!$B:$B, DL$1, '[1]Bucket Counts'!$A:$A, "="&amp;$A58,  '[1]Bucket Counts'!$F:$F, "&lt;&gt;100 Morts",  '[1]Bucket Counts'!$F:$F, "&lt;&gt;224"))</f>
        <v>0</v>
      </c>
      <c r="DM58" s="1">
        <f>(SUMIFS('[1]Bucket Counts'!$P:$P, '[1]Bucket Counts'!$B:$B, DM$1, '[1]Bucket Counts'!$A:$A, "="&amp;$A58,  '[1]Bucket Counts'!$F:$F, "100 Morts"))</f>
        <v>0</v>
      </c>
      <c r="DN58" s="1">
        <f>(SUMIFS('[1]Bucket Counts'!$P:$P, '[1]Bucket Counts'!$B:$B, DN$1, '[1]Bucket Counts'!$A:$A, "="&amp;$A58,  '[1]Bucket Counts'!$F:$F, "224"))</f>
        <v>0</v>
      </c>
      <c r="DP58" s="1" t="e">
        <f>(DN58+DL58)/DQ57</f>
        <v>#DIV/0!</v>
      </c>
      <c r="DQ58" s="1">
        <f>DL56+SUM(DK56:DK58)</f>
        <v>0</v>
      </c>
      <c r="DR58" s="1">
        <f>SUMIFS([1]Collection!$O:$O, [1]Collection!$K:$K, DR$1, [1]Collection!$A:$A, "="&amp;$A58)</f>
        <v>0</v>
      </c>
      <c r="DS58" s="1">
        <f>(SUMIFS('[1]Bucket Counts'!$P:$P, '[1]Bucket Counts'!$B:$B, DS$1, '[1]Bucket Counts'!$A:$A, "="&amp;$A58,  '[1]Bucket Counts'!$F:$F, "&lt;&gt;100 Morts",  '[1]Bucket Counts'!$F:$F, "&lt;&gt;224"))</f>
        <v>0</v>
      </c>
      <c r="DT58" s="1">
        <f>(SUMIFS('[1]Bucket Counts'!$P:$P, '[1]Bucket Counts'!$B:$B, DT$1, '[1]Bucket Counts'!$A:$A, "="&amp;$A58,  '[1]Bucket Counts'!$F:$F, "100 Morts"))</f>
        <v>0</v>
      </c>
      <c r="DU58" s="1">
        <f>(SUMIFS('[1]Bucket Counts'!$P:$P, '[1]Bucket Counts'!$B:$B, DU$1, '[1]Bucket Counts'!$A:$A, "="&amp;$A58,  '[1]Bucket Counts'!$F:$F, "224"))</f>
        <v>0</v>
      </c>
      <c r="DW58" s="1" t="e">
        <f>(DU58+DS58)/DX57</f>
        <v>#DIV/0!</v>
      </c>
      <c r="DX58" s="1">
        <f>DS56+SUM(DR56:DR58)</f>
        <v>0</v>
      </c>
      <c r="DY58" s="1">
        <f>SUMIFS([1]Collection!$O:$O, [1]Collection!$K:$K, DY$1, [1]Collection!$A:$A, "="&amp;$A58)</f>
        <v>0</v>
      </c>
      <c r="DZ58" s="1">
        <f>(SUMIFS('[1]Bucket Counts'!$P:$P, '[1]Bucket Counts'!$B:$B, DZ$1, '[1]Bucket Counts'!$A:$A, "="&amp;$A58,  '[1]Bucket Counts'!$F:$F, "&lt;&gt;100 Morts",  '[1]Bucket Counts'!$F:$F, "&lt;&gt;224"))</f>
        <v>0</v>
      </c>
      <c r="EA58" s="1">
        <f>(SUMIFS('[1]Bucket Counts'!$P:$P, '[1]Bucket Counts'!$B:$B, EA$1, '[1]Bucket Counts'!$A:$A, "="&amp;$A58,  '[1]Bucket Counts'!$F:$F, "100 Morts"))</f>
        <v>0</v>
      </c>
      <c r="EB58" s="1">
        <f>(SUMIFS('[1]Bucket Counts'!$P:$P, '[1]Bucket Counts'!$B:$B, EB$1, '[1]Bucket Counts'!$A:$A, "="&amp;$A58,  '[1]Bucket Counts'!$F:$F, "224"))</f>
        <v>0</v>
      </c>
      <c r="ED58" s="1" t="e">
        <f>(EB58+DZ58)/EE57</f>
        <v>#DIV/0!</v>
      </c>
      <c r="EE58" s="1">
        <f>DZ56+SUM(DY56:DY58)</f>
        <v>0</v>
      </c>
      <c r="EF58" s="1">
        <f>SUMIFS([1]Collection!$O:$O, [1]Collection!$K:$K, EF$1, [1]Collection!$A:$A, "="&amp;$A58)</f>
        <v>0</v>
      </c>
      <c r="EG58" s="1">
        <f>(SUMIFS('[1]Bucket Counts'!$P:$P, '[1]Bucket Counts'!$B:$B, EG$1, '[1]Bucket Counts'!$A:$A, "="&amp;$A58,  '[1]Bucket Counts'!$F:$F, "&lt;&gt;100 Morts",  '[1]Bucket Counts'!$F:$F, "&lt;&gt;224"))</f>
        <v>0</v>
      </c>
      <c r="EH58" s="1">
        <f>(SUMIFS('[1]Bucket Counts'!$P:$P, '[1]Bucket Counts'!$B:$B, EH$1, '[1]Bucket Counts'!$A:$A, "="&amp;$A58,  '[1]Bucket Counts'!$F:$F, "100 Morts"))</f>
        <v>0</v>
      </c>
      <c r="EI58" s="1">
        <f>(SUMIFS('[1]Bucket Counts'!$P:$P, '[1]Bucket Counts'!$B:$B, EI$1, '[1]Bucket Counts'!$A:$A, "="&amp;$A58,  '[1]Bucket Counts'!$F:$F, "224"))</f>
        <v>0</v>
      </c>
      <c r="EK58" s="1" t="e">
        <f>(EI58+EG58)/EL57</f>
        <v>#DIV/0!</v>
      </c>
      <c r="EL58" s="1">
        <f>EG56+SUM(EF56:EF58)</f>
        <v>0</v>
      </c>
    </row>
    <row r="59" spans="1:142" s="4" customFormat="1">
      <c r="A59" s="9">
        <f t="shared" si="0"/>
        <v>42929</v>
      </c>
      <c r="B59" s="4" t="s">
        <v>16</v>
      </c>
      <c r="C59" s="4">
        <f>SUMIFS([1]Collection!$O:$O, [1]Collection!$K:$K, C$1, [1]Collection!$A:$A, "="&amp;$A59)</f>
        <v>0</v>
      </c>
      <c r="D59" s="4">
        <f>(SUMIFS('[1]Bucket Counts'!$P:$P, '[1]Bucket Counts'!$B:$B, D$1, '[1]Bucket Counts'!$A:$A, "="&amp;$A59,  '[1]Bucket Counts'!$F:$F, "&lt;&gt;100 Morts",  '[1]Bucket Counts'!$F:$F, "&lt;&gt;224"))</f>
        <v>45</v>
      </c>
      <c r="E59" s="4">
        <f>(SUMIFS('[1]Bucket Counts'!$P:$P, '[1]Bucket Counts'!$B:$B, E$1, '[1]Bucket Counts'!$A:$A, "="&amp;$A59,  '[1]Bucket Counts'!$F:$F, "100 Morts"))</f>
        <v>0</v>
      </c>
      <c r="F59" s="4">
        <f>(SUMIFS('[1]Bucket Counts'!$P:$P, '[1]Bucket Counts'!$B:$B, F$1, '[1]Bucket Counts'!$A:$A, "="&amp;$A59,  '[1]Bucket Counts'!$F:$F, "224"))</f>
        <v>1</v>
      </c>
      <c r="G59" s="4">
        <f>I58</f>
        <v>127.77777777777779</v>
      </c>
      <c r="H59" s="4">
        <f>SUM(D59+F59)</f>
        <v>46</v>
      </c>
      <c r="I59" s="4">
        <f>D59+C59</f>
        <v>45</v>
      </c>
      <c r="J59" s="4">
        <f>SUMIFS([1]Collection!$O:$O, [1]Collection!$K:$K, J$1, [1]Collection!$A:$A, "="&amp;$A59)</f>
        <v>0</v>
      </c>
      <c r="K59" s="4">
        <f>(SUMIFS('[1]Bucket Counts'!$P:$P, '[1]Bucket Counts'!$B:$B, K$1, '[1]Bucket Counts'!$A:$A, "="&amp;$A59,  '[1]Bucket Counts'!$F:$F, "&lt;&gt;100 Morts",  '[1]Bucket Counts'!$F:$F, "&lt;&gt;224"))</f>
        <v>1500</v>
      </c>
      <c r="L59" s="4">
        <f>(SUMIFS('[1]Bucket Counts'!$P:$P, '[1]Bucket Counts'!$B:$B, L$1, '[1]Bucket Counts'!$A:$A, "="&amp;$A59,  '[1]Bucket Counts'!$F:$F, "100 Morts"))</f>
        <v>80</v>
      </c>
      <c r="M59" s="4">
        <f>(SUMIFS('[1]Bucket Counts'!$P:$P, '[1]Bucket Counts'!$B:$B, M$1, '[1]Bucket Counts'!$A:$A, "="&amp;$A59,  '[1]Bucket Counts'!$F:$F, "224"))</f>
        <v>0</v>
      </c>
      <c r="N59" s="4">
        <f>P58</f>
        <v>15446.666666666666</v>
      </c>
      <c r="O59" s="4">
        <f>SUM(K59+M59)</f>
        <v>1500</v>
      </c>
      <c r="P59" s="4">
        <f>K59+J59</f>
        <v>1500</v>
      </c>
      <c r="Q59" s="4">
        <f>SUMIFS([1]Collection!$O:$O, [1]Collection!$K:$K, Q$1, [1]Collection!$A:$A, "="&amp;$A59)</f>
        <v>0</v>
      </c>
      <c r="R59" s="4">
        <f>(SUMIFS('[1]Bucket Counts'!$P:$P, '[1]Bucket Counts'!$B:$B, R$1, '[1]Bucket Counts'!$A:$A, "="&amp;$A59,  '[1]Bucket Counts'!$F:$F, "&lt;&gt;100 Morts",  '[1]Bucket Counts'!$F:$F, "&lt;&gt;224"))</f>
        <v>0</v>
      </c>
      <c r="S59" s="4">
        <f>(SUMIFS('[1]Bucket Counts'!$P:$P, '[1]Bucket Counts'!$B:$B, S$1, '[1]Bucket Counts'!$A:$A, "="&amp;$A59,  '[1]Bucket Counts'!$F:$F, "100 Morts"))</f>
        <v>0</v>
      </c>
      <c r="T59" s="4">
        <f>(SUMIFS('[1]Bucket Counts'!$P:$P, '[1]Bucket Counts'!$B:$B, T$1, '[1]Bucket Counts'!$A:$A, "="&amp;$A59,  '[1]Bucket Counts'!$F:$F, "224"))</f>
        <v>0</v>
      </c>
      <c r="U59" s="4">
        <f>W58</f>
        <v>13</v>
      </c>
      <c r="V59" s="4">
        <f>SUM(R59+T59)</f>
        <v>0</v>
      </c>
      <c r="W59" s="4">
        <f>R59+Q59</f>
        <v>0</v>
      </c>
      <c r="X59" s="4">
        <f>SUMIFS([1]Collection!$O:$O, [1]Collection!$K:$K, X$1, [1]Collection!$A:$A, "="&amp;$A59)</f>
        <v>0</v>
      </c>
      <c r="Y59" s="4">
        <f>(SUMIFS('[1]Bucket Counts'!$P:$P, '[1]Bucket Counts'!$B:$B, Y$1, '[1]Bucket Counts'!$A:$A, "="&amp;$A59,  '[1]Bucket Counts'!$F:$F, "&lt;&gt;100 Morts",  '[1]Bucket Counts'!$F:$F, "&lt;&gt;224"))</f>
        <v>611.1111111111112</v>
      </c>
      <c r="Z59" s="4">
        <f>(SUMIFS('[1]Bucket Counts'!$P:$P, '[1]Bucket Counts'!$B:$B, Z$1, '[1]Bucket Counts'!$A:$A, "="&amp;$A59,  '[1]Bucket Counts'!$F:$F, "100 Morts"))</f>
        <v>0</v>
      </c>
      <c r="AA59" s="4">
        <f>(SUMIFS('[1]Bucket Counts'!$P:$P, '[1]Bucket Counts'!$B:$B, AA$1, '[1]Bucket Counts'!$A:$A, "="&amp;$A59,  '[1]Bucket Counts'!$F:$F, "224"))</f>
        <v>93.333333333333329</v>
      </c>
      <c r="AB59" s="4">
        <f>AD58</f>
        <v>11606.666666666666</v>
      </c>
      <c r="AC59" s="4">
        <f>SUM(Y59+AA59)</f>
        <v>704.44444444444457</v>
      </c>
      <c r="AD59" s="4">
        <f>Y59+X59</f>
        <v>611.1111111111112</v>
      </c>
      <c r="AE59" s="4">
        <f>SUMIFS([1]Collection!$O:$O, [1]Collection!$K:$K, AE$1, [1]Collection!$A:$A, "="&amp;$A59)</f>
        <v>0</v>
      </c>
      <c r="AF59" s="4">
        <f>(SUMIFS('[1]Bucket Counts'!$P:$P, '[1]Bucket Counts'!$B:$B, AF$1, '[1]Bucket Counts'!$A:$A, "="&amp;$A59,  '[1]Bucket Counts'!$F:$F, "&lt;&gt;100 Morts",  '[1]Bucket Counts'!$F:$F, "&lt;&gt;224"))</f>
        <v>45655.555555555555</v>
      </c>
      <c r="AG59" s="4">
        <f>(SUMIFS('[1]Bucket Counts'!$P:$P, '[1]Bucket Counts'!$B:$B, AG$1, '[1]Bucket Counts'!$A:$A, "="&amp;$A59,  '[1]Bucket Counts'!$F:$F, "100 Morts"))</f>
        <v>225</v>
      </c>
      <c r="AH59" s="4">
        <f>(SUMIFS('[1]Bucket Counts'!$P:$P, '[1]Bucket Counts'!$B:$B, AH$1, '[1]Bucket Counts'!$A:$A, "="&amp;$A59,  '[1]Bucket Counts'!$F:$F, "224"))</f>
        <v>0</v>
      </c>
      <c r="AI59" s="4">
        <f>AK58</f>
        <v>73184</v>
      </c>
      <c r="AJ59" s="4">
        <f>SUM(AF59+AH59)</f>
        <v>45655.555555555555</v>
      </c>
      <c r="AK59" s="4">
        <f>AF59+AE59</f>
        <v>45655.555555555555</v>
      </c>
      <c r="AL59" s="4">
        <f>SUMIFS([1]Collection!$O:$O, [1]Collection!$K:$K, AL$1, [1]Collection!$A:$A, "="&amp;$A59)</f>
        <v>0</v>
      </c>
      <c r="AM59" s="4">
        <f>(SUMIFS('[1]Bucket Counts'!$P:$P, '[1]Bucket Counts'!$B:$B, AM$1, '[1]Bucket Counts'!$A:$A, "="&amp;$A59,  '[1]Bucket Counts'!$F:$F, "&lt;&gt;100 Morts",  '[1]Bucket Counts'!$F:$F, "&lt;&gt;224"))</f>
        <v>0</v>
      </c>
      <c r="AN59" s="4">
        <f>(SUMIFS('[1]Bucket Counts'!$P:$P, '[1]Bucket Counts'!$B:$B, AN$1, '[1]Bucket Counts'!$A:$A, "="&amp;$A59,  '[1]Bucket Counts'!$F:$F, "100 Morts"))</f>
        <v>0</v>
      </c>
      <c r="AO59" s="4">
        <f>(SUMIFS('[1]Bucket Counts'!$P:$P, '[1]Bucket Counts'!$B:$B, AO$1, '[1]Bucket Counts'!$A:$A, "="&amp;$A59,  '[1]Bucket Counts'!$F:$F, "224"))</f>
        <v>9</v>
      </c>
      <c r="AP59" s="4">
        <f>AR58</f>
        <v>263.44444444444446</v>
      </c>
      <c r="AQ59" s="4">
        <f>SUM(AM59+AO59)</f>
        <v>9</v>
      </c>
      <c r="AR59" s="4">
        <f>AM59+AL59</f>
        <v>0</v>
      </c>
      <c r="AS59" s="4">
        <f>SUMIFS([1]Collection!$O:$O, [1]Collection!$K:$K, AS$1, [1]Collection!$A:$A, "="&amp;$A59)</f>
        <v>0</v>
      </c>
      <c r="AT59" s="4">
        <f>(SUMIFS('[1]Bucket Counts'!$P:$P, '[1]Bucket Counts'!$B:$B, AT$1, '[1]Bucket Counts'!$A:$A, "="&amp;$A59,  '[1]Bucket Counts'!$F:$F, "&lt;&gt;100 Morts",  '[1]Bucket Counts'!$F:$F, "&lt;&gt;224"))</f>
        <v>160</v>
      </c>
      <c r="AU59" s="4">
        <f>(SUMIFS('[1]Bucket Counts'!$P:$P, '[1]Bucket Counts'!$B:$B, AU$1, '[1]Bucket Counts'!$A:$A, "="&amp;$A59,  '[1]Bucket Counts'!$F:$F, "100 Morts"))</f>
        <v>0</v>
      </c>
      <c r="AV59" s="4">
        <f>(SUMIFS('[1]Bucket Counts'!$P:$P, '[1]Bucket Counts'!$B:$B, AV$1, '[1]Bucket Counts'!$A:$A, "="&amp;$A59,  '[1]Bucket Counts'!$F:$F, "224"))</f>
        <v>48.888888888888886</v>
      </c>
      <c r="AW59" s="4">
        <f>AY58</f>
        <v>406.11111111111109</v>
      </c>
      <c r="AX59" s="4">
        <f>SUM(AT59+AV59)</f>
        <v>208.88888888888889</v>
      </c>
      <c r="AY59" s="4">
        <f>AT59+AS59</f>
        <v>160</v>
      </c>
      <c r="AZ59" s="4">
        <f>SUMIFS([1]Collection!$O:$O, [1]Collection!$K:$K, AZ$1, [1]Collection!$A:$A, "="&amp;$A59)</f>
        <v>0</v>
      </c>
      <c r="BA59" s="4">
        <f>(SUMIFS('[1]Bucket Counts'!$P:$P, '[1]Bucket Counts'!$B:$B, BA$1, '[1]Bucket Counts'!$A:$A, "="&amp;$A59,  '[1]Bucket Counts'!$F:$F, "&lt;&gt;100 Morts",  '[1]Bucket Counts'!$F:$F, "&lt;&gt;224"))</f>
        <v>0</v>
      </c>
      <c r="BB59" s="4">
        <f>(SUMIFS('[1]Bucket Counts'!$P:$P, '[1]Bucket Counts'!$B:$B, BB$1, '[1]Bucket Counts'!$A:$A, "="&amp;$A59,  '[1]Bucket Counts'!$F:$F, "100 Morts"))</f>
        <v>0</v>
      </c>
      <c r="BC59" s="4">
        <f>(SUMIFS('[1]Bucket Counts'!$P:$P, '[1]Bucket Counts'!$B:$B, BC$1, '[1]Bucket Counts'!$A:$A, "="&amp;$A59,  '[1]Bucket Counts'!$F:$F, "224"))</f>
        <v>0</v>
      </c>
      <c r="BD59" s="4">
        <f>BF58</f>
        <v>27</v>
      </c>
      <c r="BE59" s="4">
        <f>SUM(BA59+BC59)</f>
        <v>0</v>
      </c>
      <c r="BF59" s="4">
        <f>BA59+AZ59</f>
        <v>0</v>
      </c>
      <c r="BG59" s="4">
        <f>SUMIFS([1]Collection!$O:$O, [1]Collection!$K:$K, BG$1, [1]Collection!$A:$A, "="&amp;$A59)</f>
        <v>0</v>
      </c>
      <c r="BH59" s="4">
        <f>(SUMIFS('[1]Bucket Counts'!$P:$P, '[1]Bucket Counts'!$B:$B, BH$1, '[1]Bucket Counts'!$A:$A, "="&amp;$A59,  '[1]Bucket Counts'!$F:$F, "&lt;&gt;100 Morts",  '[1]Bucket Counts'!$F:$F, "&lt;&gt;224"))</f>
        <v>14290</v>
      </c>
      <c r="BI59" s="4">
        <f>(SUMIFS('[1]Bucket Counts'!$P:$P, '[1]Bucket Counts'!$B:$B, BI$1, '[1]Bucket Counts'!$A:$A, "="&amp;$A59,  '[1]Bucket Counts'!$F:$F, "100 Morts"))</f>
        <v>2166.666666666667</v>
      </c>
      <c r="BJ59" s="4">
        <f>(SUMIFS('[1]Bucket Counts'!$P:$P, '[1]Bucket Counts'!$B:$B, BJ$1, '[1]Bucket Counts'!$A:$A, "="&amp;$A59,  '[1]Bucket Counts'!$F:$F, "224"))</f>
        <v>75</v>
      </c>
      <c r="BK59" s="4">
        <f>BM58</f>
        <v>49166.666666666664</v>
      </c>
      <c r="BL59" s="4">
        <f>SUM(BH59+BJ59)</f>
        <v>14365</v>
      </c>
      <c r="BM59" s="4">
        <f>BH59+BG59</f>
        <v>14290</v>
      </c>
      <c r="BN59" s="4">
        <f>SUMIFS([1]Collection!$O:$O, [1]Collection!$K:$K, BN$1, [1]Collection!$A:$A, "="&amp;$A59)</f>
        <v>0</v>
      </c>
      <c r="BO59" s="4">
        <f>(SUMIFS('[1]Bucket Counts'!$P:$P, '[1]Bucket Counts'!$B:$B, BO$1, '[1]Bucket Counts'!$A:$A, "="&amp;$A59,  '[1]Bucket Counts'!$F:$F, "&lt;&gt;100 Morts",  '[1]Bucket Counts'!$F:$F, "&lt;&gt;224"))</f>
        <v>10033.333333333334</v>
      </c>
      <c r="BP59" s="4">
        <f>(SUMIFS('[1]Bucket Counts'!$P:$P, '[1]Bucket Counts'!$B:$B, BP$1, '[1]Bucket Counts'!$A:$A, "="&amp;$A59,  '[1]Bucket Counts'!$F:$F, "100 Morts"))</f>
        <v>533.33333333333337</v>
      </c>
      <c r="BQ59" s="4">
        <f>(SUMIFS('[1]Bucket Counts'!$P:$P, '[1]Bucket Counts'!$B:$B, BQ$1, '[1]Bucket Counts'!$A:$A, "="&amp;$A59,  '[1]Bucket Counts'!$F:$F, "224"))</f>
        <v>333.33333333333331</v>
      </c>
      <c r="BR59" s="4">
        <f>BT58</f>
        <v>19823.333333333336</v>
      </c>
      <c r="BS59" s="4">
        <f>SUM(BO59+BQ59)</f>
        <v>10366.666666666668</v>
      </c>
      <c r="BT59" s="4">
        <f>BO59+BN59</f>
        <v>10033.333333333334</v>
      </c>
      <c r="BU59" s="4">
        <f>SUMIFS([1]Collection!$O:$O, [1]Collection!$K:$K, BU$1, [1]Collection!$A:$A, "="&amp;$A59)</f>
        <v>0</v>
      </c>
      <c r="BV59" s="4">
        <f>(SUMIFS('[1]Bucket Counts'!$P:$P, '[1]Bucket Counts'!$B:$B, BV$1, '[1]Bucket Counts'!$A:$A, "="&amp;$A59,  '[1]Bucket Counts'!$F:$F, "&lt;&gt;100 Morts",  '[1]Bucket Counts'!$F:$F, "&lt;&gt;224"))</f>
        <v>573.33333333333337</v>
      </c>
      <c r="BW59" s="4">
        <f>(SUMIFS('[1]Bucket Counts'!$P:$P, '[1]Bucket Counts'!$B:$B, BW$1, '[1]Bucket Counts'!$A:$A, "="&amp;$A59,  '[1]Bucket Counts'!$F:$F, "100 Morts"))</f>
        <v>75</v>
      </c>
      <c r="BX59" s="4">
        <f>(SUMIFS('[1]Bucket Counts'!$P:$P, '[1]Bucket Counts'!$B:$B, BX$1, '[1]Bucket Counts'!$A:$A, "="&amp;$A59,  '[1]Bucket Counts'!$F:$F, "224"))</f>
        <v>112.5</v>
      </c>
      <c r="BY59" s="4">
        <f>CA58</f>
        <v>978.33333333333337</v>
      </c>
      <c r="BZ59" s="4">
        <f>SUM(BV59+BX59)</f>
        <v>685.83333333333337</v>
      </c>
      <c r="CA59" s="4">
        <f>BV59+BU59</f>
        <v>573.33333333333337</v>
      </c>
      <c r="CB59" s="4">
        <f>SUMIFS([1]Collection!$O:$O, [1]Collection!$K:$K, CB$1, [1]Collection!$A:$A, "="&amp;$A59)</f>
        <v>0</v>
      </c>
      <c r="CC59" s="4">
        <f>(SUMIFS('[1]Bucket Counts'!$P:$P, '[1]Bucket Counts'!$B:$B, CC$1, '[1]Bucket Counts'!$A:$A, "="&amp;$A59,  '[1]Bucket Counts'!$F:$F, "&lt;&gt;100 Morts",  '[1]Bucket Counts'!$F:$F, "&lt;&gt;224"))</f>
        <v>4575</v>
      </c>
      <c r="CD59" s="4">
        <f>(SUMIFS('[1]Bucket Counts'!$P:$P, '[1]Bucket Counts'!$B:$B, CD$1, '[1]Bucket Counts'!$A:$A, "="&amp;$A59,  '[1]Bucket Counts'!$F:$F, "100 Morts"))</f>
        <v>0</v>
      </c>
      <c r="CE59" s="4">
        <f>(SUMIFS('[1]Bucket Counts'!$P:$P, '[1]Bucket Counts'!$B:$B, CE$1, '[1]Bucket Counts'!$A:$A, "="&amp;$A59,  '[1]Bucket Counts'!$F:$F, "224"))</f>
        <v>220</v>
      </c>
      <c r="CF59" s="4">
        <f>CH58</f>
        <v>5750</v>
      </c>
      <c r="CG59" s="4">
        <f>SUM(CC59+CE59)</f>
        <v>4795</v>
      </c>
      <c r="CH59" s="4">
        <f>CC59+CB59</f>
        <v>4575</v>
      </c>
      <c r="CI59" s="4">
        <f>SUMIFS([1]Collection!$O:$O, [1]Collection!$K:$K, CI$1, [1]Collection!$A:$A, "="&amp;$A59)</f>
        <v>0</v>
      </c>
      <c r="CJ59" s="4">
        <f>(SUMIFS('[1]Bucket Counts'!$P:$P, '[1]Bucket Counts'!$B:$B, CJ$1, '[1]Bucket Counts'!$A:$A, "="&amp;$A59,  '[1]Bucket Counts'!$F:$F, "&lt;&gt;100 Morts",  '[1]Bucket Counts'!$F:$F, "&lt;&gt;224"))</f>
        <v>346.66666666666669</v>
      </c>
      <c r="CK59" s="4">
        <f>(SUMIFS('[1]Bucket Counts'!$P:$P, '[1]Bucket Counts'!$B:$B, CK$1, '[1]Bucket Counts'!$A:$A, "="&amp;$A59,  '[1]Bucket Counts'!$F:$F, "100 Morts"))</f>
        <v>0</v>
      </c>
      <c r="CL59" s="4">
        <f>(SUMIFS('[1]Bucket Counts'!$P:$P, '[1]Bucket Counts'!$B:$B, CL$1, '[1]Bucket Counts'!$A:$A, "="&amp;$A59,  '[1]Bucket Counts'!$F:$F, "224"))</f>
        <v>25</v>
      </c>
      <c r="CM59" s="4">
        <f>CO58</f>
        <v>1367.7777777777778</v>
      </c>
      <c r="CN59" s="4">
        <f>SUM(CJ59+CL59)</f>
        <v>371.66666666666669</v>
      </c>
      <c r="CO59" s="4">
        <f>CJ59+CI59</f>
        <v>346.66666666666669</v>
      </c>
      <c r="CP59" s="4">
        <f>SUMIFS([1]Collection!$O:$O, [1]Collection!$K:$K, CP$1, [1]Collection!$A:$A, "="&amp;$A59)</f>
        <v>0</v>
      </c>
      <c r="CQ59" s="4">
        <f>(SUMIFS('[1]Bucket Counts'!$P:$P, '[1]Bucket Counts'!$B:$B, CQ$1, '[1]Bucket Counts'!$A:$A, "="&amp;$A59,  '[1]Bucket Counts'!$F:$F, "&lt;&gt;100 Morts",  '[1]Bucket Counts'!$F:$F, "&lt;&gt;224"))</f>
        <v>293.33333333333331</v>
      </c>
      <c r="CR59" s="4">
        <f>(SUMIFS('[1]Bucket Counts'!$P:$P, '[1]Bucket Counts'!$B:$B, CR$1, '[1]Bucket Counts'!$A:$A, "="&amp;$A59,  '[1]Bucket Counts'!$F:$F, "100 Morts"))</f>
        <v>83.333333333333329</v>
      </c>
      <c r="CS59" s="4">
        <f>(SUMIFS('[1]Bucket Counts'!$P:$P, '[1]Bucket Counts'!$B:$B, CS$1, '[1]Bucket Counts'!$A:$A, "="&amp;$A59,  '[1]Bucket Counts'!$F:$F, "224"))</f>
        <v>24</v>
      </c>
      <c r="CT59" s="4">
        <f>CV58</f>
        <v>550</v>
      </c>
      <c r="CU59" s="4">
        <f>SUM(CQ59+CS59)</f>
        <v>317.33333333333331</v>
      </c>
      <c r="CV59" s="4">
        <f>CQ59+CP59</f>
        <v>293.33333333333331</v>
      </c>
      <c r="CW59" s="4">
        <f>SUMIFS([1]Collection!$O:$O, [1]Collection!$K:$K, CW$1, [1]Collection!$A:$A, "="&amp;$A59)</f>
        <v>0</v>
      </c>
      <c r="CX59" s="4">
        <f>(SUMIFS('[1]Bucket Counts'!$P:$P, '[1]Bucket Counts'!$B:$B, CX$1, '[1]Bucket Counts'!$A:$A, "="&amp;$A59,  '[1]Bucket Counts'!$F:$F, "&lt;&gt;100 Morts",  '[1]Bucket Counts'!$F:$F, "&lt;&gt;224"))</f>
        <v>2779.166666666667</v>
      </c>
      <c r="CY59" s="4">
        <f>(SUMIFS('[1]Bucket Counts'!$P:$P, '[1]Bucket Counts'!$B:$B, CY$1, '[1]Bucket Counts'!$A:$A, "="&amp;$A59,  '[1]Bucket Counts'!$F:$F, "100 Morts"))</f>
        <v>0</v>
      </c>
      <c r="CZ59" s="4">
        <f>(SUMIFS('[1]Bucket Counts'!$P:$P, '[1]Bucket Counts'!$B:$B, CZ$1, '[1]Bucket Counts'!$A:$A, "="&amp;$A59,  '[1]Bucket Counts'!$F:$F, "224"))</f>
        <v>50</v>
      </c>
      <c r="DA59" s="4">
        <f>DC58</f>
        <v>7775</v>
      </c>
      <c r="DB59" s="4">
        <f>SUM(CX59+CZ59)</f>
        <v>2829.166666666667</v>
      </c>
      <c r="DC59" s="4">
        <f>CX59+CW59</f>
        <v>2779.166666666667</v>
      </c>
      <c r="DD59" s="4">
        <f>SUMIFS([1]Collection!$O:$O, [1]Collection!$K:$K, DD$1, [1]Collection!$A:$A, "="&amp;$A59)</f>
        <v>0</v>
      </c>
      <c r="DE59" s="4">
        <f>(SUMIFS('[1]Bucket Counts'!$P:$P, '[1]Bucket Counts'!$B:$B, DE$1, '[1]Bucket Counts'!$A:$A, "="&amp;$A59,  '[1]Bucket Counts'!$F:$F, "&lt;&gt;100 Morts",  '[1]Bucket Counts'!$F:$F, "&lt;&gt;224"))</f>
        <v>373.33333333333331</v>
      </c>
      <c r="DF59" s="4">
        <f>(SUMIFS('[1]Bucket Counts'!$P:$P, '[1]Bucket Counts'!$B:$B, DF$1, '[1]Bucket Counts'!$A:$A, "="&amp;$A59,  '[1]Bucket Counts'!$F:$F, "100 Morts"))</f>
        <v>0</v>
      </c>
      <c r="DG59" s="4">
        <f>(SUMIFS('[1]Bucket Counts'!$P:$P, '[1]Bucket Counts'!$B:$B, DG$1, '[1]Bucket Counts'!$A:$A, "="&amp;$A59,  '[1]Bucket Counts'!$F:$F, "224"))</f>
        <v>27.777777777777775</v>
      </c>
      <c r="DH59" s="4">
        <f>DJ58</f>
        <v>2277.5</v>
      </c>
      <c r="DI59" s="4">
        <f>SUM(DE59+DG59)</f>
        <v>401.11111111111109</v>
      </c>
      <c r="DJ59" s="4">
        <f>DE59+DD59</f>
        <v>373.33333333333331</v>
      </c>
      <c r="DK59" s="4">
        <f>SUMIFS([1]Collection!$O:$O, [1]Collection!$K:$K, DK$1, [1]Collection!$A:$A, "="&amp;$A59)</f>
        <v>0</v>
      </c>
      <c r="DL59" s="4">
        <f>(SUMIFS('[1]Bucket Counts'!$P:$P, '[1]Bucket Counts'!$B:$B, DL$1, '[1]Bucket Counts'!$A:$A, "="&amp;$A59,  '[1]Bucket Counts'!$F:$F, "&lt;&gt;100 Morts",  '[1]Bucket Counts'!$F:$F, "&lt;&gt;224"))</f>
        <v>0</v>
      </c>
      <c r="DM59" s="4">
        <f>(SUMIFS('[1]Bucket Counts'!$P:$P, '[1]Bucket Counts'!$B:$B, DM$1, '[1]Bucket Counts'!$A:$A, "="&amp;$A59,  '[1]Bucket Counts'!$F:$F, "100 Morts"))</f>
        <v>0</v>
      </c>
      <c r="DN59" s="4">
        <f>(SUMIFS('[1]Bucket Counts'!$P:$P, '[1]Bucket Counts'!$B:$B, DN$1, '[1]Bucket Counts'!$A:$A, "="&amp;$A59,  '[1]Bucket Counts'!$F:$F, "224"))</f>
        <v>0</v>
      </c>
      <c r="DO59" s="4">
        <f>DQ58</f>
        <v>0</v>
      </c>
      <c r="DP59" s="4">
        <f>SUM(DL59+DN59)</f>
        <v>0</v>
      </c>
      <c r="DQ59" s="4">
        <f>DL59+DK59</f>
        <v>0</v>
      </c>
      <c r="DR59" s="4">
        <f>SUMIFS([1]Collection!$O:$O, [1]Collection!$K:$K, DR$1, [1]Collection!$A:$A, "="&amp;$A59)</f>
        <v>0</v>
      </c>
      <c r="DS59" s="4">
        <f>(SUMIFS('[1]Bucket Counts'!$P:$P, '[1]Bucket Counts'!$B:$B, DS$1, '[1]Bucket Counts'!$A:$A, "="&amp;$A59,  '[1]Bucket Counts'!$F:$F, "&lt;&gt;100 Morts",  '[1]Bucket Counts'!$F:$F, "&lt;&gt;224"))</f>
        <v>0</v>
      </c>
      <c r="DT59" s="4">
        <f>(SUMIFS('[1]Bucket Counts'!$P:$P, '[1]Bucket Counts'!$B:$B, DT$1, '[1]Bucket Counts'!$A:$A, "="&amp;$A59,  '[1]Bucket Counts'!$F:$F, "100 Morts"))</f>
        <v>0</v>
      </c>
      <c r="DU59" s="4">
        <f>(SUMIFS('[1]Bucket Counts'!$P:$P, '[1]Bucket Counts'!$B:$B, DU$1, '[1]Bucket Counts'!$A:$A, "="&amp;$A59,  '[1]Bucket Counts'!$F:$F, "224"))</f>
        <v>0</v>
      </c>
      <c r="DV59" s="4">
        <f>DX58</f>
        <v>0</v>
      </c>
      <c r="DW59" s="4">
        <f>SUM(DS59+DU59)</f>
        <v>0</v>
      </c>
      <c r="DX59" s="4">
        <f>DS59+DR59</f>
        <v>0</v>
      </c>
      <c r="DY59" s="4">
        <f>SUMIFS([1]Collection!$O:$O, [1]Collection!$K:$K, DY$1, [1]Collection!$A:$A, "="&amp;$A59)</f>
        <v>0</v>
      </c>
      <c r="DZ59" s="4">
        <f>(SUMIFS('[1]Bucket Counts'!$P:$P, '[1]Bucket Counts'!$B:$B, DZ$1, '[1]Bucket Counts'!$A:$A, "="&amp;$A59,  '[1]Bucket Counts'!$F:$F, "&lt;&gt;100 Morts",  '[1]Bucket Counts'!$F:$F, "&lt;&gt;224"))</f>
        <v>0</v>
      </c>
      <c r="EA59" s="4">
        <f>(SUMIFS('[1]Bucket Counts'!$P:$P, '[1]Bucket Counts'!$B:$B, EA$1, '[1]Bucket Counts'!$A:$A, "="&amp;$A59,  '[1]Bucket Counts'!$F:$F, "100 Morts"))</f>
        <v>0</v>
      </c>
      <c r="EB59" s="4">
        <f>(SUMIFS('[1]Bucket Counts'!$P:$P, '[1]Bucket Counts'!$B:$B, EB$1, '[1]Bucket Counts'!$A:$A, "="&amp;$A59,  '[1]Bucket Counts'!$F:$F, "224"))</f>
        <v>0</v>
      </c>
      <c r="EC59" s="4">
        <f>EE58</f>
        <v>0</v>
      </c>
      <c r="ED59" s="4">
        <f>SUM(DZ59+EB59)</f>
        <v>0</v>
      </c>
      <c r="EE59" s="4">
        <f>DZ59+DY59</f>
        <v>0</v>
      </c>
      <c r="EF59" s="4">
        <f>SUMIFS([1]Collection!$O:$O, [1]Collection!$K:$K, EF$1, [1]Collection!$A:$A, "="&amp;$A59)</f>
        <v>0</v>
      </c>
      <c r="EG59" s="4">
        <f>(SUMIFS('[1]Bucket Counts'!$P:$P, '[1]Bucket Counts'!$B:$B, EG$1, '[1]Bucket Counts'!$A:$A, "="&amp;$A59,  '[1]Bucket Counts'!$F:$F, "&lt;&gt;100 Morts",  '[1]Bucket Counts'!$F:$F, "&lt;&gt;224"))</f>
        <v>0</v>
      </c>
      <c r="EH59" s="4">
        <f>(SUMIFS('[1]Bucket Counts'!$P:$P, '[1]Bucket Counts'!$B:$B, EH$1, '[1]Bucket Counts'!$A:$A, "="&amp;$A59,  '[1]Bucket Counts'!$F:$F, "100 Morts"))</f>
        <v>0</v>
      </c>
      <c r="EI59" s="4">
        <f>(SUMIFS('[1]Bucket Counts'!$P:$P, '[1]Bucket Counts'!$B:$B, EI$1, '[1]Bucket Counts'!$A:$A, "="&amp;$A59,  '[1]Bucket Counts'!$F:$F, "224"))</f>
        <v>0</v>
      </c>
      <c r="EJ59" s="4">
        <f>EL58</f>
        <v>0</v>
      </c>
      <c r="EK59" s="4">
        <f>SUM(EG59+EI59)</f>
        <v>0</v>
      </c>
      <c r="EL59" s="4">
        <f>EG59+EF59</f>
        <v>0</v>
      </c>
    </row>
    <row r="60" spans="1:142">
      <c r="A60" s="7">
        <f t="shared" si="0"/>
        <v>42930</v>
      </c>
      <c r="B60" s="1" t="s">
        <v>14</v>
      </c>
      <c r="C60" s="1">
        <f>SUMIFS([1]Collection!$O:$O, [1]Collection!$K:$K, C$1, [1]Collection!$A:$A, "="&amp;$A60)</f>
        <v>0</v>
      </c>
      <c r="D60" s="1">
        <f>(SUMIFS('[1]Bucket Counts'!$P:$P, '[1]Bucket Counts'!$B:$B, D$1, '[1]Bucket Counts'!$A:$A, "="&amp;$A60,  '[1]Bucket Counts'!$F:$F, "&lt;&gt;100 Morts",  '[1]Bucket Counts'!$F:$F, "&lt;&gt;224"))</f>
        <v>0</v>
      </c>
      <c r="E60" s="1">
        <f>(SUMIFS('[1]Bucket Counts'!$P:$P, '[1]Bucket Counts'!$B:$B, E$1, '[1]Bucket Counts'!$A:$A, "="&amp;$A60,  '[1]Bucket Counts'!$F:$F, "100 Morts"))</f>
        <v>0</v>
      </c>
      <c r="F60" s="1">
        <f>(SUMIFS('[1]Bucket Counts'!$P:$P, '[1]Bucket Counts'!$B:$B, F$1, '[1]Bucket Counts'!$A:$A, "="&amp;$A60,  '[1]Bucket Counts'!$F:$F, "224"))</f>
        <v>0</v>
      </c>
      <c r="H60" s="1">
        <f>(F60+D60)/I59</f>
        <v>0</v>
      </c>
      <c r="I60" s="1">
        <f>D59+SUM(C59:C60)</f>
        <v>45</v>
      </c>
      <c r="J60" s="1">
        <f>SUMIFS([1]Collection!$O:$O, [1]Collection!$K:$K, J$1, [1]Collection!$A:$A, "="&amp;$A60)</f>
        <v>0</v>
      </c>
      <c r="K60" s="1">
        <f>(SUMIFS('[1]Bucket Counts'!$P:$P, '[1]Bucket Counts'!$B:$B, K$1, '[1]Bucket Counts'!$A:$A, "="&amp;$A60,  '[1]Bucket Counts'!$F:$F, "&lt;&gt;100 Morts",  '[1]Bucket Counts'!$F:$F, "&lt;&gt;224"))</f>
        <v>0</v>
      </c>
      <c r="L60" s="1">
        <f>(SUMIFS('[1]Bucket Counts'!$P:$P, '[1]Bucket Counts'!$B:$B, L$1, '[1]Bucket Counts'!$A:$A, "="&amp;$A60,  '[1]Bucket Counts'!$F:$F, "100 Morts"))</f>
        <v>0</v>
      </c>
      <c r="M60" s="1">
        <f>(SUMIFS('[1]Bucket Counts'!$P:$P, '[1]Bucket Counts'!$B:$B, M$1, '[1]Bucket Counts'!$A:$A, "="&amp;$A60,  '[1]Bucket Counts'!$F:$F, "224"))</f>
        <v>0</v>
      </c>
      <c r="O60" s="1">
        <f>(M60+K60)/P59</f>
        <v>0</v>
      </c>
      <c r="P60" s="1">
        <f>K59+SUM(J59:J60)</f>
        <v>1500</v>
      </c>
      <c r="Q60" s="1">
        <f>SUMIFS([1]Collection!$O:$O, [1]Collection!$K:$K, Q$1, [1]Collection!$A:$A, "="&amp;$A60)</f>
        <v>0</v>
      </c>
      <c r="R60" s="1">
        <f>(SUMIFS('[1]Bucket Counts'!$P:$P, '[1]Bucket Counts'!$B:$B, R$1, '[1]Bucket Counts'!$A:$A, "="&amp;$A60,  '[1]Bucket Counts'!$F:$F, "&lt;&gt;100 Morts",  '[1]Bucket Counts'!$F:$F, "&lt;&gt;224"))</f>
        <v>0</v>
      </c>
      <c r="S60" s="1">
        <f>(SUMIFS('[1]Bucket Counts'!$P:$P, '[1]Bucket Counts'!$B:$B, S$1, '[1]Bucket Counts'!$A:$A, "="&amp;$A60,  '[1]Bucket Counts'!$F:$F, "100 Morts"))</f>
        <v>0</v>
      </c>
      <c r="T60" s="1">
        <f>(SUMIFS('[1]Bucket Counts'!$P:$P, '[1]Bucket Counts'!$B:$B, T$1, '[1]Bucket Counts'!$A:$A, "="&amp;$A60,  '[1]Bucket Counts'!$F:$F, "224"))</f>
        <v>0</v>
      </c>
      <c r="V60" s="1" t="e">
        <f>(T60+R60)/W59</f>
        <v>#DIV/0!</v>
      </c>
      <c r="W60" s="1">
        <f>R59+SUM(Q59:Q60)</f>
        <v>0</v>
      </c>
      <c r="X60" s="1">
        <f>SUMIFS([1]Collection!$O:$O, [1]Collection!$K:$K, X$1, [1]Collection!$A:$A, "="&amp;$A60)</f>
        <v>0</v>
      </c>
      <c r="Y60" s="1">
        <f>(SUMIFS('[1]Bucket Counts'!$P:$P, '[1]Bucket Counts'!$B:$B, Y$1, '[1]Bucket Counts'!$A:$A, "="&amp;$A60,  '[1]Bucket Counts'!$F:$F, "&lt;&gt;100 Morts",  '[1]Bucket Counts'!$F:$F, "&lt;&gt;224"))</f>
        <v>0</v>
      </c>
      <c r="Z60" s="1">
        <f>(SUMIFS('[1]Bucket Counts'!$P:$P, '[1]Bucket Counts'!$B:$B, Z$1, '[1]Bucket Counts'!$A:$A, "="&amp;$A60,  '[1]Bucket Counts'!$F:$F, "100 Morts"))</f>
        <v>0</v>
      </c>
      <c r="AA60" s="1">
        <f>(SUMIFS('[1]Bucket Counts'!$P:$P, '[1]Bucket Counts'!$B:$B, AA$1, '[1]Bucket Counts'!$A:$A, "="&amp;$A60,  '[1]Bucket Counts'!$F:$F, "224"))</f>
        <v>0</v>
      </c>
      <c r="AC60" s="1">
        <f>(AA60+Y60)/AD59</f>
        <v>0</v>
      </c>
      <c r="AD60" s="1">
        <f>Y59+SUM(X59:X60)</f>
        <v>611.1111111111112</v>
      </c>
      <c r="AE60" s="1">
        <f>SUMIFS([1]Collection!$O:$O, [1]Collection!$K:$K, AE$1, [1]Collection!$A:$A, "="&amp;$A60)</f>
        <v>0</v>
      </c>
      <c r="AF60" s="1">
        <f>(SUMIFS('[1]Bucket Counts'!$P:$P, '[1]Bucket Counts'!$B:$B, AF$1, '[1]Bucket Counts'!$A:$A, "="&amp;$A60,  '[1]Bucket Counts'!$F:$F, "&lt;&gt;100 Morts",  '[1]Bucket Counts'!$F:$F, "&lt;&gt;224"))</f>
        <v>0</v>
      </c>
      <c r="AG60" s="1">
        <f>(SUMIFS('[1]Bucket Counts'!$P:$P, '[1]Bucket Counts'!$B:$B, AG$1, '[1]Bucket Counts'!$A:$A, "="&amp;$A60,  '[1]Bucket Counts'!$F:$F, "100 Morts"))</f>
        <v>0</v>
      </c>
      <c r="AH60" s="1">
        <f>(SUMIFS('[1]Bucket Counts'!$P:$P, '[1]Bucket Counts'!$B:$B, AH$1, '[1]Bucket Counts'!$A:$A, "="&amp;$A60,  '[1]Bucket Counts'!$F:$F, "224"))</f>
        <v>0</v>
      </c>
      <c r="AJ60" s="1">
        <f>(AH60+AF60)/AK59</f>
        <v>0</v>
      </c>
      <c r="AK60" s="1">
        <f>AF59+SUM(AE59:AE60)</f>
        <v>45655.555555555555</v>
      </c>
      <c r="AL60" s="1">
        <f>SUMIFS([1]Collection!$O:$O, [1]Collection!$K:$K, AL$1, [1]Collection!$A:$A, "="&amp;$A60)</f>
        <v>0</v>
      </c>
      <c r="AM60" s="1">
        <f>(SUMIFS('[1]Bucket Counts'!$P:$P, '[1]Bucket Counts'!$B:$B, AM$1, '[1]Bucket Counts'!$A:$A, "="&amp;$A60,  '[1]Bucket Counts'!$F:$F, "&lt;&gt;100 Morts",  '[1]Bucket Counts'!$F:$F, "&lt;&gt;224"))</f>
        <v>0</v>
      </c>
      <c r="AN60" s="1">
        <f>(SUMIFS('[1]Bucket Counts'!$P:$P, '[1]Bucket Counts'!$B:$B, AN$1, '[1]Bucket Counts'!$A:$A, "="&amp;$A60,  '[1]Bucket Counts'!$F:$F, "100 Morts"))</f>
        <v>0</v>
      </c>
      <c r="AO60" s="1">
        <f>(SUMIFS('[1]Bucket Counts'!$P:$P, '[1]Bucket Counts'!$B:$B, AO$1, '[1]Bucket Counts'!$A:$A, "="&amp;$A60,  '[1]Bucket Counts'!$F:$F, "224"))</f>
        <v>0</v>
      </c>
      <c r="AQ60" s="1" t="e">
        <f>(AO60+AM60)/AR59</f>
        <v>#DIV/0!</v>
      </c>
      <c r="AR60" s="1">
        <f>AM59+SUM(AL59:AL60)</f>
        <v>0</v>
      </c>
      <c r="AS60" s="1">
        <f>SUMIFS([1]Collection!$O:$O, [1]Collection!$K:$K, AS$1, [1]Collection!$A:$A, "="&amp;$A60)</f>
        <v>0</v>
      </c>
      <c r="AT60" s="1">
        <f>(SUMIFS('[1]Bucket Counts'!$P:$P, '[1]Bucket Counts'!$B:$B, AT$1, '[1]Bucket Counts'!$A:$A, "="&amp;$A60,  '[1]Bucket Counts'!$F:$F, "&lt;&gt;100 Morts",  '[1]Bucket Counts'!$F:$F, "&lt;&gt;224"))</f>
        <v>0</v>
      </c>
      <c r="AU60" s="1">
        <f>(SUMIFS('[1]Bucket Counts'!$P:$P, '[1]Bucket Counts'!$B:$B, AU$1, '[1]Bucket Counts'!$A:$A, "="&amp;$A60,  '[1]Bucket Counts'!$F:$F, "100 Morts"))</f>
        <v>0</v>
      </c>
      <c r="AV60" s="1">
        <f>(SUMIFS('[1]Bucket Counts'!$P:$P, '[1]Bucket Counts'!$B:$B, AV$1, '[1]Bucket Counts'!$A:$A, "="&amp;$A60,  '[1]Bucket Counts'!$F:$F, "224"))</f>
        <v>0</v>
      </c>
      <c r="AX60" s="1">
        <f>(AV60+AT60)/AY59</f>
        <v>0</v>
      </c>
      <c r="AY60" s="1">
        <f>AT59+SUM(AS59:AS60)</f>
        <v>160</v>
      </c>
      <c r="AZ60" s="1">
        <f>SUMIFS([1]Collection!$O:$O, [1]Collection!$K:$K, AZ$1, [1]Collection!$A:$A, "="&amp;$A60)</f>
        <v>0</v>
      </c>
      <c r="BA60" s="1">
        <f>(SUMIFS('[1]Bucket Counts'!$P:$P, '[1]Bucket Counts'!$B:$B, BA$1, '[1]Bucket Counts'!$A:$A, "="&amp;$A60,  '[1]Bucket Counts'!$F:$F, "&lt;&gt;100 Morts",  '[1]Bucket Counts'!$F:$F, "&lt;&gt;224"))</f>
        <v>0</v>
      </c>
      <c r="BB60" s="1">
        <f>(SUMIFS('[1]Bucket Counts'!$P:$P, '[1]Bucket Counts'!$B:$B, BB$1, '[1]Bucket Counts'!$A:$A, "="&amp;$A60,  '[1]Bucket Counts'!$F:$F, "100 Morts"))</f>
        <v>0</v>
      </c>
      <c r="BC60" s="1">
        <f>(SUMIFS('[1]Bucket Counts'!$P:$P, '[1]Bucket Counts'!$B:$B, BC$1, '[1]Bucket Counts'!$A:$A, "="&amp;$A60,  '[1]Bucket Counts'!$F:$F, "224"))</f>
        <v>0</v>
      </c>
      <c r="BE60" s="1" t="e">
        <f>(BC60+BA60)/BF59</f>
        <v>#DIV/0!</v>
      </c>
      <c r="BF60" s="1">
        <f>BA59+SUM(AZ59:AZ60)</f>
        <v>0</v>
      </c>
      <c r="BG60" s="1">
        <f>SUMIFS([1]Collection!$O:$O, [1]Collection!$K:$K, BG$1, [1]Collection!$A:$A, "="&amp;$A60)</f>
        <v>0</v>
      </c>
      <c r="BH60" s="1">
        <f>(SUMIFS('[1]Bucket Counts'!$P:$P, '[1]Bucket Counts'!$B:$B, BH$1, '[1]Bucket Counts'!$A:$A, "="&amp;$A60,  '[1]Bucket Counts'!$F:$F, "&lt;&gt;100 Morts",  '[1]Bucket Counts'!$F:$F, "&lt;&gt;224"))</f>
        <v>0</v>
      </c>
      <c r="BI60" s="1">
        <f>(SUMIFS('[1]Bucket Counts'!$P:$P, '[1]Bucket Counts'!$B:$B, BI$1, '[1]Bucket Counts'!$A:$A, "="&amp;$A60,  '[1]Bucket Counts'!$F:$F, "100 Morts"))</f>
        <v>0</v>
      </c>
      <c r="BJ60" s="1">
        <f>(SUMIFS('[1]Bucket Counts'!$P:$P, '[1]Bucket Counts'!$B:$B, BJ$1, '[1]Bucket Counts'!$A:$A, "="&amp;$A60,  '[1]Bucket Counts'!$F:$F, "224"))</f>
        <v>0</v>
      </c>
      <c r="BL60" s="1">
        <f>(BJ60+BH60)/BM59</f>
        <v>0</v>
      </c>
      <c r="BM60" s="1">
        <f>BH59+SUM(BG59:BG60)</f>
        <v>14290</v>
      </c>
      <c r="BN60" s="1">
        <f>SUMIFS([1]Collection!$O:$O, [1]Collection!$K:$K, BN$1, [1]Collection!$A:$A, "="&amp;$A60)</f>
        <v>0</v>
      </c>
      <c r="BO60" s="1">
        <f>(SUMIFS('[1]Bucket Counts'!$P:$P, '[1]Bucket Counts'!$B:$B, BO$1, '[1]Bucket Counts'!$A:$A, "="&amp;$A60,  '[1]Bucket Counts'!$F:$F, "&lt;&gt;100 Morts",  '[1]Bucket Counts'!$F:$F, "&lt;&gt;224"))</f>
        <v>0</v>
      </c>
      <c r="BP60" s="1">
        <f>(SUMIFS('[1]Bucket Counts'!$P:$P, '[1]Bucket Counts'!$B:$B, BP$1, '[1]Bucket Counts'!$A:$A, "="&amp;$A60,  '[1]Bucket Counts'!$F:$F, "100 Morts"))</f>
        <v>0</v>
      </c>
      <c r="BQ60" s="1">
        <f>(SUMIFS('[1]Bucket Counts'!$P:$P, '[1]Bucket Counts'!$B:$B, BQ$1, '[1]Bucket Counts'!$A:$A, "="&amp;$A60,  '[1]Bucket Counts'!$F:$F, "224"))</f>
        <v>0</v>
      </c>
      <c r="BS60" s="1">
        <f>(BQ60+BO60)/BT59</f>
        <v>0</v>
      </c>
      <c r="BT60" s="1">
        <f>BO59+SUM(BN59:BN60)</f>
        <v>10033.333333333334</v>
      </c>
      <c r="BU60" s="1">
        <f>SUMIFS([1]Collection!$O:$O, [1]Collection!$K:$K, BU$1, [1]Collection!$A:$A, "="&amp;$A60)</f>
        <v>0</v>
      </c>
      <c r="BV60" s="1">
        <f>(SUMIFS('[1]Bucket Counts'!$P:$P, '[1]Bucket Counts'!$B:$B, BV$1, '[1]Bucket Counts'!$A:$A, "="&amp;$A60,  '[1]Bucket Counts'!$F:$F, "&lt;&gt;100 Morts",  '[1]Bucket Counts'!$F:$F, "&lt;&gt;224"))</f>
        <v>0</v>
      </c>
      <c r="BW60" s="1">
        <f>(SUMIFS('[1]Bucket Counts'!$P:$P, '[1]Bucket Counts'!$B:$B, BW$1, '[1]Bucket Counts'!$A:$A, "="&amp;$A60,  '[1]Bucket Counts'!$F:$F, "100 Morts"))</f>
        <v>0</v>
      </c>
      <c r="BX60" s="1">
        <f>(SUMIFS('[1]Bucket Counts'!$P:$P, '[1]Bucket Counts'!$B:$B, BX$1, '[1]Bucket Counts'!$A:$A, "="&amp;$A60,  '[1]Bucket Counts'!$F:$F, "224"))</f>
        <v>0</v>
      </c>
      <c r="BZ60" s="1">
        <f>(BX60+BV60)/CA59</f>
        <v>0</v>
      </c>
      <c r="CA60" s="1">
        <f>BV59+SUM(BU59:BU60)</f>
        <v>573.33333333333337</v>
      </c>
      <c r="CB60" s="1">
        <f>SUMIFS([1]Collection!$O:$O, [1]Collection!$K:$K, CB$1, [1]Collection!$A:$A, "="&amp;$A60)</f>
        <v>0</v>
      </c>
      <c r="CC60" s="1">
        <f>(SUMIFS('[1]Bucket Counts'!$P:$P, '[1]Bucket Counts'!$B:$B, CC$1, '[1]Bucket Counts'!$A:$A, "="&amp;$A60,  '[1]Bucket Counts'!$F:$F, "&lt;&gt;100 Morts",  '[1]Bucket Counts'!$F:$F, "&lt;&gt;224"))</f>
        <v>0</v>
      </c>
      <c r="CD60" s="1">
        <f>(SUMIFS('[1]Bucket Counts'!$P:$P, '[1]Bucket Counts'!$B:$B, CD$1, '[1]Bucket Counts'!$A:$A, "="&amp;$A60,  '[1]Bucket Counts'!$F:$F, "100 Morts"))</f>
        <v>0</v>
      </c>
      <c r="CE60" s="1">
        <f>(SUMIFS('[1]Bucket Counts'!$P:$P, '[1]Bucket Counts'!$B:$B, CE$1, '[1]Bucket Counts'!$A:$A, "="&amp;$A60,  '[1]Bucket Counts'!$F:$F, "224"))</f>
        <v>0</v>
      </c>
      <c r="CG60" s="1">
        <f>(CE60+CC60)/CH59</f>
        <v>0</v>
      </c>
      <c r="CH60" s="1">
        <f>CC59+SUM(CB59:CB60)</f>
        <v>4575</v>
      </c>
      <c r="CI60" s="1">
        <f>SUMIFS([1]Collection!$O:$O, [1]Collection!$K:$K, CI$1, [1]Collection!$A:$A, "="&amp;$A60)</f>
        <v>0</v>
      </c>
      <c r="CJ60" s="1">
        <f>(SUMIFS('[1]Bucket Counts'!$P:$P, '[1]Bucket Counts'!$B:$B, CJ$1, '[1]Bucket Counts'!$A:$A, "="&amp;$A60,  '[1]Bucket Counts'!$F:$F, "&lt;&gt;100 Morts",  '[1]Bucket Counts'!$F:$F, "&lt;&gt;224"))</f>
        <v>0</v>
      </c>
      <c r="CK60" s="1">
        <f>(SUMIFS('[1]Bucket Counts'!$P:$P, '[1]Bucket Counts'!$B:$B, CK$1, '[1]Bucket Counts'!$A:$A, "="&amp;$A60,  '[1]Bucket Counts'!$F:$F, "100 Morts"))</f>
        <v>0</v>
      </c>
      <c r="CL60" s="1">
        <f>(SUMIFS('[1]Bucket Counts'!$P:$P, '[1]Bucket Counts'!$B:$B, CL$1, '[1]Bucket Counts'!$A:$A, "="&amp;$A60,  '[1]Bucket Counts'!$F:$F, "224"))</f>
        <v>0</v>
      </c>
      <c r="CN60" s="1">
        <f>(CL60+CJ60)/CO59</f>
        <v>0</v>
      </c>
      <c r="CO60" s="1">
        <f>CJ59+SUM(CI59:CI60)</f>
        <v>346.66666666666669</v>
      </c>
      <c r="CP60" s="1">
        <f>SUMIFS([1]Collection!$O:$O, [1]Collection!$K:$K, CP$1, [1]Collection!$A:$A, "="&amp;$A60)</f>
        <v>0</v>
      </c>
      <c r="CQ60" s="1">
        <f>(SUMIFS('[1]Bucket Counts'!$P:$P, '[1]Bucket Counts'!$B:$B, CQ$1, '[1]Bucket Counts'!$A:$A, "="&amp;$A60,  '[1]Bucket Counts'!$F:$F, "&lt;&gt;100 Morts",  '[1]Bucket Counts'!$F:$F, "&lt;&gt;224"))</f>
        <v>0</v>
      </c>
      <c r="CR60" s="1">
        <f>(SUMIFS('[1]Bucket Counts'!$P:$P, '[1]Bucket Counts'!$B:$B, CR$1, '[1]Bucket Counts'!$A:$A, "="&amp;$A60,  '[1]Bucket Counts'!$F:$F, "100 Morts"))</f>
        <v>0</v>
      </c>
      <c r="CS60" s="1">
        <f>(SUMIFS('[1]Bucket Counts'!$P:$P, '[1]Bucket Counts'!$B:$B, CS$1, '[1]Bucket Counts'!$A:$A, "="&amp;$A60,  '[1]Bucket Counts'!$F:$F, "224"))</f>
        <v>0</v>
      </c>
      <c r="CU60" s="1">
        <f>(CS60+CQ60)/CV59</f>
        <v>0</v>
      </c>
      <c r="CV60" s="1">
        <f>CQ59+SUM(CP59:CP60)</f>
        <v>293.33333333333331</v>
      </c>
      <c r="CW60" s="1">
        <f>SUMIFS([1]Collection!$O:$O, [1]Collection!$K:$K, CW$1, [1]Collection!$A:$A, "="&amp;$A60)</f>
        <v>0</v>
      </c>
      <c r="CX60" s="1">
        <f>(SUMIFS('[1]Bucket Counts'!$P:$P, '[1]Bucket Counts'!$B:$B, CX$1, '[1]Bucket Counts'!$A:$A, "="&amp;$A60,  '[1]Bucket Counts'!$F:$F, "&lt;&gt;100 Morts",  '[1]Bucket Counts'!$F:$F, "&lt;&gt;224"))</f>
        <v>0</v>
      </c>
      <c r="CY60" s="1">
        <f>(SUMIFS('[1]Bucket Counts'!$P:$P, '[1]Bucket Counts'!$B:$B, CY$1, '[1]Bucket Counts'!$A:$A, "="&amp;$A60,  '[1]Bucket Counts'!$F:$F, "100 Morts"))</f>
        <v>0</v>
      </c>
      <c r="CZ60" s="1">
        <f>(SUMIFS('[1]Bucket Counts'!$P:$P, '[1]Bucket Counts'!$B:$B, CZ$1, '[1]Bucket Counts'!$A:$A, "="&amp;$A60,  '[1]Bucket Counts'!$F:$F, "224"))</f>
        <v>0</v>
      </c>
      <c r="DB60" s="1">
        <f>(CZ60+CX60)/DC59</f>
        <v>0</v>
      </c>
      <c r="DC60" s="1">
        <f>CX59+SUM(CW59:CW60)</f>
        <v>2779.166666666667</v>
      </c>
      <c r="DD60" s="1">
        <f>SUMIFS([1]Collection!$O:$O, [1]Collection!$K:$K, DD$1, [1]Collection!$A:$A, "="&amp;$A60)</f>
        <v>0</v>
      </c>
      <c r="DE60" s="1">
        <f>(SUMIFS('[1]Bucket Counts'!$P:$P, '[1]Bucket Counts'!$B:$B, DE$1, '[1]Bucket Counts'!$A:$A, "="&amp;$A60,  '[1]Bucket Counts'!$F:$F, "&lt;&gt;100 Morts",  '[1]Bucket Counts'!$F:$F, "&lt;&gt;224"))</f>
        <v>0</v>
      </c>
      <c r="DF60" s="1">
        <f>(SUMIFS('[1]Bucket Counts'!$P:$P, '[1]Bucket Counts'!$B:$B, DF$1, '[1]Bucket Counts'!$A:$A, "="&amp;$A60,  '[1]Bucket Counts'!$F:$F, "100 Morts"))</f>
        <v>0</v>
      </c>
      <c r="DG60" s="1">
        <f>(SUMIFS('[1]Bucket Counts'!$P:$P, '[1]Bucket Counts'!$B:$B, DG$1, '[1]Bucket Counts'!$A:$A, "="&amp;$A60,  '[1]Bucket Counts'!$F:$F, "224"))</f>
        <v>0</v>
      </c>
      <c r="DI60" s="1">
        <f>(DG60+DE60)/DJ59</f>
        <v>0</v>
      </c>
      <c r="DJ60" s="1">
        <f>DE59+SUM(DD59:DD60)</f>
        <v>373.33333333333331</v>
      </c>
      <c r="DK60" s="1">
        <f>SUMIFS([1]Collection!$O:$O, [1]Collection!$K:$K, DK$1, [1]Collection!$A:$A, "="&amp;$A60)</f>
        <v>0</v>
      </c>
      <c r="DL60" s="1">
        <f>(SUMIFS('[1]Bucket Counts'!$P:$P, '[1]Bucket Counts'!$B:$B, DL$1, '[1]Bucket Counts'!$A:$A, "="&amp;$A60,  '[1]Bucket Counts'!$F:$F, "&lt;&gt;100 Morts",  '[1]Bucket Counts'!$F:$F, "&lt;&gt;224"))</f>
        <v>0</v>
      </c>
      <c r="DM60" s="1">
        <f>(SUMIFS('[1]Bucket Counts'!$P:$P, '[1]Bucket Counts'!$B:$B, DM$1, '[1]Bucket Counts'!$A:$A, "="&amp;$A60,  '[1]Bucket Counts'!$F:$F, "100 Morts"))</f>
        <v>0</v>
      </c>
      <c r="DN60" s="1">
        <f>(SUMIFS('[1]Bucket Counts'!$P:$P, '[1]Bucket Counts'!$B:$B, DN$1, '[1]Bucket Counts'!$A:$A, "="&amp;$A60,  '[1]Bucket Counts'!$F:$F, "224"))</f>
        <v>0</v>
      </c>
      <c r="DP60" s="1" t="e">
        <f>(DN60+DL60)/DQ59</f>
        <v>#DIV/0!</v>
      </c>
      <c r="DQ60" s="1">
        <f>DL59+SUM(DK59:DK60)</f>
        <v>0</v>
      </c>
      <c r="DR60" s="1">
        <f>SUMIFS([1]Collection!$O:$O, [1]Collection!$K:$K, DR$1, [1]Collection!$A:$A, "="&amp;$A60)</f>
        <v>0</v>
      </c>
      <c r="DS60" s="1">
        <f>(SUMIFS('[1]Bucket Counts'!$P:$P, '[1]Bucket Counts'!$B:$B, DS$1, '[1]Bucket Counts'!$A:$A, "="&amp;$A60,  '[1]Bucket Counts'!$F:$F, "&lt;&gt;100 Morts",  '[1]Bucket Counts'!$F:$F, "&lt;&gt;224"))</f>
        <v>0</v>
      </c>
      <c r="DT60" s="1">
        <f>(SUMIFS('[1]Bucket Counts'!$P:$P, '[1]Bucket Counts'!$B:$B, DT$1, '[1]Bucket Counts'!$A:$A, "="&amp;$A60,  '[1]Bucket Counts'!$F:$F, "100 Morts"))</f>
        <v>0</v>
      </c>
      <c r="DU60" s="1">
        <f>(SUMIFS('[1]Bucket Counts'!$P:$P, '[1]Bucket Counts'!$B:$B, DU$1, '[1]Bucket Counts'!$A:$A, "="&amp;$A60,  '[1]Bucket Counts'!$F:$F, "224"))</f>
        <v>0</v>
      </c>
      <c r="DW60" s="1" t="e">
        <f>(DU60+DS60)/DX59</f>
        <v>#DIV/0!</v>
      </c>
      <c r="DX60" s="1">
        <f>DS59+SUM(DR59:DR60)</f>
        <v>0</v>
      </c>
      <c r="DY60" s="1">
        <f>SUMIFS([1]Collection!$O:$O, [1]Collection!$K:$K, DY$1, [1]Collection!$A:$A, "="&amp;$A60)</f>
        <v>0</v>
      </c>
      <c r="DZ60" s="1">
        <f>(SUMIFS('[1]Bucket Counts'!$P:$P, '[1]Bucket Counts'!$B:$B, DZ$1, '[1]Bucket Counts'!$A:$A, "="&amp;$A60,  '[1]Bucket Counts'!$F:$F, "&lt;&gt;100 Morts",  '[1]Bucket Counts'!$F:$F, "&lt;&gt;224"))</f>
        <v>0</v>
      </c>
      <c r="EA60" s="1">
        <f>(SUMIFS('[1]Bucket Counts'!$P:$P, '[1]Bucket Counts'!$B:$B, EA$1, '[1]Bucket Counts'!$A:$A, "="&amp;$A60,  '[1]Bucket Counts'!$F:$F, "100 Morts"))</f>
        <v>0</v>
      </c>
      <c r="EB60" s="1">
        <f>(SUMIFS('[1]Bucket Counts'!$P:$P, '[1]Bucket Counts'!$B:$B, EB$1, '[1]Bucket Counts'!$A:$A, "="&amp;$A60,  '[1]Bucket Counts'!$F:$F, "224"))</f>
        <v>0</v>
      </c>
      <c r="ED60" s="1" t="e">
        <f>(EB60+DZ60)/EE59</f>
        <v>#DIV/0!</v>
      </c>
      <c r="EE60" s="1">
        <f>DZ59+SUM(DY59:DY60)</f>
        <v>0</v>
      </c>
      <c r="EF60" s="1">
        <f>SUMIFS([1]Collection!$O:$O, [1]Collection!$K:$K, EF$1, [1]Collection!$A:$A, "="&amp;$A60)</f>
        <v>0</v>
      </c>
      <c r="EG60" s="1">
        <f>(SUMIFS('[1]Bucket Counts'!$P:$P, '[1]Bucket Counts'!$B:$B, EG$1, '[1]Bucket Counts'!$A:$A, "="&amp;$A60,  '[1]Bucket Counts'!$F:$F, "&lt;&gt;100 Morts",  '[1]Bucket Counts'!$F:$F, "&lt;&gt;224"))</f>
        <v>0</v>
      </c>
      <c r="EH60" s="1">
        <f>(SUMIFS('[1]Bucket Counts'!$P:$P, '[1]Bucket Counts'!$B:$B, EH$1, '[1]Bucket Counts'!$A:$A, "="&amp;$A60,  '[1]Bucket Counts'!$F:$F, "100 Morts"))</f>
        <v>0</v>
      </c>
      <c r="EI60" s="1">
        <f>(SUMIFS('[1]Bucket Counts'!$P:$P, '[1]Bucket Counts'!$B:$B, EI$1, '[1]Bucket Counts'!$A:$A, "="&amp;$A60,  '[1]Bucket Counts'!$F:$F, "224"))</f>
        <v>0</v>
      </c>
      <c r="EK60" s="1" t="e">
        <f>(EI60+EG60)/EL59</f>
        <v>#DIV/0!</v>
      </c>
      <c r="EL60" s="1">
        <f>EG59+SUM(EF59:EF60)</f>
        <v>0</v>
      </c>
    </row>
    <row r="61" spans="1:142">
      <c r="A61" s="7">
        <f t="shared" si="0"/>
        <v>42931</v>
      </c>
      <c r="B61" s="1" t="s">
        <v>14</v>
      </c>
      <c r="C61" s="1">
        <f>SUMIFS([1]Collection!$O:$O, [1]Collection!$K:$K, C$1, [1]Collection!$A:$A, "="&amp;$A61)</f>
        <v>0</v>
      </c>
      <c r="D61" s="1">
        <f>(SUMIFS('[1]Bucket Counts'!$P:$P, '[1]Bucket Counts'!$B:$B, D$1, '[1]Bucket Counts'!$A:$A, "="&amp;$A61,  '[1]Bucket Counts'!$F:$F, "&lt;&gt;100 Morts",  '[1]Bucket Counts'!$F:$F, "&lt;&gt;224"))</f>
        <v>0</v>
      </c>
      <c r="E61" s="1">
        <f>(SUMIFS('[1]Bucket Counts'!$P:$P, '[1]Bucket Counts'!$B:$B, E$1, '[1]Bucket Counts'!$A:$A, "="&amp;$A61,  '[1]Bucket Counts'!$F:$F, "100 Morts"))</f>
        <v>0</v>
      </c>
      <c r="F61" s="1">
        <f>(SUMIFS('[1]Bucket Counts'!$P:$P, '[1]Bucket Counts'!$B:$B, F$1, '[1]Bucket Counts'!$A:$A, "="&amp;$A61,  '[1]Bucket Counts'!$F:$F, "224"))</f>
        <v>0</v>
      </c>
      <c r="H61" s="1">
        <f>(F61+D61)/I60</f>
        <v>0</v>
      </c>
      <c r="I61" s="1">
        <f>D59+SUM(C59:C61)</f>
        <v>45</v>
      </c>
      <c r="J61" s="1">
        <f>SUMIFS([1]Collection!$O:$O, [1]Collection!$K:$K, J$1, [1]Collection!$A:$A, "="&amp;$A61)</f>
        <v>0</v>
      </c>
      <c r="K61" s="1">
        <f>(SUMIFS('[1]Bucket Counts'!$P:$P, '[1]Bucket Counts'!$B:$B, K$1, '[1]Bucket Counts'!$A:$A, "="&amp;$A61,  '[1]Bucket Counts'!$F:$F, "&lt;&gt;100 Morts",  '[1]Bucket Counts'!$F:$F, "&lt;&gt;224"))</f>
        <v>0</v>
      </c>
      <c r="L61" s="1">
        <f>(SUMIFS('[1]Bucket Counts'!$P:$P, '[1]Bucket Counts'!$B:$B, L$1, '[1]Bucket Counts'!$A:$A, "="&amp;$A61,  '[1]Bucket Counts'!$F:$F, "100 Morts"))</f>
        <v>0</v>
      </c>
      <c r="M61" s="1">
        <f>(SUMIFS('[1]Bucket Counts'!$P:$P, '[1]Bucket Counts'!$B:$B, M$1, '[1]Bucket Counts'!$A:$A, "="&amp;$A61,  '[1]Bucket Counts'!$F:$F, "224"))</f>
        <v>0</v>
      </c>
      <c r="O61" s="1">
        <f>(M61+K61)/P60</f>
        <v>0</v>
      </c>
      <c r="P61" s="1">
        <f>K59+SUM(J59:J61)</f>
        <v>1500</v>
      </c>
      <c r="Q61" s="1">
        <f>SUMIFS([1]Collection!$O:$O, [1]Collection!$K:$K, Q$1, [1]Collection!$A:$A, "="&amp;$A61)</f>
        <v>0</v>
      </c>
      <c r="R61" s="1">
        <f>(SUMIFS('[1]Bucket Counts'!$P:$P, '[1]Bucket Counts'!$B:$B, R$1, '[1]Bucket Counts'!$A:$A, "="&amp;$A61,  '[1]Bucket Counts'!$F:$F, "&lt;&gt;100 Morts",  '[1]Bucket Counts'!$F:$F, "&lt;&gt;224"))</f>
        <v>0</v>
      </c>
      <c r="S61" s="1">
        <f>(SUMIFS('[1]Bucket Counts'!$P:$P, '[1]Bucket Counts'!$B:$B, S$1, '[1]Bucket Counts'!$A:$A, "="&amp;$A61,  '[1]Bucket Counts'!$F:$F, "100 Morts"))</f>
        <v>0</v>
      </c>
      <c r="T61" s="1">
        <f>(SUMIFS('[1]Bucket Counts'!$P:$P, '[1]Bucket Counts'!$B:$B, T$1, '[1]Bucket Counts'!$A:$A, "="&amp;$A61,  '[1]Bucket Counts'!$F:$F, "224"))</f>
        <v>0</v>
      </c>
      <c r="V61" s="1" t="e">
        <f>(T61+R61)/W60</f>
        <v>#DIV/0!</v>
      </c>
      <c r="W61" s="1">
        <f>R59+SUM(Q59:Q61)</f>
        <v>0</v>
      </c>
      <c r="X61" s="1">
        <f>SUMIFS([1]Collection!$O:$O, [1]Collection!$K:$K, X$1, [1]Collection!$A:$A, "="&amp;$A61)</f>
        <v>0</v>
      </c>
      <c r="Y61" s="1">
        <f>(SUMIFS('[1]Bucket Counts'!$P:$P, '[1]Bucket Counts'!$B:$B, Y$1, '[1]Bucket Counts'!$A:$A, "="&amp;$A61,  '[1]Bucket Counts'!$F:$F, "&lt;&gt;100 Morts",  '[1]Bucket Counts'!$F:$F, "&lt;&gt;224"))</f>
        <v>0</v>
      </c>
      <c r="Z61" s="1">
        <f>(SUMIFS('[1]Bucket Counts'!$P:$P, '[1]Bucket Counts'!$B:$B, Z$1, '[1]Bucket Counts'!$A:$A, "="&amp;$A61,  '[1]Bucket Counts'!$F:$F, "100 Morts"))</f>
        <v>0</v>
      </c>
      <c r="AA61" s="1">
        <f>(SUMIFS('[1]Bucket Counts'!$P:$P, '[1]Bucket Counts'!$B:$B, AA$1, '[1]Bucket Counts'!$A:$A, "="&amp;$A61,  '[1]Bucket Counts'!$F:$F, "224"))</f>
        <v>0</v>
      </c>
      <c r="AC61" s="1">
        <f>(AA61+Y61)/AD60</f>
        <v>0</v>
      </c>
      <c r="AD61" s="1">
        <f>Y59+SUM(X59:X61)</f>
        <v>611.1111111111112</v>
      </c>
      <c r="AE61" s="1">
        <f>SUMIFS([1]Collection!$O:$O, [1]Collection!$K:$K, AE$1, [1]Collection!$A:$A, "="&amp;$A61)</f>
        <v>0</v>
      </c>
      <c r="AF61" s="1">
        <f>(SUMIFS('[1]Bucket Counts'!$P:$P, '[1]Bucket Counts'!$B:$B, AF$1, '[1]Bucket Counts'!$A:$A, "="&amp;$A61,  '[1]Bucket Counts'!$F:$F, "&lt;&gt;100 Morts",  '[1]Bucket Counts'!$F:$F, "&lt;&gt;224"))</f>
        <v>0</v>
      </c>
      <c r="AG61" s="1">
        <f>(SUMIFS('[1]Bucket Counts'!$P:$P, '[1]Bucket Counts'!$B:$B, AG$1, '[1]Bucket Counts'!$A:$A, "="&amp;$A61,  '[1]Bucket Counts'!$F:$F, "100 Morts"))</f>
        <v>0</v>
      </c>
      <c r="AH61" s="1">
        <f>(SUMIFS('[1]Bucket Counts'!$P:$P, '[1]Bucket Counts'!$B:$B, AH$1, '[1]Bucket Counts'!$A:$A, "="&amp;$A61,  '[1]Bucket Counts'!$F:$F, "224"))</f>
        <v>0</v>
      </c>
      <c r="AJ61" s="1">
        <f>(AH61+AF61)/AK60</f>
        <v>0</v>
      </c>
      <c r="AK61" s="1">
        <f>AF59+SUM(AE59:AE61)</f>
        <v>45655.555555555555</v>
      </c>
      <c r="AL61" s="1">
        <f>SUMIFS([1]Collection!$O:$O, [1]Collection!$K:$K, AL$1, [1]Collection!$A:$A, "="&amp;$A61)</f>
        <v>0</v>
      </c>
      <c r="AM61" s="1">
        <f>(SUMIFS('[1]Bucket Counts'!$P:$P, '[1]Bucket Counts'!$B:$B, AM$1, '[1]Bucket Counts'!$A:$A, "="&amp;$A61,  '[1]Bucket Counts'!$F:$F, "&lt;&gt;100 Morts",  '[1]Bucket Counts'!$F:$F, "&lt;&gt;224"))</f>
        <v>0</v>
      </c>
      <c r="AN61" s="1">
        <f>(SUMIFS('[1]Bucket Counts'!$P:$P, '[1]Bucket Counts'!$B:$B, AN$1, '[1]Bucket Counts'!$A:$A, "="&amp;$A61,  '[1]Bucket Counts'!$F:$F, "100 Morts"))</f>
        <v>0</v>
      </c>
      <c r="AO61" s="1">
        <f>(SUMIFS('[1]Bucket Counts'!$P:$P, '[1]Bucket Counts'!$B:$B, AO$1, '[1]Bucket Counts'!$A:$A, "="&amp;$A61,  '[1]Bucket Counts'!$F:$F, "224"))</f>
        <v>0</v>
      </c>
      <c r="AQ61" s="1" t="e">
        <f>(AO61+AM61)/AR60</f>
        <v>#DIV/0!</v>
      </c>
      <c r="AR61" s="1">
        <f>AM59+SUM(AL59:AL61)</f>
        <v>0</v>
      </c>
      <c r="AS61" s="1">
        <f>SUMIFS([1]Collection!$O:$O, [1]Collection!$K:$K, AS$1, [1]Collection!$A:$A, "="&amp;$A61)</f>
        <v>0</v>
      </c>
      <c r="AT61" s="1">
        <f>(SUMIFS('[1]Bucket Counts'!$P:$P, '[1]Bucket Counts'!$B:$B, AT$1, '[1]Bucket Counts'!$A:$A, "="&amp;$A61,  '[1]Bucket Counts'!$F:$F, "&lt;&gt;100 Morts",  '[1]Bucket Counts'!$F:$F, "&lt;&gt;224"))</f>
        <v>0</v>
      </c>
      <c r="AU61" s="1">
        <f>(SUMIFS('[1]Bucket Counts'!$P:$P, '[1]Bucket Counts'!$B:$B, AU$1, '[1]Bucket Counts'!$A:$A, "="&amp;$A61,  '[1]Bucket Counts'!$F:$F, "100 Morts"))</f>
        <v>0</v>
      </c>
      <c r="AV61" s="1">
        <f>(SUMIFS('[1]Bucket Counts'!$P:$P, '[1]Bucket Counts'!$B:$B, AV$1, '[1]Bucket Counts'!$A:$A, "="&amp;$A61,  '[1]Bucket Counts'!$F:$F, "224"))</f>
        <v>0</v>
      </c>
      <c r="AX61" s="1">
        <f>(AV61+AT61)/AY60</f>
        <v>0</v>
      </c>
      <c r="AY61" s="1">
        <f>AT59+SUM(AS59:AS61)</f>
        <v>160</v>
      </c>
      <c r="AZ61" s="1">
        <f>SUMIFS([1]Collection!$O:$O, [1]Collection!$K:$K, AZ$1, [1]Collection!$A:$A, "="&amp;$A61)</f>
        <v>0</v>
      </c>
      <c r="BA61" s="1">
        <f>(SUMIFS('[1]Bucket Counts'!$P:$P, '[1]Bucket Counts'!$B:$B, BA$1, '[1]Bucket Counts'!$A:$A, "="&amp;$A61,  '[1]Bucket Counts'!$F:$F, "&lt;&gt;100 Morts",  '[1]Bucket Counts'!$F:$F, "&lt;&gt;224"))</f>
        <v>0</v>
      </c>
      <c r="BB61" s="1">
        <f>(SUMIFS('[1]Bucket Counts'!$P:$P, '[1]Bucket Counts'!$B:$B, BB$1, '[1]Bucket Counts'!$A:$A, "="&amp;$A61,  '[1]Bucket Counts'!$F:$F, "100 Morts"))</f>
        <v>0</v>
      </c>
      <c r="BC61" s="1">
        <f>(SUMIFS('[1]Bucket Counts'!$P:$P, '[1]Bucket Counts'!$B:$B, BC$1, '[1]Bucket Counts'!$A:$A, "="&amp;$A61,  '[1]Bucket Counts'!$F:$F, "224"))</f>
        <v>0</v>
      </c>
      <c r="BE61" s="1" t="e">
        <f>(BC61+BA61)/BF60</f>
        <v>#DIV/0!</v>
      </c>
      <c r="BF61" s="1">
        <f>BA59+SUM(AZ59:AZ61)</f>
        <v>0</v>
      </c>
      <c r="BG61" s="1">
        <f>SUMIFS([1]Collection!$O:$O, [1]Collection!$K:$K, BG$1, [1]Collection!$A:$A, "="&amp;$A61)</f>
        <v>0</v>
      </c>
      <c r="BH61" s="1">
        <f>(SUMIFS('[1]Bucket Counts'!$P:$P, '[1]Bucket Counts'!$B:$B, BH$1, '[1]Bucket Counts'!$A:$A, "="&amp;$A61,  '[1]Bucket Counts'!$F:$F, "&lt;&gt;100 Morts",  '[1]Bucket Counts'!$F:$F, "&lt;&gt;224"))</f>
        <v>0</v>
      </c>
      <c r="BI61" s="1">
        <f>(SUMIFS('[1]Bucket Counts'!$P:$P, '[1]Bucket Counts'!$B:$B, BI$1, '[1]Bucket Counts'!$A:$A, "="&amp;$A61,  '[1]Bucket Counts'!$F:$F, "100 Morts"))</f>
        <v>0</v>
      </c>
      <c r="BJ61" s="1">
        <f>(SUMIFS('[1]Bucket Counts'!$P:$P, '[1]Bucket Counts'!$B:$B, BJ$1, '[1]Bucket Counts'!$A:$A, "="&amp;$A61,  '[1]Bucket Counts'!$F:$F, "224"))</f>
        <v>0</v>
      </c>
      <c r="BL61" s="1">
        <f>(BJ61+BH61)/BM60</f>
        <v>0</v>
      </c>
      <c r="BM61" s="1">
        <f>BH59+SUM(BG59:BG61)</f>
        <v>14290</v>
      </c>
      <c r="BN61" s="1">
        <f>SUMIFS([1]Collection!$O:$O, [1]Collection!$K:$K, BN$1, [1]Collection!$A:$A, "="&amp;$A61)</f>
        <v>0</v>
      </c>
      <c r="BO61" s="1">
        <f>(SUMIFS('[1]Bucket Counts'!$P:$P, '[1]Bucket Counts'!$B:$B, BO$1, '[1]Bucket Counts'!$A:$A, "="&amp;$A61,  '[1]Bucket Counts'!$F:$F, "&lt;&gt;100 Morts",  '[1]Bucket Counts'!$F:$F, "&lt;&gt;224"))</f>
        <v>0</v>
      </c>
      <c r="BP61" s="1">
        <f>(SUMIFS('[1]Bucket Counts'!$P:$P, '[1]Bucket Counts'!$B:$B, BP$1, '[1]Bucket Counts'!$A:$A, "="&amp;$A61,  '[1]Bucket Counts'!$F:$F, "100 Morts"))</f>
        <v>0</v>
      </c>
      <c r="BQ61" s="1">
        <f>(SUMIFS('[1]Bucket Counts'!$P:$P, '[1]Bucket Counts'!$B:$B, BQ$1, '[1]Bucket Counts'!$A:$A, "="&amp;$A61,  '[1]Bucket Counts'!$F:$F, "224"))</f>
        <v>0</v>
      </c>
      <c r="BS61" s="1">
        <f>(BQ61+BO61)/BT60</f>
        <v>0</v>
      </c>
      <c r="BT61" s="1">
        <f>BO59+SUM(BN59:BN61)</f>
        <v>10033.333333333334</v>
      </c>
      <c r="BU61" s="1">
        <f>SUMIFS([1]Collection!$O:$O, [1]Collection!$K:$K, BU$1, [1]Collection!$A:$A, "="&amp;$A61)</f>
        <v>0</v>
      </c>
      <c r="BV61" s="1">
        <f>(SUMIFS('[1]Bucket Counts'!$P:$P, '[1]Bucket Counts'!$B:$B, BV$1, '[1]Bucket Counts'!$A:$A, "="&amp;$A61,  '[1]Bucket Counts'!$F:$F, "&lt;&gt;100 Morts",  '[1]Bucket Counts'!$F:$F, "&lt;&gt;224"))</f>
        <v>0</v>
      </c>
      <c r="BW61" s="1">
        <f>(SUMIFS('[1]Bucket Counts'!$P:$P, '[1]Bucket Counts'!$B:$B, BW$1, '[1]Bucket Counts'!$A:$A, "="&amp;$A61,  '[1]Bucket Counts'!$F:$F, "100 Morts"))</f>
        <v>0</v>
      </c>
      <c r="BX61" s="1">
        <f>(SUMIFS('[1]Bucket Counts'!$P:$P, '[1]Bucket Counts'!$B:$B, BX$1, '[1]Bucket Counts'!$A:$A, "="&amp;$A61,  '[1]Bucket Counts'!$F:$F, "224"))</f>
        <v>0</v>
      </c>
      <c r="BZ61" s="1">
        <f>(BX61+BV61)/CA60</f>
        <v>0</v>
      </c>
      <c r="CA61" s="1">
        <f>BV59+SUM(BU59:BU61)</f>
        <v>573.33333333333337</v>
      </c>
      <c r="CB61" s="1">
        <f>SUMIFS([1]Collection!$O:$O, [1]Collection!$K:$K, CB$1, [1]Collection!$A:$A, "="&amp;$A61)</f>
        <v>0</v>
      </c>
      <c r="CC61" s="1">
        <f>(SUMIFS('[1]Bucket Counts'!$P:$P, '[1]Bucket Counts'!$B:$B, CC$1, '[1]Bucket Counts'!$A:$A, "="&amp;$A61,  '[1]Bucket Counts'!$F:$F, "&lt;&gt;100 Morts",  '[1]Bucket Counts'!$F:$F, "&lt;&gt;224"))</f>
        <v>0</v>
      </c>
      <c r="CD61" s="1">
        <f>(SUMIFS('[1]Bucket Counts'!$P:$P, '[1]Bucket Counts'!$B:$B, CD$1, '[1]Bucket Counts'!$A:$A, "="&amp;$A61,  '[1]Bucket Counts'!$F:$F, "100 Morts"))</f>
        <v>0</v>
      </c>
      <c r="CE61" s="1">
        <f>(SUMIFS('[1]Bucket Counts'!$P:$P, '[1]Bucket Counts'!$B:$B, CE$1, '[1]Bucket Counts'!$A:$A, "="&amp;$A61,  '[1]Bucket Counts'!$F:$F, "224"))</f>
        <v>0</v>
      </c>
      <c r="CG61" s="1">
        <f>(CE61+CC61)/CH60</f>
        <v>0</v>
      </c>
      <c r="CH61" s="1">
        <f>CC59+SUM(CB59:CB61)</f>
        <v>4575</v>
      </c>
      <c r="CI61" s="1">
        <f>SUMIFS([1]Collection!$O:$O, [1]Collection!$K:$K, CI$1, [1]Collection!$A:$A, "="&amp;$A61)</f>
        <v>0</v>
      </c>
      <c r="CJ61" s="1">
        <f>(SUMIFS('[1]Bucket Counts'!$P:$P, '[1]Bucket Counts'!$B:$B, CJ$1, '[1]Bucket Counts'!$A:$A, "="&amp;$A61,  '[1]Bucket Counts'!$F:$F, "&lt;&gt;100 Morts",  '[1]Bucket Counts'!$F:$F, "&lt;&gt;224"))</f>
        <v>0</v>
      </c>
      <c r="CK61" s="1">
        <f>(SUMIFS('[1]Bucket Counts'!$P:$P, '[1]Bucket Counts'!$B:$B, CK$1, '[1]Bucket Counts'!$A:$A, "="&amp;$A61,  '[1]Bucket Counts'!$F:$F, "100 Morts"))</f>
        <v>0</v>
      </c>
      <c r="CL61" s="1">
        <f>(SUMIFS('[1]Bucket Counts'!$P:$P, '[1]Bucket Counts'!$B:$B, CL$1, '[1]Bucket Counts'!$A:$A, "="&amp;$A61,  '[1]Bucket Counts'!$F:$F, "224"))</f>
        <v>0</v>
      </c>
      <c r="CN61" s="1">
        <f>(CL61+CJ61)/CO60</f>
        <v>0</v>
      </c>
      <c r="CO61" s="1">
        <f>CJ59+SUM(CI59:CI61)</f>
        <v>346.66666666666669</v>
      </c>
      <c r="CP61" s="1">
        <f>SUMIFS([1]Collection!$O:$O, [1]Collection!$K:$K, CP$1, [1]Collection!$A:$A, "="&amp;$A61)</f>
        <v>0</v>
      </c>
      <c r="CQ61" s="1">
        <f>(SUMIFS('[1]Bucket Counts'!$P:$P, '[1]Bucket Counts'!$B:$B, CQ$1, '[1]Bucket Counts'!$A:$A, "="&amp;$A61,  '[1]Bucket Counts'!$F:$F, "&lt;&gt;100 Morts",  '[1]Bucket Counts'!$F:$F, "&lt;&gt;224"))</f>
        <v>0</v>
      </c>
      <c r="CR61" s="1">
        <f>(SUMIFS('[1]Bucket Counts'!$P:$P, '[1]Bucket Counts'!$B:$B, CR$1, '[1]Bucket Counts'!$A:$A, "="&amp;$A61,  '[1]Bucket Counts'!$F:$F, "100 Morts"))</f>
        <v>0</v>
      </c>
      <c r="CS61" s="1">
        <f>(SUMIFS('[1]Bucket Counts'!$P:$P, '[1]Bucket Counts'!$B:$B, CS$1, '[1]Bucket Counts'!$A:$A, "="&amp;$A61,  '[1]Bucket Counts'!$F:$F, "224"))</f>
        <v>0</v>
      </c>
      <c r="CU61" s="1">
        <f>(CS61+CQ61)/CV60</f>
        <v>0</v>
      </c>
      <c r="CV61" s="1">
        <f>CQ59+SUM(CP59:CP61)</f>
        <v>293.33333333333331</v>
      </c>
      <c r="CW61" s="1">
        <f>SUMIFS([1]Collection!$O:$O, [1]Collection!$K:$K, CW$1, [1]Collection!$A:$A, "="&amp;$A61)</f>
        <v>0</v>
      </c>
      <c r="CX61" s="1">
        <f>(SUMIFS('[1]Bucket Counts'!$P:$P, '[1]Bucket Counts'!$B:$B, CX$1, '[1]Bucket Counts'!$A:$A, "="&amp;$A61,  '[1]Bucket Counts'!$F:$F, "&lt;&gt;100 Morts",  '[1]Bucket Counts'!$F:$F, "&lt;&gt;224"))</f>
        <v>0</v>
      </c>
      <c r="CY61" s="1">
        <f>(SUMIFS('[1]Bucket Counts'!$P:$P, '[1]Bucket Counts'!$B:$B, CY$1, '[1]Bucket Counts'!$A:$A, "="&amp;$A61,  '[1]Bucket Counts'!$F:$F, "100 Morts"))</f>
        <v>0</v>
      </c>
      <c r="CZ61" s="1">
        <f>(SUMIFS('[1]Bucket Counts'!$P:$P, '[1]Bucket Counts'!$B:$B, CZ$1, '[1]Bucket Counts'!$A:$A, "="&amp;$A61,  '[1]Bucket Counts'!$F:$F, "224"))</f>
        <v>0</v>
      </c>
      <c r="DB61" s="1">
        <f>(CZ61+CX61)/DC60</f>
        <v>0</v>
      </c>
      <c r="DC61" s="1">
        <f>CX59+SUM(CW59:CW61)</f>
        <v>2779.166666666667</v>
      </c>
      <c r="DD61" s="1">
        <f>SUMIFS([1]Collection!$O:$O, [1]Collection!$K:$K, DD$1, [1]Collection!$A:$A, "="&amp;$A61)</f>
        <v>0</v>
      </c>
      <c r="DE61" s="1">
        <f>(SUMIFS('[1]Bucket Counts'!$P:$P, '[1]Bucket Counts'!$B:$B, DE$1, '[1]Bucket Counts'!$A:$A, "="&amp;$A61,  '[1]Bucket Counts'!$F:$F, "&lt;&gt;100 Morts",  '[1]Bucket Counts'!$F:$F, "&lt;&gt;224"))</f>
        <v>0</v>
      </c>
      <c r="DF61" s="1">
        <f>(SUMIFS('[1]Bucket Counts'!$P:$P, '[1]Bucket Counts'!$B:$B, DF$1, '[1]Bucket Counts'!$A:$A, "="&amp;$A61,  '[1]Bucket Counts'!$F:$F, "100 Morts"))</f>
        <v>0</v>
      </c>
      <c r="DG61" s="1">
        <f>(SUMIFS('[1]Bucket Counts'!$P:$P, '[1]Bucket Counts'!$B:$B, DG$1, '[1]Bucket Counts'!$A:$A, "="&amp;$A61,  '[1]Bucket Counts'!$F:$F, "224"))</f>
        <v>0</v>
      </c>
      <c r="DI61" s="1">
        <f>(DG61+DE61)/DJ60</f>
        <v>0</v>
      </c>
      <c r="DJ61" s="1">
        <f>DE59+SUM(DD59:DD61)</f>
        <v>373.33333333333331</v>
      </c>
      <c r="DK61" s="1">
        <f>SUMIFS([1]Collection!$O:$O, [1]Collection!$K:$K, DK$1, [1]Collection!$A:$A, "="&amp;$A61)</f>
        <v>0</v>
      </c>
      <c r="DL61" s="1">
        <f>(SUMIFS('[1]Bucket Counts'!$P:$P, '[1]Bucket Counts'!$B:$B, DL$1, '[1]Bucket Counts'!$A:$A, "="&amp;$A61,  '[1]Bucket Counts'!$F:$F, "&lt;&gt;100 Morts",  '[1]Bucket Counts'!$F:$F, "&lt;&gt;224"))</f>
        <v>0</v>
      </c>
      <c r="DM61" s="1">
        <f>(SUMIFS('[1]Bucket Counts'!$P:$P, '[1]Bucket Counts'!$B:$B, DM$1, '[1]Bucket Counts'!$A:$A, "="&amp;$A61,  '[1]Bucket Counts'!$F:$F, "100 Morts"))</f>
        <v>0</v>
      </c>
      <c r="DN61" s="1">
        <f>(SUMIFS('[1]Bucket Counts'!$P:$P, '[1]Bucket Counts'!$B:$B, DN$1, '[1]Bucket Counts'!$A:$A, "="&amp;$A61,  '[1]Bucket Counts'!$F:$F, "224"))</f>
        <v>0</v>
      </c>
      <c r="DP61" s="1" t="e">
        <f>(DN61+DL61)/DQ60</f>
        <v>#DIV/0!</v>
      </c>
      <c r="DQ61" s="1">
        <f>DL59+SUM(DK59:DK61)</f>
        <v>0</v>
      </c>
      <c r="DR61" s="1">
        <f>SUMIFS([1]Collection!$O:$O, [1]Collection!$K:$K, DR$1, [1]Collection!$A:$A, "="&amp;$A61)</f>
        <v>0</v>
      </c>
      <c r="DS61" s="1">
        <f>(SUMIFS('[1]Bucket Counts'!$P:$P, '[1]Bucket Counts'!$B:$B, DS$1, '[1]Bucket Counts'!$A:$A, "="&amp;$A61,  '[1]Bucket Counts'!$F:$F, "&lt;&gt;100 Morts",  '[1]Bucket Counts'!$F:$F, "&lt;&gt;224"))</f>
        <v>0</v>
      </c>
      <c r="DT61" s="1">
        <f>(SUMIFS('[1]Bucket Counts'!$P:$P, '[1]Bucket Counts'!$B:$B, DT$1, '[1]Bucket Counts'!$A:$A, "="&amp;$A61,  '[1]Bucket Counts'!$F:$F, "100 Morts"))</f>
        <v>0</v>
      </c>
      <c r="DU61" s="1">
        <f>(SUMIFS('[1]Bucket Counts'!$P:$P, '[1]Bucket Counts'!$B:$B, DU$1, '[1]Bucket Counts'!$A:$A, "="&amp;$A61,  '[1]Bucket Counts'!$F:$F, "224"))</f>
        <v>0</v>
      </c>
      <c r="DW61" s="1" t="e">
        <f>(DU61+DS61)/DX60</f>
        <v>#DIV/0!</v>
      </c>
      <c r="DX61" s="1">
        <f>DS59+SUM(DR59:DR61)</f>
        <v>0</v>
      </c>
      <c r="DY61" s="1">
        <f>SUMIFS([1]Collection!$O:$O, [1]Collection!$K:$K, DY$1, [1]Collection!$A:$A, "="&amp;$A61)</f>
        <v>0</v>
      </c>
      <c r="DZ61" s="1">
        <f>(SUMIFS('[1]Bucket Counts'!$P:$P, '[1]Bucket Counts'!$B:$B, DZ$1, '[1]Bucket Counts'!$A:$A, "="&amp;$A61,  '[1]Bucket Counts'!$F:$F, "&lt;&gt;100 Morts",  '[1]Bucket Counts'!$F:$F, "&lt;&gt;224"))</f>
        <v>0</v>
      </c>
      <c r="EA61" s="1">
        <f>(SUMIFS('[1]Bucket Counts'!$P:$P, '[1]Bucket Counts'!$B:$B, EA$1, '[1]Bucket Counts'!$A:$A, "="&amp;$A61,  '[1]Bucket Counts'!$F:$F, "100 Morts"))</f>
        <v>0</v>
      </c>
      <c r="EB61" s="1">
        <f>(SUMIFS('[1]Bucket Counts'!$P:$P, '[1]Bucket Counts'!$B:$B, EB$1, '[1]Bucket Counts'!$A:$A, "="&amp;$A61,  '[1]Bucket Counts'!$F:$F, "224"))</f>
        <v>0</v>
      </c>
      <c r="ED61" s="1" t="e">
        <f>(EB61+DZ61)/EE60</f>
        <v>#DIV/0!</v>
      </c>
      <c r="EE61" s="1">
        <f>DZ59+SUM(DY59:DY61)</f>
        <v>0</v>
      </c>
      <c r="EF61" s="1">
        <f>SUMIFS([1]Collection!$O:$O, [1]Collection!$K:$K, EF$1, [1]Collection!$A:$A, "="&amp;$A61)</f>
        <v>0</v>
      </c>
      <c r="EG61" s="1">
        <f>(SUMIFS('[1]Bucket Counts'!$P:$P, '[1]Bucket Counts'!$B:$B, EG$1, '[1]Bucket Counts'!$A:$A, "="&amp;$A61,  '[1]Bucket Counts'!$F:$F, "&lt;&gt;100 Morts",  '[1]Bucket Counts'!$F:$F, "&lt;&gt;224"))</f>
        <v>0</v>
      </c>
      <c r="EH61" s="1">
        <f>(SUMIFS('[1]Bucket Counts'!$P:$P, '[1]Bucket Counts'!$B:$B, EH$1, '[1]Bucket Counts'!$A:$A, "="&amp;$A61,  '[1]Bucket Counts'!$F:$F, "100 Morts"))</f>
        <v>0</v>
      </c>
      <c r="EI61" s="1">
        <f>(SUMIFS('[1]Bucket Counts'!$P:$P, '[1]Bucket Counts'!$B:$B, EI$1, '[1]Bucket Counts'!$A:$A, "="&amp;$A61,  '[1]Bucket Counts'!$F:$F, "224"))</f>
        <v>0</v>
      </c>
      <c r="EK61" s="1" t="e">
        <f>(EI61+EG61)/EL60</f>
        <v>#DIV/0!</v>
      </c>
      <c r="EL61" s="1">
        <f>EG59+SUM(EF59:EF61)</f>
        <v>0</v>
      </c>
    </row>
    <row r="62" spans="1:142">
      <c r="A62" s="7">
        <f t="shared" si="0"/>
        <v>42932</v>
      </c>
      <c r="B62" s="1" t="s">
        <v>14</v>
      </c>
      <c r="C62" s="1">
        <f>SUMIFS([1]Collection!$O:$O, [1]Collection!$K:$K, C$1, [1]Collection!$A:$A, "="&amp;$A62)</f>
        <v>0</v>
      </c>
      <c r="D62" s="1">
        <f>(SUMIFS('[1]Bucket Counts'!$P:$P, '[1]Bucket Counts'!$B:$B, D$1, '[1]Bucket Counts'!$A:$A, "="&amp;$A62,  '[1]Bucket Counts'!$F:$F, "&lt;&gt;100 Morts",  '[1]Bucket Counts'!$F:$F, "&lt;&gt;224"))</f>
        <v>0</v>
      </c>
      <c r="E62" s="1">
        <f>(SUMIFS('[1]Bucket Counts'!$P:$P, '[1]Bucket Counts'!$B:$B, E$1, '[1]Bucket Counts'!$A:$A, "="&amp;$A62,  '[1]Bucket Counts'!$F:$F, "100 Morts"))</f>
        <v>0</v>
      </c>
      <c r="F62" s="1">
        <f>(SUMIFS('[1]Bucket Counts'!$P:$P, '[1]Bucket Counts'!$B:$B, F$1, '[1]Bucket Counts'!$A:$A, "="&amp;$A62,  '[1]Bucket Counts'!$F:$F, "224"))</f>
        <v>0</v>
      </c>
      <c r="H62" s="1">
        <f>(F62+D62)/I61</f>
        <v>0</v>
      </c>
      <c r="I62" s="1">
        <f>D59+SUM(C59:C62)</f>
        <v>45</v>
      </c>
      <c r="J62" s="1">
        <f>SUMIFS([1]Collection!$O:$O, [1]Collection!$K:$K, J$1, [1]Collection!$A:$A, "="&amp;$A62)</f>
        <v>0</v>
      </c>
      <c r="K62" s="1">
        <f>(SUMIFS('[1]Bucket Counts'!$P:$P, '[1]Bucket Counts'!$B:$B, K$1, '[1]Bucket Counts'!$A:$A, "="&amp;$A62,  '[1]Bucket Counts'!$F:$F, "&lt;&gt;100 Morts",  '[1]Bucket Counts'!$F:$F, "&lt;&gt;224"))</f>
        <v>0</v>
      </c>
      <c r="L62" s="1">
        <f>(SUMIFS('[1]Bucket Counts'!$P:$P, '[1]Bucket Counts'!$B:$B, L$1, '[1]Bucket Counts'!$A:$A, "="&amp;$A62,  '[1]Bucket Counts'!$F:$F, "100 Morts"))</f>
        <v>0</v>
      </c>
      <c r="M62" s="1">
        <f>(SUMIFS('[1]Bucket Counts'!$P:$P, '[1]Bucket Counts'!$B:$B, M$1, '[1]Bucket Counts'!$A:$A, "="&amp;$A62,  '[1]Bucket Counts'!$F:$F, "224"))</f>
        <v>0</v>
      </c>
      <c r="O62" s="1">
        <f>(M62+K62)/P61</f>
        <v>0</v>
      </c>
      <c r="P62" s="1">
        <f>K59+SUM(J59:J62)</f>
        <v>1500</v>
      </c>
      <c r="Q62" s="1">
        <f>SUMIFS([1]Collection!$O:$O, [1]Collection!$K:$K, Q$1, [1]Collection!$A:$A, "="&amp;$A62)</f>
        <v>0</v>
      </c>
      <c r="R62" s="1">
        <f>(SUMIFS('[1]Bucket Counts'!$P:$P, '[1]Bucket Counts'!$B:$B, R$1, '[1]Bucket Counts'!$A:$A, "="&amp;$A62,  '[1]Bucket Counts'!$F:$F, "&lt;&gt;100 Morts",  '[1]Bucket Counts'!$F:$F, "&lt;&gt;224"))</f>
        <v>0</v>
      </c>
      <c r="S62" s="1">
        <f>(SUMIFS('[1]Bucket Counts'!$P:$P, '[1]Bucket Counts'!$B:$B, S$1, '[1]Bucket Counts'!$A:$A, "="&amp;$A62,  '[1]Bucket Counts'!$F:$F, "100 Morts"))</f>
        <v>0</v>
      </c>
      <c r="T62" s="1">
        <f>(SUMIFS('[1]Bucket Counts'!$P:$P, '[1]Bucket Counts'!$B:$B, T$1, '[1]Bucket Counts'!$A:$A, "="&amp;$A62,  '[1]Bucket Counts'!$F:$F, "224"))</f>
        <v>0</v>
      </c>
      <c r="V62" s="1" t="e">
        <f>(T62+R62)/W61</f>
        <v>#DIV/0!</v>
      </c>
      <c r="W62" s="1">
        <f>R59+SUM(Q59:Q62)</f>
        <v>0</v>
      </c>
      <c r="X62" s="1">
        <f>SUMIFS([1]Collection!$O:$O, [1]Collection!$K:$K, X$1, [1]Collection!$A:$A, "="&amp;$A62)</f>
        <v>0</v>
      </c>
      <c r="Y62" s="1">
        <f>(SUMIFS('[1]Bucket Counts'!$P:$P, '[1]Bucket Counts'!$B:$B, Y$1, '[1]Bucket Counts'!$A:$A, "="&amp;$A62,  '[1]Bucket Counts'!$F:$F, "&lt;&gt;100 Morts",  '[1]Bucket Counts'!$F:$F, "&lt;&gt;224"))</f>
        <v>0</v>
      </c>
      <c r="Z62" s="1">
        <f>(SUMIFS('[1]Bucket Counts'!$P:$P, '[1]Bucket Counts'!$B:$B, Z$1, '[1]Bucket Counts'!$A:$A, "="&amp;$A62,  '[1]Bucket Counts'!$F:$F, "100 Morts"))</f>
        <v>0</v>
      </c>
      <c r="AA62" s="1">
        <f>(SUMIFS('[1]Bucket Counts'!$P:$P, '[1]Bucket Counts'!$B:$B, AA$1, '[1]Bucket Counts'!$A:$A, "="&amp;$A62,  '[1]Bucket Counts'!$F:$F, "224"))</f>
        <v>0</v>
      </c>
      <c r="AC62" s="1">
        <f>(AA62+Y62)/AD61</f>
        <v>0</v>
      </c>
      <c r="AD62" s="1">
        <f>Y59+SUM(X59:X62)</f>
        <v>611.1111111111112</v>
      </c>
      <c r="AE62" s="1">
        <f>SUMIFS([1]Collection!$O:$O, [1]Collection!$K:$K, AE$1, [1]Collection!$A:$A, "="&amp;$A62)</f>
        <v>0</v>
      </c>
      <c r="AF62" s="1">
        <f>(SUMIFS('[1]Bucket Counts'!$P:$P, '[1]Bucket Counts'!$B:$B, AF$1, '[1]Bucket Counts'!$A:$A, "="&amp;$A62,  '[1]Bucket Counts'!$F:$F, "&lt;&gt;100 Morts",  '[1]Bucket Counts'!$F:$F, "&lt;&gt;224"))</f>
        <v>0</v>
      </c>
      <c r="AG62" s="1">
        <f>(SUMIFS('[1]Bucket Counts'!$P:$P, '[1]Bucket Counts'!$B:$B, AG$1, '[1]Bucket Counts'!$A:$A, "="&amp;$A62,  '[1]Bucket Counts'!$F:$F, "100 Morts"))</f>
        <v>0</v>
      </c>
      <c r="AH62" s="1">
        <f>(SUMIFS('[1]Bucket Counts'!$P:$P, '[1]Bucket Counts'!$B:$B, AH$1, '[1]Bucket Counts'!$A:$A, "="&amp;$A62,  '[1]Bucket Counts'!$F:$F, "224"))</f>
        <v>0</v>
      </c>
      <c r="AJ62" s="1">
        <f>(AH62+AF62)/AK61</f>
        <v>0</v>
      </c>
      <c r="AK62" s="1">
        <f>AF59+SUM(AE59:AE62)</f>
        <v>45655.555555555555</v>
      </c>
      <c r="AL62" s="1">
        <f>SUMIFS([1]Collection!$O:$O, [1]Collection!$K:$K, AL$1, [1]Collection!$A:$A, "="&amp;$A62)</f>
        <v>0</v>
      </c>
      <c r="AM62" s="1">
        <f>(SUMIFS('[1]Bucket Counts'!$P:$P, '[1]Bucket Counts'!$B:$B, AM$1, '[1]Bucket Counts'!$A:$A, "="&amp;$A62,  '[1]Bucket Counts'!$F:$F, "&lt;&gt;100 Morts",  '[1]Bucket Counts'!$F:$F, "&lt;&gt;224"))</f>
        <v>0</v>
      </c>
      <c r="AN62" s="1">
        <f>(SUMIFS('[1]Bucket Counts'!$P:$P, '[1]Bucket Counts'!$B:$B, AN$1, '[1]Bucket Counts'!$A:$A, "="&amp;$A62,  '[1]Bucket Counts'!$F:$F, "100 Morts"))</f>
        <v>0</v>
      </c>
      <c r="AO62" s="1">
        <f>(SUMIFS('[1]Bucket Counts'!$P:$P, '[1]Bucket Counts'!$B:$B, AO$1, '[1]Bucket Counts'!$A:$A, "="&amp;$A62,  '[1]Bucket Counts'!$F:$F, "224"))</f>
        <v>0</v>
      </c>
      <c r="AQ62" s="1" t="e">
        <f>(AO62+AM62)/AR61</f>
        <v>#DIV/0!</v>
      </c>
      <c r="AR62" s="1">
        <f>AM59+SUM(AL59:AL62)</f>
        <v>0</v>
      </c>
      <c r="AS62" s="1">
        <f>SUMIFS([1]Collection!$O:$O, [1]Collection!$K:$K, AS$1, [1]Collection!$A:$A, "="&amp;$A62)</f>
        <v>0</v>
      </c>
      <c r="AT62" s="1">
        <f>(SUMIFS('[1]Bucket Counts'!$P:$P, '[1]Bucket Counts'!$B:$B, AT$1, '[1]Bucket Counts'!$A:$A, "="&amp;$A62,  '[1]Bucket Counts'!$F:$F, "&lt;&gt;100 Morts",  '[1]Bucket Counts'!$F:$F, "&lt;&gt;224"))</f>
        <v>0</v>
      </c>
      <c r="AU62" s="1">
        <f>(SUMIFS('[1]Bucket Counts'!$P:$P, '[1]Bucket Counts'!$B:$B, AU$1, '[1]Bucket Counts'!$A:$A, "="&amp;$A62,  '[1]Bucket Counts'!$F:$F, "100 Morts"))</f>
        <v>0</v>
      </c>
      <c r="AV62" s="1">
        <f>(SUMIFS('[1]Bucket Counts'!$P:$P, '[1]Bucket Counts'!$B:$B, AV$1, '[1]Bucket Counts'!$A:$A, "="&amp;$A62,  '[1]Bucket Counts'!$F:$F, "224"))</f>
        <v>0</v>
      </c>
      <c r="AX62" s="1">
        <f>(AV62+AT62)/AY61</f>
        <v>0</v>
      </c>
      <c r="AY62" s="1">
        <f>AT59+SUM(AS59:AS62)</f>
        <v>160</v>
      </c>
      <c r="AZ62" s="1">
        <f>SUMIFS([1]Collection!$O:$O, [1]Collection!$K:$K, AZ$1, [1]Collection!$A:$A, "="&amp;$A62)</f>
        <v>0</v>
      </c>
      <c r="BA62" s="1">
        <f>(SUMIFS('[1]Bucket Counts'!$P:$P, '[1]Bucket Counts'!$B:$B, BA$1, '[1]Bucket Counts'!$A:$A, "="&amp;$A62,  '[1]Bucket Counts'!$F:$F, "&lt;&gt;100 Morts",  '[1]Bucket Counts'!$F:$F, "&lt;&gt;224"))</f>
        <v>0</v>
      </c>
      <c r="BB62" s="1">
        <f>(SUMIFS('[1]Bucket Counts'!$P:$P, '[1]Bucket Counts'!$B:$B, BB$1, '[1]Bucket Counts'!$A:$A, "="&amp;$A62,  '[1]Bucket Counts'!$F:$F, "100 Morts"))</f>
        <v>0</v>
      </c>
      <c r="BC62" s="1">
        <f>(SUMIFS('[1]Bucket Counts'!$P:$P, '[1]Bucket Counts'!$B:$B, BC$1, '[1]Bucket Counts'!$A:$A, "="&amp;$A62,  '[1]Bucket Counts'!$F:$F, "224"))</f>
        <v>0</v>
      </c>
      <c r="BE62" s="1" t="e">
        <f>(BC62+BA62)/BF61</f>
        <v>#DIV/0!</v>
      </c>
      <c r="BF62" s="1">
        <f>BA59+SUM(AZ59:AZ62)</f>
        <v>0</v>
      </c>
      <c r="BG62" s="1">
        <f>SUMIFS([1]Collection!$O:$O, [1]Collection!$K:$K, BG$1, [1]Collection!$A:$A, "="&amp;$A62)</f>
        <v>0</v>
      </c>
      <c r="BH62" s="1">
        <f>(SUMIFS('[1]Bucket Counts'!$P:$P, '[1]Bucket Counts'!$B:$B, BH$1, '[1]Bucket Counts'!$A:$A, "="&amp;$A62,  '[1]Bucket Counts'!$F:$F, "&lt;&gt;100 Morts",  '[1]Bucket Counts'!$F:$F, "&lt;&gt;224"))</f>
        <v>0</v>
      </c>
      <c r="BI62" s="1">
        <f>(SUMIFS('[1]Bucket Counts'!$P:$P, '[1]Bucket Counts'!$B:$B, BI$1, '[1]Bucket Counts'!$A:$A, "="&amp;$A62,  '[1]Bucket Counts'!$F:$F, "100 Morts"))</f>
        <v>0</v>
      </c>
      <c r="BJ62" s="1">
        <f>(SUMIFS('[1]Bucket Counts'!$P:$P, '[1]Bucket Counts'!$B:$B, BJ$1, '[1]Bucket Counts'!$A:$A, "="&amp;$A62,  '[1]Bucket Counts'!$F:$F, "224"))</f>
        <v>0</v>
      </c>
      <c r="BL62" s="1">
        <f>(BJ62+BH62)/BM61</f>
        <v>0</v>
      </c>
      <c r="BM62" s="1">
        <f>BH59+SUM(BG59:BG62)</f>
        <v>14290</v>
      </c>
      <c r="BN62" s="1">
        <f>SUMIFS([1]Collection!$O:$O, [1]Collection!$K:$K, BN$1, [1]Collection!$A:$A, "="&amp;$A62)</f>
        <v>0</v>
      </c>
      <c r="BO62" s="1">
        <f>(SUMIFS('[1]Bucket Counts'!$P:$P, '[1]Bucket Counts'!$B:$B, BO$1, '[1]Bucket Counts'!$A:$A, "="&amp;$A62,  '[1]Bucket Counts'!$F:$F, "&lt;&gt;100 Morts",  '[1]Bucket Counts'!$F:$F, "&lt;&gt;224"))</f>
        <v>0</v>
      </c>
      <c r="BP62" s="1">
        <f>(SUMIFS('[1]Bucket Counts'!$P:$P, '[1]Bucket Counts'!$B:$B, BP$1, '[1]Bucket Counts'!$A:$A, "="&amp;$A62,  '[1]Bucket Counts'!$F:$F, "100 Morts"))</f>
        <v>0</v>
      </c>
      <c r="BQ62" s="1">
        <f>(SUMIFS('[1]Bucket Counts'!$P:$P, '[1]Bucket Counts'!$B:$B, BQ$1, '[1]Bucket Counts'!$A:$A, "="&amp;$A62,  '[1]Bucket Counts'!$F:$F, "224"))</f>
        <v>0</v>
      </c>
      <c r="BS62" s="1">
        <f>(BQ62+BO62)/BT61</f>
        <v>0</v>
      </c>
      <c r="BT62" s="1">
        <f>BO59+SUM(BN59:BN62)</f>
        <v>10033.333333333334</v>
      </c>
      <c r="BU62" s="1">
        <f>SUMIFS([1]Collection!$O:$O, [1]Collection!$K:$K, BU$1, [1]Collection!$A:$A, "="&amp;$A62)</f>
        <v>0</v>
      </c>
      <c r="BV62" s="1">
        <f>(SUMIFS('[1]Bucket Counts'!$P:$P, '[1]Bucket Counts'!$B:$B, BV$1, '[1]Bucket Counts'!$A:$A, "="&amp;$A62,  '[1]Bucket Counts'!$F:$F, "&lt;&gt;100 Morts",  '[1]Bucket Counts'!$F:$F, "&lt;&gt;224"))</f>
        <v>0</v>
      </c>
      <c r="BW62" s="1">
        <f>(SUMIFS('[1]Bucket Counts'!$P:$P, '[1]Bucket Counts'!$B:$B, BW$1, '[1]Bucket Counts'!$A:$A, "="&amp;$A62,  '[1]Bucket Counts'!$F:$F, "100 Morts"))</f>
        <v>0</v>
      </c>
      <c r="BX62" s="1">
        <f>(SUMIFS('[1]Bucket Counts'!$P:$P, '[1]Bucket Counts'!$B:$B, BX$1, '[1]Bucket Counts'!$A:$A, "="&amp;$A62,  '[1]Bucket Counts'!$F:$F, "224"))</f>
        <v>0</v>
      </c>
      <c r="BZ62" s="1">
        <f>(BX62+BV62)/CA61</f>
        <v>0</v>
      </c>
      <c r="CA62" s="1">
        <f>BV59+SUM(BU59:BU62)</f>
        <v>573.33333333333337</v>
      </c>
      <c r="CB62" s="1">
        <f>SUMIFS([1]Collection!$O:$O, [1]Collection!$K:$K, CB$1, [1]Collection!$A:$A, "="&amp;$A62)</f>
        <v>0</v>
      </c>
      <c r="CC62" s="1">
        <f>(SUMIFS('[1]Bucket Counts'!$P:$P, '[1]Bucket Counts'!$B:$B, CC$1, '[1]Bucket Counts'!$A:$A, "="&amp;$A62,  '[1]Bucket Counts'!$F:$F, "&lt;&gt;100 Morts",  '[1]Bucket Counts'!$F:$F, "&lt;&gt;224"))</f>
        <v>0</v>
      </c>
      <c r="CD62" s="1">
        <f>(SUMIFS('[1]Bucket Counts'!$P:$P, '[1]Bucket Counts'!$B:$B, CD$1, '[1]Bucket Counts'!$A:$A, "="&amp;$A62,  '[1]Bucket Counts'!$F:$F, "100 Morts"))</f>
        <v>0</v>
      </c>
      <c r="CE62" s="1">
        <f>(SUMIFS('[1]Bucket Counts'!$P:$P, '[1]Bucket Counts'!$B:$B, CE$1, '[1]Bucket Counts'!$A:$A, "="&amp;$A62,  '[1]Bucket Counts'!$F:$F, "224"))</f>
        <v>0</v>
      </c>
      <c r="CG62" s="1">
        <f>(CE62+CC62)/CH61</f>
        <v>0</v>
      </c>
      <c r="CH62" s="1">
        <f>CC59+SUM(CB59:CB62)</f>
        <v>4575</v>
      </c>
      <c r="CI62" s="1">
        <f>SUMIFS([1]Collection!$O:$O, [1]Collection!$K:$K, CI$1, [1]Collection!$A:$A, "="&amp;$A62)</f>
        <v>0</v>
      </c>
      <c r="CJ62" s="1">
        <f>(SUMIFS('[1]Bucket Counts'!$P:$P, '[1]Bucket Counts'!$B:$B, CJ$1, '[1]Bucket Counts'!$A:$A, "="&amp;$A62,  '[1]Bucket Counts'!$F:$F, "&lt;&gt;100 Morts",  '[1]Bucket Counts'!$F:$F, "&lt;&gt;224"))</f>
        <v>0</v>
      </c>
      <c r="CK62" s="1">
        <f>(SUMIFS('[1]Bucket Counts'!$P:$P, '[1]Bucket Counts'!$B:$B, CK$1, '[1]Bucket Counts'!$A:$A, "="&amp;$A62,  '[1]Bucket Counts'!$F:$F, "100 Morts"))</f>
        <v>0</v>
      </c>
      <c r="CL62" s="1">
        <f>(SUMIFS('[1]Bucket Counts'!$P:$P, '[1]Bucket Counts'!$B:$B, CL$1, '[1]Bucket Counts'!$A:$A, "="&amp;$A62,  '[1]Bucket Counts'!$F:$F, "224"))</f>
        <v>0</v>
      </c>
      <c r="CN62" s="1">
        <f>(CL62+CJ62)/CO61</f>
        <v>0</v>
      </c>
      <c r="CO62" s="1">
        <f>CJ59+SUM(CI59:CI62)</f>
        <v>346.66666666666669</v>
      </c>
      <c r="CP62" s="1">
        <f>SUMIFS([1]Collection!$O:$O, [1]Collection!$K:$K, CP$1, [1]Collection!$A:$A, "="&amp;$A62)</f>
        <v>0</v>
      </c>
      <c r="CQ62" s="1">
        <f>(SUMIFS('[1]Bucket Counts'!$P:$P, '[1]Bucket Counts'!$B:$B, CQ$1, '[1]Bucket Counts'!$A:$A, "="&amp;$A62,  '[1]Bucket Counts'!$F:$F, "&lt;&gt;100 Morts",  '[1]Bucket Counts'!$F:$F, "&lt;&gt;224"))</f>
        <v>0</v>
      </c>
      <c r="CR62" s="1">
        <f>(SUMIFS('[1]Bucket Counts'!$P:$P, '[1]Bucket Counts'!$B:$B, CR$1, '[1]Bucket Counts'!$A:$A, "="&amp;$A62,  '[1]Bucket Counts'!$F:$F, "100 Morts"))</f>
        <v>0</v>
      </c>
      <c r="CS62" s="1">
        <f>(SUMIFS('[1]Bucket Counts'!$P:$P, '[1]Bucket Counts'!$B:$B, CS$1, '[1]Bucket Counts'!$A:$A, "="&amp;$A62,  '[1]Bucket Counts'!$F:$F, "224"))</f>
        <v>0</v>
      </c>
      <c r="CU62" s="1">
        <f>(CS62+CQ62)/CV61</f>
        <v>0</v>
      </c>
      <c r="CV62" s="1">
        <f>CQ59+SUM(CP59:CP62)</f>
        <v>293.33333333333331</v>
      </c>
      <c r="CW62" s="1">
        <f>SUMIFS([1]Collection!$O:$O, [1]Collection!$K:$K, CW$1, [1]Collection!$A:$A, "="&amp;$A62)</f>
        <v>0</v>
      </c>
      <c r="CX62" s="1">
        <f>(SUMIFS('[1]Bucket Counts'!$P:$P, '[1]Bucket Counts'!$B:$B, CX$1, '[1]Bucket Counts'!$A:$A, "="&amp;$A62,  '[1]Bucket Counts'!$F:$F, "&lt;&gt;100 Morts",  '[1]Bucket Counts'!$F:$F, "&lt;&gt;224"))</f>
        <v>0</v>
      </c>
      <c r="CY62" s="1">
        <f>(SUMIFS('[1]Bucket Counts'!$P:$P, '[1]Bucket Counts'!$B:$B, CY$1, '[1]Bucket Counts'!$A:$A, "="&amp;$A62,  '[1]Bucket Counts'!$F:$F, "100 Morts"))</f>
        <v>0</v>
      </c>
      <c r="CZ62" s="1">
        <f>(SUMIFS('[1]Bucket Counts'!$P:$P, '[1]Bucket Counts'!$B:$B, CZ$1, '[1]Bucket Counts'!$A:$A, "="&amp;$A62,  '[1]Bucket Counts'!$F:$F, "224"))</f>
        <v>0</v>
      </c>
      <c r="DB62" s="1">
        <f>(CZ62+CX62)/DC61</f>
        <v>0</v>
      </c>
      <c r="DC62" s="1">
        <f>CX59+SUM(CW59:CW62)</f>
        <v>2779.166666666667</v>
      </c>
      <c r="DD62" s="1">
        <f>SUMIFS([1]Collection!$O:$O, [1]Collection!$K:$K, DD$1, [1]Collection!$A:$A, "="&amp;$A62)</f>
        <v>0</v>
      </c>
      <c r="DE62" s="1">
        <f>(SUMIFS('[1]Bucket Counts'!$P:$P, '[1]Bucket Counts'!$B:$B, DE$1, '[1]Bucket Counts'!$A:$A, "="&amp;$A62,  '[1]Bucket Counts'!$F:$F, "&lt;&gt;100 Morts",  '[1]Bucket Counts'!$F:$F, "&lt;&gt;224"))</f>
        <v>0</v>
      </c>
      <c r="DF62" s="1">
        <f>(SUMIFS('[1]Bucket Counts'!$P:$P, '[1]Bucket Counts'!$B:$B, DF$1, '[1]Bucket Counts'!$A:$A, "="&amp;$A62,  '[1]Bucket Counts'!$F:$F, "100 Morts"))</f>
        <v>0</v>
      </c>
      <c r="DG62" s="1">
        <f>(SUMIFS('[1]Bucket Counts'!$P:$P, '[1]Bucket Counts'!$B:$B, DG$1, '[1]Bucket Counts'!$A:$A, "="&amp;$A62,  '[1]Bucket Counts'!$F:$F, "224"))</f>
        <v>0</v>
      </c>
      <c r="DI62" s="1">
        <f>(DG62+DE62)/DJ61</f>
        <v>0</v>
      </c>
      <c r="DJ62" s="1">
        <f>DE59+SUM(DD59:DD62)</f>
        <v>373.33333333333331</v>
      </c>
      <c r="DK62" s="1">
        <f>SUMIFS([1]Collection!$O:$O, [1]Collection!$K:$K, DK$1, [1]Collection!$A:$A, "="&amp;$A62)</f>
        <v>0</v>
      </c>
      <c r="DL62" s="1">
        <f>(SUMIFS('[1]Bucket Counts'!$P:$P, '[1]Bucket Counts'!$B:$B, DL$1, '[1]Bucket Counts'!$A:$A, "="&amp;$A62,  '[1]Bucket Counts'!$F:$F, "&lt;&gt;100 Morts",  '[1]Bucket Counts'!$F:$F, "&lt;&gt;224"))</f>
        <v>0</v>
      </c>
      <c r="DM62" s="1">
        <f>(SUMIFS('[1]Bucket Counts'!$P:$P, '[1]Bucket Counts'!$B:$B, DM$1, '[1]Bucket Counts'!$A:$A, "="&amp;$A62,  '[1]Bucket Counts'!$F:$F, "100 Morts"))</f>
        <v>0</v>
      </c>
      <c r="DN62" s="1">
        <f>(SUMIFS('[1]Bucket Counts'!$P:$P, '[1]Bucket Counts'!$B:$B, DN$1, '[1]Bucket Counts'!$A:$A, "="&amp;$A62,  '[1]Bucket Counts'!$F:$F, "224"))</f>
        <v>0</v>
      </c>
      <c r="DP62" s="1" t="e">
        <f>(DN62+DL62)/DQ61</f>
        <v>#DIV/0!</v>
      </c>
      <c r="DQ62" s="1">
        <f>DL59+SUM(DK59:DK62)</f>
        <v>0</v>
      </c>
      <c r="DR62" s="1">
        <f>SUMIFS([1]Collection!$O:$O, [1]Collection!$K:$K, DR$1, [1]Collection!$A:$A, "="&amp;$A62)</f>
        <v>0</v>
      </c>
      <c r="DS62" s="1">
        <f>(SUMIFS('[1]Bucket Counts'!$P:$P, '[1]Bucket Counts'!$B:$B, DS$1, '[1]Bucket Counts'!$A:$A, "="&amp;$A62,  '[1]Bucket Counts'!$F:$F, "&lt;&gt;100 Morts",  '[1]Bucket Counts'!$F:$F, "&lt;&gt;224"))</f>
        <v>0</v>
      </c>
      <c r="DT62" s="1">
        <f>(SUMIFS('[1]Bucket Counts'!$P:$P, '[1]Bucket Counts'!$B:$B, DT$1, '[1]Bucket Counts'!$A:$A, "="&amp;$A62,  '[1]Bucket Counts'!$F:$F, "100 Morts"))</f>
        <v>0</v>
      </c>
      <c r="DU62" s="1">
        <f>(SUMIFS('[1]Bucket Counts'!$P:$P, '[1]Bucket Counts'!$B:$B, DU$1, '[1]Bucket Counts'!$A:$A, "="&amp;$A62,  '[1]Bucket Counts'!$F:$F, "224"))</f>
        <v>0</v>
      </c>
      <c r="DW62" s="1" t="e">
        <f>(DU62+DS62)/DX61</f>
        <v>#DIV/0!</v>
      </c>
      <c r="DX62" s="1">
        <f>DS59+SUM(DR59:DR62)</f>
        <v>0</v>
      </c>
      <c r="DY62" s="1">
        <f>SUMIFS([1]Collection!$O:$O, [1]Collection!$K:$K, DY$1, [1]Collection!$A:$A, "="&amp;$A62)</f>
        <v>0</v>
      </c>
      <c r="DZ62" s="1">
        <f>(SUMIFS('[1]Bucket Counts'!$P:$P, '[1]Bucket Counts'!$B:$B, DZ$1, '[1]Bucket Counts'!$A:$A, "="&amp;$A62,  '[1]Bucket Counts'!$F:$F, "&lt;&gt;100 Morts",  '[1]Bucket Counts'!$F:$F, "&lt;&gt;224"))</f>
        <v>0</v>
      </c>
      <c r="EA62" s="1">
        <f>(SUMIFS('[1]Bucket Counts'!$P:$P, '[1]Bucket Counts'!$B:$B, EA$1, '[1]Bucket Counts'!$A:$A, "="&amp;$A62,  '[1]Bucket Counts'!$F:$F, "100 Morts"))</f>
        <v>0</v>
      </c>
      <c r="EB62" s="1">
        <f>(SUMIFS('[1]Bucket Counts'!$P:$P, '[1]Bucket Counts'!$B:$B, EB$1, '[1]Bucket Counts'!$A:$A, "="&amp;$A62,  '[1]Bucket Counts'!$F:$F, "224"))</f>
        <v>0</v>
      </c>
      <c r="ED62" s="1" t="e">
        <f>(EB62+DZ62)/EE61</f>
        <v>#DIV/0!</v>
      </c>
      <c r="EE62" s="1">
        <f>DZ59+SUM(DY59:DY62)</f>
        <v>0</v>
      </c>
      <c r="EF62" s="1">
        <f>SUMIFS([1]Collection!$O:$O, [1]Collection!$K:$K, EF$1, [1]Collection!$A:$A, "="&amp;$A62)</f>
        <v>0</v>
      </c>
      <c r="EG62" s="1">
        <f>(SUMIFS('[1]Bucket Counts'!$P:$P, '[1]Bucket Counts'!$B:$B, EG$1, '[1]Bucket Counts'!$A:$A, "="&amp;$A62,  '[1]Bucket Counts'!$F:$F, "&lt;&gt;100 Morts",  '[1]Bucket Counts'!$F:$F, "&lt;&gt;224"))</f>
        <v>0</v>
      </c>
      <c r="EH62" s="1">
        <f>(SUMIFS('[1]Bucket Counts'!$P:$P, '[1]Bucket Counts'!$B:$B, EH$1, '[1]Bucket Counts'!$A:$A, "="&amp;$A62,  '[1]Bucket Counts'!$F:$F, "100 Morts"))</f>
        <v>0</v>
      </c>
      <c r="EI62" s="1">
        <f>(SUMIFS('[1]Bucket Counts'!$P:$P, '[1]Bucket Counts'!$B:$B, EI$1, '[1]Bucket Counts'!$A:$A, "="&amp;$A62,  '[1]Bucket Counts'!$F:$F, "224"))</f>
        <v>0</v>
      </c>
      <c r="EK62" s="1" t="e">
        <f>(EI62+EG62)/EL61</f>
        <v>#DIV/0!</v>
      </c>
      <c r="EL62" s="1">
        <f>EG59+SUM(EF59:EF62)</f>
        <v>0</v>
      </c>
    </row>
    <row r="63" spans="1:142" s="4" customFormat="1">
      <c r="A63" s="9">
        <f t="shared" si="0"/>
        <v>42933</v>
      </c>
      <c r="B63" s="4" t="s">
        <v>16</v>
      </c>
      <c r="C63" s="4">
        <f>SUMIFS([1]Collection!$O:$O, [1]Collection!$K:$K, C$1, [1]Collection!$A:$A, "="&amp;$A63)</f>
        <v>0</v>
      </c>
      <c r="D63" s="4">
        <f>(SUMIFS('[1]Bucket Counts'!$P:$P, '[1]Bucket Counts'!$B:$B, D$1, '[1]Bucket Counts'!$A:$A, "="&amp;$A63,  '[1]Bucket Counts'!$F:$F, "&lt;&gt;100 Morts",  '[1]Bucket Counts'!$F:$F, "&lt;&gt;224"))</f>
        <v>86.1111111111111</v>
      </c>
      <c r="E63" s="4">
        <f>(SUMIFS('[1]Bucket Counts'!$P:$P, '[1]Bucket Counts'!$B:$B, E$1, '[1]Bucket Counts'!$A:$A, "="&amp;$A63,  '[1]Bucket Counts'!$F:$F, "100 Morts"))</f>
        <v>28.888888888888886</v>
      </c>
      <c r="F63" s="4">
        <f>(SUMIFS('[1]Bucket Counts'!$P:$P, '[1]Bucket Counts'!$B:$B, F$1, '[1]Bucket Counts'!$A:$A, "="&amp;$A63,  '[1]Bucket Counts'!$F:$F, "224"))</f>
        <v>27.777777777777775</v>
      </c>
      <c r="G63" s="4">
        <f>I62</f>
        <v>45</v>
      </c>
      <c r="H63" s="4">
        <f>SUM(D63+F63)</f>
        <v>113.88888888888887</v>
      </c>
      <c r="I63" s="4">
        <f>D63+C63</f>
        <v>86.1111111111111</v>
      </c>
      <c r="J63" s="4">
        <f>SUMIFS([1]Collection!$O:$O, [1]Collection!$K:$K, J$1, [1]Collection!$A:$A, "="&amp;$A63)</f>
        <v>0</v>
      </c>
      <c r="K63" s="4">
        <f>(SUMIFS('[1]Bucket Counts'!$P:$P, '[1]Bucket Counts'!$B:$B, K$1, '[1]Bucket Counts'!$A:$A, "="&amp;$A63,  '[1]Bucket Counts'!$F:$F, "&lt;&gt;100 Morts",  '[1]Bucket Counts'!$F:$F, "&lt;&gt;224"))</f>
        <v>722.22222222222217</v>
      </c>
      <c r="L63" s="4">
        <f>(SUMIFS('[1]Bucket Counts'!$P:$P, '[1]Bucket Counts'!$B:$B, L$1, '[1]Bucket Counts'!$A:$A, "="&amp;$A63,  '[1]Bucket Counts'!$F:$F, "100 Morts"))</f>
        <v>0</v>
      </c>
      <c r="M63" s="4">
        <f>(SUMIFS('[1]Bucket Counts'!$P:$P, '[1]Bucket Counts'!$B:$B, M$1, '[1]Bucket Counts'!$A:$A, "="&amp;$A63,  '[1]Bucket Counts'!$F:$F, "224"))</f>
        <v>0</v>
      </c>
      <c r="N63" s="4">
        <f>P62</f>
        <v>1500</v>
      </c>
      <c r="O63" s="4">
        <f>SUM(K63+M63)</f>
        <v>722.22222222222217</v>
      </c>
      <c r="P63" s="4">
        <f>K63+J63</f>
        <v>722.22222222222217</v>
      </c>
      <c r="Q63" s="4">
        <f>SUMIFS([1]Collection!$O:$O, [1]Collection!$K:$K, Q$1, [1]Collection!$A:$A, "="&amp;$A63)</f>
        <v>0</v>
      </c>
      <c r="R63" s="4">
        <f>(SUMIFS('[1]Bucket Counts'!$P:$P, '[1]Bucket Counts'!$B:$B, R$1, '[1]Bucket Counts'!$A:$A, "="&amp;$A63,  '[1]Bucket Counts'!$F:$F, "&lt;&gt;100 Morts",  '[1]Bucket Counts'!$F:$F, "&lt;&gt;224"))</f>
        <v>0</v>
      </c>
      <c r="S63" s="4">
        <f>(SUMIFS('[1]Bucket Counts'!$P:$P, '[1]Bucket Counts'!$B:$B, S$1, '[1]Bucket Counts'!$A:$A, "="&amp;$A63,  '[1]Bucket Counts'!$F:$F, "100 Morts"))</f>
        <v>0</v>
      </c>
      <c r="T63" s="4">
        <f>(SUMIFS('[1]Bucket Counts'!$P:$P, '[1]Bucket Counts'!$B:$B, T$1, '[1]Bucket Counts'!$A:$A, "="&amp;$A63,  '[1]Bucket Counts'!$F:$F, "224"))</f>
        <v>0</v>
      </c>
      <c r="U63" s="4">
        <f>W62</f>
        <v>0</v>
      </c>
      <c r="V63" s="4">
        <f>SUM(R63+T63)</f>
        <v>0</v>
      </c>
      <c r="W63" s="4">
        <f>R63+Q63</f>
        <v>0</v>
      </c>
      <c r="X63" s="4">
        <f>SUMIFS([1]Collection!$O:$O, [1]Collection!$K:$K, X$1, [1]Collection!$A:$A, "="&amp;$A63)</f>
        <v>0</v>
      </c>
      <c r="Y63" s="4">
        <f>(SUMIFS('[1]Bucket Counts'!$P:$P, '[1]Bucket Counts'!$B:$B, Y$1, '[1]Bucket Counts'!$A:$A, "="&amp;$A63,  '[1]Bucket Counts'!$F:$F, "&lt;&gt;100 Morts",  '[1]Bucket Counts'!$F:$F, "&lt;&gt;224"))</f>
        <v>379.16666666666669</v>
      </c>
      <c r="Z63" s="4">
        <f>(SUMIFS('[1]Bucket Counts'!$P:$P, '[1]Bucket Counts'!$B:$B, Z$1, '[1]Bucket Counts'!$A:$A, "="&amp;$A63,  '[1]Bucket Counts'!$F:$F, "100 Morts"))</f>
        <v>0</v>
      </c>
      <c r="AA63" s="4">
        <f>(SUMIFS('[1]Bucket Counts'!$P:$P, '[1]Bucket Counts'!$B:$B, AA$1, '[1]Bucket Counts'!$A:$A, "="&amp;$A63,  '[1]Bucket Counts'!$F:$F, "224"))</f>
        <v>111.1111111111111</v>
      </c>
      <c r="AB63" s="4">
        <f>AD62</f>
        <v>611.1111111111112</v>
      </c>
      <c r="AC63" s="4">
        <f>SUM(Y63+AA63)</f>
        <v>490.27777777777777</v>
      </c>
      <c r="AD63" s="4">
        <f>Y63+X63</f>
        <v>379.16666666666669</v>
      </c>
      <c r="AE63" s="4">
        <f>SUMIFS([1]Collection!$O:$O, [1]Collection!$K:$K, AE$1, [1]Collection!$A:$A, "="&amp;$A63)</f>
        <v>0</v>
      </c>
      <c r="AF63" s="4">
        <f>(SUMIFS('[1]Bucket Counts'!$P:$P, '[1]Bucket Counts'!$B:$B, AF$1, '[1]Bucket Counts'!$A:$A, "="&amp;$A63,  '[1]Bucket Counts'!$F:$F, "&lt;&gt;100 Morts",  '[1]Bucket Counts'!$F:$F, "&lt;&gt;224"))</f>
        <v>37090</v>
      </c>
      <c r="AG63" s="4">
        <f>(SUMIFS('[1]Bucket Counts'!$P:$P, '[1]Bucket Counts'!$B:$B, AG$1, '[1]Bucket Counts'!$A:$A, "="&amp;$A63,  '[1]Bucket Counts'!$F:$F, "100 Morts"))</f>
        <v>53.333333333333329</v>
      </c>
      <c r="AH63" s="4">
        <f>(SUMIFS('[1]Bucket Counts'!$P:$P, '[1]Bucket Counts'!$B:$B, AH$1, '[1]Bucket Counts'!$A:$A, "="&amp;$A63,  '[1]Bucket Counts'!$F:$F, "224"))</f>
        <v>10</v>
      </c>
      <c r="AI63" s="4">
        <f>AK62</f>
        <v>45655.555555555555</v>
      </c>
      <c r="AJ63" s="4">
        <f>SUM(AF63+AH63)</f>
        <v>37100</v>
      </c>
      <c r="AK63" s="4">
        <f>AF63+AE63</f>
        <v>37090</v>
      </c>
      <c r="AL63" s="4">
        <f>SUMIFS([1]Collection!$O:$O, [1]Collection!$K:$K, AL$1, [1]Collection!$A:$A, "="&amp;$A63)</f>
        <v>0</v>
      </c>
      <c r="AM63" s="4">
        <f>(SUMIFS('[1]Bucket Counts'!$P:$P, '[1]Bucket Counts'!$B:$B, AM$1, '[1]Bucket Counts'!$A:$A, "="&amp;$A63,  '[1]Bucket Counts'!$F:$F, "&lt;&gt;100 Morts",  '[1]Bucket Counts'!$F:$F, "&lt;&gt;224"))</f>
        <v>36.666666666666664</v>
      </c>
      <c r="AN63" s="4">
        <f>(SUMIFS('[1]Bucket Counts'!$P:$P, '[1]Bucket Counts'!$B:$B, AN$1, '[1]Bucket Counts'!$A:$A, "="&amp;$A63,  '[1]Bucket Counts'!$F:$F, "100 Morts"))</f>
        <v>0</v>
      </c>
      <c r="AO63" s="4">
        <f>(SUMIFS('[1]Bucket Counts'!$P:$P, '[1]Bucket Counts'!$B:$B, AO$1, '[1]Bucket Counts'!$A:$A, "="&amp;$A63,  '[1]Bucket Counts'!$F:$F, "224"))</f>
        <v>1</v>
      </c>
      <c r="AP63" s="4">
        <f>AR62</f>
        <v>0</v>
      </c>
      <c r="AQ63" s="4">
        <f>SUM(AM63+AO63)</f>
        <v>37.666666666666664</v>
      </c>
      <c r="AR63" s="4">
        <f>AM63+AL63</f>
        <v>36.666666666666664</v>
      </c>
      <c r="AS63" s="4">
        <f>SUMIFS([1]Collection!$O:$O, [1]Collection!$K:$K, AS$1, [1]Collection!$A:$A, "="&amp;$A63)</f>
        <v>0</v>
      </c>
      <c r="AT63" s="4">
        <f>(SUMIFS('[1]Bucket Counts'!$P:$P, '[1]Bucket Counts'!$B:$B, AT$1, '[1]Bucket Counts'!$A:$A, "="&amp;$A63,  '[1]Bucket Counts'!$F:$F, "&lt;&gt;100 Morts",  '[1]Bucket Counts'!$F:$F, "&lt;&gt;224"))</f>
        <v>57.777777777777771</v>
      </c>
      <c r="AU63" s="4">
        <f>(SUMIFS('[1]Bucket Counts'!$P:$P, '[1]Bucket Counts'!$B:$B, AU$1, '[1]Bucket Counts'!$A:$A, "="&amp;$A63,  '[1]Bucket Counts'!$F:$F, "100 Morts"))</f>
        <v>0</v>
      </c>
      <c r="AV63" s="4">
        <f>(SUMIFS('[1]Bucket Counts'!$P:$P, '[1]Bucket Counts'!$B:$B, AV$1, '[1]Bucket Counts'!$A:$A, "="&amp;$A63,  '[1]Bucket Counts'!$F:$F, "224"))</f>
        <v>27.777777777777775</v>
      </c>
      <c r="AW63" s="4">
        <f>AY62</f>
        <v>160</v>
      </c>
      <c r="AX63" s="4">
        <f>SUM(AT63+AV63)</f>
        <v>85.555555555555543</v>
      </c>
      <c r="AY63" s="4">
        <f>AT63+AS63</f>
        <v>57.777777777777771</v>
      </c>
      <c r="AZ63" s="4">
        <f>SUMIFS([1]Collection!$O:$O, [1]Collection!$K:$K, AZ$1, [1]Collection!$A:$A, "="&amp;$A63)</f>
        <v>0</v>
      </c>
      <c r="BA63" s="4">
        <f>(SUMIFS('[1]Bucket Counts'!$P:$P, '[1]Bucket Counts'!$B:$B, BA$1, '[1]Bucket Counts'!$A:$A, "="&amp;$A63,  '[1]Bucket Counts'!$F:$F, "&lt;&gt;100 Morts",  '[1]Bucket Counts'!$F:$F, "&lt;&gt;224"))</f>
        <v>0</v>
      </c>
      <c r="BB63" s="4">
        <f>(SUMIFS('[1]Bucket Counts'!$P:$P, '[1]Bucket Counts'!$B:$B, BB$1, '[1]Bucket Counts'!$A:$A, "="&amp;$A63,  '[1]Bucket Counts'!$F:$F, "100 Morts"))</f>
        <v>0</v>
      </c>
      <c r="BC63" s="4">
        <f>(SUMIFS('[1]Bucket Counts'!$P:$P, '[1]Bucket Counts'!$B:$B, BC$1, '[1]Bucket Counts'!$A:$A, "="&amp;$A63,  '[1]Bucket Counts'!$F:$F, "224"))</f>
        <v>0</v>
      </c>
      <c r="BD63" s="4">
        <f>BF62</f>
        <v>0</v>
      </c>
      <c r="BE63" s="4">
        <f>SUM(BA63+BC63)</f>
        <v>0</v>
      </c>
      <c r="BF63" s="4">
        <f>BA63+AZ63</f>
        <v>0</v>
      </c>
      <c r="BG63" s="4">
        <f>SUMIFS([1]Collection!$O:$O, [1]Collection!$K:$K, BG$1, [1]Collection!$A:$A, "="&amp;$A63)</f>
        <v>0</v>
      </c>
      <c r="BH63" s="4">
        <f>(SUMIFS('[1]Bucket Counts'!$P:$P, '[1]Bucket Counts'!$B:$B, BH$1, '[1]Bucket Counts'!$A:$A, "="&amp;$A63,  '[1]Bucket Counts'!$F:$F, "&lt;&gt;100 Morts",  '[1]Bucket Counts'!$F:$F, "&lt;&gt;224"))</f>
        <v>3190</v>
      </c>
      <c r="BI63" s="4">
        <f>(SUMIFS('[1]Bucket Counts'!$P:$P, '[1]Bucket Counts'!$B:$B, BI$1, '[1]Bucket Counts'!$A:$A, "="&amp;$A63,  '[1]Bucket Counts'!$F:$F, "100 Morts"))</f>
        <v>0</v>
      </c>
      <c r="BJ63" s="4">
        <f>(SUMIFS('[1]Bucket Counts'!$P:$P, '[1]Bucket Counts'!$B:$B, BJ$1, '[1]Bucket Counts'!$A:$A, "="&amp;$A63,  '[1]Bucket Counts'!$F:$F, "224"))</f>
        <v>61.111111111111107</v>
      </c>
      <c r="BK63" s="4">
        <f>BM62</f>
        <v>14290</v>
      </c>
      <c r="BL63" s="4">
        <f>SUM(BH63+BJ63)</f>
        <v>3251.1111111111113</v>
      </c>
      <c r="BM63" s="4">
        <f>BH63+BG63</f>
        <v>3190</v>
      </c>
      <c r="BN63" s="4">
        <f>SUMIFS([1]Collection!$O:$O, [1]Collection!$K:$K, BN$1, [1]Collection!$A:$A, "="&amp;$A63)</f>
        <v>0</v>
      </c>
      <c r="BO63" s="4">
        <f>(SUMIFS('[1]Bucket Counts'!$P:$P, '[1]Bucket Counts'!$B:$B, BO$1, '[1]Bucket Counts'!$A:$A, "="&amp;$A63,  '[1]Bucket Counts'!$F:$F, "&lt;&gt;100 Morts",  '[1]Bucket Counts'!$F:$F, "&lt;&gt;224"))</f>
        <v>4550.5555555555547</v>
      </c>
      <c r="BP63" s="4">
        <f>(SUMIFS('[1]Bucket Counts'!$P:$P, '[1]Bucket Counts'!$B:$B, BP$1, '[1]Bucket Counts'!$A:$A, "="&amp;$A63,  '[1]Bucket Counts'!$F:$F, "100 Morts"))</f>
        <v>0</v>
      </c>
      <c r="BQ63" s="4">
        <f>(SUMIFS('[1]Bucket Counts'!$P:$P, '[1]Bucket Counts'!$B:$B, BQ$1, '[1]Bucket Counts'!$A:$A, "="&amp;$A63,  '[1]Bucket Counts'!$F:$F, "224"))</f>
        <v>520</v>
      </c>
      <c r="BR63" s="4">
        <f>BT62</f>
        <v>10033.333333333334</v>
      </c>
      <c r="BS63" s="4">
        <f>SUM(BO63+BQ63)</f>
        <v>5070.5555555555547</v>
      </c>
      <c r="BT63" s="4">
        <f>BO63+BN63</f>
        <v>4550.5555555555547</v>
      </c>
      <c r="BU63" s="4">
        <f>SUMIFS([1]Collection!$O:$O, [1]Collection!$K:$K, BU$1, [1]Collection!$A:$A, "="&amp;$A63)</f>
        <v>0</v>
      </c>
      <c r="BV63" s="4">
        <f>(SUMIFS('[1]Bucket Counts'!$P:$P, '[1]Bucket Counts'!$B:$B, BV$1, '[1]Bucket Counts'!$A:$A, "="&amp;$A63,  '[1]Bucket Counts'!$F:$F, "&lt;&gt;100 Morts",  '[1]Bucket Counts'!$F:$F, "&lt;&gt;224"))</f>
        <v>250</v>
      </c>
      <c r="BW63" s="4">
        <f>(SUMIFS('[1]Bucket Counts'!$P:$P, '[1]Bucket Counts'!$B:$B, BW$1, '[1]Bucket Counts'!$A:$A, "="&amp;$A63,  '[1]Bucket Counts'!$F:$F, "100 Morts"))</f>
        <v>225.55555555555557</v>
      </c>
      <c r="BX63" s="4">
        <f>(SUMIFS('[1]Bucket Counts'!$P:$P, '[1]Bucket Counts'!$B:$B, BX$1, '[1]Bucket Counts'!$A:$A, "="&amp;$A63,  '[1]Bucket Counts'!$F:$F, "224"))</f>
        <v>100</v>
      </c>
      <c r="BY63" s="4">
        <f>CA62</f>
        <v>573.33333333333337</v>
      </c>
      <c r="BZ63" s="4">
        <f>SUM(BV63+BX63)</f>
        <v>350</v>
      </c>
      <c r="CA63" s="4">
        <f>BV63+BU63</f>
        <v>250</v>
      </c>
      <c r="CB63" s="4">
        <f>SUMIFS([1]Collection!$O:$O, [1]Collection!$K:$K, CB$1, [1]Collection!$A:$A, "="&amp;$A63)</f>
        <v>0</v>
      </c>
      <c r="CC63" s="4">
        <f>(SUMIFS('[1]Bucket Counts'!$P:$P, '[1]Bucket Counts'!$B:$B, CC$1, '[1]Bucket Counts'!$A:$A, "="&amp;$A63,  '[1]Bucket Counts'!$F:$F, "&lt;&gt;100 Morts",  '[1]Bucket Counts'!$F:$F, "&lt;&gt;224"))</f>
        <v>955.55555555555554</v>
      </c>
      <c r="CD63" s="4">
        <f>(SUMIFS('[1]Bucket Counts'!$P:$P, '[1]Bucket Counts'!$B:$B, CD$1, '[1]Bucket Counts'!$A:$A, "="&amp;$A63,  '[1]Bucket Counts'!$F:$F, "100 Morts"))</f>
        <v>105</v>
      </c>
      <c r="CE63" s="4">
        <f>(SUMIFS('[1]Bucket Counts'!$P:$P, '[1]Bucket Counts'!$B:$B, CE$1, '[1]Bucket Counts'!$A:$A, "="&amp;$A63,  '[1]Bucket Counts'!$F:$F, "224"))</f>
        <v>77.777777777777771</v>
      </c>
      <c r="CF63" s="4">
        <f>CH62</f>
        <v>4575</v>
      </c>
      <c r="CG63" s="4">
        <f>SUM(CC63+CE63)</f>
        <v>1033.3333333333333</v>
      </c>
      <c r="CH63" s="4">
        <f>CC63+CB63</f>
        <v>955.55555555555554</v>
      </c>
      <c r="CI63" s="4">
        <f>SUMIFS([1]Collection!$O:$O, [1]Collection!$K:$K, CI$1, [1]Collection!$A:$A, "="&amp;$A63)</f>
        <v>0</v>
      </c>
      <c r="CJ63" s="4">
        <f>(SUMIFS('[1]Bucket Counts'!$P:$P, '[1]Bucket Counts'!$B:$B, CJ$1, '[1]Bucket Counts'!$A:$A, "="&amp;$A63,  '[1]Bucket Counts'!$F:$F, "&lt;&gt;100 Morts",  '[1]Bucket Counts'!$F:$F, "&lt;&gt;224"))</f>
        <v>27.777777777777775</v>
      </c>
      <c r="CK63" s="4">
        <f>(SUMIFS('[1]Bucket Counts'!$P:$P, '[1]Bucket Counts'!$B:$B, CK$1, '[1]Bucket Counts'!$A:$A, "="&amp;$A63,  '[1]Bucket Counts'!$F:$F, "100 Morts"))</f>
        <v>0</v>
      </c>
      <c r="CL63" s="4">
        <f>(SUMIFS('[1]Bucket Counts'!$P:$P, '[1]Bucket Counts'!$B:$B, CL$1, '[1]Bucket Counts'!$A:$A, "="&amp;$A63,  '[1]Bucket Counts'!$F:$F, "224"))</f>
        <v>3</v>
      </c>
      <c r="CM63" s="4">
        <f>CO62</f>
        <v>346.66666666666669</v>
      </c>
      <c r="CN63" s="4">
        <f>SUM(CJ63+CL63)</f>
        <v>30.777777777777775</v>
      </c>
      <c r="CO63" s="4">
        <f>CJ63+CI63</f>
        <v>27.777777777777775</v>
      </c>
      <c r="CP63" s="4">
        <f>SUMIFS([1]Collection!$O:$O, [1]Collection!$K:$K, CP$1, [1]Collection!$A:$A, "="&amp;$A63)</f>
        <v>0</v>
      </c>
      <c r="CQ63" s="4">
        <f>(SUMIFS('[1]Bucket Counts'!$P:$P, '[1]Bucket Counts'!$B:$B, CQ$1, '[1]Bucket Counts'!$A:$A, "="&amp;$A63,  '[1]Bucket Counts'!$F:$F, "&lt;&gt;100 Morts",  '[1]Bucket Counts'!$F:$F, "&lt;&gt;224"))</f>
        <v>136.66666666666666</v>
      </c>
      <c r="CR63" s="4">
        <f>(SUMIFS('[1]Bucket Counts'!$P:$P, '[1]Bucket Counts'!$B:$B, CR$1, '[1]Bucket Counts'!$A:$A, "="&amp;$A63,  '[1]Bucket Counts'!$F:$F, "100 Morts"))</f>
        <v>0</v>
      </c>
      <c r="CS63" s="4">
        <f>(SUMIFS('[1]Bucket Counts'!$P:$P, '[1]Bucket Counts'!$B:$B, CS$1, '[1]Bucket Counts'!$A:$A, "="&amp;$A63,  '[1]Bucket Counts'!$F:$F, "224"))</f>
        <v>6</v>
      </c>
      <c r="CT63" s="4">
        <f>CV62</f>
        <v>293.33333333333331</v>
      </c>
      <c r="CU63" s="4">
        <f>SUM(CQ63+CS63)</f>
        <v>142.66666666666666</v>
      </c>
      <c r="CV63" s="4">
        <f>CQ63+CP63</f>
        <v>136.66666666666666</v>
      </c>
      <c r="CW63" s="4">
        <f>SUMIFS([1]Collection!$O:$O, [1]Collection!$K:$K, CW$1, [1]Collection!$A:$A, "="&amp;$A63)</f>
        <v>0</v>
      </c>
      <c r="CX63" s="4">
        <f>(SUMIFS('[1]Bucket Counts'!$P:$P, '[1]Bucket Counts'!$B:$B, CX$1, '[1]Bucket Counts'!$A:$A, "="&amp;$A63,  '[1]Bucket Counts'!$F:$F, "&lt;&gt;100 Morts",  '[1]Bucket Counts'!$F:$F, "&lt;&gt;224"))</f>
        <v>364.33333333333337</v>
      </c>
      <c r="CY63" s="4">
        <f>(SUMIFS('[1]Bucket Counts'!$P:$P, '[1]Bucket Counts'!$B:$B, CY$1, '[1]Bucket Counts'!$A:$A, "="&amp;$A63,  '[1]Bucket Counts'!$F:$F, "100 Morts"))</f>
        <v>124.44444444444444</v>
      </c>
      <c r="CZ63" s="4">
        <f>(SUMIFS('[1]Bucket Counts'!$P:$P, '[1]Bucket Counts'!$B:$B, CZ$1, '[1]Bucket Counts'!$A:$A, "="&amp;$A63,  '[1]Bucket Counts'!$F:$F, "224"))</f>
        <v>161.11111111111111</v>
      </c>
      <c r="DA63" s="4">
        <f>DC62</f>
        <v>2779.166666666667</v>
      </c>
      <c r="DB63" s="4">
        <f>SUM(CX63+CZ63)</f>
        <v>525.44444444444446</v>
      </c>
      <c r="DC63" s="4">
        <f>CX63+CW63</f>
        <v>364.33333333333337</v>
      </c>
      <c r="DD63" s="4">
        <f>SUMIFS([1]Collection!$O:$O, [1]Collection!$K:$K, DD$1, [1]Collection!$A:$A, "="&amp;$A63)</f>
        <v>0</v>
      </c>
      <c r="DE63" s="4">
        <f>(SUMIFS('[1]Bucket Counts'!$P:$P, '[1]Bucket Counts'!$B:$B, DE$1, '[1]Bucket Counts'!$A:$A, "="&amp;$A63,  '[1]Bucket Counts'!$F:$F, "&lt;&gt;100 Morts",  '[1]Bucket Counts'!$F:$F, "&lt;&gt;224"))</f>
        <v>225</v>
      </c>
      <c r="DF63" s="4">
        <f>(SUMIFS('[1]Bucket Counts'!$P:$P, '[1]Bucket Counts'!$B:$B, DF$1, '[1]Bucket Counts'!$A:$A, "="&amp;$A63,  '[1]Bucket Counts'!$F:$F, "100 Morts"))</f>
        <v>0</v>
      </c>
      <c r="DG63" s="4">
        <f>(SUMIFS('[1]Bucket Counts'!$P:$P, '[1]Bucket Counts'!$B:$B, DG$1, '[1]Bucket Counts'!$A:$A, "="&amp;$A63,  '[1]Bucket Counts'!$F:$F, "224"))</f>
        <v>18</v>
      </c>
      <c r="DH63" s="4">
        <f>DJ62</f>
        <v>373.33333333333331</v>
      </c>
      <c r="DI63" s="4">
        <f>SUM(DE63+DG63)</f>
        <v>243</v>
      </c>
      <c r="DJ63" s="4">
        <f>DE63+DD63</f>
        <v>225</v>
      </c>
      <c r="DK63" s="4">
        <f>SUMIFS([1]Collection!$O:$O, [1]Collection!$K:$K, DK$1, [1]Collection!$A:$A, "="&amp;$A63)</f>
        <v>0</v>
      </c>
      <c r="DL63" s="4">
        <f>(SUMIFS('[1]Bucket Counts'!$P:$P, '[1]Bucket Counts'!$B:$B, DL$1, '[1]Bucket Counts'!$A:$A, "="&amp;$A63,  '[1]Bucket Counts'!$F:$F, "&lt;&gt;100 Morts",  '[1]Bucket Counts'!$F:$F, "&lt;&gt;224"))</f>
        <v>0</v>
      </c>
      <c r="DM63" s="4">
        <f>(SUMIFS('[1]Bucket Counts'!$P:$P, '[1]Bucket Counts'!$B:$B, DM$1, '[1]Bucket Counts'!$A:$A, "="&amp;$A63,  '[1]Bucket Counts'!$F:$F, "100 Morts"))</f>
        <v>0</v>
      </c>
      <c r="DN63" s="4">
        <f>(SUMIFS('[1]Bucket Counts'!$P:$P, '[1]Bucket Counts'!$B:$B, DN$1, '[1]Bucket Counts'!$A:$A, "="&amp;$A63,  '[1]Bucket Counts'!$F:$F, "224"))</f>
        <v>0</v>
      </c>
      <c r="DO63" s="4">
        <f>DQ62</f>
        <v>0</v>
      </c>
      <c r="DP63" s="4">
        <f>SUM(DL63+DN63)</f>
        <v>0</v>
      </c>
      <c r="DQ63" s="4">
        <f>DL63+DK63</f>
        <v>0</v>
      </c>
      <c r="DR63" s="4">
        <f>SUMIFS([1]Collection!$O:$O, [1]Collection!$K:$K, DR$1, [1]Collection!$A:$A, "="&amp;$A63)</f>
        <v>0</v>
      </c>
      <c r="DS63" s="4">
        <f>(SUMIFS('[1]Bucket Counts'!$P:$P, '[1]Bucket Counts'!$B:$B, DS$1, '[1]Bucket Counts'!$A:$A, "="&amp;$A63,  '[1]Bucket Counts'!$F:$F, "&lt;&gt;100 Morts",  '[1]Bucket Counts'!$F:$F, "&lt;&gt;224"))</f>
        <v>0</v>
      </c>
      <c r="DT63" s="4">
        <f>(SUMIFS('[1]Bucket Counts'!$P:$P, '[1]Bucket Counts'!$B:$B, DT$1, '[1]Bucket Counts'!$A:$A, "="&amp;$A63,  '[1]Bucket Counts'!$F:$F, "100 Morts"))</f>
        <v>0</v>
      </c>
      <c r="DU63" s="4">
        <f>(SUMIFS('[1]Bucket Counts'!$P:$P, '[1]Bucket Counts'!$B:$B, DU$1, '[1]Bucket Counts'!$A:$A, "="&amp;$A63,  '[1]Bucket Counts'!$F:$F, "224"))</f>
        <v>0</v>
      </c>
      <c r="DV63" s="4">
        <f>DX62</f>
        <v>0</v>
      </c>
      <c r="DW63" s="4">
        <f>SUM(DS63+DU63)</f>
        <v>0</v>
      </c>
      <c r="DX63" s="4">
        <f>DS63+DR63</f>
        <v>0</v>
      </c>
      <c r="DY63" s="4">
        <f>SUMIFS([1]Collection!$O:$O, [1]Collection!$K:$K, DY$1, [1]Collection!$A:$A, "="&amp;$A63)</f>
        <v>0</v>
      </c>
      <c r="DZ63" s="4">
        <f>(SUMIFS('[1]Bucket Counts'!$P:$P, '[1]Bucket Counts'!$B:$B, DZ$1, '[1]Bucket Counts'!$A:$A, "="&amp;$A63,  '[1]Bucket Counts'!$F:$F, "&lt;&gt;100 Morts",  '[1]Bucket Counts'!$F:$F, "&lt;&gt;224"))</f>
        <v>0</v>
      </c>
      <c r="EA63" s="4">
        <f>(SUMIFS('[1]Bucket Counts'!$P:$P, '[1]Bucket Counts'!$B:$B, EA$1, '[1]Bucket Counts'!$A:$A, "="&amp;$A63,  '[1]Bucket Counts'!$F:$F, "100 Morts"))</f>
        <v>0</v>
      </c>
      <c r="EB63" s="4">
        <f>(SUMIFS('[1]Bucket Counts'!$P:$P, '[1]Bucket Counts'!$B:$B, EB$1, '[1]Bucket Counts'!$A:$A, "="&amp;$A63,  '[1]Bucket Counts'!$F:$F, "224"))</f>
        <v>0</v>
      </c>
      <c r="EC63" s="4">
        <f>EE62</f>
        <v>0</v>
      </c>
      <c r="ED63" s="4">
        <f>SUM(DZ63+EB63)</f>
        <v>0</v>
      </c>
      <c r="EE63" s="4">
        <f>DZ63+DY63</f>
        <v>0</v>
      </c>
      <c r="EF63" s="4">
        <f>SUMIFS([1]Collection!$O:$O, [1]Collection!$K:$K, EF$1, [1]Collection!$A:$A, "="&amp;$A63)</f>
        <v>0</v>
      </c>
      <c r="EG63" s="4">
        <f>(SUMIFS('[1]Bucket Counts'!$P:$P, '[1]Bucket Counts'!$B:$B, EG$1, '[1]Bucket Counts'!$A:$A, "="&amp;$A63,  '[1]Bucket Counts'!$F:$F, "&lt;&gt;100 Morts",  '[1]Bucket Counts'!$F:$F, "&lt;&gt;224"))</f>
        <v>0</v>
      </c>
      <c r="EH63" s="4">
        <f>(SUMIFS('[1]Bucket Counts'!$P:$P, '[1]Bucket Counts'!$B:$B, EH$1, '[1]Bucket Counts'!$A:$A, "="&amp;$A63,  '[1]Bucket Counts'!$F:$F, "100 Morts"))</f>
        <v>0</v>
      </c>
      <c r="EI63" s="4">
        <f>(SUMIFS('[1]Bucket Counts'!$P:$P, '[1]Bucket Counts'!$B:$B, EI$1, '[1]Bucket Counts'!$A:$A, "="&amp;$A63,  '[1]Bucket Counts'!$F:$F, "224"))</f>
        <v>0</v>
      </c>
      <c r="EJ63" s="4">
        <f>EL62</f>
        <v>0</v>
      </c>
      <c r="EK63" s="4">
        <f>SUM(EG63+EI63)</f>
        <v>0</v>
      </c>
      <c r="EL63" s="4">
        <f>EG63+EF63</f>
        <v>0</v>
      </c>
    </row>
    <row r="64" spans="1:142">
      <c r="A64" s="7">
        <f t="shared" si="0"/>
        <v>42934</v>
      </c>
      <c r="B64" s="1" t="s">
        <v>14</v>
      </c>
      <c r="C64" s="1">
        <f>SUMIFS([1]Collection!$O:$O, [1]Collection!$K:$K, C$1, [1]Collection!$A:$A, "="&amp;$A64)</f>
        <v>0</v>
      </c>
      <c r="D64" s="1">
        <f>(SUMIFS('[1]Bucket Counts'!$P:$P, '[1]Bucket Counts'!$B:$B, D$1, '[1]Bucket Counts'!$A:$A, "="&amp;$A64,  '[1]Bucket Counts'!$F:$F, "&lt;&gt;100 Morts",  '[1]Bucket Counts'!$F:$F, "&lt;&gt;224"))</f>
        <v>0</v>
      </c>
      <c r="E64" s="1">
        <f>(SUMIFS('[1]Bucket Counts'!$P:$P, '[1]Bucket Counts'!$B:$B, E$1, '[1]Bucket Counts'!$A:$A, "="&amp;$A64,  '[1]Bucket Counts'!$F:$F, "100 Morts"))</f>
        <v>0</v>
      </c>
      <c r="F64" s="1">
        <f>(SUMIFS('[1]Bucket Counts'!$P:$P, '[1]Bucket Counts'!$B:$B, F$1, '[1]Bucket Counts'!$A:$A, "="&amp;$A64,  '[1]Bucket Counts'!$F:$F, "224"))</f>
        <v>0</v>
      </c>
      <c r="H64" s="1">
        <f>(F64+D64)/I63</f>
        <v>0</v>
      </c>
      <c r="I64" s="1">
        <f>D63+SUM(C63:C64)</f>
        <v>86.1111111111111</v>
      </c>
      <c r="J64" s="1">
        <f>SUMIFS([1]Collection!$O:$O, [1]Collection!$K:$K, J$1, [1]Collection!$A:$A, "="&amp;$A64)</f>
        <v>0</v>
      </c>
      <c r="K64" s="1">
        <f>(SUMIFS('[1]Bucket Counts'!$P:$P, '[1]Bucket Counts'!$B:$B, K$1, '[1]Bucket Counts'!$A:$A, "="&amp;$A64,  '[1]Bucket Counts'!$F:$F, "&lt;&gt;100 Morts",  '[1]Bucket Counts'!$F:$F, "&lt;&gt;224"))</f>
        <v>0</v>
      </c>
      <c r="L64" s="1">
        <f>(SUMIFS('[1]Bucket Counts'!$P:$P, '[1]Bucket Counts'!$B:$B, L$1, '[1]Bucket Counts'!$A:$A, "="&amp;$A64,  '[1]Bucket Counts'!$F:$F, "100 Morts"))</f>
        <v>0</v>
      </c>
      <c r="M64" s="1">
        <f>(SUMIFS('[1]Bucket Counts'!$P:$P, '[1]Bucket Counts'!$B:$B, M$1, '[1]Bucket Counts'!$A:$A, "="&amp;$A64,  '[1]Bucket Counts'!$F:$F, "224"))</f>
        <v>0</v>
      </c>
      <c r="O64" s="1">
        <f>(M64+K64)/P63</f>
        <v>0</v>
      </c>
      <c r="P64" s="1">
        <f>K63+SUM(J63:J64)</f>
        <v>722.22222222222217</v>
      </c>
      <c r="Q64" s="1">
        <f>SUMIFS([1]Collection!$O:$O, [1]Collection!$K:$K, Q$1, [1]Collection!$A:$A, "="&amp;$A64)</f>
        <v>0</v>
      </c>
      <c r="R64" s="1">
        <f>(SUMIFS('[1]Bucket Counts'!$P:$P, '[1]Bucket Counts'!$B:$B, R$1, '[1]Bucket Counts'!$A:$A, "="&amp;$A64,  '[1]Bucket Counts'!$F:$F, "&lt;&gt;100 Morts",  '[1]Bucket Counts'!$F:$F, "&lt;&gt;224"))</f>
        <v>0</v>
      </c>
      <c r="S64" s="1">
        <f>(SUMIFS('[1]Bucket Counts'!$P:$P, '[1]Bucket Counts'!$B:$B, S$1, '[1]Bucket Counts'!$A:$A, "="&amp;$A64,  '[1]Bucket Counts'!$F:$F, "100 Morts"))</f>
        <v>0</v>
      </c>
      <c r="T64" s="1">
        <f>(SUMIFS('[1]Bucket Counts'!$P:$P, '[1]Bucket Counts'!$B:$B, T$1, '[1]Bucket Counts'!$A:$A, "="&amp;$A64,  '[1]Bucket Counts'!$F:$F, "224"))</f>
        <v>0</v>
      </c>
      <c r="V64" s="1" t="e">
        <f>(T64+R64)/W63</f>
        <v>#DIV/0!</v>
      </c>
      <c r="W64" s="1">
        <f>R63+SUM(Q63:Q64)</f>
        <v>0</v>
      </c>
      <c r="X64" s="1">
        <f>SUMIFS([1]Collection!$O:$O, [1]Collection!$K:$K, X$1, [1]Collection!$A:$A, "="&amp;$A64)</f>
        <v>0</v>
      </c>
      <c r="Y64" s="1">
        <f>(SUMIFS('[1]Bucket Counts'!$P:$P, '[1]Bucket Counts'!$B:$B, Y$1, '[1]Bucket Counts'!$A:$A, "="&amp;$A64,  '[1]Bucket Counts'!$F:$F, "&lt;&gt;100 Morts",  '[1]Bucket Counts'!$F:$F, "&lt;&gt;224"))</f>
        <v>0</v>
      </c>
      <c r="Z64" s="1">
        <f>(SUMIFS('[1]Bucket Counts'!$P:$P, '[1]Bucket Counts'!$B:$B, Z$1, '[1]Bucket Counts'!$A:$A, "="&amp;$A64,  '[1]Bucket Counts'!$F:$F, "100 Morts"))</f>
        <v>0</v>
      </c>
      <c r="AA64" s="1">
        <f>(SUMIFS('[1]Bucket Counts'!$P:$P, '[1]Bucket Counts'!$B:$B, AA$1, '[1]Bucket Counts'!$A:$A, "="&amp;$A64,  '[1]Bucket Counts'!$F:$F, "224"))</f>
        <v>0</v>
      </c>
      <c r="AC64" s="1">
        <f>(AA64+Y64)/AD63</f>
        <v>0</v>
      </c>
      <c r="AD64" s="1">
        <f>Y63+SUM(X63:X64)</f>
        <v>379.16666666666669</v>
      </c>
      <c r="AE64" s="1">
        <f>SUMIFS([1]Collection!$O:$O, [1]Collection!$K:$K, AE$1, [1]Collection!$A:$A, "="&amp;$A64)</f>
        <v>0</v>
      </c>
      <c r="AF64" s="1">
        <f>(SUMIFS('[1]Bucket Counts'!$P:$P, '[1]Bucket Counts'!$B:$B, AF$1, '[1]Bucket Counts'!$A:$A, "="&amp;$A64,  '[1]Bucket Counts'!$F:$F, "&lt;&gt;100 Morts",  '[1]Bucket Counts'!$F:$F, "&lt;&gt;224"))</f>
        <v>0</v>
      </c>
      <c r="AG64" s="1">
        <f>(SUMIFS('[1]Bucket Counts'!$P:$P, '[1]Bucket Counts'!$B:$B, AG$1, '[1]Bucket Counts'!$A:$A, "="&amp;$A64,  '[1]Bucket Counts'!$F:$F, "100 Morts"))</f>
        <v>0</v>
      </c>
      <c r="AH64" s="1">
        <f>(SUMIFS('[1]Bucket Counts'!$P:$P, '[1]Bucket Counts'!$B:$B, AH$1, '[1]Bucket Counts'!$A:$A, "="&amp;$A64,  '[1]Bucket Counts'!$F:$F, "224"))</f>
        <v>0</v>
      </c>
      <c r="AJ64" s="1">
        <f>(AH64+AF64)/AK63</f>
        <v>0</v>
      </c>
      <c r="AK64" s="1">
        <f>AF63+SUM(AE63:AE64)</f>
        <v>37090</v>
      </c>
      <c r="AL64" s="1">
        <f>SUMIFS([1]Collection!$O:$O, [1]Collection!$K:$K, AL$1, [1]Collection!$A:$A, "="&amp;$A64)</f>
        <v>0</v>
      </c>
      <c r="AM64" s="1">
        <f>(SUMIFS('[1]Bucket Counts'!$P:$P, '[1]Bucket Counts'!$B:$B, AM$1, '[1]Bucket Counts'!$A:$A, "="&amp;$A64,  '[1]Bucket Counts'!$F:$F, "&lt;&gt;100 Morts",  '[1]Bucket Counts'!$F:$F, "&lt;&gt;224"))</f>
        <v>0</v>
      </c>
      <c r="AN64" s="1">
        <f>(SUMIFS('[1]Bucket Counts'!$P:$P, '[1]Bucket Counts'!$B:$B, AN$1, '[1]Bucket Counts'!$A:$A, "="&amp;$A64,  '[1]Bucket Counts'!$F:$F, "100 Morts"))</f>
        <v>0</v>
      </c>
      <c r="AO64" s="1">
        <f>(SUMIFS('[1]Bucket Counts'!$P:$P, '[1]Bucket Counts'!$B:$B, AO$1, '[1]Bucket Counts'!$A:$A, "="&amp;$A64,  '[1]Bucket Counts'!$F:$F, "224"))</f>
        <v>0</v>
      </c>
      <c r="AQ64" s="1">
        <f>(AO64+AM64)/AR63</f>
        <v>0</v>
      </c>
      <c r="AR64" s="1">
        <f>AM63+SUM(AL63:AL64)</f>
        <v>36.666666666666664</v>
      </c>
      <c r="AS64" s="1">
        <f>SUMIFS([1]Collection!$O:$O, [1]Collection!$K:$K, AS$1, [1]Collection!$A:$A, "="&amp;$A64)</f>
        <v>0</v>
      </c>
      <c r="AT64" s="1">
        <f>(SUMIFS('[1]Bucket Counts'!$P:$P, '[1]Bucket Counts'!$B:$B, AT$1, '[1]Bucket Counts'!$A:$A, "="&amp;$A64,  '[1]Bucket Counts'!$F:$F, "&lt;&gt;100 Morts",  '[1]Bucket Counts'!$F:$F, "&lt;&gt;224"))</f>
        <v>0</v>
      </c>
      <c r="AU64" s="1">
        <f>(SUMIFS('[1]Bucket Counts'!$P:$P, '[1]Bucket Counts'!$B:$B, AU$1, '[1]Bucket Counts'!$A:$A, "="&amp;$A64,  '[1]Bucket Counts'!$F:$F, "100 Morts"))</f>
        <v>0</v>
      </c>
      <c r="AV64" s="1">
        <f>(SUMIFS('[1]Bucket Counts'!$P:$P, '[1]Bucket Counts'!$B:$B, AV$1, '[1]Bucket Counts'!$A:$A, "="&amp;$A64,  '[1]Bucket Counts'!$F:$F, "224"))</f>
        <v>0</v>
      </c>
      <c r="AX64" s="1">
        <f>(AV64+AT64)/AY63</f>
        <v>0</v>
      </c>
      <c r="AY64" s="1">
        <f>AT63+SUM(AS63:AS64)</f>
        <v>57.777777777777771</v>
      </c>
      <c r="AZ64" s="1">
        <f>SUMIFS([1]Collection!$O:$O, [1]Collection!$K:$K, AZ$1, [1]Collection!$A:$A, "="&amp;$A64)</f>
        <v>0</v>
      </c>
      <c r="BA64" s="1">
        <f>(SUMIFS('[1]Bucket Counts'!$P:$P, '[1]Bucket Counts'!$B:$B, BA$1, '[1]Bucket Counts'!$A:$A, "="&amp;$A64,  '[1]Bucket Counts'!$F:$F, "&lt;&gt;100 Morts",  '[1]Bucket Counts'!$F:$F, "&lt;&gt;224"))</f>
        <v>0</v>
      </c>
      <c r="BB64" s="1">
        <f>(SUMIFS('[1]Bucket Counts'!$P:$P, '[1]Bucket Counts'!$B:$B, BB$1, '[1]Bucket Counts'!$A:$A, "="&amp;$A64,  '[1]Bucket Counts'!$F:$F, "100 Morts"))</f>
        <v>0</v>
      </c>
      <c r="BC64" s="1">
        <f>(SUMIFS('[1]Bucket Counts'!$P:$P, '[1]Bucket Counts'!$B:$B, BC$1, '[1]Bucket Counts'!$A:$A, "="&amp;$A64,  '[1]Bucket Counts'!$F:$F, "224"))</f>
        <v>0</v>
      </c>
      <c r="BE64" s="1" t="e">
        <f>(BC64+BA64)/BF63</f>
        <v>#DIV/0!</v>
      </c>
      <c r="BF64" s="1">
        <f>BA63+SUM(AZ63:AZ64)</f>
        <v>0</v>
      </c>
      <c r="BG64" s="1">
        <f>SUMIFS([1]Collection!$O:$O, [1]Collection!$K:$K, BG$1, [1]Collection!$A:$A, "="&amp;$A64)</f>
        <v>0</v>
      </c>
      <c r="BH64" s="1">
        <f>(SUMIFS('[1]Bucket Counts'!$P:$P, '[1]Bucket Counts'!$B:$B, BH$1, '[1]Bucket Counts'!$A:$A, "="&amp;$A64,  '[1]Bucket Counts'!$F:$F, "&lt;&gt;100 Morts",  '[1]Bucket Counts'!$F:$F, "&lt;&gt;224"))</f>
        <v>0</v>
      </c>
      <c r="BI64" s="1">
        <f>(SUMIFS('[1]Bucket Counts'!$P:$P, '[1]Bucket Counts'!$B:$B, BI$1, '[1]Bucket Counts'!$A:$A, "="&amp;$A64,  '[1]Bucket Counts'!$F:$F, "100 Morts"))</f>
        <v>0</v>
      </c>
      <c r="BJ64" s="1">
        <f>(SUMIFS('[1]Bucket Counts'!$P:$P, '[1]Bucket Counts'!$B:$B, BJ$1, '[1]Bucket Counts'!$A:$A, "="&amp;$A64,  '[1]Bucket Counts'!$F:$F, "224"))</f>
        <v>0</v>
      </c>
      <c r="BL64" s="1">
        <f>(BJ64+BH64)/BM63</f>
        <v>0</v>
      </c>
      <c r="BM64" s="1">
        <f>BH63+SUM(BG63:BG64)</f>
        <v>3190</v>
      </c>
      <c r="BN64" s="1">
        <f>SUMIFS([1]Collection!$O:$O, [1]Collection!$K:$K, BN$1, [1]Collection!$A:$A, "="&amp;$A64)</f>
        <v>0</v>
      </c>
      <c r="BO64" s="1">
        <f>(SUMIFS('[1]Bucket Counts'!$P:$P, '[1]Bucket Counts'!$B:$B, BO$1, '[1]Bucket Counts'!$A:$A, "="&amp;$A64,  '[1]Bucket Counts'!$F:$F, "&lt;&gt;100 Morts",  '[1]Bucket Counts'!$F:$F, "&lt;&gt;224"))</f>
        <v>0</v>
      </c>
      <c r="BP64" s="1">
        <f>(SUMIFS('[1]Bucket Counts'!$P:$P, '[1]Bucket Counts'!$B:$B, BP$1, '[1]Bucket Counts'!$A:$A, "="&amp;$A64,  '[1]Bucket Counts'!$F:$F, "100 Morts"))</f>
        <v>0</v>
      </c>
      <c r="BQ64" s="1">
        <f>(SUMIFS('[1]Bucket Counts'!$P:$P, '[1]Bucket Counts'!$B:$B, BQ$1, '[1]Bucket Counts'!$A:$A, "="&amp;$A64,  '[1]Bucket Counts'!$F:$F, "224"))</f>
        <v>0</v>
      </c>
      <c r="BS64" s="1">
        <f>(BQ64+BO64)/BT63</f>
        <v>0</v>
      </c>
      <c r="BT64" s="1">
        <f>BO63+SUM(BN63:BN64)</f>
        <v>4550.5555555555547</v>
      </c>
      <c r="BU64" s="1">
        <f>SUMIFS([1]Collection!$O:$O, [1]Collection!$K:$K, BU$1, [1]Collection!$A:$A, "="&amp;$A64)</f>
        <v>0</v>
      </c>
      <c r="BV64" s="1">
        <f>(SUMIFS('[1]Bucket Counts'!$P:$P, '[1]Bucket Counts'!$B:$B, BV$1, '[1]Bucket Counts'!$A:$A, "="&amp;$A64,  '[1]Bucket Counts'!$F:$F, "&lt;&gt;100 Morts",  '[1]Bucket Counts'!$F:$F, "&lt;&gt;224"))</f>
        <v>0</v>
      </c>
      <c r="BW64" s="1">
        <f>(SUMIFS('[1]Bucket Counts'!$P:$P, '[1]Bucket Counts'!$B:$B, BW$1, '[1]Bucket Counts'!$A:$A, "="&amp;$A64,  '[1]Bucket Counts'!$F:$F, "100 Morts"))</f>
        <v>0</v>
      </c>
      <c r="BX64" s="1">
        <f>(SUMIFS('[1]Bucket Counts'!$P:$P, '[1]Bucket Counts'!$B:$B, BX$1, '[1]Bucket Counts'!$A:$A, "="&amp;$A64,  '[1]Bucket Counts'!$F:$F, "224"))</f>
        <v>0</v>
      </c>
      <c r="BZ64" s="1">
        <f>(BX64+BV64)/CA63</f>
        <v>0</v>
      </c>
      <c r="CA64" s="1">
        <f>BV63+SUM(BU63:BU64)</f>
        <v>250</v>
      </c>
      <c r="CB64" s="1">
        <f>SUMIFS([1]Collection!$O:$O, [1]Collection!$K:$K, CB$1, [1]Collection!$A:$A, "="&amp;$A64)</f>
        <v>0</v>
      </c>
      <c r="CC64" s="1">
        <f>(SUMIFS('[1]Bucket Counts'!$P:$P, '[1]Bucket Counts'!$B:$B, CC$1, '[1]Bucket Counts'!$A:$A, "="&amp;$A64,  '[1]Bucket Counts'!$F:$F, "&lt;&gt;100 Morts",  '[1]Bucket Counts'!$F:$F, "&lt;&gt;224"))</f>
        <v>0</v>
      </c>
      <c r="CD64" s="1">
        <f>(SUMIFS('[1]Bucket Counts'!$P:$P, '[1]Bucket Counts'!$B:$B, CD$1, '[1]Bucket Counts'!$A:$A, "="&amp;$A64,  '[1]Bucket Counts'!$F:$F, "100 Morts"))</f>
        <v>0</v>
      </c>
      <c r="CE64" s="1">
        <f>(SUMIFS('[1]Bucket Counts'!$P:$P, '[1]Bucket Counts'!$B:$B, CE$1, '[1]Bucket Counts'!$A:$A, "="&amp;$A64,  '[1]Bucket Counts'!$F:$F, "224"))</f>
        <v>0</v>
      </c>
      <c r="CG64" s="1">
        <f>(CE64+CC64)/CH63</f>
        <v>0</v>
      </c>
      <c r="CH64" s="1">
        <f>CC63+SUM(CB63:CB64)</f>
        <v>955.55555555555554</v>
      </c>
      <c r="CI64" s="1">
        <f>SUMIFS([1]Collection!$O:$O, [1]Collection!$K:$K, CI$1, [1]Collection!$A:$A, "="&amp;$A64)</f>
        <v>0</v>
      </c>
      <c r="CJ64" s="1">
        <f>(SUMIFS('[1]Bucket Counts'!$P:$P, '[1]Bucket Counts'!$B:$B, CJ$1, '[1]Bucket Counts'!$A:$A, "="&amp;$A64,  '[1]Bucket Counts'!$F:$F, "&lt;&gt;100 Morts",  '[1]Bucket Counts'!$F:$F, "&lt;&gt;224"))</f>
        <v>0</v>
      </c>
      <c r="CK64" s="1">
        <f>(SUMIFS('[1]Bucket Counts'!$P:$P, '[1]Bucket Counts'!$B:$B, CK$1, '[1]Bucket Counts'!$A:$A, "="&amp;$A64,  '[1]Bucket Counts'!$F:$F, "100 Morts"))</f>
        <v>0</v>
      </c>
      <c r="CL64" s="1">
        <f>(SUMIFS('[1]Bucket Counts'!$P:$P, '[1]Bucket Counts'!$B:$B, CL$1, '[1]Bucket Counts'!$A:$A, "="&amp;$A64,  '[1]Bucket Counts'!$F:$F, "224"))</f>
        <v>0</v>
      </c>
      <c r="CN64" s="1">
        <f>(CL64+CJ64)/CO63</f>
        <v>0</v>
      </c>
      <c r="CO64" s="1">
        <f>CJ63+SUM(CI63:CI64)</f>
        <v>27.777777777777775</v>
      </c>
      <c r="CP64" s="1">
        <f>SUMIFS([1]Collection!$O:$O, [1]Collection!$K:$K, CP$1, [1]Collection!$A:$A, "="&amp;$A64)</f>
        <v>0</v>
      </c>
      <c r="CQ64" s="1">
        <f>(SUMIFS('[1]Bucket Counts'!$P:$P, '[1]Bucket Counts'!$B:$B, CQ$1, '[1]Bucket Counts'!$A:$A, "="&amp;$A64,  '[1]Bucket Counts'!$F:$F, "&lt;&gt;100 Morts",  '[1]Bucket Counts'!$F:$F, "&lt;&gt;224"))</f>
        <v>0</v>
      </c>
      <c r="CR64" s="1">
        <f>(SUMIFS('[1]Bucket Counts'!$P:$P, '[1]Bucket Counts'!$B:$B, CR$1, '[1]Bucket Counts'!$A:$A, "="&amp;$A64,  '[1]Bucket Counts'!$F:$F, "100 Morts"))</f>
        <v>0</v>
      </c>
      <c r="CS64" s="1">
        <f>(SUMIFS('[1]Bucket Counts'!$P:$P, '[1]Bucket Counts'!$B:$B, CS$1, '[1]Bucket Counts'!$A:$A, "="&amp;$A64,  '[1]Bucket Counts'!$F:$F, "224"))</f>
        <v>0</v>
      </c>
      <c r="CU64" s="1">
        <f>(CS64+CQ64)/CV63</f>
        <v>0</v>
      </c>
      <c r="CV64" s="1">
        <f>CQ63+SUM(CP63:CP64)</f>
        <v>136.66666666666666</v>
      </c>
      <c r="CW64" s="1">
        <f>SUMIFS([1]Collection!$O:$O, [1]Collection!$K:$K, CW$1, [1]Collection!$A:$A, "="&amp;$A64)</f>
        <v>0</v>
      </c>
      <c r="CX64" s="1">
        <f>(SUMIFS('[1]Bucket Counts'!$P:$P, '[1]Bucket Counts'!$B:$B, CX$1, '[1]Bucket Counts'!$A:$A, "="&amp;$A64,  '[1]Bucket Counts'!$F:$F, "&lt;&gt;100 Morts",  '[1]Bucket Counts'!$F:$F, "&lt;&gt;224"))</f>
        <v>0</v>
      </c>
      <c r="CY64" s="1">
        <f>(SUMIFS('[1]Bucket Counts'!$P:$P, '[1]Bucket Counts'!$B:$B, CY$1, '[1]Bucket Counts'!$A:$A, "="&amp;$A64,  '[1]Bucket Counts'!$F:$F, "100 Morts"))</f>
        <v>0</v>
      </c>
      <c r="CZ64" s="1">
        <f>(SUMIFS('[1]Bucket Counts'!$P:$P, '[1]Bucket Counts'!$B:$B, CZ$1, '[1]Bucket Counts'!$A:$A, "="&amp;$A64,  '[1]Bucket Counts'!$F:$F, "224"))</f>
        <v>0</v>
      </c>
      <c r="DB64" s="1">
        <f>(CZ64+CX64)/DC63</f>
        <v>0</v>
      </c>
      <c r="DC64" s="1">
        <f>CX63+SUM(CW63:CW64)</f>
        <v>364.33333333333337</v>
      </c>
      <c r="DD64" s="1">
        <f>SUMIFS([1]Collection!$O:$O, [1]Collection!$K:$K, DD$1, [1]Collection!$A:$A, "="&amp;$A64)</f>
        <v>0</v>
      </c>
      <c r="DE64" s="1">
        <f>(SUMIFS('[1]Bucket Counts'!$P:$P, '[1]Bucket Counts'!$B:$B, DE$1, '[1]Bucket Counts'!$A:$A, "="&amp;$A64,  '[1]Bucket Counts'!$F:$F, "&lt;&gt;100 Morts",  '[1]Bucket Counts'!$F:$F, "&lt;&gt;224"))</f>
        <v>0</v>
      </c>
      <c r="DF64" s="1">
        <f>(SUMIFS('[1]Bucket Counts'!$P:$P, '[1]Bucket Counts'!$B:$B, DF$1, '[1]Bucket Counts'!$A:$A, "="&amp;$A64,  '[1]Bucket Counts'!$F:$F, "100 Morts"))</f>
        <v>0</v>
      </c>
      <c r="DG64" s="1">
        <f>(SUMIFS('[1]Bucket Counts'!$P:$P, '[1]Bucket Counts'!$B:$B, DG$1, '[1]Bucket Counts'!$A:$A, "="&amp;$A64,  '[1]Bucket Counts'!$F:$F, "224"))</f>
        <v>0</v>
      </c>
      <c r="DI64" s="1">
        <f>(DG64+DE64)/DJ63</f>
        <v>0</v>
      </c>
      <c r="DJ64" s="1">
        <f>DE63+SUM(DD63:DD64)</f>
        <v>225</v>
      </c>
      <c r="DK64" s="1">
        <f>SUMIFS([1]Collection!$O:$O, [1]Collection!$K:$K, DK$1, [1]Collection!$A:$A, "="&amp;$A64)</f>
        <v>0</v>
      </c>
      <c r="DL64" s="1">
        <f>(SUMIFS('[1]Bucket Counts'!$P:$P, '[1]Bucket Counts'!$B:$B, DL$1, '[1]Bucket Counts'!$A:$A, "="&amp;$A64,  '[1]Bucket Counts'!$F:$F, "&lt;&gt;100 Morts",  '[1]Bucket Counts'!$F:$F, "&lt;&gt;224"))</f>
        <v>0</v>
      </c>
      <c r="DM64" s="1">
        <f>(SUMIFS('[1]Bucket Counts'!$P:$P, '[1]Bucket Counts'!$B:$B, DM$1, '[1]Bucket Counts'!$A:$A, "="&amp;$A64,  '[1]Bucket Counts'!$F:$F, "100 Morts"))</f>
        <v>0</v>
      </c>
      <c r="DN64" s="1">
        <f>(SUMIFS('[1]Bucket Counts'!$P:$P, '[1]Bucket Counts'!$B:$B, DN$1, '[1]Bucket Counts'!$A:$A, "="&amp;$A64,  '[1]Bucket Counts'!$F:$F, "224"))</f>
        <v>0</v>
      </c>
      <c r="DP64" s="1" t="e">
        <f>(DN64+DL64)/DQ63</f>
        <v>#DIV/0!</v>
      </c>
      <c r="DQ64" s="1">
        <f>DL63+SUM(DK63:DK64)</f>
        <v>0</v>
      </c>
      <c r="DR64" s="1">
        <f>SUMIFS([1]Collection!$O:$O, [1]Collection!$K:$K, DR$1, [1]Collection!$A:$A, "="&amp;$A64)</f>
        <v>0</v>
      </c>
      <c r="DS64" s="1">
        <f>(SUMIFS('[1]Bucket Counts'!$P:$P, '[1]Bucket Counts'!$B:$B, DS$1, '[1]Bucket Counts'!$A:$A, "="&amp;$A64,  '[1]Bucket Counts'!$F:$F, "&lt;&gt;100 Morts",  '[1]Bucket Counts'!$F:$F, "&lt;&gt;224"))</f>
        <v>0</v>
      </c>
      <c r="DT64" s="1">
        <f>(SUMIFS('[1]Bucket Counts'!$P:$P, '[1]Bucket Counts'!$B:$B, DT$1, '[1]Bucket Counts'!$A:$A, "="&amp;$A64,  '[1]Bucket Counts'!$F:$F, "100 Morts"))</f>
        <v>0</v>
      </c>
      <c r="DU64" s="1">
        <f>(SUMIFS('[1]Bucket Counts'!$P:$P, '[1]Bucket Counts'!$B:$B, DU$1, '[1]Bucket Counts'!$A:$A, "="&amp;$A64,  '[1]Bucket Counts'!$F:$F, "224"))</f>
        <v>0</v>
      </c>
      <c r="DW64" s="1" t="e">
        <f>(DU64+DS64)/DX63</f>
        <v>#DIV/0!</v>
      </c>
      <c r="DX64" s="1">
        <f>DS63+SUM(DR63:DR64)</f>
        <v>0</v>
      </c>
      <c r="DY64" s="1">
        <f>SUMIFS([1]Collection!$O:$O, [1]Collection!$K:$K, DY$1, [1]Collection!$A:$A, "="&amp;$A64)</f>
        <v>0</v>
      </c>
      <c r="DZ64" s="1">
        <f>(SUMIFS('[1]Bucket Counts'!$P:$P, '[1]Bucket Counts'!$B:$B, DZ$1, '[1]Bucket Counts'!$A:$A, "="&amp;$A64,  '[1]Bucket Counts'!$F:$F, "&lt;&gt;100 Morts",  '[1]Bucket Counts'!$F:$F, "&lt;&gt;224"))</f>
        <v>0</v>
      </c>
      <c r="EA64" s="1">
        <f>(SUMIFS('[1]Bucket Counts'!$P:$P, '[1]Bucket Counts'!$B:$B, EA$1, '[1]Bucket Counts'!$A:$A, "="&amp;$A64,  '[1]Bucket Counts'!$F:$F, "100 Morts"))</f>
        <v>0</v>
      </c>
      <c r="EB64" s="1">
        <f>(SUMIFS('[1]Bucket Counts'!$P:$P, '[1]Bucket Counts'!$B:$B, EB$1, '[1]Bucket Counts'!$A:$A, "="&amp;$A64,  '[1]Bucket Counts'!$F:$F, "224"))</f>
        <v>0</v>
      </c>
      <c r="ED64" s="1" t="e">
        <f>(EB64+DZ64)/EE63</f>
        <v>#DIV/0!</v>
      </c>
      <c r="EE64" s="1">
        <f>DZ63+SUM(DY63:DY64)</f>
        <v>0</v>
      </c>
      <c r="EF64" s="1">
        <f>SUMIFS([1]Collection!$O:$O, [1]Collection!$K:$K, EF$1, [1]Collection!$A:$A, "="&amp;$A64)</f>
        <v>0</v>
      </c>
      <c r="EG64" s="1">
        <f>(SUMIFS('[1]Bucket Counts'!$P:$P, '[1]Bucket Counts'!$B:$B, EG$1, '[1]Bucket Counts'!$A:$A, "="&amp;$A64,  '[1]Bucket Counts'!$F:$F, "&lt;&gt;100 Morts",  '[1]Bucket Counts'!$F:$F, "&lt;&gt;224"))</f>
        <v>0</v>
      </c>
      <c r="EH64" s="1">
        <f>(SUMIFS('[1]Bucket Counts'!$P:$P, '[1]Bucket Counts'!$B:$B, EH$1, '[1]Bucket Counts'!$A:$A, "="&amp;$A64,  '[1]Bucket Counts'!$F:$F, "100 Morts"))</f>
        <v>0</v>
      </c>
      <c r="EI64" s="1">
        <f>(SUMIFS('[1]Bucket Counts'!$P:$P, '[1]Bucket Counts'!$B:$B, EI$1, '[1]Bucket Counts'!$A:$A, "="&amp;$A64,  '[1]Bucket Counts'!$F:$F, "224"))</f>
        <v>0</v>
      </c>
      <c r="EK64" s="1" t="e">
        <f>(EI64+EG64)/EL63</f>
        <v>#DIV/0!</v>
      </c>
      <c r="EL64" s="1">
        <f>EG63+SUM(EF63:EF64)</f>
        <v>0</v>
      </c>
    </row>
    <row r="65" spans="1:142">
      <c r="A65" s="7">
        <f t="shared" si="0"/>
        <v>42935</v>
      </c>
      <c r="B65" s="1" t="s">
        <v>14</v>
      </c>
      <c r="C65" s="1">
        <f>SUMIFS([1]Collection!$O:$O, [1]Collection!$K:$K, C$1, [1]Collection!$A:$A, "="&amp;$A65)</f>
        <v>0</v>
      </c>
      <c r="D65" s="1">
        <f>(SUMIFS('[1]Bucket Counts'!$P:$P, '[1]Bucket Counts'!$B:$B, D$1, '[1]Bucket Counts'!$A:$A, "="&amp;$A65,  '[1]Bucket Counts'!$F:$F, "&lt;&gt;100 Morts",  '[1]Bucket Counts'!$F:$F, "&lt;&gt;224"))</f>
        <v>0</v>
      </c>
      <c r="E65" s="1">
        <f>(SUMIFS('[1]Bucket Counts'!$P:$P, '[1]Bucket Counts'!$B:$B, E$1, '[1]Bucket Counts'!$A:$A, "="&amp;$A65,  '[1]Bucket Counts'!$F:$F, "100 Morts"))</f>
        <v>0</v>
      </c>
      <c r="F65" s="1">
        <f>(SUMIFS('[1]Bucket Counts'!$P:$P, '[1]Bucket Counts'!$B:$B, F$1, '[1]Bucket Counts'!$A:$A, "="&amp;$A65,  '[1]Bucket Counts'!$F:$F, "224"))</f>
        <v>0</v>
      </c>
      <c r="H65" s="1">
        <f>(F65+D65)/I64</f>
        <v>0</v>
      </c>
      <c r="I65" s="1">
        <f>D63+SUM(C63:C65)</f>
        <v>86.1111111111111</v>
      </c>
      <c r="J65" s="1">
        <f>SUMIFS([1]Collection!$O:$O, [1]Collection!$K:$K, J$1, [1]Collection!$A:$A, "="&amp;$A65)</f>
        <v>0</v>
      </c>
      <c r="K65" s="1">
        <f>(SUMIFS('[1]Bucket Counts'!$P:$P, '[1]Bucket Counts'!$B:$B, K$1, '[1]Bucket Counts'!$A:$A, "="&amp;$A65,  '[1]Bucket Counts'!$F:$F, "&lt;&gt;100 Morts",  '[1]Bucket Counts'!$F:$F, "&lt;&gt;224"))</f>
        <v>0</v>
      </c>
      <c r="L65" s="1">
        <f>(SUMIFS('[1]Bucket Counts'!$P:$P, '[1]Bucket Counts'!$B:$B, L$1, '[1]Bucket Counts'!$A:$A, "="&amp;$A65,  '[1]Bucket Counts'!$F:$F, "100 Morts"))</f>
        <v>0</v>
      </c>
      <c r="M65" s="1">
        <f>(SUMIFS('[1]Bucket Counts'!$P:$P, '[1]Bucket Counts'!$B:$B, M$1, '[1]Bucket Counts'!$A:$A, "="&amp;$A65,  '[1]Bucket Counts'!$F:$F, "224"))</f>
        <v>0</v>
      </c>
      <c r="O65" s="1">
        <f>(M65+K65)/P64</f>
        <v>0</v>
      </c>
      <c r="P65" s="1">
        <f>K63+SUM(J63:J65)</f>
        <v>722.22222222222217</v>
      </c>
      <c r="Q65" s="1">
        <f>SUMIFS([1]Collection!$O:$O, [1]Collection!$K:$K, Q$1, [1]Collection!$A:$A, "="&amp;$A65)</f>
        <v>0</v>
      </c>
      <c r="R65" s="1">
        <f>(SUMIFS('[1]Bucket Counts'!$P:$P, '[1]Bucket Counts'!$B:$B, R$1, '[1]Bucket Counts'!$A:$A, "="&amp;$A65,  '[1]Bucket Counts'!$F:$F, "&lt;&gt;100 Morts",  '[1]Bucket Counts'!$F:$F, "&lt;&gt;224"))</f>
        <v>0</v>
      </c>
      <c r="S65" s="1">
        <f>(SUMIFS('[1]Bucket Counts'!$P:$P, '[1]Bucket Counts'!$B:$B, S$1, '[1]Bucket Counts'!$A:$A, "="&amp;$A65,  '[1]Bucket Counts'!$F:$F, "100 Morts"))</f>
        <v>0</v>
      </c>
      <c r="T65" s="1">
        <f>(SUMIFS('[1]Bucket Counts'!$P:$P, '[1]Bucket Counts'!$B:$B, T$1, '[1]Bucket Counts'!$A:$A, "="&amp;$A65,  '[1]Bucket Counts'!$F:$F, "224"))</f>
        <v>0</v>
      </c>
      <c r="V65" s="1" t="e">
        <f>(T65+R65)/W64</f>
        <v>#DIV/0!</v>
      </c>
      <c r="W65" s="1">
        <f>R63+SUM(Q63:Q65)</f>
        <v>0</v>
      </c>
      <c r="X65" s="1">
        <f>SUMIFS([1]Collection!$O:$O, [1]Collection!$K:$K, X$1, [1]Collection!$A:$A, "="&amp;$A65)</f>
        <v>0</v>
      </c>
      <c r="Y65" s="1">
        <f>(SUMIFS('[1]Bucket Counts'!$P:$P, '[1]Bucket Counts'!$B:$B, Y$1, '[1]Bucket Counts'!$A:$A, "="&amp;$A65,  '[1]Bucket Counts'!$F:$F, "&lt;&gt;100 Morts",  '[1]Bucket Counts'!$F:$F, "&lt;&gt;224"))</f>
        <v>0</v>
      </c>
      <c r="Z65" s="1">
        <f>(SUMIFS('[1]Bucket Counts'!$P:$P, '[1]Bucket Counts'!$B:$B, Z$1, '[1]Bucket Counts'!$A:$A, "="&amp;$A65,  '[1]Bucket Counts'!$F:$F, "100 Morts"))</f>
        <v>0</v>
      </c>
      <c r="AA65" s="1">
        <f>(SUMIFS('[1]Bucket Counts'!$P:$P, '[1]Bucket Counts'!$B:$B, AA$1, '[1]Bucket Counts'!$A:$A, "="&amp;$A65,  '[1]Bucket Counts'!$F:$F, "224"))</f>
        <v>0</v>
      </c>
      <c r="AC65" s="1">
        <f>(AA65+Y65)/AD64</f>
        <v>0</v>
      </c>
      <c r="AD65" s="1">
        <f>Y63+SUM(X63:X65)</f>
        <v>379.16666666666669</v>
      </c>
      <c r="AE65" s="1">
        <f>SUMIFS([1]Collection!$O:$O, [1]Collection!$K:$K, AE$1, [1]Collection!$A:$A, "="&amp;$A65)</f>
        <v>0</v>
      </c>
      <c r="AF65" s="1">
        <f>(SUMIFS('[1]Bucket Counts'!$P:$P, '[1]Bucket Counts'!$B:$B, AF$1, '[1]Bucket Counts'!$A:$A, "="&amp;$A65,  '[1]Bucket Counts'!$F:$F, "&lt;&gt;100 Morts",  '[1]Bucket Counts'!$F:$F, "&lt;&gt;224"))</f>
        <v>0</v>
      </c>
      <c r="AG65" s="1">
        <f>(SUMIFS('[1]Bucket Counts'!$P:$P, '[1]Bucket Counts'!$B:$B, AG$1, '[1]Bucket Counts'!$A:$A, "="&amp;$A65,  '[1]Bucket Counts'!$F:$F, "100 Morts"))</f>
        <v>0</v>
      </c>
      <c r="AH65" s="1">
        <f>(SUMIFS('[1]Bucket Counts'!$P:$P, '[1]Bucket Counts'!$B:$B, AH$1, '[1]Bucket Counts'!$A:$A, "="&amp;$A65,  '[1]Bucket Counts'!$F:$F, "224"))</f>
        <v>0</v>
      </c>
      <c r="AJ65" s="1">
        <f>(AH65+AF65)/AK64</f>
        <v>0</v>
      </c>
      <c r="AK65" s="1">
        <f>AF63+SUM(AE63:AE65)</f>
        <v>37090</v>
      </c>
      <c r="AL65" s="1">
        <f>SUMIFS([1]Collection!$O:$O, [1]Collection!$K:$K, AL$1, [1]Collection!$A:$A, "="&amp;$A65)</f>
        <v>0</v>
      </c>
      <c r="AM65" s="1">
        <f>(SUMIFS('[1]Bucket Counts'!$P:$P, '[1]Bucket Counts'!$B:$B, AM$1, '[1]Bucket Counts'!$A:$A, "="&amp;$A65,  '[1]Bucket Counts'!$F:$F, "&lt;&gt;100 Morts",  '[1]Bucket Counts'!$F:$F, "&lt;&gt;224"))</f>
        <v>0</v>
      </c>
      <c r="AN65" s="1">
        <f>(SUMIFS('[1]Bucket Counts'!$P:$P, '[1]Bucket Counts'!$B:$B, AN$1, '[1]Bucket Counts'!$A:$A, "="&amp;$A65,  '[1]Bucket Counts'!$F:$F, "100 Morts"))</f>
        <v>0</v>
      </c>
      <c r="AO65" s="1">
        <f>(SUMIFS('[1]Bucket Counts'!$P:$P, '[1]Bucket Counts'!$B:$B, AO$1, '[1]Bucket Counts'!$A:$A, "="&amp;$A65,  '[1]Bucket Counts'!$F:$F, "224"))</f>
        <v>0</v>
      </c>
      <c r="AQ65" s="1">
        <f>(AO65+AM65)/AR64</f>
        <v>0</v>
      </c>
      <c r="AR65" s="1">
        <f>AM63+SUM(AL63:AL65)</f>
        <v>36.666666666666664</v>
      </c>
      <c r="AS65" s="1">
        <f>SUMIFS([1]Collection!$O:$O, [1]Collection!$K:$K, AS$1, [1]Collection!$A:$A, "="&amp;$A65)</f>
        <v>0</v>
      </c>
      <c r="AT65" s="1">
        <f>(SUMIFS('[1]Bucket Counts'!$P:$P, '[1]Bucket Counts'!$B:$B, AT$1, '[1]Bucket Counts'!$A:$A, "="&amp;$A65,  '[1]Bucket Counts'!$F:$F, "&lt;&gt;100 Morts",  '[1]Bucket Counts'!$F:$F, "&lt;&gt;224"))</f>
        <v>0</v>
      </c>
      <c r="AU65" s="1">
        <f>(SUMIFS('[1]Bucket Counts'!$P:$P, '[1]Bucket Counts'!$B:$B, AU$1, '[1]Bucket Counts'!$A:$A, "="&amp;$A65,  '[1]Bucket Counts'!$F:$F, "100 Morts"))</f>
        <v>0</v>
      </c>
      <c r="AV65" s="1">
        <f>(SUMIFS('[1]Bucket Counts'!$P:$P, '[1]Bucket Counts'!$B:$B, AV$1, '[1]Bucket Counts'!$A:$A, "="&amp;$A65,  '[1]Bucket Counts'!$F:$F, "224"))</f>
        <v>0</v>
      </c>
      <c r="AX65" s="1">
        <f>(AV65+AT65)/AY64</f>
        <v>0</v>
      </c>
      <c r="AY65" s="1">
        <f>AT63+SUM(AS63:AS65)</f>
        <v>57.777777777777771</v>
      </c>
      <c r="AZ65" s="1">
        <f>SUMIFS([1]Collection!$O:$O, [1]Collection!$K:$K, AZ$1, [1]Collection!$A:$A, "="&amp;$A65)</f>
        <v>0</v>
      </c>
      <c r="BA65" s="1">
        <f>(SUMIFS('[1]Bucket Counts'!$P:$P, '[1]Bucket Counts'!$B:$B, BA$1, '[1]Bucket Counts'!$A:$A, "="&amp;$A65,  '[1]Bucket Counts'!$F:$F, "&lt;&gt;100 Morts",  '[1]Bucket Counts'!$F:$F, "&lt;&gt;224"))</f>
        <v>0</v>
      </c>
      <c r="BB65" s="1">
        <f>(SUMIFS('[1]Bucket Counts'!$P:$P, '[1]Bucket Counts'!$B:$B, BB$1, '[1]Bucket Counts'!$A:$A, "="&amp;$A65,  '[1]Bucket Counts'!$F:$F, "100 Morts"))</f>
        <v>0</v>
      </c>
      <c r="BC65" s="1">
        <f>(SUMIFS('[1]Bucket Counts'!$P:$P, '[1]Bucket Counts'!$B:$B, BC$1, '[1]Bucket Counts'!$A:$A, "="&amp;$A65,  '[1]Bucket Counts'!$F:$F, "224"))</f>
        <v>0</v>
      </c>
      <c r="BE65" s="1" t="e">
        <f>(BC65+BA65)/BF64</f>
        <v>#DIV/0!</v>
      </c>
      <c r="BF65" s="1">
        <f>BA63+SUM(AZ63:AZ65)</f>
        <v>0</v>
      </c>
      <c r="BG65" s="1">
        <f>SUMIFS([1]Collection!$O:$O, [1]Collection!$K:$K, BG$1, [1]Collection!$A:$A, "="&amp;$A65)</f>
        <v>0</v>
      </c>
      <c r="BH65" s="1">
        <f>(SUMIFS('[1]Bucket Counts'!$P:$P, '[1]Bucket Counts'!$B:$B, BH$1, '[1]Bucket Counts'!$A:$A, "="&amp;$A65,  '[1]Bucket Counts'!$F:$F, "&lt;&gt;100 Morts",  '[1]Bucket Counts'!$F:$F, "&lt;&gt;224"))</f>
        <v>0</v>
      </c>
      <c r="BI65" s="1">
        <f>(SUMIFS('[1]Bucket Counts'!$P:$P, '[1]Bucket Counts'!$B:$B, BI$1, '[1]Bucket Counts'!$A:$A, "="&amp;$A65,  '[1]Bucket Counts'!$F:$F, "100 Morts"))</f>
        <v>0</v>
      </c>
      <c r="BJ65" s="1">
        <f>(SUMIFS('[1]Bucket Counts'!$P:$P, '[1]Bucket Counts'!$B:$B, BJ$1, '[1]Bucket Counts'!$A:$A, "="&amp;$A65,  '[1]Bucket Counts'!$F:$F, "224"))</f>
        <v>0</v>
      </c>
      <c r="BL65" s="1">
        <f>(BJ65+BH65)/BM64</f>
        <v>0</v>
      </c>
      <c r="BM65" s="1">
        <f>BH63+SUM(BG63:BG65)</f>
        <v>3190</v>
      </c>
      <c r="BN65" s="1">
        <f>SUMIFS([1]Collection!$O:$O, [1]Collection!$K:$K, BN$1, [1]Collection!$A:$A, "="&amp;$A65)</f>
        <v>0</v>
      </c>
      <c r="BO65" s="1">
        <f>(SUMIFS('[1]Bucket Counts'!$P:$P, '[1]Bucket Counts'!$B:$B, BO$1, '[1]Bucket Counts'!$A:$A, "="&amp;$A65,  '[1]Bucket Counts'!$F:$F, "&lt;&gt;100 Morts",  '[1]Bucket Counts'!$F:$F, "&lt;&gt;224"))</f>
        <v>0</v>
      </c>
      <c r="BP65" s="1">
        <f>(SUMIFS('[1]Bucket Counts'!$P:$P, '[1]Bucket Counts'!$B:$B, BP$1, '[1]Bucket Counts'!$A:$A, "="&amp;$A65,  '[1]Bucket Counts'!$F:$F, "100 Morts"))</f>
        <v>0</v>
      </c>
      <c r="BQ65" s="1">
        <f>(SUMIFS('[1]Bucket Counts'!$P:$P, '[1]Bucket Counts'!$B:$B, BQ$1, '[1]Bucket Counts'!$A:$A, "="&amp;$A65,  '[1]Bucket Counts'!$F:$F, "224"))</f>
        <v>0</v>
      </c>
      <c r="BS65" s="1">
        <f>(BQ65+BO65)/BT64</f>
        <v>0</v>
      </c>
      <c r="BT65" s="1">
        <f>BO63+SUM(BN63:BN65)</f>
        <v>4550.5555555555547</v>
      </c>
      <c r="BU65" s="1">
        <f>SUMIFS([1]Collection!$O:$O, [1]Collection!$K:$K, BU$1, [1]Collection!$A:$A, "="&amp;$A65)</f>
        <v>0</v>
      </c>
      <c r="BV65" s="1">
        <f>(SUMIFS('[1]Bucket Counts'!$P:$P, '[1]Bucket Counts'!$B:$B, BV$1, '[1]Bucket Counts'!$A:$A, "="&amp;$A65,  '[1]Bucket Counts'!$F:$F, "&lt;&gt;100 Morts",  '[1]Bucket Counts'!$F:$F, "&lt;&gt;224"))</f>
        <v>0</v>
      </c>
      <c r="BW65" s="1">
        <f>(SUMIFS('[1]Bucket Counts'!$P:$P, '[1]Bucket Counts'!$B:$B, BW$1, '[1]Bucket Counts'!$A:$A, "="&amp;$A65,  '[1]Bucket Counts'!$F:$F, "100 Morts"))</f>
        <v>0</v>
      </c>
      <c r="BX65" s="1">
        <f>(SUMIFS('[1]Bucket Counts'!$P:$P, '[1]Bucket Counts'!$B:$B, BX$1, '[1]Bucket Counts'!$A:$A, "="&amp;$A65,  '[1]Bucket Counts'!$F:$F, "224"))</f>
        <v>0</v>
      </c>
      <c r="BZ65" s="1">
        <f>(BX65+BV65)/CA64</f>
        <v>0</v>
      </c>
      <c r="CA65" s="1">
        <f>BV63+SUM(BU63:BU65)</f>
        <v>250</v>
      </c>
      <c r="CB65" s="1">
        <f>SUMIFS([1]Collection!$O:$O, [1]Collection!$K:$K, CB$1, [1]Collection!$A:$A, "="&amp;$A65)</f>
        <v>0</v>
      </c>
      <c r="CC65" s="1">
        <f>(SUMIFS('[1]Bucket Counts'!$P:$P, '[1]Bucket Counts'!$B:$B, CC$1, '[1]Bucket Counts'!$A:$A, "="&amp;$A65,  '[1]Bucket Counts'!$F:$F, "&lt;&gt;100 Morts",  '[1]Bucket Counts'!$F:$F, "&lt;&gt;224"))</f>
        <v>0</v>
      </c>
      <c r="CD65" s="1">
        <f>(SUMIFS('[1]Bucket Counts'!$P:$P, '[1]Bucket Counts'!$B:$B, CD$1, '[1]Bucket Counts'!$A:$A, "="&amp;$A65,  '[1]Bucket Counts'!$F:$F, "100 Morts"))</f>
        <v>0</v>
      </c>
      <c r="CE65" s="1">
        <f>(SUMIFS('[1]Bucket Counts'!$P:$P, '[1]Bucket Counts'!$B:$B, CE$1, '[1]Bucket Counts'!$A:$A, "="&amp;$A65,  '[1]Bucket Counts'!$F:$F, "224"))</f>
        <v>0</v>
      </c>
      <c r="CG65" s="1">
        <f>(CE65+CC65)/CH64</f>
        <v>0</v>
      </c>
      <c r="CH65" s="1">
        <f>CC63+SUM(CB63:CB65)</f>
        <v>955.55555555555554</v>
      </c>
      <c r="CI65" s="1">
        <f>SUMIFS([1]Collection!$O:$O, [1]Collection!$K:$K, CI$1, [1]Collection!$A:$A, "="&amp;$A65)</f>
        <v>0</v>
      </c>
      <c r="CJ65" s="1">
        <f>(SUMIFS('[1]Bucket Counts'!$P:$P, '[1]Bucket Counts'!$B:$B, CJ$1, '[1]Bucket Counts'!$A:$A, "="&amp;$A65,  '[1]Bucket Counts'!$F:$F, "&lt;&gt;100 Morts",  '[1]Bucket Counts'!$F:$F, "&lt;&gt;224"))</f>
        <v>0</v>
      </c>
      <c r="CK65" s="1">
        <f>(SUMIFS('[1]Bucket Counts'!$P:$P, '[1]Bucket Counts'!$B:$B, CK$1, '[1]Bucket Counts'!$A:$A, "="&amp;$A65,  '[1]Bucket Counts'!$F:$F, "100 Morts"))</f>
        <v>0</v>
      </c>
      <c r="CL65" s="1">
        <f>(SUMIFS('[1]Bucket Counts'!$P:$P, '[1]Bucket Counts'!$B:$B, CL$1, '[1]Bucket Counts'!$A:$A, "="&amp;$A65,  '[1]Bucket Counts'!$F:$F, "224"))</f>
        <v>0</v>
      </c>
      <c r="CN65" s="1">
        <f>(CL65+CJ65)/CO64</f>
        <v>0</v>
      </c>
      <c r="CO65" s="1">
        <f>CJ63+SUM(CI63:CI65)</f>
        <v>27.777777777777775</v>
      </c>
      <c r="CP65" s="1">
        <f>SUMIFS([1]Collection!$O:$O, [1]Collection!$K:$K, CP$1, [1]Collection!$A:$A, "="&amp;$A65)</f>
        <v>0</v>
      </c>
      <c r="CQ65" s="1">
        <f>(SUMIFS('[1]Bucket Counts'!$P:$P, '[1]Bucket Counts'!$B:$B, CQ$1, '[1]Bucket Counts'!$A:$A, "="&amp;$A65,  '[1]Bucket Counts'!$F:$F, "&lt;&gt;100 Morts",  '[1]Bucket Counts'!$F:$F, "&lt;&gt;224"))</f>
        <v>0</v>
      </c>
      <c r="CR65" s="1">
        <f>(SUMIFS('[1]Bucket Counts'!$P:$P, '[1]Bucket Counts'!$B:$B, CR$1, '[1]Bucket Counts'!$A:$A, "="&amp;$A65,  '[1]Bucket Counts'!$F:$F, "100 Morts"))</f>
        <v>0</v>
      </c>
      <c r="CS65" s="1">
        <f>(SUMIFS('[1]Bucket Counts'!$P:$P, '[1]Bucket Counts'!$B:$B, CS$1, '[1]Bucket Counts'!$A:$A, "="&amp;$A65,  '[1]Bucket Counts'!$F:$F, "224"))</f>
        <v>0</v>
      </c>
      <c r="CU65" s="1">
        <f>(CS65+CQ65)/CV64</f>
        <v>0</v>
      </c>
      <c r="CV65" s="1">
        <f>CQ63+SUM(CP63:CP65)</f>
        <v>136.66666666666666</v>
      </c>
      <c r="CW65" s="1">
        <f>SUMIFS([1]Collection!$O:$O, [1]Collection!$K:$K, CW$1, [1]Collection!$A:$A, "="&amp;$A65)</f>
        <v>0</v>
      </c>
      <c r="CX65" s="1">
        <f>(SUMIFS('[1]Bucket Counts'!$P:$P, '[1]Bucket Counts'!$B:$B, CX$1, '[1]Bucket Counts'!$A:$A, "="&amp;$A65,  '[1]Bucket Counts'!$F:$F, "&lt;&gt;100 Morts",  '[1]Bucket Counts'!$F:$F, "&lt;&gt;224"))</f>
        <v>0</v>
      </c>
      <c r="CY65" s="1">
        <f>(SUMIFS('[1]Bucket Counts'!$P:$P, '[1]Bucket Counts'!$B:$B, CY$1, '[1]Bucket Counts'!$A:$A, "="&amp;$A65,  '[1]Bucket Counts'!$F:$F, "100 Morts"))</f>
        <v>0</v>
      </c>
      <c r="CZ65" s="1">
        <f>(SUMIFS('[1]Bucket Counts'!$P:$P, '[1]Bucket Counts'!$B:$B, CZ$1, '[1]Bucket Counts'!$A:$A, "="&amp;$A65,  '[1]Bucket Counts'!$F:$F, "224"))</f>
        <v>0</v>
      </c>
      <c r="DB65" s="1">
        <f>(CZ65+CX65)/DC64</f>
        <v>0</v>
      </c>
      <c r="DC65" s="1">
        <f>CX63+SUM(CW63:CW65)</f>
        <v>364.33333333333337</v>
      </c>
      <c r="DD65" s="1">
        <f>SUMIFS([1]Collection!$O:$O, [1]Collection!$K:$K, DD$1, [1]Collection!$A:$A, "="&amp;$A65)</f>
        <v>0</v>
      </c>
      <c r="DE65" s="1">
        <f>(SUMIFS('[1]Bucket Counts'!$P:$P, '[1]Bucket Counts'!$B:$B, DE$1, '[1]Bucket Counts'!$A:$A, "="&amp;$A65,  '[1]Bucket Counts'!$F:$F, "&lt;&gt;100 Morts",  '[1]Bucket Counts'!$F:$F, "&lt;&gt;224"))</f>
        <v>0</v>
      </c>
      <c r="DF65" s="1">
        <f>(SUMIFS('[1]Bucket Counts'!$P:$P, '[1]Bucket Counts'!$B:$B, DF$1, '[1]Bucket Counts'!$A:$A, "="&amp;$A65,  '[1]Bucket Counts'!$F:$F, "100 Morts"))</f>
        <v>0</v>
      </c>
      <c r="DG65" s="1">
        <f>(SUMIFS('[1]Bucket Counts'!$P:$P, '[1]Bucket Counts'!$B:$B, DG$1, '[1]Bucket Counts'!$A:$A, "="&amp;$A65,  '[1]Bucket Counts'!$F:$F, "224"))</f>
        <v>0</v>
      </c>
      <c r="DI65" s="1">
        <f>(DG65+DE65)/DJ64</f>
        <v>0</v>
      </c>
      <c r="DJ65" s="1">
        <f>DE63+SUM(DD63:DD65)</f>
        <v>225</v>
      </c>
      <c r="DK65" s="1">
        <f>SUMIFS([1]Collection!$O:$O, [1]Collection!$K:$K, DK$1, [1]Collection!$A:$A, "="&amp;$A65)</f>
        <v>0</v>
      </c>
      <c r="DL65" s="1">
        <f>(SUMIFS('[1]Bucket Counts'!$P:$P, '[1]Bucket Counts'!$B:$B, DL$1, '[1]Bucket Counts'!$A:$A, "="&amp;$A65,  '[1]Bucket Counts'!$F:$F, "&lt;&gt;100 Morts",  '[1]Bucket Counts'!$F:$F, "&lt;&gt;224"))</f>
        <v>0</v>
      </c>
      <c r="DM65" s="1">
        <f>(SUMIFS('[1]Bucket Counts'!$P:$P, '[1]Bucket Counts'!$B:$B, DM$1, '[1]Bucket Counts'!$A:$A, "="&amp;$A65,  '[1]Bucket Counts'!$F:$F, "100 Morts"))</f>
        <v>0</v>
      </c>
      <c r="DN65" s="1">
        <f>(SUMIFS('[1]Bucket Counts'!$P:$P, '[1]Bucket Counts'!$B:$B, DN$1, '[1]Bucket Counts'!$A:$A, "="&amp;$A65,  '[1]Bucket Counts'!$F:$F, "224"))</f>
        <v>0</v>
      </c>
      <c r="DP65" s="1" t="e">
        <f>(DN65+DL65)/DQ64</f>
        <v>#DIV/0!</v>
      </c>
      <c r="DQ65" s="1">
        <f>DL63+SUM(DK63:DK65)</f>
        <v>0</v>
      </c>
      <c r="DR65" s="1">
        <f>SUMIFS([1]Collection!$O:$O, [1]Collection!$K:$K, DR$1, [1]Collection!$A:$A, "="&amp;$A65)</f>
        <v>0</v>
      </c>
      <c r="DS65" s="1">
        <f>(SUMIFS('[1]Bucket Counts'!$P:$P, '[1]Bucket Counts'!$B:$B, DS$1, '[1]Bucket Counts'!$A:$A, "="&amp;$A65,  '[1]Bucket Counts'!$F:$F, "&lt;&gt;100 Morts",  '[1]Bucket Counts'!$F:$F, "&lt;&gt;224"))</f>
        <v>0</v>
      </c>
      <c r="DT65" s="1">
        <f>(SUMIFS('[1]Bucket Counts'!$P:$P, '[1]Bucket Counts'!$B:$B, DT$1, '[1]Bucket Counts'!$A:$A, "="&amp;$A65,  '[1]Bucket Counts'!$F:$F, "100 Morts"))</f>
        <v>0</v>
      </c>
      <c r="DU65" s="1">
        <f>(SUMIFS('[1]Bucket Counts'!$P:$P, '[1]Bucket Counts'!$B:$B, DU$1, '[1]Bucket Counts'!$A:$A, "="&amp;$A65,  '[1]Bucket Counts'!$F:$F, "224"))</f>
        <v>0</v>
      </c>
      <c r="DW65" s="1" t="e">
        <f>(DU65+DS65)/DX64</f>
        <v>#DIV/0!</v>
      </c>
      <c r="DX65" s="1">
        <f>DS63+SUM(DR63:DR65)</f>
        <v>0</v>
      </c>
      <c r="DY65" s="1">
        <f>SUMIFS([1]Collection!$O:$O, [1]Collection!$K:$K, DY$1, [1]Collection!$A:$A, "="&amp;$A65)</f>
        <v>0</v>
      </c>
      <c r="DZ65" s="1">
        <f>(SUMIFS('[1]Bucket Counts'!$P:$P, '[1]Bucket Counts'!$B:$B, DZ$1, '[1]Bucket Counts'!$A:$A, "="&amp;$A65,  '[1]Bucket Counts'!$F:$F, "&lt;&gt;100 Morts",  '[1]Bucket Counts'!$F:$F, "&lt;&gt;224"))</f>
        <v>0</v>
      </c>
      <c r="EA65" s="1">
        <f>(SUMIFS('[1]Bucket Counts'!$P:$P, '[1]Bucket Counts'!$B:$B, EA$1, '[1]Bucket Counts'!$A:$A, "="&amp;$A65,  '[1]Bucket Counts'!$F:$F, "100 Morts"))</f>
        <v>0</v>
      </c>
      <c r="EB65" s="1">
        <f>(SUMIFS('[1]Bucket Counts'!$P:$P, '[1]Bucket Counts'!$B:$B, EB$1, '[1]Bucket Counts'!$A:$A, "="&amp;$A65,  '[1]Bucket Counts'!$F:$F, "224"))</f>
        <v>0</v>
      </c>
      <c r="ED65" s="1" t="e">
        <f>(EB65+DZ65)/EE64</f>
        <v>#DIV/0!</v>
      </c>
      <c r="EE65" s="1">
        <f>DZ63+SUM(DY63:DY65)</f>
        <v>0</v>
      </c>
      <c r="EF65" s="1">
        <f>SUMIFS([1]Collection!$O:$O, [1]Collection!$K:$K, EF$1, [1]Collection!$A:$A, "="&amp;$A65)</f>
        <v>0</v>
      </c>
      <c r="EG65" s="1">
        <f>(SUMIFS('[1]Bucket Counts'!$P:$P, '[1]Bucket Counts'!$B:$B, EG$1, '[1]Bucket Counts'!$A:$A, "="&amp;$A65,  '[1]Bucket Counts'!$F:$F, "&lt;&gt;100 Morts",  '[1]Bucket Counts'!$F:$F, "&lt;&gt;224"))</f>
        <v>0</v>
      </c>
      <c r="EH65" s="1">
        <f>(SUMIFS('[1]Bucket Counts'!$P:$P, '[1]Bucket Counts'!$B:$B, EH$1, '[1]Bucket Counts'!$A:$A, "="&amp;$A65,  '[1]Bucket Counts'!$F:$F, "100 Morts"))</f>
        <v>0</v>
      </c>
      <c r="EI65" s="1">
        <f>(SUMIFS('[1]Bucket Counts'!$P:$P, '[1]Bucket Counts'!$B:$B, EI$1, '[1]Bucket Counts'!$A:$A, "="&amp;$A65,  '[1]Bucket Counts'!$F:$F, "224"))</f>
        <v>0</v>
      </c>
      <c r="EK65" s="1" t="e">
        <f>(EI65+EG65)/EL64</f>
        <v>#DIV/0!</v>
      </c>
      <c r="EL65" s="1">
        <f>EG63+SUM(EF63:EF65)</f>
        <v>0</v>
      </c>
    </row>
    <row r="66" spans="1:142" s="4" customFormat="1">
      <c r="A66" s="9">
        <f t="shared" si="0"/>
        <v>42936</v>
      </c>
      <c r="B66" s="4" t="s">
        <v>16</v>
      </c>
      <c r="C66" s="4">
        <f>SUMIFS([1]Collection!$O:$O, [1]Collection!$K:$K, C$1, [1]Collection!$A:$A, "="&amp;$A66)</f>
        <v>0</v>
      </c>
      <c r="D66" s="4">
        <f>(SUMIFS('[1]Bucket Counts'!$P:$P, '[1]Bucket Counts'!$B:$B, D$1, '[1]Bucket Counts'!$A:$A, "="&amp;$A66,  '[1]Bucket Counts'!$F:$F, "&lt;&gt;100 Morts",  '[1]Bucket Counts'!$F:$F, "&lt;&gt;224"))</f>
        <v>25</v>
      </c>
      <c r="E66" s="4">
        <f>(SUMIFS('[1]Bucket Counts'!$P:$P, '[1]Bucket Counts'!$B:$B, E$1, '[1]Bucket Counts'!$A:$A, "="&amp;$A66,  '[1]Bucket Counts'!$F:$F, "100 Morts"))</f>
        <v>0</v>
      </c>
      <c r="F66" s="4">
        <f>(SUMIFS('[1]Bucket Counts'!$P:$P, '[1]Bucket Counts'!$B:$B, F$1, '[1]Bucket Counts'!$A:$A, "="&amp;$A66,  '[1]Bucket Counts'!$F:$F, "224"))</f>
        <v>12</v>
      </c>
      <c r="G66" s="4">
        <f>I65</f>
        <v>86.1111111111111</v>
      </c>
      <c r="H66" s="4">
        <f>SUM(D66+F66)</f>
        <v>37</v>
      </c>
      <c r="I66" s="4">
        <f>D66+C66</f>
        <v>25</v>
      </c>
      <c r="J66" s="4">
        <f>SUMIFS([1]Collection!$O:$O, [1]Collection!$K:$K, J$1, [1]Collection!$A:$A, "="&amp;$A66)</f>
        <v>0</v>
      </c>
      <c r="K66" s="4">
        <f>(SUMIFS('[1]Bucket Counts'!$P:$P, '[1]Bucket Counts'!$B:$B, K$1, '[1]Bucket Counts'!$A:$A, "="&amp;$A66,  '[1]Bucket Counts'!$F:$F, "&lt;&gt;100 Morts",  '[1]Bucket Counts'!$F:$F, "&lt;&gt;224"))</f>
        <v>275</v>
      </c>
      <c r="L66" s="4">
        <f>(SUMIFS('[1]Bucket Counts'!$P:$P, '[1]Bucket Counts'!$B:$B, L$1, '[1]Bucket Counts'!$A:$A, "="&amp;$A66,  '[1]Bucket Counts'!$F:$F, "100 Morts"))</f>
        <v>0</v>
      </c>
      <c r="M66" s="4">
        <f>(SUMIFS('[1]Bucket Counts'!$P:$P, '[1]Bucket Counts'!$B:$B, M$1, '[1]Bucket Counts'!$A:$A, "="&amp;$A66,  '[1]Bucket Counts'!$F:$F, "224"))</f>
        <v>166.66666666666666</v>
      </c>
      <c r="N66" s="4">
        <f>P65</f>
        <v>722.22222222222217</v>
      </c>
      <c r="O66" s="4">
        <f>SUM(K66+M66)</f>
        <v>441.66666666666663</v>
      </c>
      <c r="P66" s="4">
        <f>K66+J66</f>
        <v>275</v>
      </c>
      <c r="Q66" s="4">
        <f>SUMIFS([1]Collection!$O:$O, [1]Collection!$K:$K, Q$1, [1]Collection!$A:$A, "="&amp;$A66)</f>
        <v>0</v>
      </c>
      <c r="R66" s="4">
        <f>(SUMIFS('[1]Bucket Counts'!$P:$P, '[1]Bucket Counts'!$B:$B, R$1, '[1]Bucket Counts'!$A:$A, "="&amp;$A66,  '[1]Bucket Counts'!$F:$F, "&lt;&gt;100 Morts",  '[1]Bucket Counts'!$F:$F, "&lt;&gt;224"))</f>
        <v>0</v>
      </c>
      <c r="S66" s="4">
        <f>(SUMIFS('[1]Bucket Counts'!$P:$P, '[1]Bucket Counts'!$B:$B, S$1, '[1]Bucket Counts'!$A:$A, "="&amp;$A66,  '[1]Bucket Counts'!$F:$F, "100 Morts"))</f>
        <v>0</v>
      </c>
      <c r="T66" s="4">
        <f>(SUMIFS('[1]Bucket Counts'!$P:$P, '[1]Bucket Counts'!$B:$B, T$1, '[1]Bucket Counts'!$A:$A, "="&amp;$A66,  '[1]Bucket Counts'!$F:$F, "224"))</f>
        <v>0</v>
      </c>
      <c r="U66" s="4">
        <f>W65</f>
        <v>0</v>
      </c>
      <c r="V66" s="4">
        <f>SUM(R66+T66)</f>
        <v>0</v>
      </c>
      <c r="W66" s="4">
        <f>R66+Q66</f>
        <v>0</v>
      </c>
      <c r="X66" s="4">
        <f>SUMIFS([1]Collection!$O:$O, [1]Collection!$K:$K, X$1, [1]Collection!$A:$A, "="&amp;$A66)</f>
        <v>0</v>
      </c>
      <c r="Y66" s="4">
        <f>(SUMIFS('[1]Bucket Counts'!$P:$P, '[1]Bucket Counts'!$B:$B, Y$1, '[1]Bucket Counts'!$A:$A, "="&amp;$A66,  '[1]Bucket Counts'!$F:$F, "&lt;&gt;100 Morts",  '[1]Bucket Counts'!$F:$F, "&lt;&gt;224"))</f>
        <v>0</v>
      </c>
      <c r="Z66" s="4">
        <f>(SUMIFS('[1]Bucket Counts'!$P:$P, '[1]Bucket Counts'!$B:$B, Z$1, '[1]Bucket Counts'!$A:$A, "="&amp;$A66,  '[1]Bucket Counts'!$F:$F, "100 Morts"))</f>
        <v>0</v>
      </c>
      <c r="AA66" s="4">
        <f>(SUMIFS('[1]Bucket Counts'!$P:$P, '[1]Bucket Counts'!$B:$B, AA$1, '[1]Bucket Counts'!$A:$A, "="&amp;$A66,  '[1]Bucket Counts'!$F:$F, "224"))</f>
        <v>0</v>
      </c>
      <c r="AB66" s="4">
        <f>AD65</f>
        <v>379.16666666666669</v>
      </c>
      <c r="AC66" s="4">
        <f>SUM(Y66+AA66)</f>
        <v>0</v>
      </c>
      <c r="AD66" s="4">
        <f>Y66+X66</f>
        <v>0</v>
      </c>
      <c r="AE66" s="4">
        <f>SUMIFS([1]Collection!$O:$O, [1]Collection!$K:$K, AE$1, [1]Collection!$A:$A, "="&amp;$A66)</f>
        <v>0</v>
      </c>
      <c r="AF66" s="4">
        <f>(SUMIFS('[1]Bucket Counts'!$P:$P, '[1]Bucket Counts'!$B:$B, AF$1, '[1]Bucket Counts'!$A:$A, "="&amp;$A66,  '[1]Bucket Counts'!$F:$F, "&lt;&gt;100 Morts",  '[1]Bucket Counts'!$F:$F, "&lt;&gt;224"))</f>
        <v>7626.6666666666661</v>
      </c>
      <c r="AG66" s="4">
        <f>(SUMIFS('[1]Bucket Counts'!$P:$P, '[1]Bucket Counts'!$B:$B, AG$1, '[1]Bucket Counts'!$A:$A, "="&amp;$A66,  '[1]Bucket Counts'!$F:$F, "100 Morts"))</f>
        <v>0</v>
      </c>
      <c r="AH66" s="4">
        <f>(SUMIFS('[1]Bucket Counts'!$P:$P, '[1]Bucket Counts'!$B:$B, AH$1, '[1]Bucket Counts'!$A:$A, "="&amp;$A66,  '[1]Bucket Counts'!$F:$F, "224"))</f>
        <v>7955</v>
      </c>
      <c r="AI66" s="4">
        <f>AK65</f>
        <v>37090</v>
      </c>
      <c r="AJ66" s="4">
        <f>SUM(AF66+AH66)</f>
        <v>15581.666666666666</v>
      </c>
      <c r="AK66" s="4">
        <f>AF66+AE66</f>
        <v>7626.6666666666661</v>
      </c>
      <c r="AL66" s="4">
        <f>SUMIFS([1]Collection!$O:$O, [1]Collection!$K:$K, AL$1, [1]Collection!$A:$A, "="&amp;$A66)</f>
        <v>0</v>
      </c>
      <c r="AM66" s="4">
        <f>(SUMIFS('[1]Bucket Counts'!$P:$P, '[1]Bucket Counts'!$B:$B, AM$1, '[1]Bucket Counts'!$A:$A, "="&amp;$A66,  '[1]Bucket Counts'!$F:$F, "&lt;&gt;100 Morts",  '[1]Bucket Counts'!$F:$F, "&lt;&gt;224"))</f>
        <v>0</v>
      </c>
      <c r="AN66" s="4">
        <f>(SUMIFS('[1]Bucket Counts'!$P:$P, '[1]Bucket Counts'!$B:$B, AN$1, '[1]Bucket Counts'!$A:$A, "="&amp;$A66,  '[1]Bucket Counts'!$F:$F, "100 Morts"))</f>
        <v>0</v>
      </c>
      <c r="AO66" s="4">
        <f>(SUMIFS('[1]Bucket Counts'!$P:$P, '[1]Bucket Counts'!$B:$B, AO$1, '[1]Bucket Counts'!$A:$A, "="&amp;$A66,  '[1]Bucket Counts'!$F:$F, "224"))</f>
        <v>0</v>
      </c>
      <c r="AP66" s="4">
        <f>AR65</f>
        <v>36.666666666666664</v>
      </c>
      <c r="AQ66" s="4">
        <f>SUM(AM66+AO66)</f>
        <v>0</v>
      </c>
      <c r="AR66" s="4">
        <f>AM66+AL66</f>
        <v>0</v>
      </c>
      <c r="AS66" s="4">
        <f>SUMIFS([1]Collection!$O:$O, [1]Collection!$K:$K, AS$1, [1]Collection!$A:$A, "="&amp;$A66)</f>
        <v>0</v>
      </c>
      <c r="AT66" s="4">
        <f>(SUMIFS('[1]Bucket Counts'!$P:$P, '[1]Bucket Counts'!$B:$B, AT$1, '[1]Bucket Counts'!$A:$A, "="&amp;$A66,  '[1]Bucket Counts'!$F:$F, "&lt;&gt;100 Morts",  '[1]Bucket Counts'!$F:$F, "&lt;&gt;224"))</f>
        <v>0</v>
      </c>
      <c r="AU66" s="4">
        <f>(SUMIFS('[1]Bucket Counts'!$P:$P, '[1]Bucket Counts'!$B:$B, AU$1, '[1]Bucket Counts'!$A:$A, "="&amp;$A66,  '[1]Bucket Counts'!$F:$F, "100 Morts"))</f>
        <v>0</v>
      </c>
      <c r="AV66" s="4">
        <f>(SUMIFS('[1]Bucket Counts'!$P:$P, '[1]Bucket Counts'!$B:$B, AV$1, '[1]Bucket Counts'!$A:$A, "="&amp;$A66,  '[1]Bucket Counts'!$F:$F, "224"))</f>
        <v>0</v>
      </c>
      <c r="AW66" s="4">
        <f>AY65</f>
        <v>57.777777777777771</v>
      </c>
      <c r="AX66" s="4">
        <f>SUM(AT66+AV66)</f>
        <v>0</v>
      </c>
      <c r="AY66" s="4">
        <f>AT66+AS66</f>
        <v>0</v>
      </c>
      <c r="AZ66" s="4">
        <f>SUMIFS([1]Collection!$O:$O, [1]Collection!$K:$K, AZ$1, [1]Collection!$A:$A, "="&amp;$A66)</f>
        <v>0</v>
      </c>
      <c r="BA66" s="4">
        <f>(SUMIFS('[1]Bucket Counts'!$P:$P, '[1]Bucket Counts'!$B:$B, BA$1, '[1]Bucket Counts'!$A:$A, "="&amp;$A66,  '[1]Bucket Counts'!$F:$F, "&lt;&gt;100 Morts",  '[1]Bucket Counts'!$F:$F, "&lt;&gt;224"))</f>
        <v>0</v>
      </c>
      <c r="BB66" s="4">
        <f>(SUMIFS('[1]Bucket Counts'!$P:$P, '[1]Bucket Counts'!$B:$B, BB$1, '[1]Bucket Counts'!$A:$A, "="&amp;$A66,  '[1]Bucket Counts'!$F:$F, "100 Morts"))</f>
        <v>0</v>
      </c>
      <c r="BC66" s="4">
        <f>(SUMIFS('[1]Bucket Counts'!$P:$P, '[1]Bucket Counts'!$B:$B, BC$1, '[1]Bucket Counts'!$A:$A, "="&amp;$A66,  '[1]Bucket Counts'!$F:$F, "224"))</f>
        <v>0</v>
      </c>
      <c r="BD66" s="4">
        <f>BF65</f>
        <v>0</v>
      </c>
      <c r="BE66" s="4">
        <f>SUM(BA66+BC66)</f>
        <v>0</v>
      </c>
      <c r="BF66" s="4">
        <f>BA66+AZ66</f>
        <v>0</v>
      </c>
      <c r="BG66" s="4">
        <f>SUMIFS([1]Collection!$O:$O, [1]Collection!$K:$K, BG$1, [1]Collection!$A:$A, "="&amp;$A66)</f>
        <v>0</v>
      </c>
      <c r="BH66" s="4">
        <f>(SUMIFS('[1]Bucket Counts'!$P:$P, '[1]Bucket Counts'!$B:$B, BH$1, '[1]Bucket Counts'!$A:$A, "="&amp;$A66,  '[1]Bucket Counts'!$F:$F, "&lt;&gt;100 Morts",  '[1]Bucket Counts'!$F:$F, "&lt;&gt;224"))</f>
        <v>311.11111111111109</v>
      </c>
      <c r="BI66" s="4">
        <f>(SUMIFS('[1]Bucket Counts'!$P:$P, '[1]Bucket Counts'!$B:$B, BI$1, '[1]Bucket Counts'!$A:$A, "="&amp;$A66,  '[1]Bucket Counts'!$F:$F, "100 Morts"))</f>
        <v>0</v>
      </c>
      <c r="BJ66" s="4">
        <f>(SUMIFS('[1]Bucket Counts'!$P:$P, '[1]Bucket Counts'!$B:$B, BJ$1, '[1]Bucket Counts'!$A:$A, "="&amp;$A66,  '[1]Bucket Counts'!$F:$F, "224"))</f>
        <v>20</v>
      </c>
      <c r="BK66" s="4">
        <f>BM65</f>
        <v>3190</v>
      </c>
      <c r="BL66" s="4">
        <f>SUM(BH66+BJ66)</f>
        <v>331.11111111111109</v>
      </c>
      <c r="BM66" s="4">
        <f>BH66+BG66</f>
        <v>311.11111111111109</v>
      </c>
      <c r="BN66" s="4">
        <f>SUMIFS([1]Collection!$O:$O, [1]Collection!$K:$K, BN$1, [1]Collection!$A:$A, "="&amp;$A66)</f>
        <v>0</v>
      </c>
      <c r="BO66" s="4">
        <f>(SUMIFS('[1]Bucket Counts'!$P:$P, '[1]Bucket Counts'!$B:$B, BO$1, '[1]Bucket Counts'!$A:$A, "="&amp;$A66,  '[1]Bucket Counts'!$F:$F, "&lt;&gt;100 Morts",  '[1]Bucket Counts'!$F:$F, "&lt;&gt;224"))</f>
        <v>1125</v>
      </c>
      <c r="BP66" s="4">
        <f>(SUMIFS('[1]Bucket Counts'!$P:$P, '[1]Bucket Counts'!$B:$B, BP$1, '[1]Bucket Counts'!$A:$A, "="&amp;$A66,  '[1]Bucket Counts'!$F:$F, "100 Morts"))</f>
        <v>0</v>
      </c>
      <c r="BQ66" s="4">
        <f>(SUMIFS('[1]Bucket Counts'!$P:$P, '[1]Bucket Counts'!$B:$B, BQ$1, '[1]Bucket Counts'!$A:$A, "="&amp;$A66,  '[1]Bucket Counts'!$F:$F, "224"))</f>
        <v>550</v>
      </c>
      <c r="BR66" s="4">
        <f>BT65</f>
        <v>4550.5555555555547</v>
      </c>
      <c r="BS66" s="4">
        <f>SUM(BO66+BQ66)</f>
        <v>1675</v>
      </c>
      <c r="BT66" s="4">
        <f>BO66+BN66</f>
        <v>1125</v>
      </c>
      <c r="BU66" s="4">
        <f>SUMIFS([1]Collection!$O:$O, [1]Collection!$K:$K, BU$1, [1]Collection!$A:$A, "="&amp;$A66)</f>
        <v>0</v>
      </c>
      <c r="BV66" s="4">
        <f>(SUMIFS('[1]Bucket Counts'!$P:$P, '[1]Bucket Counts'!$B:$B, BV$1, '[1]Bucket Counts'!$A:$A, "="&amp;$A66,  '[1]Bucket Counts'!$F:$F, "&lt;&gt;100 Morts",  '[1]Bucket Counts'!$F:$F, "&lt;&gt;224"))</f>
        <v>0</v>
      </c>
      <c r="BW66" s="4">
        <f>(SUMIFS('[1]Bucket Counts'!$P:$P, '[1]Bucket Counts'!$B:$B, BW$1, '[1]Bucket Counts'!$A:$A, "="&amp;$A66,  '[1]Bucket Counts'!$F:$F, "100 Morts"))</f>
        <v>0</v>
      </c>
      <c r="BX66" s="4">
        <f>(SUMIFS('[1]Bucket Counts'!$P:$P, '[1]Bucket Counts'!$B:$B, BX$1, '[1]Bucket Counts'!$A:$A, "="&amp;$A66,  '[1]Bucket Counts'!$F:$F, "224"))</f>
        <v>0</v>
      </c>
      <c r="BY66" s="4">
        <f>CA65</f>
        <v>250</v>
      </c>
      <c r="BZ66" s="4">
        <f>SUM(BV66+BX66)</f>
        <v>0</v>
      </c>
      <c r="CA66" s="4">
        <f>BV66+BU66</f>
        <v>0</v>
      </c>
      <c r="CB66" s="4">
        <f>SUMIFS([1]Collection!$O:$O, [1]Collection!$K:$K, CB$1, [1]Collection!$A:$A, "="&amp;$A66)</f>
        <v>0</v>
      </c>
      <c r="CC66" s="4">
        <f>(SUMIFS('[1]Bucket Counts'!$P:$P, '[1]Bucket Counts'!$B:$B, CC$1, '[1]Bucket Counts'!$A:$A, "="&amp;$A66,  '[1]Bucket Counts'!$F:$F, "&lt;&gt;100 Morts",  '[1]Bucket Counts'!$F:$F, "&lt;&gt;224"))</f>
        <v>133.33333333333331</v>
      </c>
      <c r="CD66" s="4">
        <f>(SUMIFS('[1]Bucket Counts'!$P:$P, '[1]Bucket Counts'!$B:$B, CD$1, '[1]Bucket Counts'!$A:$A, "="&amp;$A66,  '[1]Bucket Counts'!$F:$F, "100 Morts"))</f>
        <v>0</v>
      </c>
      <c r="CE66" s="4">
        <f>(SUMIFS('[1]Bucket Counts'!$P:$P, '[1]Bucket Counts'!$B:$B, CE$1, '[1]Bucket Counts'!$A:$A, "="&amp;$A66,  '[1]Bucket Counts'!$F:$F, "224"))</f>
        <v>66.666666666666657</v>
      </c>
      <c r="CF66" s="4">
        <f>CH65</f>
        <v>955.55555555555554</v>
      </c>
      <c r="CG66" s="4">
        <f>SUM(CC66+CE66)</f>
        <v>199.99999999999997</v>
      </c>
      <c r="CH66" s="4">
        <f>CC66+CB66</f>
        <v>133.33333333333331</v>
      </c>
      <c r="CI66" s="4">
        <f>SUMIFS([1]Collection!$O:$O, [1]Collection!$K:$K, CI$1, [1]Collection!$A:$A, "="&amp;$A66)</f>
        <v>0</v>
      </c>
      <c r="CJ66" s="4">
        <f>(SUMIFS('[1]Bucket Counts'!$P:$P, '[1]Bucket Counts'!$B:$B, CJ$1, '[1]Bucket Counts'!$A:$A, "="&amp;$A66,  '[1]Bucket Counts'!$F:$F, "&lt;&gt;100 Morts",  '[1]Bucket Counts'!$F:$F, "&lt;&gt;224"))</f>
        <v>0</v>
      </c>
      <c r="CK66" s="4">
        <f>(SUMIFS('[1]Bucket Counts'!$P:$P, '[1]Bucket Counts'!$B:$B, CK$1, '[1]Bucket Counts'!$A:$A, "="&amp;$A66,  '[1]Bucket Counts'!$F:$F, "100 Morts"))</f>
        <v>0</v>
      </c>
      <c r="CL66" s="4">
        <f>(SUMIFS('[1]Bucket Counts'!$P:$P, '[1]Bucket Counts'!$B:$B, CL$1, '[1]Bucket Counts'!$A:$A, "="&amp;$A66,  '[1]Bucket Counts'!$F:$F, "224"))</f>
        <v>0</v>
      </c>
      <c r="CM66" s="4">
        <f>CO65</f>
        <v>27.777777777777775</v>
      </c>
      <c r="CN66" s="4">
        <f>SUM(CJ66+CL66)</f>
        <v>0</v>
      </c>
      <c r="CO66" s="4">
        <f>CJ66+CI66</f>
        <v>0</v>
      </c>
      <c r="CP66" s="4">
        <f>SUMIFS([1]Collection!$O:$O, [1]Collection!$K:$K, CP$1, [1]Collection!$A:$A, "="&amp;$A66)</f>
        <v>0</v>
      </c>
      <c r="CQ66" s="4">
        <f>(SUMIFS('[1]Bucket Counts'!$P:$P, '[1]Bucket Counts'!$B:$B, CQ$1, '[1]Bucket Counts'!$A:$A, "="&amp;$A66,  '[1]Bucket Counts'!$F:$F, "&lt;&gt;100 Morts",  '[1]Bucket Counts'!$F:$F, "&lt;&gt;224"))</f>
        <v>0</v>
      </c>
      <c r="CR66" s="4">
        <f>(SUMIFS('[1]Bucket Counts'!$P:$P, '[1]Bucket Counts'!$B:$B, CR$1, '[1]Bucket Counts'!$A:$A, "="&amp;$A66,  '[1]Bucket Counts'!$F:$F, "100 Morts"))</f>
        <v>0</v>
      </c>
      <c r="CS66" s="4">
        <f>(SUMIFS('[1]Bucket Counts'!$P:$P, '[1]Bucket Counts'!$B:$B, CS$1, '[1]Bucket Counts'!$A:$A, "="&amp;$A66,  '[1]Bucket Counts'!$F:$F, "224"))</f>
        <v>27.777777777777775</v>
      </c>
      <c r="CT66" s="4">
        <f>CV65</f>
        <v>136.66666666666666</v>
      </c>
      <c r="CU66" s="4">
        <f>SUM(CQ66+CS66)</f>
        <v>27.777777777777775</v>
      </c>
      <c r="CV66" s="4">
        <f>CQ66+CP66</f>
        <v>0</v>
      </c>
      <c r="CW66" s="4">
        <f>SUMIFS([1]Collection!$O:$O, [1]Collection!$K:$K, CW$1, [1]Collection!$A:$A, "="&amp;$A66)</f>
        <v>0</v>
      </c>
      <c r="CX66" s="4">
        <f>(SUMIFS('[1]Bucket Counts'!$P:$P, '[1]Bucket Counts'!$B:$B, CX$1, '[1]Bucket Counts'!$A:$A, "="&amp;$A66,  '[1]Bucket Counts'!$F:$F, "&lt;&gt;100 Morts",  '[1]Bucket Counts'!$F:$F, "&lt;&gt;224"))</f>
        <v>26.666666666666664</v>
      </c>
      <c r="CY66" s="4">
        <f>(SUMIFS('[1]Bucket Counts'!$P:$P, '[1]Bucket Counts'!$B:$B, CY$1, '[1]Bucket Counts'!$A:$A, "="&amp;$A66,  '[1]Bucket Counts'!$F:$F, "100 Morts"))</f>
        <v>0</v>
      </c>
      <c r="CZ66" s="4">
        <f>(SUMIFS('[1]Bucket Counts'!$P:$P, '[1]Bucket Counts'!$B:$B, CZ$1, '[1]Bucket Counts'!$A:$A, "="&amp;$A66,  '[1]Bucket Counts'!$F:$F, "224"))</f>
        <v>66.666666666666657</v>
      </c>
      <c r="DA66" s="4">
        <f>DC65</f>
        <v>364.33333333333337</v>
      </c>
      <c r="DB66" s="4">
        <f>SUM(CX66+CZ66)</f>
        <v>93.333333333333314</v>
      </c>
      <c r="DC66" s="4">
        <f>CX66+CW66</f>
        <v>26.666666666666664</v>
      </c>
      <c r="DD66" s="4">
        <f>SUMIFS([1]Collection!$O:$O, [1]Collection!$K:$K, DD$1, [1]Collection!$A:$A, "="&amp;$A66)</f>
        <v>0</v>
      </c>
      <c r="DE66" s="4">
        <f>(SUMIFS('[1]Bucket Counts'!$P:$P, '[1]Bucket Counts'!$B:$B, DE$1, '[1]Bucket Counts'!$A:$A, "="&amp;$A66,  '[1]Bucket Counts'!$F:$F, "&lt;&gt;100 Morts",  '[1]Bucket Counts'!$F:$F, "&lt;&gt;224"))</f>
        <v>0</v>
      </c>
      <c r="DF66" s="4">
        <f>(SUMIFS('[1]Bucket Counts'!$P:$P, '[1]Bucket Counts'!$B:$B, DF$1, '[1]Bucket Counts'!$A:$A, "="&amp;$A66,  '[1]Bucket Counts'!$F:$F, "100 Morts"))</f>
        <v>0</v>
      </c>
      <c r="DG66" s="4">
        <f>(SUMIFS('[1]Bucket Counts'!$P:$P, '[1]Bucket Counts'!$B:$B, DG$1, '[1]Bucket Counts'!$A:$A, "="&amp;$A66,  '[1]Bucket Counts'!$F:$F, "224"))</f>
        <v>0</v>
      </c>
      <c r="DH66" s="4">
        <f>DJ65</f>
        <v>225</v>
      </c>
      <c r="DI66" s="4">
        <f>SUM(DE66+DG66)</f>
        <v>0</v>
      </c>
      <c r="DJ66" s="4">
        <f>DE66+DD66</f>
        <v>0</v>
      </c>
      <c r="DK66" s="4">
        <f>SUMIFS([1]Collection!$O:$O, [1]Collection!$K:$K, DK$1, [1]Collection!$A:$A, "="&amp;$A66)</f>
        <v>0</v>
      </c>
      <c r="DL66" s="4">
        <f>(SUMIFS('[1]Bucket Counts'!$P:$P, '[1]Bucket Counts'!$B:$B, DL$1, '[1]Bucket Counts'!$A:$A, "="&amp;$A66,  '[1]Bucket Counts'!$F:$F, "&lt;&gt;100 Morts",  '[1]Bucket Counts'!$F:$F, "&lt;&gt;224"))</f>
        <v>0</v>
      </c>
      <c r="DM66" s="4">
        <f>(SUMIFS('[1]Bucket Counts'!$P:$P, '[1]Bucket Counts'!$B:$B, DM$1, '[1]Bucket Counts'!$A:$A, "="&amp;$A66,  '[1]Bucket Counts'!$F:$F, "100 Morts"))</f>
        <v>0</v>
      </c>
      <c r="DN66" s="4">
        <f>(SUMIFS('[1]Bucket Counts'!$P:$P, '[1]Bucket Counts'!$B:$B, DN$1, '[1]Bucket Counts'!$A:$A, "="&amp;$A66,  '[1]Bucket Counts'!$F:$F, "224"))</f>
        <v>0</v>
      </c>
      <c r="DO66" s="4">
        <f>DQ65</f>
        <v>0</v>
      </c>
      <c r="DP66" s="4">
        <f>SUM(DL66+DN66)</f>
        <v>0</v>
      </c>
      <c r="DQ66" s="4">
        <f>DL66+DK66</f>
        <v>0</v>
      </c>
      <c r="DR66" s="4">
        <f>SUMIFS([1]Collection!$O:$O, [1]Collection!$K:$K, DR$1, [1]Collection!$A:$A, "="&amp;$A66)</f>
        <v>0</v>
      </c>
      <c r="DS66" s="4">
        <f>(SUMIFS('[1]Bucket Counts'!$P:$P, '[1]Bucket Counts'!$B:$B, DS$1, '[1]Bucket Counts'!$A:$A, "="&amp;$A66,  '[1]Bucket Counts'!$F:$F, "&lt;&gt;100 Morts",  '[1]Bucket Counts'!$F:$F, "&lt;&gt;224"))</f>
        <v>0</v>
      </c>
      <c r="DT66" s="4">
        <f>(SUMIFS('[1]Bucket Counts'!$P:$P, '[1]Bucket Counts'!$B:$B, DT$1, '[1]Bucket Counts'!$A:$A, "="&amp;$A66,  '[1]Bucket Counts'!$F:$F, "100 Morts"))</f>
        <v>0</v>
      </c>
      <c r="DU66" s="4">
        <f>(SUMIFS('[1]Bucket Counts'!$P:$P, '[1]Bucket Counts'!$B:$B, DU$1, '[1]Bucket Counts'!$A:$A, "="&amp;$A66,  '[1]Bucket Counts'!$F:$F, "224"))</f>
        <v>0</v>
      </c>
      <c r="DV66" s="4">
        <f>DX65</f>
        <v>0</v>
      </c>
      <c r="DW66" s="4">
        <f>SUM(DS66+DU66)</f>
        <v>0</v>
      </c>
      <c r="DX66" s="4">
        <f>DS66+DR66</f>
        <v>0</v>
      </c>
      <c r="DY66" s="4">
        <f>SUMIFS([1]Collection!$O:$O, [1]Collection!$K:$K, DY$1, [1]Collection!$A:$A, "="&amp;$A66)</f>
        <v>0</v>
      </c>
      <c r="DZ66" s="4">
        <f>(SUMIFS('[1]Bucket Counts'!$P:$P, '[1]Bucket Counts'!$B:$B, DZ$1, '[1]Bucket Counts'!$A:$A, "="&amp;$A66,  '[1]Bucket Counts'!$F:$F, "&lt;&gt;100 Morts",  '[1]Bucket Counts'!$F:$F, "&lt;&gt;224"))</f>
        <v>0</v>
      </c>
      <c r="EA66" s="4">
        <f>(SUMIFS('[1]Bucket Counts'!$P:$P, '[1]Bucket Counts'!$B:$B, EA$1, '[1]Bucket Counts'!$A:$A, "="&amp;$A66,  '[1]Bucket Counts'!$F:$F, "100 Morts"))</f>
        <v>0</v>
      </c>
      <c r="EB66" s="4">
        <f>(SUMIFS('[1]Bucket Counts'!$P:$P, '[1]Bucket Counts'!$B:$B, EB$1, '[1]Bucket Counts'!$A:$A, "="&amp;$A66,  '[1]Bucket Counts'!$F:$F, "224"))</f>
        <v>0</v>
      </c>
      <c r="EC66" s="4">
        <f>EE65</f>
        <v>0</v>
      </c>
      <c r="ED66" s="4">
        <f>SUM(DZ66+EB66)</f>
        <v>0</v>
      </c>
      <c r="EE66" s="4">
        <f>DZ66+DY66</f>
        <v>0</v>
      </c>
      <c r="EF66" s="4">
        <f>SUMIFS([1]Collection!$O:$O, [1]Collection!$K:$K, EF$1, [1]Collection!$A:$A, "="&amp;$A66)</f>
        <v>0</v>
      </c>
      <c r="EG66" s="4">
        <f>(SUMIFS('[1]Bucket Counts'!$P:$P, '[1]Bucket Counts'!$B:$B, EG$1, '[1]Bucket Counts'!$A:$A, "="&amp;$A66,  '[1]Bucket Counts'!$F:$F, "&lt;&gt;100 Morts",  '[1]Bucket Counts'!$F:$F, "&lt;&gt;224"))</f>
        <v>0</v>
      </c>
      <c r="EH66" s="4">
        <f>(SUMIFS('[1]Bucket Counts'!$P:$P, '[1]Bucket Counts'!$B:$B, EH$1, '[1]Bucket Counts'!$A:$A, "="&amp;$A66,  '[1]Bucket Counts'!$F:$F, "100 Morts"))</f>
        <v>0</v>
      </c>
      <c r="EI66" s="4">
        <f>(SUMIFS('[1]Bucket Counts'!$P:$P, '[1]Bucket Counts'!$B:$B, EI$1, '[1]Bucket Counts'!$A:$A, "="&amp;$A66,  '[1]Bucket Counts'!$F:$F, "224"))</f>
        <v>0</v>
      </c>
      <c r="EJ66" s="4">
        <f>EL65</f>
        <v>0</v>
      </c>
      <c r="EK66" s="4">
        <f>SUM(EG66+EI66)</f>
        <v>0</v>
      </c>
      <c r="EL66" s="4">
        <f>EG66+EF66</f>
        <v>0</v>
      </c>
    </row>
    <row r="67" spans="1:142">
      <c r="A67" s="7">
        <f t="shared" si="0"/>
        <v>42937</v>
      </c>
      <c r="B67" s="1" t="s">
        <v>14</v>
      </c>
      <c r="C67" s="1">
        <f>SUMIFS([1]Collection!$O:$O, [1]Collection!$K:$K, C$1, [1]Collection!$A:$A, "="&amp;$A67)</f>
        <v>0</v>
      </c>
      <c r="D67" s="1">
        <f>(SUMIFS('[1]Bucket Counts'!$P:$P, '[1]Bucket Counts'!$B:$B, D$1, '[1]Bucket Counts'!$A:$A, "="&amp;$A67,  '[1]Bucket Counts'!$F:$F, "&lt;&gt;100 Morts",  '[1]Bucket Counts'!$F:$F, "&lt;&gt;224"))</f>
        <v>0</v>
      </c>
      <c r="E67" s="1">
        <f>(SUMIFS('[1]Bucket Counts'!$P:$P, '[1]Bucket Counts'!$B:$B, E$1, '[1]Bucket Counts'!$A:$A, "="&amp;$A67,  '[1]Bucket Counts'!$F:$F, "100 Morts"))</f>
        <v>0</v>
      </c>
      <c r="F67" s="1">
        <f>(SUMIFS('[1]Bucket Counts'!$P:$P, '[1]Bucket Counts'!$B:$B, F$1, '[1]Bucket Counts'!$A:$A, "="&amp;$A67,  '[1]Bucket Counts'!$F:$F, "224"))</f>
        <v>0</v>
      </c>
      <c r="H67" s="1">
        <f>(F67+D67)/I66</f>
        <v>0</v>
      </c>
      <c r="I67" s="1">
        <f>D66+SUM(C66:C67)</f>
        <v>25</v>
      </c>
      <c r="J67" s="1">
        <f>SUMIFS([1]Collection!$O:$O, [1]Collection!$K:$K, J$1, [1]Collection!$A:$A, "="&amp;$A67)</f>
        <v>0</v>
      </c>
      <c r="K67" s="1">
        <f>(SUMIFS('[1]Bucket Counts'!$P:$P, '[1]Bucket Counts'!$B:$B, K$1, '[1]Bucket Counts'!$A:$A, "="&amp;$A67,  '[1]Bucket Counts'!$F:$F, "&lt;&gt;100 Morts",  '[1]Bucket Counts'!$F:$F, "&lt;&gt;224"))</f>
        <v>0</v>
      </c>
      <c r="L67" s="1">
        <f>(SUMIFS('[1]Bucket Counts'!$P:$P, '[1]Bucket Counts'!$B:$B, L$1, '[1]Bucket Counts'!$A:$A, "="&amp;$A67,  '[1]Bucket Counts'!$F:$F, "100 Morts"))</f>
        <v>0</v>
      </c>
      <c r="M67" s="1">
        <f>(SUMIFS('[1]Bucket Counts'!$P:$P, '[1]Bucket Counts'!$B:$B, M$1, '[1]Bucket Counts'!$A:$A, "="&amp;$A67,  '[1]Bucket Counts'!$F:$F, "224"))</f>
        <v>0</v>
      </c>
      <c r="O67" s="1">
        <f>(M67+K67)/P66</f>
        <v>0</v>
      </c>
      <c r="P67" s="1">
        <f>K66+SUM(J66:J67)</f>
        <v>275</v>
      </c>
      <c r="Q67" s="1">
        <f>SUMIFS([1]Collection!$O:$O, [1]Collection!$K:$K, Q$1, [1]Collection!$A:$A, "="&amp;$A67)</f>
        <v>0</v>
      </c>
      <c r="R67" s="1">
        <f>(SUMIFS('[1]Bucket Counts'!$P:$P, '[1]Bucket Counts'!$B:$B, R$1, '[1]Bucket Counts'!$A:$A, "="&amp;$A67,  '[1]Bucket Counts'!$F:$F, "&lt;&gt;100 Morts",  '[1]Bucket Counts'!$F:$F, "&lt;&gt;224"))</f>
        <v>0</v>
      </c>
      <c r="S67" s="1">
        <f>(SUMIFS('[1]Bucket Counts'!$P:$P, '[1]Bucket Counts'!$B:$B, S$1, '[1]Bucket Counts'!$A:$A, "="&amp;$A67,  '[1]Bucket Counts'!$F:$F, "100 Morts"))</f>
        <v>0</v>
      </c>
      <c r="T67" s="1">
        <f>(SUMIFS('[1]Bucket Counts'!$P:$P, '[1]Bucket Counts'!$B:$B, T$1, '[1]Bucket Counts'!$A:$A, "="&amp;$A67,  '[1]Bucket Counts'!$F:$F, "224"))</f>
        <v>0</v>
      </c>
      <c r="V67" s="1" t="e">
        <f>(T67+R67)/W66</f>
        <v>#DIV/0!</v>
      </c>
      <c r="W67" s="1">
        <f>R66+SUM(Q66:Q67)</f>
        <v>0</v>
      </c>
      <c r="X67" s="1">
        <f>SUMIFS([1]Collection!$O:$O, [1]Collection!$K:$K, X$1, [1]Collection!$A:$A, "="&amp;$A67)</f>
        <v>0</v>
      </c>
      <c r="Y67" s="1">
        <f>(SUMIFS('[1]Bucket Counts'!$P:$P, '[1]Bucket Counts'!$B:$B, Y$1, '[1]Bucket Counts'!$A:$A, "="&amp;$A67,  '[1]Bucket Counts'!$F:$F, "&lt;&gt;100 Morts",  '[1]Bucket Counts'!$F:$F, "&lt;&gt;224"))</f>
        <v>0</v>
      </c>
      <c r="Z67" s="1">
        <f>(SUMIFS('[1]Bucket Counts'!$P:$P, '[1]Bucket Counts'!$B:$B, Z$1, '[1]Bucket Counts'!$A:$A, "="&amp;$A67,  '[1]Bucket Counts'!$F:$F, "100 Morts"))</f>
        <v>0</v>
      </c>
      <c r="AA67" s="1">
        <f>(SUMIFS('[1]Bucket Counts'!$P:$P, '[1]Bucket Counts'!$B:$B, AA$1, '[1]Bucket Counts'!$A:$A, "="&amp;$A67,  '[1]Bucket Counts'!$F:$F, "224"))</f>
        <v>0</v>
      </c>
      <c r="AC67" s="1" t="e">
        <f>(AA67+Y67)/AD66</f>
        <v>#DIV/0!</v>
      </c>
      <c r="AD67" s="1">
        <f>Y66+SUM(X66:X67)</f>
        <v>0</v>
      </c>
      <c r="AE67" s="1">
        <f>SUMIFS([1]Collection!$O:$O, [1]Collection!$K:$K, AE$1, [1]Collection!$A:$A, "="&amp;$A67)</f>
        <v>0</v>
      </c>
      <c r="AF67" s="1">
        <f>(SUMIFS('[1]Bucket Counts'!$P:$P, '[1]Bucket Counts'!$B:$B, AF$1, '[1]Bucket Counts'!$A:$A, "="&amp;$A67,  '[1]Bucket Counts'!$F:$F, "&lt;&gt;100 Morts",  '[1]Bucket Counts'!$F:$F, "&lt;&gt;224"))</f>
        <v>0</v>
      </c>
      <c r="AG67" s="1">
        <f>(SUMIFS('[1]Bucket Counts'!$P:$P, '[1]Bucket Counts'!$B:$B, AG$1, '[1]Bucket Counts'!$A:$A, "="&amp;$A67,  '[1]Bucket Counts'!$F:$F, "100 Morts"))</f>
        <v>0</v>
      </c>
      <c r="AH67" s="1">
        <f>(SUMIFS('[1]Bucket Counts'!$P:$P, '[1]Bucket Counts'!$B:$B, AH$1, '[1]Bucket Counts'!$A:$A, "="&amp;$A67,  '[1]Bucket Counts'!$F:$F, "224"))</f>
        <v>0</v>
      </c>
      <c r="AJ67" s="1">
        <f>(AH67+AF67)/AK66</f>
        <v>0</v>
      </c>
      <c r="AK67" s="1">
        <f>AF66+SUM(AE66:AE67)</f>
        <v>7626.6666666666661</v>
      </c>
      <c r="AL67" s="1">
        <f>SUMIFS([1]Collection!$O:$O, [1]Collection!$K:$K, AL$1, [1]Collection!$A:$A, "="&amp;$A67)</f>
        <v>0</v>
      </c>
      <c r="AM67" s="1">
        <f>(SUMIFS('[1]Bucket Counts'!$P:$P, '[1]Bucket Counts'!$B:$B, AM$1, '[1]Bucket Counts'!$A:$A, "="&amp;$A67,  '[1]Bucket Counts'!$F:$F, "&lt;&gt;100 Morts",  '[1]Bucket Counts'!$F:$F, "&lt;&gt;224"))</f>
        <v>0</v>
      </c>
      <c r="AN67" s="1">
        <f>(SUMIFS('[1]Bucket Counts'!$P:$P, '[1]Bucket Counts'!$B:$B, AN$1, '[1]Bucket Counts'!$A:$A, "="&amp;$A67,  '[1]Bucket Counts'!$F:$F, "100 Morts"))</f>
        <v>0</v>
      </c>
      <c r="AO67" s="1">
        <f>(SUMIFS('[1]Bucket Counts'!$P:$P, '[1]Bucket Counts'!$B:$B, AO$1, '[1]Bucket Counts'!$A:$A, "="&amp;$A67,  '[1]Bucket Counts'!$F:$F, "224"))</f>
        <v>0</v>
      </c>
      <c r="AQ67" s="1" t="e">
        <f>(AO67+AM67)/AR66</f>
        <v>#DIV/0!</v>
      </c>
      <c r="AR67" s="1">
        <f>AM66+SUM(AL66:AL67)</f>
        <v>0</v>
      </c>
      <c r="AS67" s="1">
        <f>SUMIFS([1]Collection!$O:$O, [1]Collection!$K:$K, AS$1, [1]Collection!$A:$A, "="&amp;$A67)</f>
        <v>0</v>
      </c>
      <c r="AT67" s="1">
        <f>(SUMIFS('[1]Bucket Counts'!$P:$P, '[1]Bucket Counts'!$B:$B, AT$1, '[1]Bucket Counts'!$A:$A, "="&amp;$A67,  '[1]Bucket Counts'!$F:$F, "&lt;&gt;100 Morts",  '[1]Bucket Counts'!$F:$F, "&lt;&gt;224"))</f>
        <v>0</v>
      </c>
      <c r="AU67" s="1">
        <f>(SUMIFS('[1]Bucket Counts'!$P:$P, '[1]Bucket Counts'!$B:$B, AU$1, '[1]Bucket Counts'!$A:$A, "="&amp;$A67,  '[1]Bucket Counts'!$F:$F, "100 Morts"))</f>
        <v>0</v>
      </c>
      <c r="AV67" s="1">
        <f>(SUMIFS('[1]Bucket Counts'!$P:$P, '[1]Bucket Counts'!$B:$B, AV$1, '[1]Bucket Counts'!$A:$A, "="&amp;$A67,  '[1]Bucket Counts'!$F:$F, "224"))</f>
        <v>0</v>
      </c>
      <c r="AX67" s="1" t="e">
        <f>(AV67+AT67)/AY66</f>
        <v>#DIV/0!</v>
      </c>
      <c r="AY67" s="1">
        <f>AT66+SUM(AS66:AS67)</f>
        <v>0</v>
      </c>
      <c r="AZ67" s="1">
        <f>SUMIFS([1]Collection!$O:$O, [1]Collection!$K:$K, AZ$1, [1]Collection!$A:$A, "="&amp;$A67)</f>
        <v>0</v>
      </c>
      <c r="BA67" s="1">
        <f>(SUMIFS('[1]Bucket Counts'!$P:$P, '[1]Bucket Counts'!$B:$B, BA$1, '[1]Bucket Counts'!$A:$A, "="&amp;$A67,  '[1]Bucket Counts'!$F:$F, "&lt;&gt;100 Morts",  '[1]Bucket Counts'!$F:$F, "&lt;&gt;224"))</f>
        <v>0</v>
      </c>
      <c r="BB67" s="1">
        <f>(SUMIFS('[1]Bucket Counts'!$P:$P, '[1]Bucket Counts'!$B:$B, BB$1, '[1]Bucket Counts'!$A:$A, "="&amp;$A67,  '[1]Bucket Counts'!$F:$F, "100 Morts"))</f>
        <v>0</v>
      </c>
      <c r="BC67" s="1">
        <f>(SUMIFS('[1]Bucket Counts'!$P:$P, '[1]Bucket Counts'!$B:$B, BC$1, '[1]Bucket Counts'!$A:$A, "="&amp;$A67,  '[1]Bucket Counts'!$F:$F, "224"))</f>
        <v>0</v>
      </c>
      <c r="BE67" s="1" t="e">
        <f>(BC67+BA67)/BF66</f>
        <v>#DIV/0!</v>
      </c>
      <c r="BF67" s="1">
        <f>BA66+SUM(AZ66:AZ67)</f>
        <v>0</v>
      </c>
      <c r="BG67" s="1">
        <f>SUMIFS([1]Collection!$O:$O, [1]Collection!$K:$K, BG$1, [1]Collection!$A:$A, "="&amp;$A67)</f>
        <v>0</v>
      </c>
      <c r="BH67" s="1">
        <f>(SUMIFS('[1]Bucket Counts'!$P:$P, '[1]Bucket Counts'!$B:$B, BH$1, '[1]Bucket Counts'!$A:$A, "="&amp;$A67,  '[1]Bucket Counts'!$F:$F, "&lt;&gt;100 Morts",  '[1]Bucket Counts'!$F:$F, "&lt;&gt;224"))</f>
        <v>0</v>
      </c>
      <c r="BI67" s="1">
        <f>(SUMIFS('[1]Bucket Counts'!$P:$P, '[1]Bucket Counts'!$B:$B, BI$1, '[1]Bucket Counts'!$A:$A, "="&amp;$A67,  '[1]Bucket Counts'!$F:$F, "100 Morts"))</f>
        <v>0</v>
      </c>
      <c r="BJ67" s="1">
        <f>(SUMIFS('[1]Bucket Counts'!$P:$P, '[1]Bucket Counts'!$B:$B, BJ$1, '[1]Bucket Counts'!$A:$A, "="&amp;$A67,  '[1]Bucket Counts'!$F:$F, "224"))</f>
        <v>0</v>
      </c>
      <c r="BL67" s="1">
        <f>(BJ67+BH67)/BM66</f>
        <v>0</v>
      </c>
      <c r="BM67" s="1">
        <f>BH66+SUM(BG66:BG67)</f>
        <v>311.11111111111109</v>
      </c>
      <c r="BN67" s="1">
        <f>SUMIFS([1]Collection!$O:$O, [1]Collection!$K:$K, BN$1, [1]Collection!$A:$A, "="&amp;$A67)</f>
        <v>0</v>
      </c>
      <c r="BO67" s="1">
        <f>(SUMIFS('[1]Bucket Counts'!$P:$P, '[1]Bucket Counts'!$B:$B, BO$1, '[1]Bucket Counts'!$A:$A, "="&amp;$A67,  '[1]Bucket Counts'!$F:$F, "&lt;&gt;100 Morts",  '[1]Bucket Counts'!$F:$F, "&lt;&gt;224"))</f>
        <v>0</v>
      </c>
      <c r="BP67" s="1">
        <f>(SUMIFS('[1]Bucket Counts'!$P:$P, '[1]Bucket Counts'!$B:$B, BP$1, '[1]Bucket Counts'!$A:$A, "="&amp;$A67,  '[1]Bucket Counts'!$F:$F, "100 Morts"))</f>
        <v>0</v>
      </c>
      <c r="BQ67" s="1">
        <f>(SUMIFS('[1]Bucket Counts'!$P:$P, '[1]Bucket Counts'!$B:$B, BQ$1, '[1]Bucket Counts'!$A:$A, "="&amp;$A67,  '[1]Bucket Counts'!$F:$F, "224"))</f>
        <v>0</v>
      </c>
      <c r="BS67" s="1">
        <f>(BQ67+BO67)/BT66</f>
        <v>0</v>
      </c>
      <c r="BT67" s="1">
        <f>BO66+SUM(BN66:BN67)</f>
        <v>1125</v>
      </c>
      <c r="BU67" s="1">
        <f>SUMIFS([1]Collection!$O:$O, [1]Collection!$K:$K, BU$1, [1]Collection!$A:$A, "="&amp;$A67)</f>
        <v>0</v>
      </c>
      <c r="BV67" s="1">
        <f>(SUMIFS('[1]Bucket Counts'!$P:$P, '[1]Bucket Counts'!$B:$B, BV$1, '[1]Bucket Counts'!$A:$A, "="&amp;$A67,  '[1]Bucket Counts'!$F:$F, "&lt;&gt;100 Morts",  '[1]Bucket Counts'!$F:$F, "&lt;&gt;224"))</f>
        <v>0</v>
      </c>
      <c r="BW67" s="1">
        <f>(SUMIFS('[1]Bucket Counts'!$P:$P, '[1]Bucket Counts'!$B:$B, BW$1, '[1]Bucket Counts'!$A:$A, "="&amp;$A67,  '[1]Bucket Counts'!$F:$F, "100 Morts"))</f>
        <v>0</v>
      </c>
      <c r="BX67" s="1">
        <f>(SUMIFS('[1]Bucket Counts'!$P:$P, '[1]Bucket Counts'!$B:$B, BX$1, '[1]Bucket Counts'!$A:$A, "="&amp;$A67,  '[1]Bucket Counts'!$F:$F, "224"))</f>
        <v>0</v>
      </c>
      <c r="BZ67" s="1" t="e">
        <f>(BX67+BV67)/CA66</f>
        <v>#DIV/0!</v>
      </c>
      <c r="CA67" s="1">
        <f>BV66+SUM(BU66:BU67)</f>
        <v>0</v>
      </c>
      <c r="CB67" s="1">
        <f>SUMIFS([1]Collection!$O:$O, [1]Collection!$K:$K, CB$1, [1]Collection!$A:$A, "="&amp;$A67)</f>
        <v>0</v>
      </c>
      <c r="CC67" s="1">
        <f>(SUMIFS('[1]Bucket Counts'!$P:$P, '[1]Bucket Counts'!$B:$B, CC$1, '[1]Bucket Counts'!$A:$A, "="&amp;$A67,  '[1]Bucket Counts'!$F:$F, "&lt;&gt;100 Morts",  '[1]Bucket Counts'!$F:$F, "&lt;&gt;224"))</f>
        <v>0</v>
      </c>
      <c r="CD67" s="1">
        <f>(SUMIFS('[1]Bucket Counts'!$P:$P, '[1]Bucket Counts'!$B:$B, CD$1, '[1]Bucket Counts'!$A:$A, "="&amp;$A67,  '[1]Bucket Counts'!$F:$F, "100 Morts"))</f>
        <v>0</v>
      </c>
      <c r="CE67" s="1">
        <f>(SUMIFS('[1]Bucket Counts'!$P:$P, '[1]Bucket Counts'!$B:$B, CE$1, '[1]Bucket Counts'!$A:$A, "="&amp;$A67,  '[1]Bucket Counts'!$F:$F, "224"))</f>
        <v>0</v>
      </c>
      <c r="CG67" s="1">
        <f>(CE67+CC67)/CH66</f>
        <v>0</v>
      </c>
      <c r="CH67" s="1">
        <f>CC66+SUM(CB66:CB67)</f>
        <v>133.33333333333331</v>
      </c>
      <c r="CI67" s="1">
        <f>SUMIFS([1]Collection!$O:$O, [1]Collection!$K:$K, CI$1, [1]Collection!$A:$A, "="&amp;$A67)</f>
        <v>0</v>
      </c>
      <c r="CJ67" s="1">
        <f>(SUMIFS('[1]Bucket Counts'!$P:$P, '[1]Bucket Counts'!$B:$B, CJ$1, '[1]Bucket Counts'!$A:$A, "="&amp;$A67,  '[1]Bucket Counts'!$F:$F, "&lt;&gt;100 Morts",  '[1]Bucket Counts'!$F:$F, "&lt;&gt;224"))</f>
        <v>0</v>
      </c>
      <c r="CK67" s="1">
        <f>(SUMIFS('[1]Bucket Counts'!$P:$P, '[1]Bucket Counts'!$B:$B, CK$1, '[1]Bucket Counts'!$A:$A, "="&amp;$A67,  '[1]Bucket Counts'!$F:$F, "100 Morts"))</f>
        <v>0</v>
      </c>
      <c r="CL67" s="1">
        <f>(SUMIFS('[1]Bucket Counts'!$P:$P, '[1]Bucket Counts'!$B:$B, CL$1, '[1]Bucket Counts'!$A:$A, "="&amp;$A67,  '[1]Bucket Counts'!$F:$F, "224"))</f>
        <v>0</v>
      </c>
      <c r="CN67" s="1" t="e">
        <f>(CL67+CJ67)/CO66</f>
        <v>#DIV/0!</v>
      </c>
      <c r="CO67" s="1">
        <f>CJ66+SUM(CI66:CI67)</f>
        <v>0</v>
      </c>
      <c r="CP67" s="1">
        <f>SUMIFS([1]Collection!$O:$O, [1]Collection!$K:$K, CP$1, [1]Collection!$A:$A, "="&amp;$A67)</f>
        <v>0</v>
      </c>
      <c r="CQ67" s="1">
        <f>(SUMIFS('[1]Bucket Counts'!$P:$P, '[1]Bucket Counts'!$B:$B, CQ$1, '[1]Bucket Counts'!$A:$A, "="&amp;$A67,  '[1]Bucket Counts'!$F:$F, "&lt;&gt;100 Morts",  '[1]Bucket Counts'!$F:$F, "&lt;&gt;224"))</f>
        <v>0</v>
      </c>
      <c r="CR67" s="1">
        <f>(SUMIFS('[1]Bucket Counts'!$P:$P, '[1]Bucket Counts'!$B:$B, CR$1, '[1]Bucket Counts'!$A:$A, "="&amp;$A67,  '[1]Bucket Counts'!$F:$F, "100 Morts"))</f>
        <v>0</v>
      </c>
      <c r="CS67" s="1">
        <f>(SUMIFS('[1]Bucket Counts'!$P:$P, '[1]Bucket Counts'!$B:$B, CS$1, '[1]Bucket Counts'!$A:$A, "="&amp;$A67,  '[1]Bucket Counts'!$F:$F, "224"))</f>
        <v>0</v>
      </c>
      <c r="CU67" s="1" t="e">
        <f>(CS67+CQ67)/CV66</f>
        <v>#DIV/0!</v>
      </c>
      <c r="CV67" s="1">
        <f>CQ66+SUM(CP66:CP67)</f>
        <v>0</v>
      </c>
      <c r="CW67" s="1">
        <f>SUMIFS([1]Collection!$O:$O, [1]Collection!$K:$K, CW$1, [1]Collection!$A:$A, "="&amp;$A67)</f>
        <v>0</v>
      </c>
      <c r="CX67" s="1">
        <f>(SUMIFS('[1]Bucket Counts'!$P:$P, '[1]Bucket Counts'!$B:$B, CX$1, '[1]Bucket Counts'!$A:$A, "="&amp;$A67,  '[1]Bucket Counts'!$F:$F, "&lt;&gt;100 Morts",  '[1]Bucket Counts'!$F:$F, "&lt;&gt;224"))</f>
        <v>0</v>
      </c>
      <c r="CY67" s="1">
        <f>(SUMIFS('[1]Bucket Counts'!$P:$P, '[1]Bucket Counts'!$B:$B, CY$1, '[1]Bucket Counts'!$A:$A, "="&amp;$A67,  '[1]Bucket Counts'!$F:$F, "100 Morts"))</f>
        <v>0</v>
      </c>
      <c r="CZ67" s="1">
        <f>(SUMIFS('[1]Bucket Counts'!$P:$P, '[1]Bucket Counts'!$B:$B, CZ$1, '[1]Bucket Counts'!$A:$A, "="&amp;$A67,  '[1]Bucket Counts'!$F:$F, "224"))</f>
        <v>0</v>
      </c>
      <c r="DB67" s="1">
        <f>(CZ67+CX67)/DC66</f>
        <v>0</v>
      </c>
      <c r="DC67" s="1">
        <f>CX66+SUM(CW66:CW67)</f>
        <v>26.666666666666664</v>
      </c>
      <c r="DD67" s="1">
        <f>SUMIFS([1]Collection!$O:$O, [1]Collection!$K:$K, DD$1, [1]Collection!$A:$A, "="&amp;$A67)</f>
        <v>0</v>
      </c>
      <c r="DE67" s="1">
        <f>(SUMIFS('[1]Bucket Counts'!$P:$P, '[1]Bucket Counts'!$B:$B, DE$1, '[1]Bucket Counts'!$A:$A, "="&amp;$A67,  '[1]Bucket Counts'!$F:$F, "&lt;&gt;100 Morts",  '[1]Bucket Counts'!$F:$F, "&lt;&gt;224"))</f>
        <v>0</v>
      </c>
      <c r="DF67" s="1">
        <f>(SUMIFS('[1]Bucket Counts'!$P:$P, '[1]Bucket Counts'!$B:$B, DF$1, '[1]Bucket Counts'!$A:$A, "="&amp;$A67,  '[1]Bucket Counts'!$F:$F, "100 Morts"))</f>
        <v>0</v>
      </c>
      <c r="DG67" s="1">
        <f>(SUMIFS('[1]Bucket Counts'!$P:$P, '[1]Bucket Counts'!$B:$B, DG$1, '[1]Bucket Counts'!$A:$A, "="&amp;$A67,  '[1]Bucket Counts'!$F:$F, "224"))</f>
        <v>0</v>
      </c>
      <c r="DI67" s="1" t="e">
        <f>(DG67+DE67)/DJ66</f>
        <v>#DIV/0!</v>
      </c>
      <c r="DJ67" s="1">
        <f>DE66+SUM(DD66:DD67)</f>
        <v>0</v>
      </c>
      <c r="DK67" s="1">
        <f>SUMIFS([1]Collection!$O:$O, [1]Collection!$K:$K, DK$1, [1]Collection!$A:$A, "="&amp;$A67)</f>
        <v>0</v>
      </c>
      <c r="DL67" s="1">
        <f>(SUMIFS('[1]Bucket Counts'!$P:$P, '[1]Bucket Counts'!$B:$B, DL$1, '[1]Bucket Counts'!$A:$A, "="&amp;$A67,  '[1]Bucket Counts'!$F:$F, "&lt;&gt;100 Morts",  '[1]Bucket Counts'!$F:$F, "&lt;&gt;224"))</f>
        <v>0</v>
      </c>
      <c r="DM67" s="1">
        <f>(SUMIFS('[1]Bucket Counts'!$P:$P, '[1]Bucket Counts'!$B:$B, DM$1, '[1]Bucket Counts'!$A:$A, "="&amp;$A67,  '[1]Bucket Counts'!$F:$F, "100 Morts"))</f>
        <v>0</v>
      </c>
      <c r="DN67" s="1">
        <f>(SUMIFS('[1]Bucket Counts'!$P:$P, '[1]Bucket Counts'!$B:$B, DN$1, '[1]Bucket Counts'!$A:$A, "="&amp;$A67,  '[1]Bucket Counts'!$F:$F, "224"))</f>
        <v>0</v>
      </c>
      <c r="DP67" s="1" t="e">
        <f>(DN67+DL67)/DQ66</f>
        <v>#DIV/0!</v>
      </c>
      <c r="DQ67" s="1">
        <f>DL66+SUM(DK66:DK67)</f>
        <v>0</v>
      </c>
      <c r="DR67" s="1">
        <f>SUMIFS([1]Collection!$O:$O, [1]Collection!$K:$K, DR$1, [1]Collection!$A:$A, "="&amp;$A67)</f>
        <v>0</v>
      </c>
      <c r="DS67" s="1">
        <f>(SUMIFS('[1]Bucket Counts'!$P:$P, '[1]Bucket Counts'!$B:$B, DS$1, '[1]Bucket Counts'!$A:$A, "="&amp;$A67,  '[1]Bucket Counts'!$F:$F, "&lt;&gt;100 Morts",  '[1]Bucket Counts'!$F:$F, "&lt;&gt;224"))</f>
        <v>0</v>
      </c>
      <c r="DT67" s="1">
        <f>(SUMIFS('[1]Bucket Counts'!$P:$P, '[1]Bucket Counts'!$B:$B, DT$1, '[1]Bucket Counts'!$A:$A, "="&amp;$A67,  '[1]Bucket Counts'!$F:$F, "100 Morts"))</f>
        <v>0</v>
      </c>
      <c r="DU67" s="1">
        <f>(SUMIFS('[1]Bucket Counts'!$P:$P, '[1]Bucket Counts'!$B:$B, DU$1, '[1]Bucket Counts'!$A:$A, "="&amp;$A67,  '[1]Bucket Counts'!$F:$F, "224"))</f>
        <v>0</v>
      </c>
      <c r="DW67" s="1" t="e">
        <f>(DU67+DS67)/DX66</f>
        <v>#DIV/0!</v>
      </c>
      <c r="DX67" s="1">
        <f>DS66+SUM(DR66:DR67)</f>
        <v>0</v>
      </c>
      <c r="DY67" s="1">
        <f>SUMIFS([1]Collection!$O:$O, [1]Collection!$K:$K, DY$1, [1]Collection!$A:$A, "="&amp;$A67)</f>
        <v>0</v>
      </c>
      <c r="DZ67" s="1">
        <f>(SUMIFS('[1]Bucket Counts'!$P:$P, '[1]Bucket Counts'!$B:$B, DZ$1, '[1]Bucket Counts'!$A:$A, "="&amp;$A67,  '[1]Bucket Counts'!$F:$F, "&lt;&gt;100 Morts",  '[1]Bucket Counts'!$F:$F, "&lt;&gt;224"))</f>
        <v>0</v>
      </c>
      <c r="EA67" s="1">
        <f>(SUMIFS('[1]Bucket Counts'!$P:$P, '[1]Bucket Counts'!$B:$B, EA$1, '[1]Bucket Counts'!$A:$A, "="&amp;$A67,  '[1]Bucket Counts'!$F:$F, "100 Morts"))</f>
        <v>0</v>
      </c>
      <c r="EB67" s="1">
        <f>(SUMIFS('[1]Bucket Counts'!$P:$P, '[1]Bucket Counts'!$B:$B, EB$1, '[1]Bucket Counts'!$A:$A, "="&amp;$A67,  '[1]Bucket Counts'!$F:$F, "224"))</f>
        <v>0</v>
      </c>
      <c r="ED67" s="1" t="e">
        <f>(EB67+DZ67)/EE66</f>
        <v>#DIV/0!</v>
      </c>
      <c r="EE67" s="1">
        <f>DZ66+SUM(DY66:DY67)</f>
        <v>0</v>
      </c>
      <c r="EF67" s="1">
        <f>SUMIFS([1]Collection!$O:$O, [1]Collection!$K:$K, EF$1, [1]Collection!$A:$A, "="&amp;$A67)</f>
        <v>0</v>
      </c>
      <c r="EG67" s="1">
        <f>(SUMIFS('[1]Bucket Counts'!$P:$P, '[1]Bucket Counts'!$B:$B, EG$1, '[1]Bucket Counts'!$A:$A, "="&amp;$A67,  '[1]Bucket Counts'!$F:$F, "&lt;&gt;100 Morts",  '[1]Bucket Counts'!$F:$F, "&lt;&gt;224"))</f>
        <v>0</v>
      </c>
      <c r="EH67" s="1">
        <f>(SUMIFS('[1]Bucket Counts'!$P:$P, '[1]Bucket Counts'!$B:$B, EH$1, '[1]Bucket Counts'!$A:$A, "="&amp;$A67,  '[1]Bucket Counts'!$F:$F, "100 Morts"))</f>
        <v>0</v>
      </c>
      <c r="EI67" s="1">
        <f>(SUMIFS('[1]Bucket Counts'!$P:$P, '[1]Bucket Counts'!$B:$B, EI$1, '[1]Bucket Counts'!$A:$A, "="&amp;$A67,  '[1]Bucket Counts'!$F:$F, "224"))</f>
        <v>0</v>
      </c>
      <c r="EK67" s="1" t="e">
        <f>(EI67+EG67)/EL66</f>
        <v>#DIV/0!</v>
      </c>
      <c r="EL67" s="1">
        <f>EG66+SUM(EF66:EF67)</f>
        <v>0</v>
      </c>
    </row>
    <row r="68" spans="1:142">
      <c r="A68" s="7">
        <f t="shared" si="0"/>
        <v>42938</v>
      </c>
      <c r="B68" s="1" t="s">
        <v>14</v>
      </c>
      <c r="C68" s="1">
        <f>SUMIFS([1]Collection!$O:$O, [1]Collection!$K:$K, C$1, [1]Collection!$A:$A, "="&amp;$A68)</f>
        <v>0</v>
      </c>
      <c r="D68" s="1">
        <f>(SUMIFS('[1]Bucket Counts'!$P:$P, '[1]Bucket Counts'!$B:$B, D$1, '[1]Bucket Counts'!$A:$A, "="&amp;$A68,  '[1]Bucket Counts'!$F:$F, "&lt;&gt;100 Morts",  '[1]Bucket Counts'!$F:$F, "&lt;&gt;224"))</f>
        <v>0</v>
      </c>
      <c r="E68" s="1">
        <f>(SUMIFS('[1]Bucket Counts'!$P:$P, '[1]Bucket Counts'!$B:$B, E$1, '[1]Bucket Counts'!$A:$A, "="&amp;$A68,  '[1]Bucket Counts'!$F:$F, "100 Morts"))</f>
        <v>0</v>
      </c>
      <c r="F68" s="1">
        <f>(SUMIFS('[1]Bucket Counts'!$P:$P, '[1]Bucket Counts'!$B:$B, F$1, '[1]Bucket Counts'!$A:$A, "="&amp;$A68,  '[1]Bucket Counts'!$F:$F, "224"))</f>
        <v>0</v>
      </c>
      <c r="H68" s="1">
        <f>(F68+D68)/I67</f>
        <v>0</v>
      </c>
      <c r="I68" s="1">
        <f>D66+SUM(C66:C68)</f>
        <v>25</v>
      </c>
      <c r="J68" s="1">
        <f>SUMIFS([1]Collection!$O:$O, [1]Collection!$K:$K, J$1, [1]Collection!$A:$A, "="&amp;$A68)</f>
        <v>0</v>
      </c>
      <c r="K68" s="1">
        <f>(SUMIFS('[1]Bucket Counts'!$P:$P, '[1]Bucket Counts'!$B:$B, K$1, '[1]Bucket Counts'!$A:$A, "="&amp;$A68,  '[1]Bucket Counts'!$F:$F, "&lt;&gt;100 Morts",  '[1]Bucket Counts'!$F:$F, "&lt;&gt;224"))</f>
        <v>0</v>
      </c>
      <c r="L68" s="1">
        <f>(SUMIFS('[1]Bucket Counts'!$P:$P, '[1]Bucket Counts'!$B:$B, L$1, '[1]Bucket Counts'!$A:$A, "="&amp;$A68,  '[1]Bucket Counts'!$F:$F, "100 Morts"))</f>
        <v>0</v>
      </c>
      <c r="M68" s="1">
        <f>(SUMIFS('[1]Bucket Counts'!$P:$P, '[1]Bucket Counts'!$B:$B, M$1, '[1]Bucket Counts'!$A:$A, "="&amp;$A68,  '[1]Bucket Counts'!$F:$F, "224"))</f>
        <v>0</v>
      </c>
      <c r="O68" s="1">
        <f>(M68+K68)/P67</f>
        <v>0</v>
      </c>
      <c r="P68" s="1">
        <f>K66+SUM(J66:J68)</f>
        <v>275</v>
      </c>
      <c r="Q68" s="1">
        <f>SUMIFS([1]Collection!$O:$O, [1]Collection!$K:$K, Q$1, [1]Collection!$A:$A, "="&amp;$A68)</f>
        <v>0</v>
      </c>
      <c r="R68" s="1">
        <f>(SUMIFS('[1]Bucket Counts'!$P:$P, '[1]Bucket Counts'!$B:$B, R$1, '[1]Bucket Counts'!$A:$A, "="&amp;$A68,  '[1]Bucket Counts'!$F:$F, "&lt;&gt;100 Morts",  '[1]Bucket Counts'!$F:$F, "&lt;&gt;224"))</f>
        <v>0</v>
      </c>
      <c r="S68" s="1">
        <f>(SUMIFS('[1]Bucket Counts'!$P:$P, '[1]Bucket Counts'!$B:$B, S$1, '[1]Bucket Counts'!$A:$A, "="&amp;$A68,  '[1]Bucket Counts'!$F:$F, "100 Morts"))</f>
        <v>0</v>
      </c>
      <c r="T68" s="1">
        <f>(SUMIFS('[1]Bucket Counts'!$P:$P, '[1]Bucket Counts'!$B:$B, T$1, '[1]Bucket Counts'!$A:$A, "="&amp;$A68,  '[1]Bucket Counts'!$F:$F, "224"))</f>
        <v>0</v>
      </c>
      <c r="V68" s="1" t="e">
        <f>(T68+R68)/W67</f>
        <v>#DIV/0!</v>
      </c>
      <c r="W68" s="1">
        <f>R66+SUM(Q66:Q68)</f>
        <v>0</v>
      </c>
      <c r="X68" s="1">
        <f>SUMIFS([1]Collection!$O:$O, [1]Collection!$K:$K, X$1, [1]Collection!$A:$A, "="&amp;$A68)</f>
        <v>0</v>
      </c>
      <c r="Y68" s="1">
        <f>(SUMIFS('[1]Bucket Counts'!$P:$P, '[1]Bucket Counts'!$B:$B, Y$1, '[1]Bucket Counts'!$A:$A, "="&amp;$A68,  '[1]Bucket Counts'!$F:$F, "&lt;&gt;100 Morts",  '[1]Bucket Counts'!$F:$F, "&lt;&gt;224"))</f>
        <v>0</v>
      </c>
      <c r="Z68" s="1">
        <f>(SUMIFS('[1]Bucket Counts'!$P:$P, '[1]Bucket Counts'!$B:$B, Z$1, '[1]Bucket Counts'!$A:$A, "="&amp;$A68,  '[1]Bucket Counts'!$F:$F, "100 Morts"))</f>
        <v>0</v>
      </c>
      <c r="AA68" s="1">
        <f>(SUMIFS('[1]Bucket Counts'!$P:$P, '[1]Bucket Counts'!$B:$B, AA$1, '[1]Bucket Counts'!$A:$A, "="&amp;$A68,  '[1]Bucket Counts'!$F:$F, "224"))</f>
        <v>0</v>
      </c>
      <c r="AC68" s="1" t="e">
        <f>(AA68+Y68)/AD67</f>
        <v>#DIV/0!</v>
      </c>
      <c r="AD68" s="1">
        <f>Y66+SUM(X66:X68)</f>
        <v>0</v>
      </c>
      <c r="AE68" s="1">
        <f>SUMIFS([1]Collection!$O:$O, [1]Collection!$K:$K, AE$1, [1]Collection!$A:$A, "="&amp;$A68)</f>
        <v>0</v>
      </c>
      <c r="AF68" s="1">
        <f>(SUMIFS('[1]Bucket Counts'!$P:$P, '[1]Bucket Counts'!$B:$B, AF$1, '[1]Bucket Counts'!$A:$A, "="&amp;$A68,  '[1]Bucket Counts'!$F:$F, "&lt;&gt;100 Morts",  '[1]Bucket Counts'!$F:$F, "&lt;&gt;224"))</f>
        <v>0</v>
      </c>
      <c r="AG68" s="1">
        <f>(SUMIFS('[1]Bucket Counts'!$P:$P, '[1]Bucket Counts'!$B:$B, AG$1, '[1]Bucket Counts'!$A:$A, "="&amp;$A68,  '[1]Bucket Counts'!$F:$F, "100 Morts"))</f>
        <v>0</v>
      </c>
      <c r="AH68" s="1">
        <f>(SUMIFS('[1]Bucket Counts'!$P:$P, '[1]Bucket Counts'!$B:$B, AH$1, '[1]Bucket Counts'!$A:$A, "="&amp;$A68,  '[1]Bucket Counts'!$F:$F, "224"))</f>
        <v>0</v>
      </c>
      <c r="AJ68" s="1">
        <f>(AH68+AF68)/AK67</f>
        <v>0</v>
      </c>
      <c r="AK68" s="1">
        <f>AF66+SUM(AE66:AE68)</f>
        <v>7626.6666666666661</v>
      </c>
      <c r="AL68" s="1">
        <f>SUMIFS([1]Collection!$O:$O, [1]Collection!$K:$K, AL$1, [1]Collection!$A:$A, "="&amp;$A68)</f>
        <v>0</v>
      </c>
      <c r="AM68" s="1">
        <f>(SUMIFS('[1]Bucket Counts'!$P:$P, '[1]Bucket Counts'!$B:$B, AM$1, '[1]Bucket Counts'!$A:$A, "="&amp;$A68,  '[1]Bucket Counts'!$F:$F, "&lt;&gt;100 Morts",  '[1]Bucket Counts'!$F:$F, "&lt;&gt;224"))</f>
        <v>0</v>
      </c>
      <c r="AN68" s="1">
        <f>(SUMIFS('[1]Bucket Counts'!$P:$P, '[1]Bucket Counts'!$B:$B, AN$1, '[1]Bucket Counts'!$A:$A, "="&amp;$A68,  '[1]Bucket Counts'!$F:$F, "100 Morts"))</f>
        <v>0</v>
      </c>
      <c r="AO68" s="1">
        <f>(SUMIFS('[1]Bucket Counts'!$P:$P, '[1]Bucket Counts'!$B:$B, AO$1, '[1]Bucket Counts'!$A:$A, "="&amp;$A68,  '[1]Bucket Counts'!$F:$F, "224"))</f>
        <v>0</v>
      </c>
      <c r="AQ68" s="1" t="e">
        <f>(AO68+AM68)/AR67</f>
        <v>#DIV/0!</v>
      </c>
      <c r="AR68" s="1">
        <f>AM66+SUM(AL66:AL68)</f>
        <v>0</v>
      </c>
      <c r="AS68" s="1">
        <f>SUMIFS([1]Collection!$O:$O, [1]Collection!$K:$K, AS$1, [1]Collection!$A:$A, "="&amp;$A68)</f>
        <v>0</v>
      </c>
      <c r="AT68" s="1">
        <f>(SUMIFS('[1]Bucket Counts'!$P:$P, '[1]Bucket Counts'!$B:$B, AT$1, '[1]Bucket Counts'!$A:$A, "="&amp;$A68,  '[1]Bucket Counts'!$F:$F, "&lt;&gt;100 Morts",  '[1]Bucket Counts'!$F:$F, "&lt;&gt;224"))</f>
        <v>0</v>
      </c>
      <c r="AU68" s="1">
        <f>(SUMIFS('[1]Bucket Counts'!$P:$P, '[1]Bucket Counts'!$B:$B, AU$1, '[1]Bucket Counts'!$A:$A, "="&amp;$A68,  '[1]Bucket Counts'!$F:$F, "100 Morts"))</f>
        <v>0</v>
      </c>
      <c r="AV68" s="1">
        <f>(SUMIFS('[1]Bucket Counts'!$P:$P, '[1]Bucket Counts'!$B:$B, AV$1, '[1]Bucket Counts'!$A:$A, "="&amp;$A68,  '[1]Bucket Counts'!$F:$F, "224"))</f>
        <v>0</v>
      </c>
      <c r="AX68" s="1" t="e">
        <f>(AV68+AT68)/AY67</f>
        <v>#DIV/0!</v>
      </c>
      <c r="AY68" s="1">
        <f>AT66+SUM(AS66:AS68)</f>
        <v>0</v>
      </c>
      <c r="AZ68" s="1">
        <f>SUMIFS([1]Collection!$O:$O, [1]Collection!$K:$K, AZ$1, [1]Collection!$A:$A, "="&amp;$A68)</f>
        <v>0</v>
      </c>
      <c r="BA68" s="1">
        <f>(SUMIFS('[1]Bucket Counts'!$P:$P, '[1]Bucket Counts'!$B:$B, BA$1, '[1]Bucket Counts'!$A:$A, "="&amp;$A68,  '[1]Bucket Counts'!$F:$F, "&lt;&gt;100 Morts",  '[1]Bucket Counts'!$F:$F, "&lt;&gt;224"))</f>
        <v>0</v>
      </c>
      <c r="BB68" s="1">
        <f>(SUMIFS('[1]Bucket Counts'!$P:$P, '[1]Bucket Counts'!$B:$B, BB$1, '[1]Bucket Counts'!$A:$A, "="&amp;$A68,  '[1]Bucket Counts'!$F:$F, "100 Morts"))</f>
        <v>0</v>
      </c>
      <c r="BC68" s="1">
        <f>(SUMIFS('[1]Bucket Counts'!$P:$P, '[1]Bucket Counts'!$B:$B, BC$1, '[1]Bucket Counts'!$A:$A, "="&amp;$A68,  '[1]Bucket Counts'!$F:$F, "224"))</f>
        <v>0</v>
      </c>
      <c r="BE68" s="1" t="e">
        <f>(BC68+BA68)/BF67</f>
        <v>#DIV/0!</v>
      </c>
      <c r="BF68" s="1">
        <f>BA66+SUM(AZ66:AZ68)</f>
        <v>0</v>
      </c>
      <c r="BG68" s="1">
        <f>SUMIFS([1]Collection!$O:$O, [1]Collection!$K:$K, BG$1, [1]Collection!$A:$A, "="&amp;$A68)</f>
        <v>0</v>
      </c>
      <c r="BH68" s="1">
        <f>(SUMIFS('[1]Bucket Counts'!$P:$P, '[1]Bucket Counts'!$B:$B, BH$1, '[1]Bucket Counts'!$A:$A, "="&amp;$A68,  '[1]Bucket Counts'!$F:$F, "&lt;&gt;100 Morts",  '[1]Bucket Counts'!$F:$F, "&lt;&gt;224"))</f>
        <v>0</v>
      </c>
      <c r="BI68" s="1">
        <f>(SUMIFS('[1]Bucket Counts'!$P:$P, '[1]Bucket Counts'!$B:$B, BI$1, '[1]Bucket Counts'!$A:$A, "="&amp;$A68,  '[1]Bucket Counts'!$F:$F, "100 Morts"))</f>
        <v>0</v>
      </c>
      <c r="BJ68" s="1">
        <f>(SUMIFS('[1]Bucket Counts'!$P:$P, '[1]Bucket Counts'!$B:$B, BJ$1, '[1]Bucket Counts'!$A:$A, "="&amp;$A68,  '[1]Bucket Counts'!$F:$F, "224"))</f>
        <v>0</v>
      </c>
      <c r="BL68" s="1">
        <f>(BJ68+BH68)/BM67</f>
        <v>0</v>
      </c>
      <c r="BM68" s="1">
        <f>BH66+SUM(BG66:BG68)</f>
        <v>311.11111111111109</v>
      </c>
      <c r="BN68" s="1">
        <f>SUMIFS([1]Collection!$O:$O, [1]Collection!$K:$K, BN$1, [1]Collection!$A:$A, "="&amp;$A68)</f>
        <v>0</v>
      </c>
      <c r="BO68" s="1">
        <f>(SUMIFS('[1]Bucket Counts'!$P:$P, '[1]Bucket Counts'!$B:$B, BO$1, '[1]Bucket Counts'!$A:$A, "="&amp;$A68,  '[1]Bucket Counts'!$F:$F, "&lt;&gt;100 Morts",  '[1]Bucket Counts'!$F:$F, "&lt;&gt;224"))</f>
        <v>0</v>
      </c>
      <c r="BP68" s="1">
        <f>(SUMIFS('[1]Bucket Counts'!$P:$P, '[1]Bucket Counts'!$B:$B, BP$1, '[1]Bucket Counts'!$A:$A, "="&amp;$A68,  '[1]Bucket Counts'!$F:$F, "100 Morts"))</f>
        <v>0</v>
      </c>
      <c r="BQ68" s="1">
        <f>(SUMIFS('[1]Bucket Counts'!$P:$P, '[1]Bucket Counts'!$B:$B, BQ$1, '[1]Bucket Counts'!$A:$A, "="&amp;$A68,  '[1]Bucket Counts'!$F:$F, "224"))</f>
        <v>0</v>
      </c>
      <c r="BS68" s="1">
        <f>(BQ68+BO68)/BT67</f>
        <v>0</v>
      </c>
      <c r="BT68" s="1">
        <f>BO66+SUM(BN66:BN68)</f>
        <v>1125</v>
      </c>
      <c r="BU68" s="1">
        <f>SUMIFS([1]Collection!$O:$O, [1]Collection!$K:$K, BU$1, [1]Collection!$A:$A, "="&amp;$A68)</f>
        <v>0</v>
      </c>
      <c r="BV68" s="1">
        <f>(SUMIFS('[1]Bucket Counts'!$P:$P, '[1]Bucket Counts'!$B:$B, BV$1, '[1]Bucket Counts'!$A:$A, "="&amp;$A68,  '[1]Bucket Counts'!$F:$F, "&lt;&gt;100 Morts",  '[1]Bucket Counts'!$F:$F, "&lt;&gt;224"))</f>
        <v>0</v>
      </c>
      <c r="BW68" s="1">
        <f>(SUMIFS('[1]Bucket Counts'!$P:$P, '[1]Bucket Counts'!$B:$B, BW$1, '[1]Bucket Counts'!$A:$A, "="&amp;$A68,  '[1]Bucket Counts'!$F:$F, "100 Morts"))</f>
        <v>0</v>
      </c>
      <c r="BX68" s="1">
        <f>(SUMIFS('[1]Bucket Counts'!$P:$P, '[1]Bucket Counts'!$B:$B, BX$1, '[1]Bucket Counts'!$A:$A, "="&amp;$A68,  '[1]Bucket Counts'!$F:$F, "224"))</f>
        <v>0</v>
      </c>
      <c r="BZ68" s="1" t="e">
        <f>(BX68+BV68)/CA67</f>
        <v>#DIV/0!</v>
      </c>
      <c r="CA68" s="1">
        <f>BV66+SUM(BU66:BU68)</f>
        <v>0</v>
      </c>
      <c r="CB68" s="1">
        <f>SUMIFS([1]Collection!$O:$O, [1]Collection!$K:$K, CB$1, [1]Collection!$A:$A, "="&amp;$A68)</f>
        <v>0</v>
      </c>
      <c r="CC68" s="1">
        <f>(SUMIFS('[1]Bucket Counts'!$P:$P, '[1]Bucket Counts'!$B:$B, CC$1, '[1]Bucket Counts'!$A:$A, "="&amp;$A68,  '[1]Bucket Counts'!$F:$F, "&lt;&gt;100 Morts",  '[1]Bucket Counts'!$F:$F, "&lt;&gt;224"))</f>
        <v>0</v>
      </c>
      <c r="CD68" s="1">
        <f>(SUMIFS('[1]Bucket Counts'!$P:$P, '[1]Bucket Counts'!$B:$B, CD$1, '[1]Bucket Counts'!$A:$A, "="&amp;$A68,  '[1]Bucket Counts'!$F:$F, "100 Morts"))</f>
        <v>0</v>
      </c>
      <c r="CE68" s="1">
        <f>(SUMIFS('[1]Bucket Counts'!$P:$P, '[1]Bucket Counts'!$B:$B, CE$1, '[1]Bucket Counts'!$A:$A, "="&amp;$A68,  '[1]Bucket Counts'!$F:$F, "224"))</f>
        <v>0</v>
      </c>
      <c r="CG68" s="1">
        <f>(CE68+CC68)/CH67</f>
        <v>0</v>
      </c>
      <c r="CH68" s="1">
        <f>CC66+SUM(CB66:CB68)</f>
        <v>133.33333333333331</v>
      </c>
      <c r="CI68" s="1">
        <f>SUMIFS([1]Collection!$O:$O, [1]Collection!$K:$K, CI$1, [1]Collection!$A:$A, "="&amp;$A68)</f>
        <v>0</v>
      </c>
      <c r="CJ68" s="1">
        <f>(SUMIFS('[1]Bucket Counts'!$P:$P, '[1]Bucket Counts'!$B:$B, CJ$1, '[1]Bucket Counts'!$A:$A, "="&amp;$A68,  '[1]Bucket Counts'!$F:$F, "&lt;&gt;100 Morts",  '[1]Bucket Counts'!$F:$F, "&lt;&gt;224"))</f>
        <v>0</v>
      </c>
      <c r="CK68" s="1">
        <f>(SUMIFS('[1]Bucket Counts'!$P:$P, '[1]Bucket Counts'!$B:$B, CK$1, '[1]Bucket Counts'!$A:$A, "="&amp;$A68,  '[1]Bucket Counts'!$F:$F, "100 Morts"))</f>
        <v>0</v>
      </c>
      <c r="CL68" s="1">
        <f>(SUMIFS('[1]Bucket Counts'!$P:$P, '[1]Bucket Counts'!$B:$B, CL$1, '[1]Bucket Counts'!$A:$A, "="&amp;$A68,  '[1]Bucket Counts'!$F:$F, "224"))</f>
        <v>0</v>
      </c>
      <c r="CN68" s="1" t="e">
        <f>(CL68+CJ68)/CO67</f>
        <v>#DIV/0!</v>
      </c>
      <c r="CO68" s="1">
        <f>CJ66+SUM(CI66:CI68)</f>
        <v>0</v>
      </c>
      <c r="CP68" s="1">
        <f>SUMIFS([1]Collection!$O:$O, [1]Collection!$K:$K, CP$1, [1]Collection!$A:$A, "="&amp;$A68)</f>
        <v>0</v>
      </c>
      <c r="CQ68" s="1">
        <f>(SUMIFS('[1]Bucket Counts'!$P:$P, '[1]Bucket Counts'!$B:$B, CQ$1, '[1]Bucket Counts'!$A:$A, "="&amp;$A68,  '[1]Bucket Counts'!$F:$F, "&lt;&gt;100 Morts",  '[1]Bucket Counts'!$F:$F, "&lt;&gt;224"))</f>
        <v>0</v>
      </c>
      <c r="CR68" s="1">
        <f>(SUMIFS('[1]Bucket Counts'!$P:$P, '[1]Bucket Counts'!$B:$B, CR$1, '[1]Bucket Counts'!$A:$A, "="&amp;$A68,  '[1]Bucket Counts'!$F:$F, "100 Morts"))</f>
        <v>0</v>
      </c>
      <c r="CS68" s="1">
        <f>(SUMIFS('[1]Bucket Counts'!$P:$P, '[1]Bucket Counts'!$B:$B, CS$1, '[1]Bucket Counts'!$A:$A, "="&amp;$A68,  '[1]Bucket Counts'!$F:$F, "224"))</f>
        <v>0</v>
      </c>
      <c r="CU68" s="1" t="e">
        <f>(CS68+CQ68)/CV67</f>
        <v>#DIV/0!</v>
      </c>
      <c r="CV68" s="1">
        <f>CQ66+SUM(CP66:CP68)</f>
        <v>0</v>
      </c>
      <c r="CW68" s="1">
        <f>SUMIFS([1]Collection!$O:$O, [1]Collection!$K:$K, CW$1, [1]Collection!$A:$A, "="&amp;$A68)</f>
        <v>0</v>
      </c>
      <c r="CX68" s="1">
        <f>(SUMIFS('[1]Bucket Counts'!$P:$P, '[1]Bucket Counts'!$B:$B, CX$1, '[1]Bucket Counts'!$A:$A, "="&amp;$A68,  '[1]Bucket Counts'!$F:$F, "&lt;&gt;100 Morts",  '[1]Bucket Counts'!$F:$F, "&lt;&gt;224"))</f>
        <v>0</v>
      </c>
      <c r="CY68" s="1">
        <f>(SUMIFS('[1]Bucket Counts'!$P:$P, '[1]Bucket Counts'!$B:$B, CY$1, '[1]Bucket Counts'!$A:$A, "="&amp;$A68,  '[1]Bucket Counts'!$F:$F, "100 Morts"))</f>
        <v>0</v>
      </c>
      <c r="CZ68" s="1">
        <f>(SUMIFS('[1]Bucket Counts'!$P:$P, '[1]Bucket Counts'!$B:$B, CZ$1, '[1]Bucket Counts'!$A:$A, "="&amp;$A68,  '[1]Bucket Counts'!$F:$F, "224"))</f>
        <v>0</v>
      </c>
      <c r="DB68" s="1">
        <f>(CZ68+CX68)/DC67</f>
        <v>0</v>
      </c>
      <c r="DC68" s="1">
        <f>CX66+SUM(CW66:CW68)</f>
        <v>26.666666666666664</v>
      </c>
      <c r="DD68" s="1">
        <f>SUMIFS([1]Collection!$O:$O, [1]Collection!$K:$K, DD$1, [1]Collection!$A:$A, "="&amp;$A68)</f>
        <v>0</v>
      </c>
      <c r="DE68" s="1">
        <f>(SUMIFS('[1]Bucket Counts'!$P:$P, '[1]Bucket Counts'!$B:$B, DE$1, '[1]Bucket Counts'!$A:$A, "="&amp;$A68,  '[1]Bucket Counts'!$F:$F, "&lt;&gt;100 Morts",  '[1]Bucket Counts'!$F:$F, "&lt;&gt;224"))</f>
        <v>0</v>
      </c>
      <c r="DF68" s="1">
        <f>(SUMIFS('[1]Bucket Counts'!$P:$P, '[1]Bucket Counts'!$B:$B, DF$1, '[1]Bucket Counts'!$A:$A, "="&amp;$A68,  '[1]Bucket Counts'!$F:$F, "100 Morts"))</f>
        <v>0</v>
      </c>
      <c r="DG68" s="1">
        <f>(SUMIFS('[1]Bucket Counts'!$P:$P, '[1]Bucket Counts'!$B:$B, DG$1, '[1]Bucket Counts'!$A:$A, "="&amp;$A68,  '[1]Bucket Counts'!$F:$F, "224"))</f>
        <v>0</v>
      </c>
      <c r="DI68" s="1" t="e">
        <f>(DG68+DE68)/DJ67</f>
        <v>#DIV/0!</v>
      </c>
      <c r="DJ68" s="1">
        <f>DE66+SUM(DD66:DD68)</f>
        <v>0</v>
      </c>
      <c r="DK68" s="1">
        <f>SUMIFS([1]Collection!$O:$O, [1]Collection!$K:$K, DK$1, [1]Collection!$A:$A, "="&amp;$A68)</f>
        <v>0</v>
      </c>
      <c r="DL68" s="1">
        <f>(SUMIFS('[1]Bucket Counts'!$P:$P, '[1]Bucket Counts'!$B:$B, DL$1, '[1]Bucket Counts'!$A:$A, "="&amp;$A68,  '[1]Bucket Counts'!$F:$F, "&lt;&gt;100 Morts",  '[1]Bucket Counts'!$F:$F, "&lt;&gt;224"))</f>
        <v>0</v>
      </c>
      <c r="DM68" s="1">
        <f>(SUMIFS('[1]Bucket Counts'!$P:$P, '[1]Bucket Counts'!$B:$B, DM$1, '[1]Bucket Counts'!$A:$A, "="&amp;$A68,  '[1]Bucket Counts'!$F:$F, "100 Morts"))</f>
        <v>0</v>
      </c>
      <c r="DN68" s="1">
        <f>(SUMIFS('[1]Bucket Counts'!$P:$P, '[1]Bucket Counts'!$B:$B, DN$1, '[1]Bucket Counts'!$A:$A, "="&amp;$A68,  '[1]Bucket Counts'!$F:$F, "224"))</f>
        <v>0</v>
      </c>
      <c r="DP68" s="1" t="e">
        <f>(DN68+DL68)/DQ67</f>
        <v>#DIV/0!</v>
      </c>
      <c r="DQ68" s="1">
        <f>DL66+SUM(DK66:DK68)</f>
        <v>0</v>
      </c>
      <c r="DR68" s="1">
        <f>SUMIFS([1]Collection!$O:$O, [1]Collection!$K:$K, DR$1, [1]Collection!$A:$A, "="&amp;$A68)</f>
        <v>0</v>
      </c>
      <c r="DS68" s="1">
        <f>(SUMIFS('[1]Bucket Counts'!$P:$P, '[1]Bucket Counts'!$B:$B, DS$1, '[1]Bucket Counts'!$A:$A, "="&amp;$A68,  '[1]Bucket Counts'!$F:$F, "&lt;&gt;100 Morts",  '[1]Bucket Counts'!$F:$F, "&lt;&gt;224"))</f>
        <v>0</v>
      </c>
      <c r="DT68" s="1">
        <f>(SUMIFS('[1]Bucket Counts'!$P:$P, '[1]Bucket Counts'!$B:$B, DT$1, '[1]Bucket Counts'!$A:$A, "="&amp;$A68,  '[1]Bucket Counts'!$F:$F, "100 Morts"))</f>
        <v>0</v>
      </c>
      <c r="DU68" s="1">
        <f>(SUMIFS('[1]Bucket Counts'!$P:$P, '[1]Bucket Counts'!$B:$B, DU$1, '[1]Bucket Counts'!$A:$A, "="&amp;$A68,  '[1]Bucket Counts'!$F:$F, "224"))</f>
        <v>0</v>
      </c>
      <c r="DW68" s="1" t="e">
        <f>(DU68+DS68)/DX67</f>
        <v>#DIV/0!</v>
      </c>
      <c r="DX68" s="1">
        <f>DS66+SUM(DR66:DR68)</f>
        <v>0</v>
      </c>
      <c r="DY68" s="1">
        <f>SUMIFS([1]Collection!$O:$O, [1]Collection!$K:$K, DY$1, [1]Collection!$A:$A, "="&amp;$A68)</f>
        <v>0</v>
      </c>
      <c r="DZ68" s="1">
        <f>(SUMIFS('[1]Bucket Counts'!$P:$P, '[1]Bucket Counts'!$B:$B, DZ$1, '[1]Bucket Counts'!$A:$A, "="&amp;$A68,  '[1]Bucket Counts'!$F:$F, "&lt;&gt;100 Morts",  '[1]Bucket Counts'!$F:$F, "&lt;&gt;224"))</f>
        <v>0</v>
      </c>
      <c r="EA68" s="1">
        <f>(SUMIFS('[1]Bucket Counts'!$P:$P, '[1]Bucket Counts'!$B:$B, EA$1, '[1]Bucket Counts'!$A:$A, "="&amp;$A68,  '[1]Bucket Counts'!$F:$F, "100 Morts"))</f>
        <v>0</v>
      </c>
      <c r="EB68" s="1">
        <f>(SUMIFS('[1]Bucket Counts'!$P:$P, '[1]Bucket Counts'!$B:$B, EB$1, '[1]Bucket Counts'!$A:$A, "="&amp;$A68,  '[1]Bucket Counts'!$F:$F, "224"))</f>
        <v>0</v>
      </c>
      <c r="ED68" s="1" t="e">
        <f>(EB68+DZ68)/EE67</f>
        <v>#DIV/0!</v>
      </c>
      <c r="EE68" s="1">
        <f>DZ66+SUM(DY66:DY68)</f>
        <v>0</v>
      </c>
      <c r="EF68" s="1">
        <f>SUMIFS([1]Collection!$O:$O, [1]Collection!$K:$K, EF$1, [1]Collection!$A:$A, "="&amp;$A68)</f>
        <v>0</v>
      </c>
      <c r="EG68" s="1">
        <f>(SUMIFS('[1]Bucket Counts'!$P:$P, '[1]Bucket Counts'!$B:$B, EG$1, '[1]Bucket Counts'!$A:$A, "="&amp;$A68,  '[1]Bucket Counts'!$F:$F, "&lt;&gt;100 Morts",  '[1]Bucket Counts'!$F:$F, "&lt;&gt;224"))</f>
        <v>0</v>
      </c>
      <c r="EH68" s="1">
        <f>(SUMIFS('[1]Bucket Counts'!$P:$P, '[1]Bucket Counts'!$B:$B, EH$1, '[1]Bucket Counts'!$A:$A, "="&amp;$A68,  '[1]Bucket Counts'!$F:$F, "100 Morts"))</f>
        <v>0</v>
      </c>
      <c r="EI68" s="1">
        <f>(SUMIFS('[1]Bucket Counts'!$P:$P, '[1]Bucket Counts'!$B:$B, EI$1, '[1]Bucket Counts'!$A:$A, "="&amp;$A68,  '[1]Bucket Counts'!$F:$F, "224"))</f>
        <v>0</v>
      </c>
      <c r="EK68" s="1" t="e">
        <f>(EI68+EG68)/EL67</f>
        <v>#DIV/0!</v>
      </c>
      <c r="EL68" s="1">
        <f>EG66+SUM(EF66:EF68)</f>
        <v>0</v>
      </c>
    </row>
    <row r="69" spans="1:142">
      <c r="A69" s="7">
        <f t="shared" si="0"/>
        <v>42939</v>
      </c>
      <c r="B69" s="1" t="s">
        <v>14</v>
      </c>
      <c r="C69" s="1">
        <f>SUMIFS([1]Collection!$O:$O, [1]Collection!$K:$K, C$1, [1]Collection!$A:$A, "="&amp;$A69)</f>
        <v>0</v>
      </c>
      <c r="D69" s="1">
        <f>(SUMIFS('[1]Bucket Counts'!$P:$P, '[1]Bucket Counts'!$B:$B, D$1, '[1]Bucket Counts'!$A:$A, "="&amp;$A69,  '[1]Bucket Counts'!$F:$F, "&lt;&gt;100 Morts",  '[1]Bucket Counts'!$F:$F, "&lt;&gt;224"))</f>
        <v>0</v>
      </c>
      <c r="E69" s="1">
        <f>(SUMIFS('[1]Bucket Counts'!$P:$P, '[1]Bucket Counts'!$B:$B, E$1, '[1]Bucket Counts'!$A:$A, "="&amp;$A69,  '[1]Bucket Counts'!$F:$F, "100 Morts"))</f>
        <v>0</v>
      </c>
      <c r="F69" s="1">
        <f>(SUMIFS('[1]Bucket Counts'!$P:$P, '[1]Bucket Counts'!$B:$B, F$1, '[1]Bucket Counts'!$A:$A, "="&amp;$A69,  '[1]Bucket Counts'!$F:$F, "224"))</f>
        <v>0</v>
      </c>
      <c r="H69" s="1">
        <f>(F69+D69)/I68</f>
        <v>0</v>
      </c>
      <c r="I69" s="1">
        <f>D66+SUM(C66:C69)</f>
        <v>25</v>
      </c>
      <c r="J69" s="1">
        <f>SUMIFS([1]Collection!$O:$O, [1]Collection!$K:$K, J$1, [1]Collection!$A:$A, "="&amp;$A69)</f>
        <v>0</v>
      </c>
      <c r="K69" s="1">
        <f>(SUMIFS('[1]Bucket Counts'!$P:$P, '[1]Bucket Counts'!$B:$B, K$1, '[1]Bucket Counts'!$A:$A, "="&amp;$A69,  '[1]Bucket Counts'!$F:$F, "&lt;&gt;100 Morts",  '[1]Bucket Counts'!$F:$F, "&lt;&gt;224"))</f>
        <v>0</v>
      </c>
      <c r="L69" s="1">
        <f>(SUMIFS('[1]Bucket Counts'!$P:$P, '[1]Bucket Counts'!$B:$B, L$1, '[1]Bucket Counts'!$A:$A, "="&amp;$A69,  '[1]Bucket Counts'!$F:$F, "100 Morts"))</f>
        <v>0</v>
      </c>
      <c r="M69" s="1">
        <f>(SUMIFS('[1]Bucket Counts'!$P:$P, '[1]Bucket Counts'!$B:$B, M$1, '[1]Bucket Counts'!$A:$A, "="&amp;$A69,  '[1]Bucket Counts'!$F:$F, "224"))</f>
        <v>0</v>
      </c>
      <c r="O69" s="1">
        <f>(M69+K69)/P68</f>
        <v>0</v>
      </c>
      <c r="P69" s="1">
        <f>K66+SUM(J66:J69)</f>
        <v>275</v>
      </c>
      <c r="Q69" s="1">
        <f>SUMIFS([1]Collection!$O:$O, [1]Collection!$K:$K, Q$1, [1]Collection!$A:$A, "="&amp;$A69)</f>
        <v>0</v>
      </c>
      <c r="R69" s="1">
        <f>(SUMIFS('[1]Bucket Counts'!$P:$P, '[1]Bucket Counts'!$B:$B, R$1, '[1]Bucket Counts'!$A:$A, "="&amp;$A69,  '[1]Bucket Counts'!$F:$F, "&lt;&gt;100 Morts",  '[1]Bucket Counts'!$F:$F, "&lt;&gt;224"))</f>
        <v>0</v>
      </c>
      <c r="S69" s="1">
        <f>(SUMIFS('[1]Bucket Counts'!$P:$P, '[1]Bucket Counts'!$B:$B, S$1, '[1]Bucket Counts'!$A:$A, "="&amp;$A69,  '[1]Bucket Counts'!$F:$F, "100 Morts"))</f>
        <v>0</v>
      </c>
      <c r="T69" s="1">
        <f>(SUMIFS('[1]Bucket Counts'!$P:$P, '[1]Bucket Counts'!$B:$B, T$1, '[1]Bucket Counts'!$A:$A, "="&amp;$A69,  '[1]Bucket Counts'!$F:$F, "224"))</f>
        <v>0</v>
      </c>
      <c r="V69" s="1" t="e">
        <f>(T69+R69)/W68</f>
        <v>#DIV/0!</v>
      </c>
      <c r="W69" s="1">
        <f>R66+SUM(Q66:Q69)</f>
        <v>0</v>
      </c>
      <c r="X69" s="1">
        <f>SUMIFS([1]Collection!$O:$O, [1]Collection!$K:$K, X$1, [1]Collection!$A:$A, "="&amp;$A69)</f>
        <v>0</v>
      </c>
      <c r="Y69" s="1">
        <f>(SUMIFS('[1]Bucket Counts'!$P:$P, '[1]Bucket Counts'!$B:$B, Y$1, '[1]Bucket Counts'!$A:$A, "="&amp;$A69,  '[1]Bucket Counts'!$F:$F, "&lt;&gt;100 Morts",  '[1]Bucket Counts'!$F:$F, "&lt;&gt;224"))</f>
        <v>0</v>
      </c>
      <c r="Z69" s="1">
        <f>(SUMIFS('[1]Bucket Counts'!$P:$P, '[1]Bucket Counts'!$B:$B, Z$1, '[1]Bucket Counts'!$A:$A, "="&amp;$A69,  '[1]Bucket Counts'!$F:$F, "100 Morts"))</f>
        <v>0</v>
      </c>
      <c r="AA69" s="1">
        <f>(SUMIFS('[1]Bucket Counts'!$P:$P, '[1]Bucket Counts'!$B:$B, AA$1, '[1]Bucket Counts'!$A:$A, "="&amp;$A69,  '[1]Bucket Counts'!$F:$F, "224"))</f>
        <v>0</v>
      </c>
      <c r="AC69" s="1" t="e">
        <f>(AA69+Y69)/AD68</f>
        <v>#DIV/0!</v>
      </c>
      <c r="AD69" s="1">
        <f>Y66+SUM(X66:X69)</f>
        <v>0</v>
      </c>
      <c r="AE69" s="1">
        <f>SUMIFS([1]Collection!$O:$O, [1]Collection!$K:$K, AE$1, [1]Collection!$A:$A, "="&amp;$A69)</f>
        <v>0</v>
      </c>
      <c r="AF69" s="1">
        <f>(SUMIFS('[1]Bucket Counts'!$P:$P, '[1]Bucket Counts'!$B:$B, AF$1, '[1]Bucket Counts'!$A:$A, "="&amp;$A69,  '[1]Bucket Counts'!$F:$F, "&lt;&gt;100 Morts",  '[1]Bucket Counts'!$F:$F, "&lt;&gt;224"))</f>
        <v>0</v>
      </c>
      <c r="AG69" s="1">
        <f>(SUMIFS('[1]Bucket Counts'!$P:$P, '[1]Bucket Counts'!$B:$B, AG$1, '[1]Bucket Counts'!$A:$A, "="&amp;$A69,  '[1]Bucket Counts'!$F:$F, "100 Morts"))</f>
        <v>0</v>
      </c>
      <c r="AH69" s="1">
        <f>(SUMIFS('[1]Bucket Counts'!$P:$P, '[1]Bucket Counts'!$B:$B, AH$1, '[1]Bucket Counts'!$A:$A, "="&amp;$A69,  '[1]Bucket Counts'!$F:$F, "224"))</f>
        <v>0</v>
      </c>
      <c r="AJ69" s="1">
        <f>(AH69+AF69)/AK68</f>
        <v>0</v>
      </c>
      <c r="AK69" s="1">
        <f>AF66+SUM(AE66:AE69)</f>
        <v>7626.6666666666661</v>
      </c>
      <c r="AL69" s="1">
        <f>SUMIFS([1]Collection!$O:$O, [1]Collection!$K:$K, AL$1, [1]Collection!$A:$A, "="&amp;$A69)</f>
        <v>0</v>
      </c>
      <c r="AM69" s="1">
        <f>(SUMIFS('[1]Bucket Counts'!$P:$P, '[1]Bucket Counts'!$B:$B, AM$1, '[1]Bucket Counts'!$A:$A, "="&amp;$A69,  '[1]Bucket Counts'!$F:$F, "&lt;&gt;100 Morts",  '[1]Bucket Counts'!$F:$F, "&lt;&gt;224"))</f>
        <v>0</v>
      </c>
      <c r="AN69" s="1">
        <f>(SUMIFS('[1]Bucket Counts'!$P:$P, '[1]Bucket Counts'!$B:$B, AN$1, '[1]Bucket Counts'!$A:$A, "="&amp;$A69,  '[1]Bucket Counts'!$F:$F, "100 Morts"))</f>
        <v>0</v>
      </c>
      <c r="AO69" s="1">
        <f>(SUMIFS('[1]Bucket Counts'!$P:$P, '[1]Bucket Counts'!$B:$B, AO$1, '[1]Bucket Counts'!$A:$A, "="&amp;$A69,  '[1]Bucket Counts'!$F:$F, "224"))</f>
        <v>0</v>
      </c>
      <c r="AQ69" s="1" t="e">
        <f>(AO69+AM69)/AR68</f>
        <v>#DIV/0!</v>
      </c>
      <c r="AR69" s="1">
        <f>AM66+SUM(AL66:AL69)</f>
        <v>0</v>
      </c>
      <c r="AS69" s="1">
        <f>SUMIFS([1]Collection!$O:$O, [1]Collection!$K:$K, AS$1, [1]Collection!$A:$A, "="&amp;$A69)</f>
        <v>0</v>
      </c>
      <c r="AT69" s="1">
        <f>(SUMIFS('[1]Bucket Counts'!$P:$P, '[1]Bucket Counts'!$B:$B, AT$1, '[1]Bucket Counts'!$A:$A, "="&amp;$A69,  '[1]Bucket Counts'!$F:$F, "&lt;&gt;100 Morts",  '[1]Bucket Counts'!$F:$F, "&lt;&gt;224"))</f>
        <v>0</v>
      </c>
      <c r="AU69" s="1">
        <f>(SUMIFS('[1]Bucket Counts'!$P:$P, '[1]Bucket Counts'!$B:$B, AU$1, '[1]Bucket Counts'!$A:$A, "="&amp;$A69,  '[1]Bucket Counts'!$F:$F, "100 Morts"))</f>
        <v>0</v>
      </c>
      <c r="AV69" s="1">
        <f>(SUMIFS('[1]Bucket Counts'!$P:$P, '[1]Bucket Counts'!$B:$B, AV$1, '[1]Bucket Counts'!$A:$A, "="&amp;$A69,  '[1]Bucket Counts'!$F:$F, "224"))</f>
        <v>0</v>
      </c>
      <c r="AX69" s="1" t="e">
        <f>(AV69+AT69)/AY68</f>
        <v>#DIV/0!</v>
      </c>
      <c r="AY69" s="1">
        <f>AT66+SUM(AS66:AS69)</f>
        <v>0</v>
      </c>
      <c r="AZ69" s="1">
        <f>SUMIFS([1]Collection!$O:$O, [1]Collection!$K:$K, AZ$1, [1]Collection!$A:$A, "="&amp;$A69)</f>
        <v>0</v>
      </c>
      <c r="BA69" s="1">
        <f>(SUMIFS('[1]Bucket Counts'!$P:$P, '[1]Bucket Counts'!$B:$B, BA$1, '[1]Bucket Counts'!$A:$A, "="&amp;$A69,  '[1]Bucket Counts'!$F:$F, "&lt;&gt;100 Morts",  '[1]Bucket Counts'!$F:$F, "&lt;&gt;224"))</f>
        <v>0</v>
      </c>
      <c r="BB69" s="1">
        <f>(SUMIFS('[1]Bucket Counts'!$P:$P, '[1]Bucket Counts'!$B:$B, BB$1, '[1]Bucket Counts'!$A:$A, "="&amp;$A69,  '[1]Bucket Counts'!$F:$F, "100 Morts"))</f>
        <v>0</v>
      </c>
      <c r="BC69" s="1">
        <f>(SUMIFS('[1]Bucket Counts'!$P:$P, '[1]Bucket Counts'!$B:$B, BC$1, '[1]Bucket Counts'!$A:$A, "="&amp;$A69,  '[1]Bucket Counts'!$F:$F, "224"))</f>
        <v>0</v>
      </c>
      <c r="BE69" s="1" t="e">
        <f>(BC69+BA69)/BF68</f>
        <v>#DIV/0!</v>
      </c>
      <c r="BF69" s="1">
        <f>BA66+SUM(AZ66:AZ69)</f>
        <v>0</v>
      </c>
      <c r="BG69" s="1">
        <f>SUMIFS([1]Collection!$O:$O, [1]Collection!$K:$K, BG$1, [1]Collection!$A:$A, "="&amp;$A69)</f>
        <v>0</v>
      </c>
      <c r="BH69" s="1">
        <f>(SUMIFS('[1]Bucket Counts'!$P:$P, '[1]Bucket Counts'!$B:$B, BH$1, '[1]Bucket Counts'!$A:$A, "="&amp;$A69,  '[1]Bucket Counts'!$F:$F, "&lt;&gt;100 Morts",  '[1]Bucket Counts'!$F:$F, "&lt;&gt;224"))</f>
        <v>0</v>
      </c>
      <c r="BI69" s="1">
        <f>(SUMIFS('[1]Bucket Counts'!$P:$P, '[1]Bucket Counts'!$B:$B, BI$1, '[1]Bucket Counts'!$A:$A, "="&amp;$A69,  '[1]Bucket Counts'!$F:$F, "100 Morts"))</f>
        <v>0</v>
      </c>
      <c r="BJ69" s="1">
        <f>(SUMIFS('[1]Bucket Counts'!$P:$P, '[1]Bucket Counts'!$B:$B, BJ$1, '[1]Bucket Counts'!$A:$A, "="&amp;$A69,  '[1]Bucket Counts'!$F:$F, "224"))</f>
        <v>0</v>
      </c>
      <c r="BL69" s="1">
        <f>(BJ69+BH69)/BM68</f>
        <v>0</v>
      </c>
      <c r="BM69" s="1">
        <f>BH66+SUM(BG66:BG69)</f>
        <v>311.11111111111109</v>
      </c>
      <c r="BN69" s="1">
        <f>SUMIFS([1]Collection!$O:$O, [1]Collection!$K:$K, BN$1, [1]Collection!$A:$A, "="&amp;$A69)</f>
        <v>0</v>
      </c>
      <c r="BO69" s="1">
        <f>(SUMIFS('[1]Bucket Counts'!$P:$P, '[1]Bucket Counts'!$B:$B, BO$1, '[1]Bucket Counts'!$A:$A, "="&amp;$A69,  '[1]Bucket Counts'!$F:$F, "&lt;&gt;100 Morts",  '[1]Bucket Counts'!$F:$F, "&lt;&gt;224"))</f>
        <v>0</v>
      </c>
      <c r="BP69" s="1">
        <f>(SUMIFS('[1]Bucket Counts'!$P:$P, '[1]Bucket Counts'!$B:$B, BP$1, '[1]Bucket Counts'!$A:$A, "="&amp;$A69,  '[1]Bucket Counts'!$F:$F, "100 Morts"))</f>
        <v>0</v>
      </c>
      <c r="BQ69" s="1">
        <f>(SUMIFS('[1]Bucket Counts'!$P:$P, '[1]Bucket Counts'!$B:$B, BQ$1, '[1]Bucket Counts'!$A:$A, "="&amp;$A69,  '[1]Bucket Counts'!$F:$F, "224"))</f>
        <v>0</v>
      </c>
      <c r="BS69" s="1">
        <f>(BQ69+BO69)/BT68</f>
        <v>0</v>
      </c>
      <c r="BT69" s="1">
        <f>BO66+SUM(BN66:BN69)</f>
        <v>1125</v>
      </c>
      <c r="BU69" s="1">
        <f>SUMIFS([1]Collection!$O:$O, [1]Collection!$K:$K, BU$1, [1]Collection!$A:$A, "="&amp;$A69)</f>
        <v>0</v>
      </c>
      <c r="BV69" s="1">
        <f>(SUMIFS('[1]Bucket Counts'!$P:$P, '[1]Bucket Counts'!$B:$B, BV$1, '[1]Bucket Counts'!$A:$A, "="&amp;$A69,  '[1]Bucket Counts'!$F:$F, "&lt;&gt;100 Morts",  '[1]Bucket Counts'!$F:$F, "&lt;&gt;224"))</f>
        <v>0</v>
      </c>
      <c r="BW69" s="1">
        <f>(SUMIFS('[1]Bucket Counts'!$P:$P, '[1]Bucket Counts'!$B:$B, BW$1, '[1]Bucket Counts'!$A:$A, "="&amp;$A69,  '[1]Bucket Counts'!$F:$F, "100 Morts"))</f>
        <v>0</v>
      </c>
      <c r="BX69" s="1">
        <f>(SUMIFS('[1]Bucket Counts'!$P:$P, '[1]Bucket Counts'!$B:$B, BX$1, '[1]Bucket Counts'!$A:$A, "="&amp;$A69,  '[1]Bucket Counts'!$F:$F, "224"))</f>
        <v>0</v>
      </c>
      <c r="BZ69" s="1" t="e">
        <f>(BX69+BV69)/CA68</f>
        <v>#DIV/0!</v>
      </c>
      <c r="CA69" s="1">
        <f>BV66+SUM(BU66:BU69)</f>
        <v>0</v>
      </c>
      <c r="CB69" s="1">
        <f>SUMIFS([1]Collection!$O:$O, [1]Collection!$K:$K, CB$1, [1]Collection!$A:$A, "="&amp;$A69)</f>
        <v>0</v>
      </c>
      <c r="CC69" s="1">
        <f>(SUMIFS('[1]Bucket Counts'!$P:$P, '[1]Bucket Counts'!$B:$B, CC$1, '[1]Bucket Counts'!$A:$A, "="&amp;$A69,  '[1]Bucket Counts'!$F:$F, "&lt;&gt;100 Morts",  '[1]Bucket Counts'!$F:$F, "&lt;&gt;224"))</f>
        <v>0</v>
      </c>
      <c r="CD69" s="1">
        <f>(SUMIFS('[1]Bucket Counts'!$P:$P, '[1]Bucket Counts'!$B:$B, CD$1, '[1]Bucket Counts'!$A:$A, "="&amp;$A69,  '[1]Bucket Counts'!$F:$F, "100 Morts"))</f>
        <v>0</v>
      </c>
      <c r="CE69" s="1">
        <f>(SUMIFS('[1]Bucket Counts'!$P:$P, '[1]Bucket Counts'!$B:$B, CE$1, '[1]Bucket Counts'!$A:$A, "="&amp;$A69,  '[1]Bucket Counts'!$F:$F, "224"))</f>
        <v>0</v>
      </c>
      <c r="CG69" s="1">
        <f>(CE69+CC69)/CH68</f>
        <v>0</v>
      </c>
      <c r="CH69" s="1">
        <f>CC66+SUM(CB66:CB69)</f>
        <v>133.33333333333331</v>
      </c>
      <c r="CI69" s="1">
        <f>SUMIFS([1]Collection!$O:$O, [1]Collection!$K:$K, CI$1, [1]Collection!$A:$A, "="&amp;$A69)</f>
        <v>0</v>
      </c>
      <c r="CJ69" s="1">
        <f>(SUMIFS('[1]Bucket Counts'!$P:$P, '[1]Bucket Counts'!$B:$B, CJ$1, '[1]Bucket Counts'!$A:$A, "="&amp;$A69,  '[1]Bucket Counts'!$F:$F, "&lt;&gt;100 Morts",  '[1]Bucket Counts'!$F:$F, "&lt;&gt;224"))</f>
        <v>0</v>
      </c>
      <c r="CK69" s="1">
        <f>(SUMIFS('[1]Bucket Counts'!$P:$P, '[1]Bucket Counts'!$B:$B, CK$1, '[1]Bucket Counts'!$A:$A, "="&amp;$A69,  '[1]Bucket Counts'!$F:$F, "100 Morts"))</f>
        <v>0</v>
      </c>
      <c r="CL69" s="1">
        <f>(SUMIFS('[1]Bucket Counts'!$P:$P, '[1]Bucket Counts'!$B:$B, CL$1, '[1]Bucket Counts'!$A:$A, "="&amp;$A69,  '[1]Bucket Counts'!$F:$F, "224"))</f>
        <v>0</v>
      </c>
      <c r="CN69" s="1" t="e">
        <f>(CL69+CJ69)/CO68</f>
        <v>#DIV/0!</v>
      </c>
      <c r="CO69" s="1">
        <f>CJ66+SUM(CI66:CI69)</f>
        <v>0</v>
      </c>
      <c r="CP69" s="1">
        <f>SUMIFS([1]Collection!$O:$O, [1]Collection!$K:$K, CP$1, [1]Collection!$A:$A, "="&amp;$A69)</f>
        <v>0</v>
      </c>
      <c r="CQ69" s="1">
        <f>(SUMIFS('[1]Bucket Counts'!$P:$P, '[1]Bucket Counts'!$B:$B, CQ$1, '[1]Bucket Counts'!$A:$A, "="&amp;$A69,  '[1]Bucket Counts'!$F:$F, "&lt;&gt;100 Morts",  '[1]Bucket Counts'!$F:$F, "&lt;&gt;224"))</f>
        <v>0</v>
      </c>
      <c r="CR69" s="1">
        <f>(SUMIFS('[1]Bucket Counts'!$P:$P, '[1]Bucket Counts'!$B:$B, CR$1, '[1]Bucket Counts'!$A:$A, "="&amp;$A69,  '[1]Bucket Counts'!$F:$F, "100 Morts"))</f>
        <v>0</v>
      </c>
      <c r="CS69" s="1">
        <f>(SUMIFS('[1]Bucket Counts'!$P:$P, '[1]Bucket Counts'!$B:$B, CS$1, '[1]Bucket Counts'!$A:$A, "="&amp;$A69,  '[1]Bucket Counts'!$F:$F, "224"))</f>
        <v>0</v>
      </c>
      <c r="CU69" s="1" t="e">
        <f>(CS69+CQ69)/CV68</f>
        <v>#DIV/0!</v>
      </c>
      <c r="CV69" s="1">
        <f>CQ66+SUM(CP66:CP69)</f>
        <v>0</v>
      </c>
      <c r="CW69" s="1">
        <f>SUMIFS([1]Collection!$O:$O, [1]Collection!$K:$K, CW$1, [1]Collection!$A:$A, "="&amp;$A69)</f>
        <v>0</v>
      </c>
      <c r="CX69" s="1">
        <f>(SUMIFS('[1]Bucket Counts'!$P:$P, '[1]Bucket Counts'!$B:$B, CX$1, '[1]Bucket Counts'!$A:$A, "="&amp;$A69,  '[1]Bucket Counts'!$F:$F, "&lt;&gt;100 Morts",  '[1]Bucket Counts'!$F:$F, "&lt;&gt;224"))</f>
        <v>0</v>
      </c>
      <c r="CY69" s="1">
        <f>(SUMIFS('[1]Bucket Counts'!$P:$P, '[1]Bucket Counts'!$B:$B, CY$1, '[1]Bucket Counts'!$A:$A, "="&amp;$A69,  '[1]Bucket Counts'!$F:$F, "100 Morts"))</f>
        <v>0</v>
      </c>
      <c r="CZ69" s="1">
        <f>(SUMIFS('[1]Bucket Counts'!$P:$P, '[1]Bucket Counts'!$B:$B, CZ$1, '[1]Bucket Counts'!$A:$A, "="&amp;$A69,  '[1]Bucket Counts'!$F:$F, "224"))</f>
        <v>0</v>
      </c>
      <c r="DB69" s="1">
        <f>(CZ69+CX69)/DC68</f>
        <v>0</v>
      </c>
      <c r="DC69" s="1">
        <f>CX66+SUM(CW66:CW69)</f>
        <v>26.666666666666664</v>
      </c>
      <c r="DD69" s="1">
        <f>SUMIFS([1]Collection!$O:$O, [1]Collection!$K:$K, DD$1, [1]Collection!$A:$A, "="&amp;$A69)</f>
        <v>0</v>
      </c>
      <c r="DE69" s="1">
        <f>(SUMIFS('[1]Bucket Counts'!$P:$P, '[1]Bucket Counts'!$B:$B, DE$1, '[1]Bucket Counts'!$A:$A, "="&amp;$A69,  '[1]Bucket Counts'!$F:$F, "&lt;&gt;100 Morts",  '[1]Bucket Counts'!$F:$F, "&lt;&gt;224"))</f>
        <v>0</v>
      </c>
      <c r="DF69" s="1">
        <f>(SUMIFS('[1]Bucket Counts'!$P:$P, '[1]Bucket Counts'!$B:$B, DF$1, '[1]Bucket Counts'!$A:$A, "="&amp;$A69,  '[1]Bucket Counts'!$F:$F, "100 Morts"))</f>
        <v>0</v>
      </c>
      <c r="DG69" s="1">
        <f>(SUMIFS('[1]Bucket Counts'!$P:$P, '[1]Bucket Counts'!$B:$B, DG$1, '[1]Bucket Counts'!$A:$A, "="&amp;$A69,  '[1]Bucket Counts'!$F:$F, "224"))</f>
        <v>0</v>
      </c>
      <c r="DI69" s="1" t="e">
        <f>(DG69+DE69)/DJ68</f>
        <v>#DIV/0!</v>
      </c>
      <c r="DJ69" s="1">
        <f>DE66+SUM(DD66:DD69)</f>
        <v>0</v>
      </c>
      <c r="DK69" s="1">
        <f>SUMIFS([1]Collection!$O:$O, [1]Collection!$K:$K, DK$1, [1]Collection!$A:$A, "="&amp;$A69)</f>
        <v>0</v>
      </c>
      <c r="DL69" s="1">
        <f>(SUMIFS('[1]Bucket Counts'!$P:$P, '[1]Bucket Counts'!$B:$B, DL$1, '[1]Bucket Counts'!$A:$A, "="&amp;$A69,  '[1]Bucket Counts'!$F:$F, "&lt;&gt;100 Morts",  '[1]Bucket Counts'!$F:$F, "&lt;&gt;224"))</f>
        <v>0</v>
      </c>
      <c r="DM69" s="1">
        <f>(SUMIFS('[1]Bucket Counts'!$P:$P, '[1]Bucket Counts'!$B:$B, DM$1, '[1]Bucket Counts'!$A:$A, "="&amp;$A69,  '[1]Bucket Counts'!$F:$F, "100 Morts"))</f>
        <v>0</v>
      </c>
      <c r="DN69" s="1">
        <f>(SUMIFS('[1]Bucket Counts'!$P:$P, '[1]Bucket Counts'!$B:$B, DN$1, '[1]Bucket Counts'!$A:$A, "="&amp;$A69,  '[1]Bucket Counts'!$F:$F, "224"))</f>
        <v>0</v>
      </c>
      <c r="DP69" s="1" t="e">
        <f>(DN69+DL69)/DQ68</f>
        <v>#DIV/0!</v>
      </c>
      <c r="DQ69" s="1">
        <f>DL66+SUM(DK66:DK69)</f>
        <v>0</v>
      </c>
      <c r="DR69" s="1">
        <f>SUMIFS([1]Collection!$O:$O, [1]Collection!$K:$K, DR$1, [1]Collection!$A:$A, "="&amp;$A69)</f>
        <v>0</v>
      </c>
      <c r="DS69" s="1">
        <f>(SUMIFS('[1]Bucket Counts'!$P:$P, '[1]Bucket Counts'!$B:$B, DS$1, '[1]Bucket Counts'!$A:$A, "="&amp;$A69,  '[1]Bucket Counts'!$F:$F, "&lt;&gt;100 Morts",  '[1]Bucket Counts'!$F:$F, "&lt;&gt;224"))</f>
        <v>0</v>
      </c>
      <c r="DT69" s="1">
        <f>(SUMIFS('[1]Bucket Counts'!$P:$P, '[1]Bucket Counts'!$B:$B, DT$1, '[1]Bucket Counts'!$A:$A, "="&amp;$A69,  '[1]Bucket Counts'!$F:$F, "100 Morts"))</f>
        <v>0</v>
      </c>
      <c r="DU69" s="1">
        <f>(SUMIFS('[1]Bucket Counts'!$P:$P, '[1]Bucket Counts'!$B:$B, DU$1, '[1]Bucket Counts'!$A:$A, "="&amp;$A69,  '[1]Bucket Counts'!$F:$F, "224"))</f>
        <v>0</v>
      </c>
      <c r="DW69" s="1" t="e">
        <f>(DU69+DS69)/DX68</f>
        <v>#DIV/0!</v>
      </c>
      <c r="DX69" s="1">
        <f>DS66+SUM(DR66:DR69)</f>
        <v>0</v>
      </c>
      <c r="DY69" s="1">
        <f>SUMIFS([1]Collection!$O:$O, [1]Collection!$K:$K, DY$1, [1]Collection!$A:$A, "="&amp;$A69)</f>
        <v>0</v>
      </c>
      <c r="DZ69" s="1">
        <f>(SUMIFS('[1]Bucket Counts'!$P:$P, '[1]Bucket Counts'!$B:$B, DZ$1, '[1]Bucket Counts'!$A:$A, "="&amp;$A69,  '[1]Bucket Counts'!$F:$F, "&lt;&gt;100 Morts",  '[1]Bucket Counts'!$F:$F, "&lt;&gt;224"))</f>
        <v>0</v>
      </c>
      <c r="EA69" s="1">
        <f>(SUMIFS('[1]Bucket Counts'!$P:$P, '[1]Bucket Counts'!$B:$B, EA$1, '[1]Bucket Counts'!$A:$A, "="&amp;$A69,  '[1]Bucket Counts'!$F:$F, "100 Morts"))</f>
        <v>0</v>
      </c>
      <c r="EB69" s="1">
        <f>(SUMIFS('[1]Bucket Counts'!$P:$P, '[1]Bucket Counts'!$B:$B, EB$1, '[1]Bucket Counts'!$A:$A, "="&amp;$A69,  '[1]Bucket Counts'!$F:$F, "224"))</f>
        <v>0</v>
      </c>
      <c r="ED69" s="1" t="e">
        <f>(EB69+DZ69)/EE68</f>
        <v>#DIV/0!</v>
      </c>
      <c r="EE69" s="1">
        <f>DZ66+SUM(DY66:DY69)</f>
        <v>0</v>
      </c>
      <c r="EF69" s="1">
        <f>SUMIFS([1]Collection!$O:$O, [1]Collection!$K:$K, EF$1, [1]Collection!$A:$A, "="&amp;$A69)</f>
        <v>0</v>
      </c>
      <c r="EG69" s="1">
        <f>(SUMIFS('[1]Bucket Counts'!$P:$P, '[1]Bucket Counts'!$B:$B, EG$1, '[1]Bucket Counts'!$A:$A, "="&amp;$A69,  '[1]Bucket Counts'!$F:$F, "&lt;&gt;100 Morts",  '[1]Bucket Counts'!$F:$F, "&lt;&gt;224"))</f>
        <v>0</v>
      </c>
      <c r="EH69" s="1">
        <f>(SUMIFS('[1]Bucket Counts'!$P:$P, '[1]Bucket Counts'!$B:$B, EH$1, '[1]Bucket Counts'!$A:$A, "="&amp;$A69,  '[1]Bucket Counts'!$F:$F, "100 Morts"))</f>
        <v>0</v>
      </c>
      <c r="EI69" s="1">
        <f>(SUMIFS('[1]Bucket Counts'!$P:$P, '[1]Bucket Counts'!$B:$B, EI$1, '[1]Bucket Counts'!$A:$A, "="&amp;$A69,  '[1]Bucket Counts'!$F:$F, "224"))</f>
        <v>0</v>
      </c>
      <c r="EK69" s="1" t="e">
        <f>(EI69+EG69)/EL68</f>
        <v>#DIV/0!</v>
      </c>
      <c r="EL69" s="1">
        <f>EG66+SUM(EF66:EF69)</f>
        <v>0</v>
      </c>
    </row>
    <row r="70" spans="1:142">
      <c r="A70" s="7">
        <f t="shared" si="0"/>
        <v>42940</v>
      </c>
      <c r="B70" s="1" t="s">
        <v>14</v>
      </c>
      <c r="C70" s="1">
        <f>SUMIFS([1]Collection!$O:$O, [1]Collection!$K:$K, C$1, [1]Collection!$A:$A, "="&amp;$A70)</f>
        <v>0</v>
      </c>
      <c r="D70" s="1">
        <f>(SUMIFS('[1]Bucket Counts'!$P:$P, '[1]Bucket Counts'!$B:$B, D$1, '[1]Bucket Counts'!$A:$A, "="&amp;$A70,  '[1]Bucket Counts'!$F:$F, "&lt;&gt;100 Morts",  '[1]Bucket Counts'!$F:$F, "&lt;&gt;224"))</f>
        <v>0</v>
      </c>
      <c r="E70" s="1">
        <f>(SUMIFS('[1]Bucket Counts'!$P:$P, '[1]Bucket Counts'!$B:$B, E$1, '[1]Bucket Counts'!$A:$A, "="&amp;$A70,  '[1]Bucket Counts'!$F:$F, "100 Morts"))</f>
        <v>0</v>
      </c>
      <c r="F70" s="1">
        <f>(SUMIFS('[1]Bucket Counts'!$P:$P, '[1]Bucket Counts'!$B:$B, F$1, '[1]Bucket Counts'!$A:$A, "="&amp;$A70,  '[1]Bucket Counts'!$F:$F, "224"))</f>
        <v>0</v>
      </c>
      <c r="H70" s="1">
        <f>(F70+D70)/I69</f>
        <v>0</v>
      </c>
      <c r="I70" s="1">
        <f>D66+SUM(C66:C70)</f>
        <v>25</v>
      </c>
      <c r="J70" s="1">
        <f>SUMIFS([1]Collection!$O:$O, [1]Collection!$K:$K, J$1, [1]Collection!$A:$A, "="&amp;$A70)</f>
        <v>0</v>
      </c>
      <c r="K70" s="1">
        <f>(SUMIFS('[1]Bucket Counts'!$P:$P, '[1]Bucket Counts'!$B:$B, K$1, '[1]Bucket Counts'!$A:$A, "="&amp;$A70,  '[1]Bucket Counts'!$F:$F, "&lt;&gt;100 Morts",  '[1]Bucket Counts'!$F:$F, "&lt;&gt;224"))</f>
        <v>0</v>
      </c>
      <c r="L70" s="1">
        <f>(SUMIFS('[1]Bucket Counts'!$P:$P, '[1]Bucket Counts'!$B:$B, L$1, '[1]Bucket Counts'!$A:$A, "="&amp;$A70,  '[1]Bucket Counts'!$F:$F, "100 Morts"))</f>
        <v>0</v>
      </c>
      <c r="M70" s="1">
        <f>(SUMIFS('[1]Bucket Counts'!$P:$P, '[1]Bucket Counts'!$B:$B, M$1, '[1]Bucket Counts'!$A:$A, "="&amp;$A70,  '[1]Bucket Counts'!$F:$F, "224"))</f>
        <v>0</v>
      </c>
      <c r="O70" s="1">
        <f>(M70+K70)/P69</f>
        <v>0</v>
      </c>
      <c r="P70" s="1">
        <f>K66+SUM(J66:J70)</f>
        <v>275</v>
      </c>
      <c r="Q70" s="1">
        <f>SUMIFS([1]Collection!$O:$O, [1]Collection!$K:$K, Q$1, [1]Collection!$A:$A, "="&amp;$A70)</f>
        <v>0</v>
      </c>
      <c r="R70" s="1">
        <f>(SUMIFS('[1]Bucket Counts'!$P:$P, '[1]Bucket Counts'!$B:$B, R$1, '[1]Bucket Counts'!$A:$A, "="&amp;$A70,  '[1]Bucket Counts'!$F:$F, "&lt;&gt;100 Morts",  '[1]Bucket Counts'!$F:$F, "&lt;&gt;224"))</f>
        <v>0</v>
      </c>
      <c r="S70" s="1">
        <f>(SUMIFS('[1]Bucket Counts'!$P:$P, '[1]Bucket Counts'!$B:$B, S$1, '[1]Bucket Counts'!$A:$A, "="&amp;$A70,  '[1]Bucket Counts'!$F:$F, "100 Morts"))</f>
        <v>0</v>
      </c>
      <c r="T70" s="1">
        <f>(SUMIFS('[1]Bucket Counts'!$P:$P, '[1]Bucket Counts'!$B:$B, T$1, '[1]Bucket Counts'!$A:$A, "="&amp;$A70,  '[1]Bucket Counts'!$F:$F, "224"))</f>
        <v>0</v>
      </c>
      <c r="V70" s="1" t="e">
        <f>(T70+R70)/W69</f>
        <v>#DIV/0!</v>
      </c>
      <c r="W70" s="1">
        <f>R66+SUM(Q66:Q70)</f>
        <v>0</v>
      </c>
      <c r="X70" s="1">
        <f>SUMIFS([1]Collection!$O:$O, [1]Collection!$K:$K, X$1, [1]Collection!$A:$A, "="&amp;$A70)</f>
        <v>0</v>
      </c>
      <c r="Y70" s="1">
        <f>(SUMIFS('[1]Bucket Counts'!$P:$P, '[1]Bucket Counts'!$B:$B, Y$1, '[1]Bucket Counts'!$A:$A, "="&amp;$A70,  '[1]Bucket Counts'!$F:$F, "&lt;&gt;100 Morts",  '[1]Bucket Counts'!$F:$F, "&lt;&gt;224"))</f>
        <v>0</v>
      </c>
      <c r="Z70" s="1">
        <f>(SUMIFS('[1]Bucket Counts'!$P:$P, '[1]Bucket Counts'!$B:$B, Z$1, '[1]Bucket Counts'!$A:$A, "="&amp;$A70,  '[1]Bucket Counts'!$F:$F, "100 Morts"))</f>
        <v>0</v>
      </c>
      <c r="AA70" s="1">
        <f>(SUMIFS('[1]Bucket Counts'!$P:$P, '[1]Bucket Counts'!$B:$B, AA$1, '[1]Bucket Counts'!$A:$A, "="&amp;$A70,  '[1]Bucket Counts'!$F:$F, "224"))</f>
        <v>0</v>
      </c>
      <c r="AC70" s="1" t="e">
        <f>(AA70+Y70)/AD69</f>
        <v>#DIV/0!</v>
      </c>
      <c r="AD70" s="1">
        <f>Y66+SUM(X66:X70)</f>
        <v>0</v>
      </c>
      <c r="AE70" s="1">
        <f>SUMIFS([1]Collection!$O:$O, [1]Collection!$K:$K, AE$1, [1]Collection!$A:$A, "="&amp;$A70)</f>
        <v>0</v>
      </c>
      <c r="AF70" s="1">
        <f>(SUMIFS('[1]Bucket Counts'!$P:$P, '[1]Bucket Counts'!$B:$B, AF$1, '[1]Bucket Counts'!$A:$A, "="&amp;$A70,  '[1]Bucket Counts'!$F:$F, "&lt;&gt;100 Morts",  '[1]Bucket Counts'!$F:$F, "&lt;&gt;224"))</f>
        <v>0</v>
      </c>
      <c r="AG70" s="1">
        <f>(SUMIFS('[1]Bucket Counts'!$P:$P, '[1]Bucket Counts'!$B:$B, AG$1, '[1]Bucket Counts'!$A:$A, "="&amp;$A70,  '[1]Bucket Counts'!$F:$F, "100 Morts"))</f>
        <v>0</v>
      </c>
      <c r="AH70" s="1">
        <f>(SUMIFS('[1]Bucket Counts'!$P:$P, '[1]Bucket Counts'!$B:$B, AH$1, '[1]Bucket Counts'!$A:$A, "="&amp;$A70,  '[1]Bucket Counts'!$F:$F, "224"))</f>
        <v>0</v>
      </c>
      <c r="AJ70" s="1">
        <f>(AH70+AF70)/AK69</f>
        <v>0</v>
      </c>
      <c r="AK70" s="1">
        <f>AF66+SUM(AE66:AE70)</f>
        <v>7626.6666666666661</v>
      </c>
      <c r="AL70" s="1">
        <f>SUMIFS([1]Collection!$O:$O, [1]Collection!$K:$K, AL$1, [1]Collection!$A:$A, "="&amp;$A70)</f>
        <v>0</v>
      </c>
      <c r="AM70" s="1">
        <f>(SUMIFS('[1]Bucket Counts'!$P:$P, '[1]Bucket Counts'!$B:$B, AM$1, '[1]Bucket Counts'!$A:$A, "="&amp;$A70,  '[1]Bucket Counts'!$F:$F, "&lt;&gt;100 Morts",  '[1]Bucket Counts'!$F:$F, "&lt;&gt;224"))</f>
        <v>0</v>
      </c>
      <c r="AN70" s="1">
        <f>(SUMIFS('[1]Bucket Counts'!$P:$P, '[1]Bucket Counts'!$B:$B, AN$1, '[1]Bucket Counts'!$A:$A, "="&amp;$A70,  '[1]Bucket Counts'!$F:$F, "100 Morts"))</f>
        <v>0</v>
      </c>
      <c r="AO70" s="1">
        <f>(SUMIFS('[1]Bucket Counts'!$P:$P, '[1]Bucket Counts'!$B:$B, AO$1, '[1]Bucket Counts'!$A:$A, "="&amp;$A70,  '[1]Bucket Counts'!$F:$F, "224"))</f>
        <v>0</v>
      </c>
      <c r="AQ70" s="1" t="e">
        <f>(AO70+AM70)/AR69</f>
        <v>#DIV/0!</v>
      </c>
      <c r="AR70" s="1">
        <f>AM66+SUM(AL66:AL70)</f>
        <v>0</v>
      </c>
      <c r="AS70" s="1">
        <f>SUMIFS([1]Collection!$O:$O, [1]Collection!$K:$K, AS$1, [1]Collection!$A:$A, "="&amp;$A70)</f>
        <v>0</v>
      </c>
      <c r="AT70" s="1">
        <f>(SUMIFS('[1]Bucket Counts'!$P:$P, '[1]Bucket Counts'!$B:$B, AT$1, '[1]Bucket Counts'!$A:$A, "="&amp;$A70,  '[1]Bucket Counts'!$F:$F, "&lt;&gt;100 Morts",  '[1]Bucket Counts'!$F:$F, "&lt;&gt;224"))</f>
        <v>0</v>
      </c>
      <c r="AU70" s="1">
        <f>(SUMIFS('[1]Bucket Counts'!$P:$P, '[1]Bucket Counts'!$B:$B, AU$1, '[1]Bucket Counts'!$A:$A, "="&amp;$A70,  '[1]Bucket Counts'!$F:$F, "100 Morts"))</f>
        <v>0</v>
      </c>
      <c r="AV70" s="1">
        <f>(SUMIFS('[1]Bucket Counts'!$P:$P, '[1]Bucket Counts'!$B:$B, AV$1, '[1]Bucket Counts'!$A:$A, "="&amp;$A70,  '[1]Bucket Counts'!$F:$F, "224"))</f>
        <v>0</v>
      </c>
      <c r="AX70" s="1" t="e">
        <f>(AV70+AT70)/AY69</f>
        <v>#DIV/0!</v>
      </c>
      <c r="AY70" s="1">
        <f>AT66+SUM(AS66:AS70)</f>
        <v>0</v>
      </c>
      <c r="AZ70" s="1">
        <f>SUMIFS([1]Collection!$O:$O, [1]Collection!$K:$K, AZ$1, [1]Collection!$A:$A, "="&amp;$A70)</f>
        <v>0</v>
      </c>
      <c r="BA70" s="1">
        <f>(SUMIFS('[1]Bucket Counts'!$P:$P, '[1]Bucket Counts'!$B:$B, BA$1, '[1]Bucket Counts'!$A:$A, "="&amp;$A70,  '[1]Bucket Counts'!$F:$F, "&lt;&gt;100 Morts",  '[1]Bucket Counts'!$F:$F, "&lt;&gt;224"))</f>
        <v>0</v>
      </c>
      <c r="BB70" s="1">
        <f>(SUMIFS('[1]Bucket Counts'!$P:$P, '[1]Bucket Counts'!$B:$B, BB$1, '[1]Bucket Counts'!$A:$A, "="&amp;$A70,  '[1]Bucket Counts'!$F:$F, "100 Morts"))</f>
        <v>0</v>
      </c>
      <c r="BC70" s="1">
        <f>(SUMIFS('[1]Bucket Counts'!$P:$P, '[1]Bucket Counts'!$B:$B, BC$1, '[1]Bucket Counts'!$A:$A, "="&amp;$A70,  '[1]Bucket Counts'!$F:$F, "224"))</f>
        <v>0</v>
      </c>
      <c r="BE70" s="1" t="e">
        <f>(BC70+BA70)/BF69</f>
        <v>#DIV/0!</v>
      </c>
      <c r="BF70" s="1">
        <f>BA66+SUM(AZ66:AZ70)</f>
        <v>0</v>
      </c>
      <c r="BG70" s="1">
        <f>SUMIFS([1]Collection!$O:$O, [1]Collection!$K:$K, BG$1, [1]Collection!$A:$A, "="&amp;$A70)</f>
        <v>0</v>
      </c>
      <c r="BH70" s="1">
        <f>(SUMIFS('[1]Bucket Counts'!$P:$P, '[1]Bucket Counts'!$B:$B, BH$1, '[1]Bucket Counts'!$A:$A, "="&amp;$A70,  '[1]Bucket Counts'!$F:$F, "&lt;&gt;100 Morts",  '[1]Bucket Counts'!$F:$F, "&lt;&gt;224"))</f>
        <v>0</v>
      </c>
      <c r="BI70" s="1">
        <f>(SUMIFS('[1]Bucket Counts'!$P:$P, '[1]Bucket Counts'!$B:$B, BI$1, '[1]Bucket Counts'!$A:$A, "="&amp;$A70,  '[1]Bucket Counts'!$F:$F, "100 Morts"))</f>
        <v>0</v>
      </c>
      <c r="BJ70" s="1">
        <f>(SUMIFS('[1]Bucket Counts'!$P:$P, '[1]Bucket Counts'!$B:$B, BJ$1, '[1]Bucket Counts'!$A:$A, "="&amp;$A70,  '[1]Bucket Counts'!$F:$F, "224"))</f>
        <v>0</v>
      </c>
      <c r="BL70" s="1">
        <f>(BJ70+BH70)/BM69</f>
        <v>0</v>
      </c>
      <c r="BM70" s="1">
        <f>BH66+SUM(BG66:BG70)</f>
        <v>311.11111111111109</v>
      </c>
      <c r="BN70" s="1">
        <f>SUMIFS([1]Collection!$O:$O, [1]Collection!$K:$K, BN$1, [1]Collection!$A:$A, "="&amp;$A70)</f>
        <v>0</v>
      </c>
      <c r="BO70" s="1">
        <f>(SUMIFS('[1]Bucket Counts'!$P:$P, '[1]Bucket Counts'!$B:$B, BO$1, '[1]Bucket Counts'!$A:$A, "="&amp;$A70,  '[1]Bucket Counts'!$F:$F, "&lt;&gt;100 Morts",  '[1]Bucket Counts'!$F:$F, "&lt;&gt;224"))</f>
        <v>0</v>
      </c>
      <c r="BP70" s="1">
        <f>(SUMIFS('[1]Bucket Counts'!$P:$P, '[1]Bucket Counts'!$B:$B, BP$1, '[1]Bucket Counts'!$A:$A, "="&amp;$A70,  '[1]Bucket Counts'!$F:$F, "100 Morts"))</f>
        <v>0</v>
      </c>
      <c r="BQ70" s="1">
        <f>(SUMIFS('[1]Bucket Counts'!$P:$P, '[1]Bucket Counts'!$B:$B, BQ$1, '[1]Bucket Counts'!$A:$A, "="&amp;$A70,  '[1]Bucket Counts'!$F:$F, "224"))</f>
        <v>0</v>
      </c>
      <c r="BS70" s="1">
        <f>(BQ70+BO70)/BT69</f>
        <v>0</v>
      </c>
      <c r="BT70" s="1">
        <f>BO66+SUM(BN66:BN70)</f>
        <v>1125</v>
      </c>
      <c r="BU70" s="1">
        <f>SUMIFS([1]Collection!$O:$O, [1]Collection!$K:$K, BU$1, [1]Collection!$A:$A, "="&amp;$A70)</f>
        <v>0</v>
      </c>
      <c r="BV70" s="1">
        <f>(SUMIFS('[1]Bucket Counts'!$P:$P, '[1]Bucket Counts'!$B:$B, BV$1, '[1]Bucket Counts'!$A:$A, "="&amp;$A70,  '[1]Bucket Counts'!$F:$F, "&lt;&gt;100 Morts",  '[1]Bucket Counts'!$F:$F, "&lt;&gt;224"))</f>
        <v>0</v>
      </c>
      <c r="BW70" s="1">
        <f>(SUMIFS('[1]Bucket Counts'!$P:$P, '[1]Bucket Counts'!$B:$B, BW$1, '[1]Bucket Counts'!$A:$A, "="&amp;$A70,  '[1]Bucket Counts'!$F:$F, "100 Morts"))</f>
        <v>0</v>
      </c>
      <c r="BX70" s="1">
        <f>(SUMIFS('[1]Bucket Counts'!$P:$P, '[1]Bucket Counts'!$B:$B, BX$1, '[1]Bucket Counts'!$A:$A, "="&amp;$A70,  '[1]Bucket Counts'!$F:$F, "224"))</f>
        <v>0</v>
      </c>
      <c r="BZ70" s="1" t="e">
        <f>(BX70+BV70)/CA69</f>
        <v>#DIV/0!</v>
      </c>
      <c r="CA70" s="1">
        <f>BV66+SUM(BU66:BU70)</f>
        <v>0</v>
      </c>
      <c r="CB70" s="1">
        <f>SUMIFS([1]Collection!$O:$O, [1]Collection!$K:$K, CB$1, [1]Collection!$A:$A, "="&amp;$A70)</f>
        <v>0</v>
      </c>
      <c r="CC70" s="1">
        <f>(SUMIFS('[1]Bucket Counts'!$P:$P, '[1]Bucket Counts'!$B:$B, CC$1, '[1]Bucket Counts'!$A:$A, "="&amp;$A70,  '[1]Bucket Counts'!$F:$F, "&lt;&gt;100 Morts",  '[1]Bucket Counts'!$F:$F, "&lt;&gt;224"))</f>
        <v>0</v>
      </c>
      <c r="CD70" s="1">
        <f>(SUMIFS('[1]Bucket Counts'!$P:$P, '[1]Bucket Counts'!$B:$B, CD$1, '[1]Bucket Counts'!$A:$A, "="&amp;$A70,  '[1]Bucket Counts'!$F:$F, "100 Morts"))</f>
        <v>0</v>
      </c>
      <c r="CE70" s="1">
        <f>(SUMIFS('[1]Bucket Counts'!$P:$P, '[1]Bucket Counts'!$B:$B, CE$1, '[1]Bucket Counts'!$A:$A, "="&amp;$A70,  '[1]Bucket Counts'!$F:$F, "224"))</f>
        <v>0</v>
      </c>
      <c r="CG70" s="1">
        <f>(CE70+CC70)/CH69</f>
        <v>0</v>
      </c>
      <c r="CH70" s="1">
        <f>CC66+SUM(CB66:CB70)</f>
        <v>133.33333333333331</v>
      </c>
      <c r="CI70" s="1">
        <f>SUMIFS([1]Collection!$O:$O, [1]Collection!$K:$K, CI$1, [1]Collection!$A:$A, "="&amp;$A70)</f>
        <v>0</v>
      </c>
      <c r="CJ70" s="1">
        <f>(SUMIFS('[1]Bucket Counts'!$P:$P, '[1]Bucket Counts'!$B:$B, CJ$1, '[1]Bucket Counts'!$A:$A, "="&amp;$A70,  '[1]Bucket Counts'!$F:$F, "&lt;&gt;100 Morts",  '[1]Bucket Counts'!$F:$F, "&lt;&gt;224"))</f>
        <v>0</v>
      </c>
      <c r="CK70" s="1">
        <f>(SUMIFS('[1]Bucket Counts'!$P:$P, '[1]Bucket Counts'!$B:$B, CK$1, '[1]Bucket Counts'!$A:$A, "="&amp;$A70,  '[1]Bucket Counts'!$F:$F, "100 Morts"))</f>
        <v>0</v>
      </c>
      <c r="CL70" s="1">
        <f>(SUMIFS('[1]Bucket Counts'!$P:$P, '[1]Bucket Counts'!$B:$B, CL$1, '[1]Bucket Counts'!$A:$A, "="&amp;$A70,  '[1]Bucket Counts'!$F:$F, "224"))</f>
        <v>0</v>
      </c>
      <c r="CN70" s="1" t="e">
        <f>(CL70+CJ70)/CO69</f>
        <v>#DIV/0!</v>
      </c>
      <c r="CO70" s="1">
        <f>CJ66+SUM(CI66:CI70)</f>
        <v>0</v>
      </c>
      <c r="CP70" s="1">
        <f>SUMIFS([1]Collection!$O:$O, [1]Collection!$K:$K, CP$1, [1]Collection!$A:$A, "="&amp;$A70)</f>
        <v>0</v>
      </c>
      <c r="CQ70" s="1">
        <f>(SUMIFS('[1]Bucket Counts'!$P:$P, '[1]Bucket Counts'!$B:$B, CQ$1, '[1]Bucket Counts'!$A:$A, "="&amp;$A70,  '[1]Bucket Counts'!$F:$F, "&lt;&gt;100 Morts",  '[1]Bucket Counts'!$F:$F, "&lt;&gt;224"))</f>
        <v>0</v>
      </c>
      <c r="CR70" s="1">
        <f>(SUMIFS('[1]Bucket Counts'!$P:$P, '[1]Bucket Counts'!$B:$B, CR$1, '[1]Bucket Counts'!$A:$A, "="&amp;$A70,  '[1]Bucket Counts'!$F:$F, "100 Morts"))</f>
        <v>0</v>
      </c>
      <c r="CS70" s="1">
        <f>(SUMIFS('[1]Bucket Counts'!$P:$P, '[1]Bucket Counts'!$B:$B, CS$1, '[1]Bucket Counts'!$A:$A, "="&amp;$A70,  '[1]Bucket Counts'!$F:$F, "224"))</f>
        <v>0</v>
      </c>
      <c r="CU70" s="1" t="e">
        <f>(CS70+CQ70)/CV69</f>
        <v>#DIV/0!</v>
      </c>
      <c r="CV70" s="1">
        <f>CQ66+SUM(CP66:CP70)</f>
        <v>0</v>
      </c>
      <c r="CW70" s="1">
        <f>SUMIFS([1]Collection!$O:$O, [1]Collection!$K:$K, CW$1, [1]Collection!$A:$A, "="&amp;$A70)</f>
        <v>0</v>
      </c>
      <c r="CX70" s="1">
        <f>(SUMIFS('[1]Bucket Counts'!$P:$P, '[1]Bucket Counts'!$B:$B, CX$1, '[1]Bucket Counts'!$A:$A, "="&amp;$A70,  '[1]Bucket Counts'!$F:$F, "&lt;&gt;100 Morts",  '[1]Bucket Counts'!$F:$F, "&lt;&gt;224"))</f>
        <v>0</v>
      </c>
      <c r="CY70" s="1">
        <f>(SUMIFS('[1]Bucket Counts'!$P:$P, '[1]Bucket Counts'!$B:$B, CY$1, '[1]Bucket Counts'!$A:$A, "="&amp;$A70,  '[1]Bucket Counts'!$F:$F, "100 Morts"))</f>
        <v>0</v>
      </c>
      <c r="CZ70" s="1">
        <f>(SUMIFS('[1]Bucket Counts'!$P:$P, '[1]Bucket Counts'!$B:$B, CZ$1, '[1]Bucket Counts'!$A:$A, "="&amp;$A70,  '[1]Bucket Counts'!$F:$F, "224"))</f>
        <v>0</v>
      </c>
      <c r="DB70" s="1">
        <f>(CZ70+CX70)/DC69</f>
        <v>0</v>
      </c>
      <c r="DC70" s="1">
        <f>CX66+SUM(CW66:CW70)</f>
        <v>26.666666666666664</v>
      </c>
      <c r="DD70" s="1">
        <f>SUMIFS([1]Collection!$O:$O, [1]Collection!$K:$K, DD$1, [1]Collection!$A:$A, "="&amp;$A70)</f>
        <v>0</v>
      </c>
      <c r="DE70" s="1">
        <f>(SUMIFS('[1]Bucket Counts'!$P:$P, '[1]Bucket Counts'!$B:$B, DE$1, '[1]Bucket Counts'!$A:$A, "="&amp;$A70,  '[1]Bucket Counts'!$F:$F, "&lt;&gt;100 Morts",  '[1]Bucket Counts'!$F:$F, "&lt;&gt;224"))</f>
        <v>0</v>
      </c>
      <c r="DF70" s="1">
        <f>(SUMIFS('[1]Bucket Counts'!$P:$P, '[1]Bucket Counts'!$B:$B, DF$1, '[1]Bucket Counts'!$A:$A, "="&amp;$A70,  '[1]Bucket Counts'!$F:$F, "100 Morts"))</f>
        <v>0</v>
      </c>
      <c r="DG70" s="1">
        <f>(SUMIFS('[1]Bucket Counts'!$P:$P, '[1]Bucket Counts'!$B:$B, DG$1, '[1]Bucket Counts'!$A:$A, "="&amp;$A70,  '[1]Bucket Counts'!$F:$F, "224"))</f>
        <v>0</v>
      </c>
      <c r="DI70" s="1" t="e">
        <f>(DG70+DE70)/DJ69</f>
        <v>#DIV/0!</v>
      </c>
      <c r="DJ70" s="1">
        <f>DE66+SUM(DD66:DD70)</f>
        <v>0</v>
      </c>
      <c r="DK70" s="1">
        <f>SUMIFS([1]Collection!$O:$O, [1]Collection!$K:$K, DK$1, [1]Collection!$A:$A, "="&amp;$A70)</f>
        <v>0</v>
      </c>
      <c r="DL70" s="1">
        <f>(SUMIFS('[1]Bucket Counts'!$P:$P, '[1]Bucket Counts'!$B:$B, DL$1, '[1]Bucket Counts'!$A:$A, "="&amp;$A70,  '[1]Bucket Counts'!$F:$F, "&lt;&gt;100 Morts",  '[1]Bucket Counts'!$F:$F, "&lt;&gt;224"))</f>
        <v>0</v>
      </c>
      <c r="DM70" s="1">
        <f>(SUMIFS('[1]Bucket Counts'!$P:$P, '[1]Bucket Counts'!$B:$B, DM$1, '[1]Bucket Counts'!$A:$A, "="&amp;$A70,  '[1]Bucket Counts'!$F:$F, "100 Morts"))</f>
        <v>0</v>
      </c>
      <c r="DN70" s="1">
        <f>(SUMIFS('[1]Bucket Counts'!$P:$P, '[1]Bucket Counts'!$B:$B, DN$1, '[1]Bucket Counts'!$A:$A, "="&amp;$A70,  '[1]Bucket Counts'!$F:$F, "224"))</f>
        <v>0</v>
      </c>
      <c r="DP70" s="1" t="e">
        <f>(DN70+DL70)/DQ69</f>
        <v>#DIV/0!</v>
      </c>
      <c r="DQ70" s="1">
        <f>DL66+SUM(DK66:DK70)</f>
        <v>0</v>
      </c>
      <c r="DR70" s="1">
        <f>SUMIFS([1]Collection!$O:$O, [1]Collection!$K:$K, DR$1, [1]Collection!$A:$A, "="&amp;$A70)</f>
        <v>0</v>
      </c>
      <c r="DS70" s="1">
        <f>(SUMIFS('[1]Bucket Counts'!$P:$P, '[1]Bucket Counts'!$B:$B, DS$1, '[1]Bucket Counts'!$A:$A, "="&amp;$A70,  '[1]Bucket Counts'!$F:$F, "&lt;&gt;100 Morts",  '[1]Bucket Counts'!$F:$F, "&lt;&gt;224"))</f>
        <v>0</v>
      </c>
      <c r="DT70" s="1">
        <f>(SUMIFS('[1]Bucket Counts'!$P:$P, '[1]Bucket Counts'!$B:$B, DT$1, '[1]Bucket Counts'!$A:$A, "="&amp;$A70,  '[1]Bucket Counts'!$F:$F, "100 Morts"))</f>
        <v>0</v>
      </c>
      <c r="DU70" s="1">
        <f>(SUMIFS('[1]Bucket Counts'!$P:$P, '[1]Bucket Counts'!$B:$B, DU$1, '[1]Bucket Counts'!$A:$A, "="&amp;$A70,  '[1]Bucket Counts'!$F:$F, "224"))</f>
        <v>0</v>
      </c>
      <c r="DW70" s="1" t="e">
        <f>(DU70+DS70)/DX69</f>
        <v>#DIV/0!</v>
      </c>
      <c r="DX70" s="1">
        <f>DS66+SUM(DR66:DR70)</f>
        <v>0</v>
      </c>
      <c r="DY70" s="1">
        <f>SUMIFS([1]Collection!$O:$O, [1]Collection!$K:$K, DY$1, [1]Collection!$A:$A, "="&amp;$A70)</f>
        <v>0</v>
      </c>
      <c r="DZ70" s="1">
        <f>(SUMIFS('[1]Bucket Counts'!$P:$P, '[1]Bucket Counts'!$B:$B, DZ$1, '[1]Bucket Counts'!$A:$A, "="&amp;$A70,  '[1]Bucket Counts'!$F:$F, "&lt;&gt;100 Morts",  '[1]Bucket Counts'!$F:$F, "&lt;&gt;224"))</f>
        <v>0</v>
      </c>
      <c r="EA70" s="1">
        <f>(SUMIFS('[1]Bucket Counts'!$P:$P, '[1]Bucket Counts'!$B:$B, EA$1, '[1]Bucket Counts'!$A:$A, "="&amp;$A70,  '[1]Bucket Counts'!$F:$F, "100 Morts"))</f>
        <v>0</v>
      </c>
      <c r="EB70" s="1">
        <f>(SUMIFS('[1]Bucket Counts'!$P:$P, '[1]Bucket Counts'!$B:$B, EB$1, '[1]Bucket Counts'!$A:$A, "="&amp;$A70,  '[1]Bucket Counts'!$F:$F, "224"))</f>
        <v>0</v>
      </c>
      <c r="ED70" s="1" t="e">
        <f>(EB70+DZ70)/EE69</f>
        <v>#DIV/0!</v>
      </c>
      <c r="EE70" s="1">
        <f>DZ66+SUM(DY66:DY70)</f>
        <v>0</v>
      </c>
      <c r="EF70" s="1">
        <f>SUMIFS([1]Collection!$O:$O, [1]Collection!$K:$K, EF$1, [1]Collection!$A:$A, "="&amp;$A70)</f>
        <v>0</v>
      </c>
      <c r="EG70" s="1">
        <f>(SUMIFS('[1]Bucket Counts'!$P:$P, '[1]Bucket Counts'!$B:$B, EG$1, '[1]Bucket Counts'!$A:$A, "="&amp;$A70,  '[1]Bucket Counts'!$F:$F, "&lt;&gt;100 Morts",  '[1]Bucket Counts'!$F:$F, "&lt;&gt;224"))</f>
        <v>0</v>
      </c>
      <c r="EH70" s="1">
        <f>(SUMIFS('[1]Bucket Counts'!$P:$P, '[1]Bucket Counts'!$B:$B, EH$1, '[1]Bucket Counts'!$A:$A, "="&amp;$A70,  '[1]Bucket Counts'!$F:$F, "100 Morts"))</f>
        <v>0</v>
      </c>
      <c r="EI70" s="1">
        <f>(SUMIFS('[1]Bucket Counts'!$P:$P, '[1]Bucket Counts'!$B:$B, EI$1, '[1]Bucket Counts'!$A:$A, "="&amp;$A70,  '[1]Bucket Counts'!$F:$F, "224"))</f>
        <v>0</v>
      </c>
      <c r="EK70" s="1" t="e">
        <f>(EI70+EG70)/EL69</f>
        <v>#DIV/0!</v>
      </c>
      <c r="EL70" s="1">
        <f>EG66+SUM(EF66:EF70)</f>
        <v>0</v>
      </c>
    </row>
    <row r="71" spans="1:142" s="4" customFormat="1">
      <c r="A71" s="9">
        <f t="shared" si="0"/>
        <v>42941</v>
      </c>
      <c r="B71" s="4" t="s">
        <v>16</v>
      </c>
      <c r="C71" s="4">
        <f>SUMIFS([1]Collection!$O:$O, [1]Collection!$K:$K, C$1, [1]Collection!$A:$A, "="&amp;$A71)</f>
        <v>0</v>
      </c>
      <c r="D71" s="4">
        <f>(SUMIFS('[1]Bucket Counts'!$P:$P, '[1]Bucket Counts'!$B:$B, D$1, '[1]Bucket Counts'!$A:$A, "="&amp;$A71,  '[1]Bucket Counts'!$F:$F, "&lt;&gt;100 Morts",  '[1]Bucket Counts'!$F:$F, "&lt;&gt;224"))</f>
        <v>0</v>
      </c>
      <c r="E71" s="4">
        <f>(SUMIFS('[1]Bucket Counts'!$P:$P, '[1]Bucket Counts'!$B:$B, E$1, '[1]Bucket Counts'!$A:$A, "="&amp;$A71,  '[1]Bucket Counts'!$F:$F, "100 Morts"))</f>
        <v>0</v>
      </c>
      <c r="F71" s="4">
        <f>(SUMIFS('[1]Bucket Counts'!$P:$P, '[1]Bucket Counts'!$B:$B, F$1, '[1]Bucket Counts'!$A:$A, "="&amp;$A71,  '[1]Bucket Counts'!$F:$F, "224"))</f>
        <v>0</v>
      </c>
      <c r="H71" s="4">
        <f>SUM(D71+F71)</f>
        <v>0</v>
      </c>
      <c r="I71" s="4">
        <f>D71+C71</f>
        <v>0</v>
      </c>
      <c r="J71" s="4">
        <f>SUMIFS([1]Collection!$O:$O, [1]Collection!$K:$K, J$1, [1]Collection!$A:$A, "="&amp;$A71)</f>
        <v>0</v>
      </c>
      <c r="K71" s="4">
        <f>(SUMIFS('[1]Bucket Counts'!$P:$P, '[1]Bucket Counts'!$B:$B, K$1, '[1]Bucket Counts'!$A:$A, "="&amp;$A71,  '[1]Bucket Counts'!$F:$F, "&lt;&gt;100 Morts",  '[1]Bucket Counts'!$F:$F, "&lt;&gt;224"))</f>
        <v>0</v>
      </c>
      <c r="L71" s="4">
        <f>(SUMIFS('[1]Bucket Counts'!$P:$P, '[1]Bucket Counts'!$B:$B, L$1, '[1]Bucket Counts'!$A:$A, "="&amp;$A71,  '[1]Bucket Counts'!$F:$F, "100 Morts"))</f>
        <v>0</v>
      </c>
      <c r="M71" s="4">
        <f>(SUMIFS('[1]Bucket Counts'!$P:$P, '[1]Bucket Counts'!$B:$B, M$1, '[1]Bucket Counts'!$A:$A, "="&amp;$A71,  '[1]Bucket Counts'!$F:$F, "224"))</f>
        <v>0</v>
      </c>
      <c r="O71" s="4">
        <f>SUM(K71+M71)</f>
        <v>0</v>
      </c>
      <c r="P71" s="4">
        <f>K71+J71</f>
        <v>0</v>
      </c>
      <c r="Q71" s="4">
        <f>SUMIFS([1]Collection!$O:$O, [1]Collection!$K:$K, Q$1, [1]Collection!$A:$A, "="&amp;$A71)</f>
        <v>0</v>
      </c>
      <c r="R71" s="4">
        <f>(SUMIFS('[1]Bucket Counts'!$P:$P, '[1]Bucket Counts'!$B:$B, R$1, '[1]Bucket Counts'!$A:$A, "="&amp;$A71,  '[1]Bucket Counts'!$F:$F, "&lt;&gt;100 Morts",  '[1]Bucket Counts'!$F:$F, "&lt;&gt;224"))</f>
        <v>0</v>
      </c>
      <c r="S71" s="4">
        <f>(SUMIFS('[1]Bucket Counts'!$P:$P, '[1]Bucket Counts'!$B:$B, S$1, '[1]Bucket Counts'!$A:$A, "="&amp;$A71,  '[1]Bucket Counts'!$F:$F, "100 Morts"))</f>
        <v>0</v>
      </c>
      <c r="T71" s="4">
        <f>(SUMIFS('[1]Bucket Counts'!$P:$P, '[1]Bucket Counts'!$B:$B, T$1, '[1]Bucket Counts'!$A:$A, "="&amp;$A71,  '[1]Bucket Counts'!$F:$F, "224"))</f>
        <v>0</v>
      </c>
      <c r="V71" s="4">
        <f>SUM(R71+T71)</f>
        <v>0</v>
      </c>
      <c r="W71" s="4">
        <f>R71+Q71</f>
        <v>0</v>
      </c>
      <c r="X71" s="4">
        <f>SUMIFS([1]Collection!$O:$O, [1]Collection!$K:$K, X$1, [1]Collection!$A:$A, "="&amp;$A71)</f>
        <v>0</v>
      </c>
      <c r="Y71" s="4">
        <f>(SUMIFS('[1]Bucket Counts'!$P:$P, '[1]Bucket Counts'!$B:$B, Y$1, '[1]Bucket Counts'!$A:$A, "="&amp;$A71,  '[1]Bucket Counts'!$F:$F, "&lt;&gt;100 Morts",  '[1]Bucket Counts'!$F:$F, "&lt;&gt;224"))</f>
        <v>0</v>
      </c>
      <c r="Z71" s="4">
        <f>(SUMIFS('[1]Bucket Counts'!$P:$P, '[1]Bucket Counts'!$B:$B, Z$1, '[1]Bucket Counts'!$A:$A, "="&amp;$A71,  '[1]Bucket Counts'!$F:$F, "100 Morts"))</f>
        <v>0</v>
      </c>
      <c r="AA71" s="4">
        <f>(SUMIFS('[1]Bucket Counts'!$P:$P, '[1]Bucket Counts'!$B:$B, AA$1, '[1]Bucket Counts'!$A:$A, "="&amp;$A71,  '[1]Bucket Counts'!$F:$F, "224"))</f>
        <v>0</v>
      </c>
      <c r="AC71" s="4">
        <f>SUM(Y71+AA71)</f>
        <v>0</v>
      </c>
      <c r="AD71" s="4">
        <f>Y71+X71</f>
        <v>0</v>
      </c>
      <c r="AE71" s="4">
        <f>SUMIFS([1]Collection!$O:$O, [1]Collection!$K:$K, AE$1, [1]Collection!$A:$A, "="&amp;$A71)</f>
        <v>0</v>
      </c>
      <c r="AF71" s="4">
        <f>(SUMIFS('[1]Bucket Counts'!$P:$P, '[1]Bucket Counts'!$B:$B, AF$1, '[1]Bucket Counts'!$A:$A, "="&amp;$A71,  '[1]Bucket Counts'!$F:$F, "&lt;&gt;100 Morts",  '[1]Bucket Counts'!$F:$F, "&lt;&gt;224"))</f>
        <v>0</v>
      </c>
      <c r="AG71" s="4">
        <f>(SUMIFS('[1]Bucket Counts'!$P:$P, '[1]Bucket Counts'!$B:$B, AG$1, '[1]Bucket Counts'!$A:$A, "="&amp;$A71,  '[1]Bucket Counts'!$F:$F, "100 Morts"))</f>
        <v>0</v>
      </c>
      <c r="AH71" s="4">
        <f>(SUMIFS('[1]Bucket Counts'!$P:$P, '[1]Bucket Counts'!$B:$B, AH$1, '[1]Bucket Counts'!$A:$A, "="&amp;$A71,  '[1]Bucket Counts'!$F:$F, "224"))</f>
        <v>0</v>
      </c>
      <c r="AJ71" s="4">
        <f>SUM(AF71+AH71)</f>
        <v>0</v>
      </c>
      <c r="AK71" s="4">
        <f>AF71+AE71</f>
        <v>0</v>
      </c>
      <c r="AL71" s="4">
        <f>SUMIFS([1]Collection!$O:$O, [1]Collection!$K:$K, AL$1, [1]Collection!$A:$A, "="&amp;$A71)</f>
        <v>0</v>
      </c>
      <c r="AM71" s="4">
        <f>(SUMIFS('[1]Bucket Counts'!$P:$P, '[1]Bucket Counts'!$B:$B, AM$1, '[1]Bucket Counts'!$A:$A, "="&amp;$A71,  '[1]Bucket Counts'!$F:$F, "&lt;&gt;100 Morts",  '[1]Bucket Counts'!$F:$F, "&lt;&gt;224"))</f>
        <v>0</v>
      </c>
      <c r="AN71" s="4">
        <f>(SUMIFS('[1]Bucket Counts'!$P:$P, '[1]Bucket Counts'!$B:$B, AN$1, '[1]Bucket Counts'!$A:$A, "="&amp;$A71,  '[1]Bucket Counts'!$F:$F, "100 Morts"))</f>
        <v>0</v>
      </c>
      <c r="AO71" s="4">
        <f>(SUMIFS('[1]Bucket Counts'!$P:$P, '[1]Bucket Counts'!$B:$B, AO$1, '[1]Bucket Counts'!$A:$A, "="&amp;$A71,  '[1]Bucket Counts'!$F:$F, "224"))</f>
        <v>0</v>
      </c>
      <c r="AQ71" s="4">
        <f>SUM(AM71+AO71)</f>
        <v>0</v>
      </c>
      <c r="AR71" s="4">
        <f>AM71+AL71</f>
        <v>0</v>
      </c>
      <c r="AS71" s="4">
        <f>SUMIFS([1]Collection!$O:$O, [1]Collection!$K:$K, AS$1, [1]Collection!$A:$A, "="&amp;$A71)</f>
        <v>0</v>
      </c>
      <c r="AT71" s="4">
        <f>(SUMIFS('[1]Bucket Counts'!$P:$P, '[1]Bucket Counts'!$B:$B, AT$1, '[1]Bucket Counts'!$A:$A, "="&amp;$A71,  '[1]Bucket Counts'!$F:$F, "&lt;&gt;100 Morts",  '[1]Bucket Counts'!$F:$F, "&lt;&gt;224"))</f>
        <v>0</v>
      </c>
      <c r="AU71" s="4">
        <f>(SUMIFS('[1]Bucket Counts'!$P:$P, '[1]Bucket Counts'!$B:$B, AU$1, '[1]Bucket Counts'!$A:$A, "="&amp;$A71,  '[1]Bucket Counts'!$F:$F, "100 Morts"))</f>
        <v>0</v>
      </c>
      <c r="AV71" s="4">
        <f>(SUMIFS('[1]Bucket Counts'!$P:$P, '[1]Bucket Counts'!$B:$B, AV$1, '[1]Bucket Counts'!$A:$A, "="&amp;$A71,  '[1]Bucket Counts'!$F:$F, "224"))</f>
        <v>0</v>
      </c>
      <c r="AX71" s="4">
        <f>SUM(AT71+AV71)</f>
        <v>0</v>
      </c>
      <c r="AY71" s="4">
        <f>AT71+AS71</f>
        <v>0</v>
      </c>
      <c r="AZ71" s="4">
        <f>SUMIFS([1]Collection!$O:$O, [1]Collection!$K:$K, AZ$1, [1]Collection!$A:$A, "="&amp;$A71)</f>
        <v>0</v>
      </c>
      <c r="BA71" s="4">
        <f>(SUMIFS('[1]Bucket Counts'!$P:$P, '[1]Bucket Counts'!$B:$B, BA$1, '[1]Bucket Counts'!$A:$A, "="&amp;$A71,  '[1]Bucket Counts'!$F:$F, "&lt;&gt;100 Morts",  '[1]Bucket Counts'!$F:$F, "&lt;&gt;224"))</f>
        <v>0</v>
      </c>
      <c r="BB71" s="4">
        <f>(SUMIFS('[1]Bucket Counts'!$P:$P, '[1]Bucket Counts'!$B:$B, BB$1, '[1]Bucket Counts'!$A:$A, "="&amp;$A71,  '[1]Bucket Counts'!$F:$F, "100 Morts"))</f>
        <v>0</v>
      </c>
      <c r="BC71" s="4">
        <f>(SUMIFS('[1]Bucket Counts'!$P:$P, '[1]Bucket Counts'!$B:$B, BC$1, '[1]Bucket Counts'!$A:$A, "="&amp;$A71,  '[1]Bucket Counts'!$F:$F, "224"))</f>
        <v>0</v>
      </c>
      <c r="BE71" s="4">
        <f>SUM(BA71+BC71)</f>
        <v>0</v>
      </c>
      <c r="BF71" s="4">
        <f>BA71+AZ71</f>
        <v>0</v>
      </c>
      <c r="BG71" s="4">
        <f>SUMIFS([1]Collection!$O:$O, [1]Collection!$K:$K, BG$1, [1]Collection!$A:$A, "="&amp;$A71)</f>
        <v>0</v>
      </c>
      <c r="BH71" s="4">
        <f>(SUMIFS('[1]Bucket Counts'!$P:$P, '[1]Bucket Counts'!$B:$B, BH$1, '[1]Bucket Counts'!$A:$A, "="&amp;$A71,  '[1]Bucket Counts'!$F:$F, "&lt;&gt;100 Morts",  '[1]Bucket Counts'!$F:$F, "&lt;&gt;224"))</f>
        <v>83.333333333333329</v>
      </c>
      <c r="BI71" s="4">
        <f>(SUMIFS('[1]Bucket Counts'!$P:$P, '[1]Bucket Counts'!$B:$B, BI$1, '[1]Bucket Counts'!$A:$A, "="&amp;$A71,  '[1]Bucket Counts'!$F:$F, "100 Morts"))</f>
        <v>0</v>
      </c>
      <c r="BJ71" s="4">
        <f>(SUMIFS('[1]Bucket Counts'!$P:$P, '[1]Bucket Counts'!$B:$B, BJ$1, '[1]Bucket Counts'!$A:$A, "="&amp;$A71,  '[1]Bucket Counts'!$F:$F, "224"))</f>
        <v>27.777777777777775</v>
      </c>
      <c r="BL71" s="4">
        <f>SUM(BH71+BJ71)</f>
        <v>111.1111111111111</v>
      </c>
      <c r="BM71" s="4">
        <f>BH71+BG71</f>
        <v>83.333333333333329</v>
      </c>
      <c r="BN71" s="4">
        <f>SUMIFS([1]Collection!$O:$O, [1]Collection!$K:$K, BN$1, [1]Collection!$A:$A, "="&amp;$A71)</f>
        <v>0</v>
      </c>
      <c r="BO71" s="4">
        <f>(SUMIFS('[1]Bucket Counts'!$P:$P, '[1]Bucket Counts'!$B:$B, BO$1, '[1]Bucket Counts'!$A:$A, "="&amp;$A71,  '[1]Bucket Counts'!$F:$F, "&lt;&gt;100 Morts",  '[1]Bucket Counts'!$F:$F, "&lt;&gt;224"))</f>
        <v>188.88888888888889</v>
      </c>
      <c r="BP71" s="4">
        <f>(SUMIFS('[1]Bucket Counts'!$P:$P, '[1]Bucket Counts'!$B:$B, BP$1, '[1]Bucket Counts'!$A:$A, "="&amp;$A71,  '[1]Bucket Counts'!$F:$F, "100 Morts"))</f>
        <v>0</v>
      </c>
      <c r="BQ71" s="4">
        <f>(SUMIFS('[1]Bucket Counts'!$P:$P, '[1]Bucket Counts'!$B:$B, BQ$1, '[1]Bucket Counts'!$A:$A, "="&amp;$A71,  '[1]Bucket Counts'!$F:$F, "224"))</f>
        <v>125</v>
      </c>
      <c r="BS71" s="4">
        <f>SUM(BO71+BQ71)</f>
        <v>313.88888888888891</v>
      </c>
      <c r="BT71" s="4">
        <f>BO71+BN71</f>
        <v>188.88888888888889</v>
      </c>
      <c r="BU71" s="4">
        <f>SUMIFS([1]Collection!$O:$O, [1]Collection!$K:$K, BU$1, [1]Collection!$A:$A, "="&amp;$A71)</f>
        <v>0</v>
      </c>
      <c r="BV71" s="4">
        <f>(SUMIFS('[1]Bucket Counts'!$P:$P, '[1]Bucket Counts'!$B:$B, BV$1, '[1]Bucket Counts'!$A:$A, "="&amp;$A71,  '[1]Bucket Counts'!$F:$F, "&lt;&gt;100 Morts",  '[1]Bucket Counts'!$F:$F, "&lt;&gt;224"))</f>
        <v>0</v>
      </c>
      <c r="BW71" s="4">
        <f>(SUMIFS('[1]Bucket Counts'!$P:$P, '[1]Bucket Counts'!$B:$B, BW$1, '[1]Bucket Counts'!$A:$A, "="&amp;$A71,  '[1]Bucket Counts'!$F:$F, "100 Morts"))</f>
        <v>0</v>
      </c>
      <c r="BX71" s="4">
        <f>(SUMIFS('[1]Bucket Counts'!$P:$P, '[1]Bucket Counts'!$B:$B, BX$1, '[1]Bucket Counts'!$A:$A, "="&amp;$A71,  '[1]Bucket Counts'!$F:$F, "224"))</f>
        <v>0</v>
      </c>
      <c r="BZ71" s="4">
        <f>SUM(BV71+BX71)</f>
        <v>0</v>
      </c>
      <c r="CA71" s="4">
        <f>BV71+BU71</f>
        <v>0</v>
      </c>
      <c r="CB71" s="4">
        <f>SUMIFS([1]Collection!$O:$O, [1]Collection!$K:$K, CB$1, [1]Collection!$A:$A, "="&amp;$A71)</f>
        <v>0</v>
      </c>
      <c r="CC71" s="4">
        <f>(SUMIFS('[1]Bucket Counts'!$P:$P, '[1]Bucket Counts'!$B:$B, CC$1, '[1]Bucket Counts'!$A:$A, "="&amp;$A71,  '[1]Bucket Counts'!$F:$F, "&lt;&gt;100 Morts",  '[1]Bucket Counts'!$F:$F, "&lt;&gt;224"))</f>
        <v>0</v>
      </c>
      <c r="CD71" s="4">
        <f>(SUMIFS('[1]Bucket Counts'!$P:$P, '[1]Bucket Counts'!$B:$B, CD$1, '[1]Bucket Counts'!$A:$A, "="&amp;$A71,  '[1]Bucket Counts'!$F:$F, "100 Morts"))</f>
        <v>0</v>
      </c>
      <c r="CE71" s="4">
        <f>(SUMIFS('[1]Bucket Counts'!$P:$P, '[1]Bucket Counts'!$B:$B, CE$1, '[1]Bucket Counts'!$A:$A, "="&amp;$A71,  '[1]Bucket Counts'!$F:$F, "224"))</f>
        <v>0</v>
      </c>
      <c r="CG71" s="4">
        <f>SUM(CC71+CE71)</f>
        <v>0</v>
      </c>
      <c r="CH71" s="4">
        <f>CC71+CB71</f>
        <v>0</v>
      </c>
      <c r="CI71" s="4">
        <f>SUMIFS([1]Collection!$O:$O, [1]Collection!$K:$K, CI$1, [1]Collection!$A:$A, "="&amp;$A71)</f>
        <v>0</v>
      </c>
      <c r="CJ71" s="4">
        <f>(SUMIFS('[1]Bucket Counts'!$P:$P, '[1]Bucket Counts'!$B:$B, CJ$1, '[1]Bucket Counts'!$A:$A, "="&amp;$A71,  '[1]Bucket Counts'!$F:$F, "&lt;&gt;100 Morts",  '[1]Bucket Counts'!$F:$F, "&lt;&gt;224"))</f>
        <v>0</v>
      </c>
      <c r="CK71" s="4">
        <f>(SUMIFS('[1]Bucket Counts'!$P:$P, '[1]Bucket Counts'!$B:$B, CK$1, '[1]Bucket Counts'!$A:$A, "="&amp;$A71,  '[1]Bucket Counts'!$F:$F, "100 Morts"))</f>
        <v>0</v>
      </c>
      <c r="CL71" s="4">
        <f>(SUMIFS('[1]Bucket Counts'!$P:$P, '[1]Bucket Counts'!$B:$B, CL$1, '[1]Bucket Counts'!$A:$A, "="&amp;$A71,  '[1]Bucket Counts'!$F:$F, "224"))</f>
        <v>0</v>
      </c>
      <c r="CN71" s="4">
        <f>SUM(CJ71+CL71)</f>
        <v>0</v>
      </c>
      <c r="CO71" s="4">
        <f>CJ71+CI71</f>
        <v>0</v>
      </c>
      <c r="CP71" s="4">
        <f>SUMIFS([1]Collection!$O:$O, [1]Collection!$K:$K, CP$1, [1]Collection!$A:$A, "="&amp;$A71)</f>
        <v>0</v>
      </c>
      <c r="CQ71" s="4">
        <f>(SUMIFS('[1]Bucket Counts'!$P:$P, '[1]Bucket Counts'!$B:$B, CQ$1, '[1]Bucket Counts'!$A:$A, "="&amp;$A71,  '[1]Bucket Counts'!$F:$F, "&lt;&gt;100 Morts",  '[1]Bucket Counts'!$F:$F, "&lt;&gt;224"))</f>
        <v>0</v>
      </c>
      <c r="CR71" s="4">
        <f>(SUMIFS('[1]Bucket Counts'!$P:$P, '[1]Bucket Counts'!$B:$B, CR$1, '[1]Bucket Counts'!$A:$A, "="&amp;$A71,  '[1]Bucket Counts'!$F:$F, "100 Morts"))</f>
        <v>0</v>
      </c>
      <c r="CS71" s="4">
        <f>(SUMIFS('[1]Bucket Counts'!$P:$P, '[1]Bucket Counts'!$B:$B, CS$1, '[1]Bucket Counts'!$A:$A, "="&amp;$A71,  '[1]Bucket Counts'!$F:$F, "224"))</f>
        <v>0</v>
      </c>
      <c r="CU71" s="4">
        <f>SUM(CQ71+CS71)</f>
        <v>0</v>
      </c>
      <c r="CV71" s="4">
        <f>CQ71+CP71</f>
        <v>0</v>
      </c>
      <c r="CW71" s="4">
        <f>SUMIFS([1]Collection!$O:$O, [1]Collection!$K:$K, CW$1, [1]Collection!$A:$A, "="&amp;$A71)</f>
        <v>0</v>
      </c>
      <c r="CX71" s="4">
        <f>(SUMIFS('[1]Bucket Counts'!$P:$P, '[1]Bucket Counts'!$B:$B, CX$1, '[1]Bucket Counts'!$A:$A, "="&amp;$A71,  '[1]Bucket Counts'!$F:$F, "&lt;&gt;100 Morts",  '[1]Bucket Counts'!$F:$F, "&lt;&gt;224"))</f>
        <v>0</v>
      </c>
      <c r="CY71" s="4">
        <f>(SUMIFS('[1]Bucket Counts'!$P:$P, '[1]Bucket Counts'!$B:$B, CY$1, '[1]Bucket Counts'!$A:$A, "="&amp;$A71,  '[1]Bucket Counts'!$F:$F, "100 Morts"))</f>
        <v>0</v>
      </c>
      <c r="CZ71" s="4">
        <f>(SUMIFS('[1]Bucket Counts'!$P:$P, '[1]Bucket Counts'!$B:$B, CZ$1, '[1]Bucket Counts'!$A:$A, "="&amp;$A71,  '[1]Bucket Counts'!$F:$F, "224"))</f>
        <v>0</v>
      </c>
      <c r="DB71" s="4">
        <f>SUM(CX71+CZ71)</f>
        <v>0</v>
      </c>
      <c r="DC71" s="4">
        <f>CX71+CW71</f>
        <v>0</v>
      </c>
      <c r="DD71" s="4">
        <f>SUMIFS([1]Collection!$O:$O, [1]Collection!$K:$K, DD$1, [1]Collection!$A:$A, "="&amp;$A71)</f>
        <v>0</v>
      </c>
      <c r="DE71" s="4">
        <f>(SUMIFS('[1]Bucket Counts'!$P:$P, '[1]Bucket Counts'!$B:$B, DE$1, '[1]Bucket Counts'!$A:$A, "="&amp;$A71,  '[1]Bucket Counts'!$F:$F, "&lt;&gt;100 Morts",  '[1]Bucket Counts'!$F:$F, "&lt;&gt;224"))</f>
        <v>0</v>
      </c>
      <c r="DF71" s="4">
        <f>(SUMIFS('[1]Bucket Counts'!$P:$P, '[1]Bucket Counts'!$B:$B, DF$1, '[1]Bucket Counts'!$A:$A, "="&amp;$A71,  '[1]Bucket Counts'!$F:$F, "100 Morts"))</f>
        <v>0</v>
      </c>
      <c r="DG71" s="4">
        <f>(SUMIFS('[1]Bucket Counts'!$P:$P, '[1]Bucket Counts'!$B:$B, DG$1, '[1]Bucket Counts'!$A:$A, "="&amp;$A71,  '[1]Bucket Counts'!$F:$F, "224"))</f>
        <v>0</v>
      </c>
      <c r="DI71" s="4">
        <f>SUM(DE71+DG71)</f>
        <v>0</v>
      </c>
      <c r="DJ71" s="4">
        <f>DE71+DD71</f>
        <v>0</v>
      </c>
      <c r="DK71" s="4">
        <f>SUMIFS([1]Collection!$O:$O, [1]Collection!$K:$K, DK$1, [1]Collection!$A:$A, "="&amp;$A71)</f>
        <v>0</v>
      </c>
      <c r="DL71" s="4">
        <f>(SUMIFS('[1]Bucket Counts'!$P:$P, '[1]Bucket Counts'!$B:$B, DL$1, '[1]Bucket Counts'!$A:$A, "="&amp;$A71,  '[1]Bucket Counts'!$F:$F, "&lt;&gt;100 Morts",  '[1]Bucket Counts'!$F:$F, "&lt;&gt;224"))</f>
        <v>0</v>
      </c>
      <c r="DM71" s="4">
        <f>(SUMIFS('[1]Bucket Counts'!$P:$P, '[1]Bucket Counts'!$B:$B, DM$1, '[1]Bucket Counts'!$A:$A, "="&amp;$A71,  '[1]Bucket Counts'!$F:$F, "100 Morts"))</f>
        <v>0</v>
      </c>
      <c r="DN71" s="4">
        <f>(SUMIFS('[1]Bucket Counts'!$P:$P, '[1]Bucket Counts'!$B:$B, DN$1, '[1]Bucket Counts'!$A:$A, "="&amp;$A71,  '[1]Bucket Counts'!$F:$F, "224"))</f>
        <v>0</v>
      </c>
      <c r="DP71" s="4">
        <f>SUM(DL71+DN71)</f>
        <v>0</v>
      </c>
      <c r="DQ71" s="4">
        <f>DL71+DK71</f>
        <v>0</v>
      </c>
      <c r="DR71" s="4">
        <f>SUMIFS([1]Collection!$O:$O, [1]Collection!$K:$K, DR$1, [1]Collection!$A:$A, "="&amp;$A71)</f>
        <v>0</v>
      </c>
      <c r="DS71" s="4">
        <f>(SUMIFS('[1]Bucket Counts'!$P:$P, '[1]Bucket Counts'!$B:$B, DS$1, '[1]Bucket Counts'!$A:$A, "="&amp;$A71,  '[1]Bucket Counts'!$F:$F, "&lt;&gt;100 Morts",  '[1]Bucket Counts'!$F:$F, "&lt;&gt;224"))</f>
        <v>0</v>
      </c>
      <c r="DT71" s="4">
        <f>(SUMIFS('[1]Bucket Counts'!$P:$P, '[1]Bucket Counts'!$B:$B, DT$1, '[1]Bucket Counts'!$A:$A, "="&amp;$A71,  '[1]Bucket Counts'!$F:$F, "100 Morts"))</f>
        <v>0</v>
      </c>
      <c r="DU71" s="4">
        <f>(SUMIFS('[1]Bucket Counts'!$P:$P, '[1]Bucket Counts'!$B:$B, DU$1, '[1]Bucket Counts'!$A:$A, "="&amp;$A71,  '[1]Bucket Counts'!$F:$F, "224"))</f>
        <v>0</v>
      </c>
      <c r="DW71" s="4">
        <f>SUM(DS71+DU71)</f>
        <v>0</v>
      </c>
      <c r="DX71" s="4">
        <f>DS71+DR71</f>
        <v>0</v>
      </c>
      <c r="DY71" s="4">
        <f>SUMIFS([1]Collection!$O:$O, [1]Collection!$K:$K, DY$1, [1]Collection!$A:$A, "="&amp;$A71)</f>
        <v>0</v>
      </c>
      <c r="DZ71" s="4">
        <f>(SUMIFS('[1]Bucket Counts'!$P:$P, '[1]Bucket Counts'!$B:$B, DZ$1, '[1]Bucket Counts'!$A:$A, "="&amp;$A71,  '[1]Bucket Counts'!$F:$F, "&lt;&gt;100 Morts",  '[1]Bucket Counts'!$F:$F, "&lt;&gt;224"))</f>
        <v>0</v>
      </c>
      <c r="EA71" s="4">
        <f>(SUMIFS('[1]Bucket Counts'!$P:$P, '[1]Bucket Counts'!$B:$B, EA$1, '[1]Bucket Counts'!$A:$A, "="&amp;$A71,  '[1]Bucket Counts'!$F:$F, "100 Morts"))</f>
        <v>0</v>
      </c>
      <c r="EB71" s="4">
        <f>(SUMIFS('[1]Bucket Counts'!$P:$P, '[1]Bucket Counts'!$B:$B, EB$1, '[1]Bucket Counts'!$A:$A, "="&amp;$A71,  '[1]Bucket Counts'!$F:$F, "224"))</f>
        <v>0</v>
      </c>
      <c r="ED71" s="4">
        <f>SUM(DZ71+EB71)</f>
        <v>0</v>
      </c>
      <c r="EE71" s="4">
        <f>DZ71+DY71</f>
        <v>0</v>
      </c>
      <c r="EF71" s="4">
        <f>SUMIFS([1]Collection!$O:$O, [1]Collection!$K:$K, EF$1, [1]Collection!$A:$A, "="&amp;$A71)</f>
        <v>0</v>
      </c>
      <c r="EG71" s="4">
        <f>(SUMIFS('[1]Bucket Counts'!$P:$P, '[1]Bucket Counts'!$B:$B, EG$1, '[1]Bucket Counts'!$A:$A, "="&amp;$A71,  '[1]Bucket Counts'!$F:$F, "&lt;&gt;100 Morts",  '[1]Bucket Counts'!$F:$F, "&lt;&gt;224"))</f>
        <v>0</v>
      </c>
      <c r="EH71" s="4">
        <f>(SUMIFS('[1]Bucket Counts'!$P:$P, '[1]Bucket Counts'!$B:$B, EH$1, '[1]Bucket Counts'!$A:$A, "="&amp;$A71,  '[1]Bucket Counts'!$F:$F, "100 Morts"))</f>
        <v>0</v>
      </c>
      <c r="EI71" s="4">
        <f>(SUMIFS('[1]Bucket Counts'!$P:$P, '[1]Bucket Counts'!$B:$B, EI$1, '[1]Bucket Counts'!$A:$A, "="&amp;$A71,  '[1]Bucket Counts'!$F:$F, "224"))</f>
        <v>0</v>
      </c>
      <c r="EK71" s="4">
        <f>SUM(EG71+EI71)</f>
        <v>0</v>
      </c>
      <c r="EL71" s="4">
        <f>EG71+EF71</f>
        <v>0</v>
      </c>
    </row>
    <row r="72" spans="1:142">
      <c r="A72" s="7">
        <f t="shared" si="0"/>
        <v>42942</v>
      </c>
      <c r="B72" s="1" t="s">
        <v>14</v>
      </c>
      <c r="C72" s="1">
        <f>SUMIFS([1]Collection!$O:$O, [1]Collection!$K:$K, C$1, [1]Collection!$A:$A, "="&amp;$A72)</f>
        <v>0</v>
      </c>
      <c r="D72" s="1">
        <f>(SUMIFS('[1]Bucket Counts'!$P:$P, '[1]Bucket Counts'!$B:$B, D$1, '[1]Bucket Counts'!$A:$A, "="&amp;$A72,  '[1]Bucket Counts'!$F:$F, "&lt;&gt;100 Morts",  '[1]Bucket Counts'!$F:$F, "&lt;&gt;224"))</f>
        <v>0</v>
      </c>
      <c r="E72" s="1">
        <f>(SUMIFS('[1]Bucket Counts'!$P:$P, '[1]Bucket Counts'!$B:$B, E$1, '[1]Bucket Counts'!$A:$A, "="&amp;$A72,  '[1]Bucket Counts'!$F:$F, "100 Morts"))</f>
        <v>0</v>
      </c>
      <c r="F72" s="1">
        <f>(SUMIFS('[1]Bucket Counts'!$P:$P, '[1]Bucket Counts'!$B:$B, F$1, '[1]Bucket Counts'!$A:$A, "="&amp;$A72,  '[1]Bucket Counts'!$F:$F, "224"))</f>
        <v>0</v>
      </c>
      <c r="H72" s="1" t="e">
        <f>(F72+D72)/I71</f>
        <v>#DIV/0!</v>
      </c>
      <c r="I72" s="1">
        <f>D72+SUM(C71:C72)</f>
        <v>0</v>
      </c>
      <c r="J72" s="1">
        <f>SUMIFS([1]Collection!$O:$O, [1]Collection!$K:$K, J$1, [1]Collection!$A:$A, "="&amp;$A72)</f>
        <v>0</v>
      </c>
      <c r="K72" s="1">
        <f>(SUMIFS('[1]Bucket Counts'!$P:$P, '[1]Bucket Counts'!$B:$B, K$1, '[1]Bucket Counts'!$A:$A, "="&amp;$A72,  '[1]Bucket Counts'!$F:$F, "&lt;&gt;100 Morts",  '[1]Bucket Counts'!$F:$F, "&lt;&gt;224"))</f>
        <v>0</v>
      </c>
      <c r="L72" s="1">
        <f>(SUMIFS('[1]Bucket Counts'!$P:$P, '[1]Bucket Counts'!$B:$B, L$1, '[1]Bucket Counts'!$A:$A, "="&amp;$A72,  '[1]Bucket Counts'!$F:$F, "100 Morts"))</f>
        <v>0</v>
      </c>
      <c r="M72" s="1">
        <f>(SUMIFS('[1]Bucket Counts'!$P:$P, '[1]Bucket Counts'!$B:$B, M$1, '[1]Bucket Counts'!$A:$A, "="&amp;$A72,  '[1]Bucket Counts'!$F:$F, "224"))</f>
        <v>0</v>
      </c>
      <c r="O72" s="1" t="e">
        <f>(M72+K72)/P71</f>
        <v>#DIV/0!</v>
      </c>
      <c r="P72" s="1">
        <f>K72+SUM(J71:J72)</f>
        <v>0</v>
      </c>
      <c r="Q72" s="1">
        <f>SUMIFS([1]Collection!$O:$O, [1]Collection!$K:$K, Q$1, [1]Collection!$A:$A, "="&amp;$A72)</f>
        <v>0</v>
      </c>
      <c r="R72" s="1">
        <f>(SUMIFS('[1]Bucket Counts'!$P:$P, '[1]Bucket Counts'!$B:$B, R$1, '[1]Bucket Counts'!$A:$A, "="&amp;$A72,  '[1]Bucket Counts'!$F:$F, "&lt;&gt;100 Morts",  '[1]Bucket Counts'!$F:$F, "&lt;&gt;224"))</f>
        <v>0</v>
      </c>
      <c r="S72" s="1">
        <f>(SUMIFS('[1]Bucket Counts'!$P:$P, '[1]Bucket Counts'!$B:$B, S$1, '[1]Bucket Counts'!$A:$A, "="&amp;$A72,  '[1]Bucket Counts'!$F:$F, "100 Morts"))</f>
        <v>0</v>
      </c>
      <c r="T72" s="1">
        <f>(SUMIFS('[1]Bucket Counts'!$P:$P, '[1]Bucket Counts'!$B:$B, T$1, '[1]Bucket Counts'!$A:$A, "="&amp;$A72,  '[1]Bucket Counts'!$F:$F, "224"))</f>
        <v>0</v>
      </c>
      <c r="V72" s="1" t="e">
        <f>(T72+R72)/W71</f>
        <v>#DIV/0!</v>
      </c>
      <c r="W72" s="1">
        <f>R72+SUM(Q71:Q72)</f>
        <v>0</v>
      </c>
      <c r="X72" s="1">
        <f>SUMIFS([1]Collection!$O:$O, [1]Collection!$K:$K, X$1, [1]Collection!$A:$A, "="&amp;$A72)</f>
        <v>0</v>
      </c>
      <c r="Y72" s="1">
        <f>(SUMIFS('[1]Bucket Counts'!$P:$P, '[1]Bucket Counts'!$B:$B, Y$1, '[1]Bucket Counts'!$A:$A, "="&amp;$A72,  '[1]Bucket Counts'!$F:$F, "&lt;&gt;100 Morts",  '[1]Bucket Counts'!$F:$F, "&lt;&gt;224"))</f>
        <v>0</v>
      </c>
      <c r="Z72" s="1">
        <f>(SUMIFS('[1]Bucket Counts'!$P:$P, '[1]Bucket Counts'!$B:$B, Z$1, '[1]Bucket Counts'!$A:$A, "="&amp;$A72,  '[1]Bucket Counts'!$F:$F, "100 Morts"))</f>
        <v>0</v>
      </c>
      <c r="AA72" s="1">
        <f>(SUMIFS('[1]Bucket Counts'!$P:$P, '[1]Bucket Counts'!$B:$B, AA$1, '[1]Bucket Counts'!$A:$A, "="&amp;$A72,  '[1]Bucket Counts'!$F:$F, "224"))</f>
        <v>0</v>
      </c>
      <c r="AC72" s="1" t="e">
        <f>(AA72+Y72)/AD71</f>
        <v>#DIV/0!</v>
      </c>
      <c r="AD72" s="1">
        <f>Y72+SUM(X71:X72)</f>
        <v>0</v>
      </c>
      <c r="AE72" s="1">
        <f>SUMIFS([1]Collection!$O:$O, [1]Collection!$K:$K, AE$1, [1]Collection!$A:$A, "="&amp;$A72)</f>
        <v>0</v>
      </c>
      <c r="AF72" s="1">
        <f>(SUMIFS('[1]Bucket Counts'!$P:$P, '[1]Bucket Counts'!$B:$B, AF$1, '[1]Bucket Counts'!$A:$A, "="&amp;$A72,  '[1]Bucket Counts'!$F:$F, "&lt;&gt;100 Morts",  '[1]Bucket Counts'!$F:$F, "&lt;&gt;224"))</f>
        <v>0</v>
      </c>
      <c r="AG72" s="1">
        <f>(SUMIFS('[1]Bucket Counts'!$P:$P, '[1]Bucket Counts'!$B:$B, AG$1, '[1]Bucket Counts'!$A:$A, "="&amp;$A72,  '[1]Bucket Counts'!$F:$F, "100 Morts"))</f>
        <v>0</v>
      </c>
      <c r="AH72" s="1">
        <f>(SUMIFS('[1]Bucket Counts'!$P:$P, '[1]Bucket Counts'!$B:$B, AH$1, '[1]Bucket Counts'!$A:$A, "="&amp;$A72,  '[1]Bucket Counts'!$F:$F, "224"))</f>
        <v>0</v>
      </c>
      <c r="AJ72" s="1" t="e">
        <f>(AH72+AF72)/AK71</f>
        <v>#DIV/0!</v>
      </c>
      <c r="AK72" s="1">
        <f>AF72+SUM(AE71:AE72)</f>
        <v>0</v>
      </c>
      <c r="AL72" s="1">
        <f>SUMIFS([1]Collection!$O:$O, [1]Collection!$K:$K, AL$1, [1]Collection!$A:$A, "="&amp;$A72)</f>
        <v>0</v>
      </c>
      <c r="AM72" s="1">
        <f>(SUMIFS('[1]Bucket Counts'!$P:$P, '[1]Bucket Counts'!$B:$B, AM$1, '[1]Bucket Counts'!$A:$A, "="&amp;$A72,  '[1]Bucket Counts'!$F:$F, "&lt;&gt;100 Morts",  '[1]Bucket Counts'!$F:$F, "&lt;&gt;224"))</f>
        <v>0</v>
      </c>
      <c r="AN72" s="1">
        <f>(SUMIFS('[1]Bucket Counts'!$P:$P, '[1]Bucket Counts'!$B:$B, AN$1, '[1]Bucket Counts'!$A:$A, "="&amp;$A72,  '[1]Bucket Counts'!$F:$F, "100 Morts"))</f>
        <v>0</v>
      </c>
      <c r="AO72" s="1">
        <f>(SUMIFS('[1]Bucket Counts'!$P:$P, '[1]Bucket Counts'!$B:$B, AO$1, '[1]Bucket Counts'!$A:$A, "="&amp;$A72,  '[1]Bucket Counts'!$F:$F, "224"))</f>
        <v>0</v>
      </c>
      <c r="AQ72" s="1" t="e">
        <f>(AO72+AM72)/AR71</f>
        <v>#DIV/0!</v>
      </c>
      <c r="AR72" s="1">
        <f>AM72+SUM(AL71:AL72)</f>
        <v>0</v>
      </c>
      <c r="AS72" s="1">
        <f>SUMIFS([1]Collection!$O:$O, [1]Collection!$K:$K, AS$1, [1]Collection!$A:$A, "="&amp;$A72)</f>
        <v>0</v>
      </c>
      <c r="AT72" s="1">
        <f>(SUMIFS('[1]Bucket Counts'!$P:$P, '[1]Bucket Counts'!$B:$B, AT$1, '[1]Bucket Counts'!$A:$A, "="&amp;$A72,  '[1]Bucket Counts'!$F:$F, "&lt;&gt;100 Morts",  '[1]Bucket Counts'!$F:$F, "&lt;&gt;224"))</f>
        <v>0</v>
      </c>
      <c r="AU72" s="1">
        <f>(SUMIFS('[1]Bucket Counts'!$P:$P, '[1]Bucket Counts'!$B:$B, AU$1, '[1]Bucket Counts'!$A:$A, "="&amp;$A72,  '[1]Bucket Counts'!$F:$F, "100 Morts"))</f>
        <v>0</v>
      </c>
      <c r="AV72" s="1">
        <f>(SUMIFS('[1]Bucket Counts'!$P:$P, '[1]Bucket Counts'!$B:$B, AV$1, '[1]Bucket Counts'!$A:$A, "="&amp;$A72,  '[1]Bucket Counts'!$F:$F, "224"))</f>
        <v>0</v>
      </c>
      <c r="AX72" s="1" t="e">
        <f>(AV72+AT72)/AY71</f>
        <v>#DIV/0!</v>
      </c>
      <c r="AY72" s="1">
        <f>AT72+SUM(AS71:AS72)</f>
        <v>0</v>
      </c>
      <c r="AZ72" s="1">
        <f>SUMIFS([1]Collection!$O:$O, [1]Collection!$K:$K, AZ$1, [1]Collection!$A:$A, "="&amp;$A72)</f>
        <v>0</v>
      </c>
      <c r="BA72" s="1">
        <f>(SUMIFS('[1]Bucket Counts'!$P:$P, '[1]Bucket Counts'!$B:$B, BA$1, '[1]Bucket Counts'!$A:$A, "="&amp;$A72,  '[1]Bucket Counts'!$F:$F, "&lt;&gt;100 Morts",  '[1]Bucket Counts'!$F:$F, "&lt;&gt;224"))</f>
        <v>0</v>
      </c>
      <c r="BB72" s="1">
        <f>(SUMIFS('[1]Bucket Counts'!$P:$P, '[1]Bucket Counts'!$B:$B, BB$1, '[1]Bucket Counts'!$A:$A, "="&amp;$A72,  '[1]Bucket Counts'!$F:$F, "100 Morts"))</f>
        <v>0</v>
      </c>
      <c r="BC72" s="1">
        <f>(SUMIFS('[1]Bucket Counts'!$P:$P, '[1]Bucket Counts'!$B:$B, BC$1, '[1]Bucket Counts'!$A:$A, "="&amp;$A72,  '[1]Bucket Counts'!$F:$F, "224"))</f>
        <v>0</v>
      </c>
      <c r="BE72" s="1" t="e">
        <f>(BC72+BA72)/BF71</f>
        <v>#DIV/0!</v>
      </c>
      <c r="BF72" s="1">
        <f>BA72+SUM(AZ71:AZ72)</f>
        <v>0</v>
      </c>
      <c r="BG72" s="1">
        <f>SUMIFS([1]Collection!$O:$O, [1]Collection!$K:$K, BG$1, [1]Collection!$A:$A, "="&amp;$A72)</f>
        <v>0</v>
      </c>
      <c r="BH72" s="1">
        <f>(SUMIFS('[1]Bucket Counts'!$P:$P, '[1]Bucket Counts'!$B:$B, BH$1, '[1]Bucket Counts'!$A:$A, "="&amp;$A72,  '[1]Bucket Counts'!$F:$F, "&lt;&gt;100 Morts",  '[1]Bucket Counts'!$F:$F, "&lt;&gt;224"))</f>
        <v>0</v>
      </c>
      <c r="BI72" s="1">
        <f>(SUMIFS('[1]Bucket Counts'!$P:$P, '[1]Bucket Counts'!$B:$B, BI$1, '[1]Bucket Counts'!$A:$A, "="&amp;$A72,  '[1]Bucket Counts'!$F:$F, "100 Morts"))</f>
        <v>0</v>
      </c>
      <c r="BJ72" s="1">
        <f>(SUMIFS('[1]Bucket Counts'!$P:$P, '[1]Bucket Counts'!$B:$B, BJ$1, '[1]Bucket Counts'!$A:$A, "="&amp;$A72,  '[1]Bucket Counts'!$F:$F, "224"))</f>
        <v>0</v>
      </c>
      <c r="BL72" s="1">
        <f>(BJ72+BH72)/BM71</f>
        <v>0</v>
      </c>
      <c r="BM72" s="1">
        <f>BH72+SUM(BG71:BG72)</f>
        <v>0</v>
      </c>
      <c r="BN72" s="1">
        <f>SUMIFS([1]Collection!$O:$O, [1]Collection!$K:$K, BN$1, [1]Collection!$A:$A, "="&amp;$A72)</f>
        <v>0</v>
      </c>
      <c r="BO72" s="1">
        <f>(SUMIFS('[1]Bucket Counts'!$P:$P, '[1]Bucket Counts'!$B:$B, BO$1, '[1]Bucket Counts'!$A:$A, "="&amp;$A72,  '[1]Bucket Counts'!$F:$F, "&lt;&gt;100 Morts",  '[1]Bucket Counts'!$F:$F, "&lt;&gt;224"))</f>
        <v>0</v>
      </c>
      <c r="BP72" s="1">
        <f>(SUMIFS('[1]Bucket Counts'!$P:$P, '[1]Bucket Counts'!$B:$B, BP$1, '[1]Bucket Counts'!$A:$A, "="&amp;$A72,  '[1]Bucket Counts'!$F:$F, "100 Morts"))</f>
        <v>0</v>
      </c>
      <c r="BQ72" s="1">
        <f>(SUMIFS('[1]Bucket Counts'!$P:$P, '[1]Bucket Counts'!$B:$B, BQ$1, '[1]Bucket Counts'!$A:$A, "="&amp;$A72,  '[1]Bucket Counts'!$F:$F, "224"))</f>
        <v>0</v>
      </c>
      <c r="BS72" s="1">
        <f>(BQ72+BO72)/BT71</f>
        <v>0</v>
      </c>
      <c r="BT72" s="1">
        <f>BO72+SUM(BN71:BN72)</f>
        <v>0</v>
      </c>
      <c r="BU72" s="1">
        <f>SUMIFS([1]Collection!$O:$O, [1]Collection!$K:$K, BU$1, [1]Collection!$A:$A, "="&amp;$A72)</f>
        <v>0</v>
      </c>
      <c r="BV72" s="1">
        <f>(SUMIFS('[1]Bucket Counts'!$P:$P, '[1]Bucket Counts'!$B:$B, BV$1, '[1]Bucket Counts'!$A:$A, "="&amp;$A72,  '[1]Bucket Counts'!$F:$F, "&lt;&gt;100 Morts",  '[1]Bucket Counts'!$F:$F, "&lt;&gt;224"))</f>
        <v>0</v>
      </c>
      <c r="BW72" s="1">
        <f>(SUMIFS('[1]Bucket Counts'!$P:$P, '[1]Bucket Counts'!$B:$B, BW$1, '[1]Bucket Counts'!$A:$A, "="&amp;$A72,  '[1]Bucket Counts'!$F:$F, "100 Morts"))</f>
        <v>0</v>
      </c>
      <c r="BX72" s="1">
        <f>(SUMIFS('[1]Bucket Counts'!$P:$P, '[1]Bucket Counts'!$B:$B, BX$1, '[1]Bucket Counts'!$A:$A, "="&amp;$A72,  '[1]Bucket Counts'!$F:$F, "224"))</f>
        <v>0</v>
      </c>
      <c r="BZ72" s="1" t="e">
        <f>(BX72+BV72)/CA71</f>
        <v>#DIV/0!</v>
      </c>
      <c r="CA72" s="1">
        <f>BV72+SUM(BU71:BU72)</f>
        <v>0</v>
      </c>
      <c r="CB72" s="1">
        <f>SUMIFS([1]Collection!$O:$O, [1]Collection!$K:$K, CB$1, [1]Collection!$A:$A, "="&amp;$A72)</f>
        <v>0</v>
      </c>
      <c r="CC72" s="1">
        <f>(SUMIFS('[1]Bucket Counts'!$P:$P, '[1]Bucket Counts'!$B:$B, CC$1, '[1]Bucket Counts'!$A:$A, "="&amp;$A72,  '[1]Bucket Counts'!$F:$F, "&lt;&gt;100 Morts",  '[1]Bucket Counts'!$F:$F, "&lt;&gt;224"))</f>
        <v>0</v>
      </c>
      <c r="CD72" s="1">
        <f>(SUMIFS('[1]Bucket Counts'!$P:$P, '[1]Bucket Counts'!$B:$B, CD$1, '[1]Bucket Counts'!$A:$A, "="&amp;$A72,  '[1]Bucket Counts'!$F:$F, "100 Morts"))</f>
        <v>0</v>
      </c>
      <c r="CE72" s="1">
        <f>(SUMIFS('[1]Bucket Counts'!$P:$P, '[1]Bucket Counts'!$B:$B, CE$1, '[1]Bucket Counts'!$A:$A, "="&amp;$A72,  '[1]Bucket Counts'!$F:$F, "224"))</f>
        <v>0</v>
      </c>
      <c r="CG72" s="1" t="e">
        <f>(CE72+CC72)/CH71</f>
        <v>#DIV/0!</v>
      </c>
      <c r="CH72" s="1">
        <f>CC72+SUM(CB71:CB72)</f>
        <v>0</v>
      </c>
      <c r="CI72" s="1">
        <f>SUMIFS([1]Collection!$O:$O, [1]Collection!$K:$K, CI$1, [1]Collection!$A:$A, "="&amp;$A72)</f>
        <v>0</v>
      </c>
      <c r="CJ72" s="1">
        <f>(SUMIFS('[1]Bucket Counts'!$P:$P, '[1]Bucket Counts'!$B:$B, CJ$1, '[1]Bucket Counts'!$A:$A, "="&amp;$A72,  '[1]Bucket Counts'!$F:$F, "&lt;&gt;100 Morts",  '[1]Bucket Counts'!$F:$F, "&lt;&gt;224"))</f>
        <v>0</v>
      </c>
      <c r="CK72" s="1">
        <f>(SUMIFS('[1]Bucket Counts'!$P:$P, '[1]Bucket Counts'!$B:$B, CK$1, '[1]Bucket Counts'!$A:$A, "="&amp;$A72,  '[1]Bucket Counts'!$F:$F, "100 Morts"))</f>
        <v>0</v>
      </c>
      <c r="CL72" s="1">
        <f>(SUMIFS('[1]Bucket Counts'!$P:$P, '[1]Bucket Counts'!$B:$B, CL$1, '[1]Bucket Counts'!$A:$A, "="&amp;$A72,  '[1]Bucket Counts'!$F:$F, "224"))</f>
        <v>0</v>
      </c>
      <c r="CN72" s="1" t="e">
        <f>(CL72+CJ72)/CO71</f>
        <v>#DIV/0!</v>
      </c>
      <c r="CO72" s="1">
        <f>CJ72+SUM(CI71:CI72)</f>
        <v>0</v>
      </c>
      <c r="CP72" s="1">
        <f>SUMIFS([1]Collection!$O:$O, [1]Collection!$K:$K, CP$1, [1]Collection!$A:$A, "="&amp;$A72)</f>
        <v>0</v>
      </c>
      <c r="CQ72" s="1">
        <f>(SUMIFS('[1]Bucket Counts'!$P:$P, '[1]Bucket Counts'!$B:$B, CQ$1, '[1]Bucket Counts'!$A:$A, "="&amp;$A72,  '[1]Bucket Counts'!$F:$F, "&lt;&gt;100 Morts",  '[1]Bucket Counts'!$F:$F, "&lt;&gt;224"))</f>
        <v>0</v>
      </c>
      <c r="CR72" s="1">
        <f>(SUMIFS('[1]Bucket Counts'!$P:$P, '[1]Bucket Counts'!$B:$B, CR$1, '[1]Bucket Counts'!$A:$A, "="&amp;$A72,  '[1]Bucket Counts'!$F:$F, "100 Morts"))</f>
        <v>0</v>
      </c>
      <c r="CS72" s="1">
        <f>(SUMIFS('[1]Bucket Counts'!$P:$P, '[1]Bucket Counts'!$B:$B, CS$1, '[1]Bucket Counts'!$A:$A, "="&amp;$A72,  '[1]Bucket Counts'!$F:$F, "224"))</f>
        <v>0</v>
      </c>
      <c r="CU72" s="1" t="e">
        <f>(CS72+CQ72)/CV71</f>
        <v>#DIV/0!</v>
      </c>
      <c r="CV72" s="1">
        <f>CQ72+SUM(CP71:CP72)</f>
        <v>0</v>
      </c>
      <c r="CW72" s="1">
        <f>SUMIFS([1]Collection!$O:$O, [1]Collection!$K:$K, CW$1, [1]Collection!$A:$A, "="&amp;$A72)</f>
        <v>0</v>
      </c>
      <c r="CX72" s="1">
        <f>(SUMIFS('[1]Bucket Counts'!$P:$P, '[1]Bucket Counts'!$B:$B, CX$1, '[1]Bucket Counts'!$A:$A, "="&amp;$A72,  '[1]Bucket Counts'!$F:$F, "&lt;&gt;100 Morts",  '[1]Bucket Counts'!$F:$F, "&lt;&gt;224"))</f>
        <v>0</v>
      </c>
      <c r="CY72" s="1">
        <f>(SUMIFS('[1]Bucket Counts'!$P:$P, '[1]Bucket Counts'!$B:$B, CY$1, '[1]Bucket Counts'!$A:$A, "="&amp;$A72,  '[1]Bucket Counts'!$F:$F, "100 Morts"))</f>
        <v>0</v>
      </c>
      <c r="CZ72" s="1">
        <f>(SUMIFS('[1]Bucket Counts'!$P:$P, '[1]Bucket Counts'!$B:$B, CZ$1, '[1]Bucket Counts'!$A:$A, "="&amp;$A72,  '[1]Bucket Counts'!$F:$F, "224"))</f>
        <v>0</v>
      </c>
      <c r="DB72" s="1" t="e">
        <f>(CZ72+CX72)/DC71</f>
        <v>#DIV/0!</v>
      </c>
      <c r="DC72" s="1">
        <f>CX72+SUM(CW71:CW72)</f>
        <v>0</v>
      </c>
      <c r="DD72" s="1">
        <f>SUMIFS([1]Collection!$O:$O, [1]Collection!$K:$K, DD$1, [1]Collection!$A:$A, "="&amp;$A72)</f>
        <v>0</v>
      </c>
      <c r="DE72" s="1">
        <f>(SUMIFS('[1]Bucket Counts'!$P:$P, '[1]Bucket Counts'!$B:$B, DE$1, '[1]Bucket Counts'!$A:$A, "="&amp;$A72,  '[1]Bucket Counts'!$F:$F, "&lt;&gt;100 Morts",  '[1]Bucket Counts'!$F:$F, "&lt;&gt;224"))</f>
        <v>0</v>
      </c>
      <c r="DF72" s="1">
        <f>(SUMIFS('[1]Bucket Counts'!$P:$P, '[1]Bucket Counts'!$B:$B, DF$1, '[1]Bucket Counts'!$A:$A, "="&amp;$A72,  '[1]Bucket Counts'!$F:$F, "100 Morts"))</f>
        <v>0</v>
      </c>
      <c r="DG72" s="1">
        <f>(SUMIFS('[1]Bucket Counts'!$P:$P, '[1]Bucket Counts'!$B:$B, DG$1, '[1]Bucket Counts'!$A:$A, "="&amp;$A72,  '[1]Bucket Counts'!$F:$F, "224"))</f>
        <v>0</v>
      </c>
      <c r="DI72" s="1" t="e">
        <f>(DG72+DE72)/DJ71</f>
        <v>#DIV/0!</v>
      </c>
      <c r="DJ72" s="1">
        <f>DE72+SUM(DD71:DD72)</f>
        <v>0</v>
      </c>
      <c r="DK72" s="1">
        <f>SUMIFS([1]Collection!$O:$O, [1]Collection!$K:$K, DK$1, [1]Collection!$A:$A, "="&amp;$A72)</f>
        <v>0</v>
      </c>
      <c r="DL72" s="1">
        <f>(SUMIFS('[1]Bucket Counts'!$P:$P, '[1]Bucket Counts'!$B:$B, DL$1, '[1]Bucket Counts'!$A:$A, "="&amp;$A72,  '[1]Bucket Counts'!$F:$F, "&lt;&gt;100 Morts",  '[1]Bucket Counts'!$F:$F, "&lt;&gt;224"))</f>
        <v>0</v>
      </c>
      <c r="DM72" s="1">
        <f>(SUMIFS('[1]Bucket Counts'!$P:$P, '[1]Bucket Counts'!$B:$B, DM$1, '[1]Bucket Counts'!$A:$A, "="&amp;$A72,  '[1]Bucket Counts'!$F:$F, "100 Morts"))</f>
        <v>0</v>
      </c>
      <c r="DN72" s="1">
        <f>(SUMIFS('[1]Bucket Counts'!$P:$P, '[1]Bucket Counts'!$B:$B, DN$1, '[1]Bucket Counts'!$A:$A, "="&amp;$A72,  '[1]Bucket Counts'!$F:$F, "224"))</f>
        <v>0</v>
      </c>
      <c r="DP72" s="1" t="e">
        <f>(DN72+DL72)/DQ71</f>
        <v>#DIV/0!</v>
      </c>
      <c r="DQ72" s="1">
        <f>DL72+SUM(DK71:DK72)</f>
        <v>0</v>
      </c>
      <c r="DR72" s="1">
        <f>SUMIFS([1]Collection!$O:$O, [1]Collection!$K:$K, DR$1, [1]Collection!$A:$A, "="&amp;$A72)</f>
        <v>0</v>
      </c>
      <c r="DS72" s="1">
        <f>(SUMIFS('[1]Bucket Counts'!$P:$P, '[1]Bucket Counts'!$B:$B, DS$1, '[1]Bucket Counts'!$A:$A, "="&amp;$A72,  '[1]Bucket Counts'!$F:$F, "&lt;&gt;100 Morts",  '[1]Bucket Counts'!$F:$F, "&lt;&gt;224"))</f>
        <v>0</v>
      </c>
      <c r="DT72" s="1">
        <f>(SUMIFS('[1]Bucket Counts'!$P:$P, '[1]Bucket Counts'!$B:$B, DT$1, '[1]Bucket Counts'!$A:$A, "="&amp;$A72,  '[1]Bucket Counts'!$F:$F, "100 Morts"))</f>
        <v>0</v>
      </c>
      <c r="DU72" s="1">
        <f>(SUMIFS('[1]Bucket Counts'!$P:$P, '[1]Bucket Counts'!$B:$B, DU$1, '[1]Bucket Counts'!$A:$A, "="&amp;$A72,  '[1]Bucket Counts'!$F:$F, "224"))</f>
        <v>0</v>
      </c>
      <c r="DW72" s="1" t="e">
        <f>(DU72+DS72)/DX71</f>
        <v>#DIV/0!</v>
      </c>
      <c r="DX72" s="1">
        <f>DS72+SUM(DR71:DR72)</f>
        <v>0</v>
      </c>
      <c r="DY72" s="1">
        <f>SUMIFS([1]Collection!$O:$O, [1]Collection!$K:$K, DY$1, [1]Collection!$A:$A, "="&amp;$A72)</f>
        <v>0</v>
      </c>
      <c r="DZ72" s="1">
        <f>(SUMIFS('[1]Bucket Counts'!$P:$P, '[1]Bucket Counts'!$B:$B, DZ$1, '[1]Bucket Counts'!$A:$A, "="&amp;$A72,  '[1]Bucket Counts'!$F:$F, "&lt;&gt;100 Morts",  '[1]Bucket Counts'!$F:$F, "&lt;&gt;224"))</f>
        <v>0</v>
      </c>
      <c r="EA72" s="1">
        <f>(SUMIFS('[1]Bucket Counts'!$P:$P, '[1]Bucket Counts'!$B:$B, EA$1, '[1]Bucket Counts'!$A:$A, "="&amp;$A72,  '[1]Bucket Counts'!$F:$F, "100 Morts"))</f>
        <v>0</v>
      </c>
      <c r="EB72" s="1">
        <f>(SUMIFS('[1]Bucket Counts'!$P:$P, '[1]Bucket Counts'!$B:$B, EB$1, '[1]Bucket Counts'!$A:$A, "="&amp;$A72,  '[1]Bucket Counts'!$F:$F, "224"))</f>
        <v>0</v>
      </c>
      <c r="ED72" s="1" t="e">
        <f>(EB72+DZ72)/EE71</f>
        <v>#DIV/0!</v>
      </c>
      <c r="EE72" s="1">
        <f>DZ72+SUM(DY71:DY72)</f>
        <v>0</v>
      </c>
      <c r="EF72" s="1">
        <f>SUMIFS([1]Collection!$O:$O, [1]Collection!$K:$K, EF$1, [1]Collection!$A:$A, "="&amp;$A72)</f>
        <v>0</v>
      </c>
      <c r="EG72" s="1">
        <f>(SUMIFS('[1]Bucket Counts'!$P:$P, '[1]Bucket Counts'!$B:$B, EG$1, '[1]Bucket Counts'!$A:$A, "="&amp;$A72,  '[1]Bucket Counts'!$F:$F, "&lt;&gt;100 Morts",  '[1]Bucket Counts'!$F:$F, "&lt;&gt;224"))</f>
        <v>0</v>
      </c>
      <c r="EH72" s="1">
        <f>(SUMIFS('[1]Bucket Counts'!$P:$P, '[1]Bucket Counts'!$B:$B, EH$1, '[1]Bucket Counts'!$A:$A, "="&amp;$A72,  '[1]Bucket Counts'!$F:$F, "100 Morts"))</f>
        <v>0</v>
      </c>
      <c r="EI72" s="1">
        <f>(SUMIFS('[1]Bucket Counts'!$P:$P, '[1]Bucket Counts'!$B:$B, EI$1, '[1]Bucket Counts'!$A:$A, "="&amp;$A72,  '[1]Bucket Counts'!$F:$F, "224"))</f>
        <v>0</v>
      </c>
      <c r="EK72" s="1" t="e">
        <f>(EI72+EG72)/EL71</f>
        <v>#DIV/0!</v>
      </c>
      <c r="EL72" s="1">
        <f>EG72+SUM(EF71:EF72)</f>
        <v>0</v>
      </c>
    </row>
    <row r="73" spans="1:142">
      <c r="A73" s="7">
        <f t="shared" si="0"/>
        <v>42943</v>
      </c>
      <c r="B73" s="1" t="s">
        <v>14</v>
      </c>
      <c r="C73" s="1">
        <f>SUMIFS([1]Collection!$O:$O, [1]Collection!$K:$K, C$1, [1]Collection!$A:$A, "="&amp;$A73)</f>
        <v>0</v>
      </c>
      <c r="D73" s="1">
        <f>(SUMIFS('[1]Bucket Counts'!$P:$P, '[1]Bucket Counts'!$B:$B, D$1, '[1]Bucket Counts'!$A:$A, "="&amp;$A73,  '[1]Bucket Counts'!$F:$F, "&lt;&gt;100 Morts",  '[1]Bucket Counts'!$F:$F, "&lt;&gt;224"))</f>
        <v>0</v>
      </c>
      <c r="E73" s="1">
        <f>(SUMIFS('[1]Bucket Counts'!$P:$P, '[1]Bucket Counts'!$B:$B, E$1, '[1]Bucket Counts'!$A:$A, "="&amp;$A73,  '[1]Bucket Counts'!$F:$F, "100 Morts"))</f>
        <v>0</v>
      </c>
      <c r="F73" s="1">
        <f>(SUMIFS('[1]Bucket Counts'!$P:$P, '[1]Bucket Counts'!$B:$B, F$1, '[1]Bucket Counts'!$A:$A, "="&amp;$A73,  '[1]Bucket Counts'!$F:$F, "224"))</f>
        <v>0</v>
      </c>
      <c r="H73" s="1" t="e">
        <f>(F73+D73)/I72</f>
        <v>#DIV/0!</v>
      </c>
      <c r="I73" s="1">
        <f>D71+SUM(C71:C73)</f>
        <v>0</v>
      </c>
      <c r="J73" s="1">
        <f>SUMIFS([1]Collection!$O:$O, [1]Collection!$K:$K, J$1, [1]Collection!$A:$A, "="&amp;$A73)</f>
        <v>0</v>
      </c>
      <c r="K73" s="1">
        <f>(SUMIFS('[1]Bucket Counts'!$P:$P, '[1]Bucket Counts'!$B:$B, K$1, '[1]Bucket Counts'!$A:$A, "="&amp;$A73,  '[1]Bucket Counts'!$F:$F, "&lt;&gt;100 Morts",  '[1]Bucket Counts'!$F:$F, "&lt;&gt;224"))</f>
        <v>0</v>
      </c>
      <c r="L73" s="1">
        <f>(SUMIFS('[1]Bucket Counts'!$P:$P, '[1]Bucket Counts'!$B:$B, L$1, '[1]Bucket Counts'!$A:$A, "="&amp;$A73,  '[1]Bucket Counts'!$F:$F, "100 Morts"))</f>
        <v>0</v>
      </c>
      <c r="M73" s="1">
        <f>(SUMIFS('[1]Bucket Counts'!$P:$P, '[1]Bucket Counts'!$B:$B, M$1, '[1]Bucket Counts'!$A:$A, "="&amp;$A73,  '[1]Bucket Counts'!$F:$F, "224"))</f>
        <v>0</v>
      </c>
      <c r="O73" s="1" t="e">
        <f>(M73+K73)/P72</f>
        <v>#DIV/0!</v>
      </c>
      <c r="P73" s="1">
        <f>K71+SUM(J71:J73)</f>
        <v>0</v>
      </c>
      <c r="Q73" s="1">
        <f>SUMIFS([1]Collection!$O:$O, [1]Collection!$K:$K, Q$1, [1]Collection!$A:$A, "="&amp;$A73)</f>
        <v>0</v>
      </c>
      <c r="R73" s="1">
        <f>(SUMIFS('[1]Bucket Counts'!$P:$P, '[1]Bucket Counts'!$B:$B, R$1, '[1]Bucket Counts'!$A:$A, "="&amp;$A73,  '[1]Bucket Counts'!$F:$F, "&lt;&gt;100 Morts",  '[1]Bucket Counts'!$F:$F, "&lt;&gt;224"))</f>
        <v>0</v>
      </c>
      <c r="S73" s="1">
        <f>(SUMIFS('[1]Bucket Counts'!$P:$P, '[1]Bucket Counts'!$B:$B, S$1, '[1]Bucket Counts'!$A:$A, "="&amp;$A73,  '[1]Bucket Counts'!$F:$F, "100 Morts"))</f>
        <v>0</v>
      </c>
      <c r="T73" s="1">
        <f>(SUMIFS('[1]Bucket Counts'!$P:$P, '[1]Bucket Counts'!$B:$B, T$1, '[1]Bucket Counts'!$A:$A, "="&amp;$A73,  '[1]Bucket Counts'!$F:$F, "224"))</f>
        <v>0</v>
      </c>
      <c r="V73" s="1" t="e">
        <f>(T73+R73)/W72</f>
        <v>#DIV/0!</v>
      </c>
      <c r="W73" s="1">
        <f>R71+SUM(Q71:Q73)</f>
        <v>0</v>
      </c>
      <c r="X73" s="1">
        <f>SUMIFS([1]Collection!$O:$O, [1]Collection!$K:$K, X$1, [1]Collection!$A:$A, "="&amp;$A73)</f>
        <v>0</v>
      </c>
      <c r="Y73" s="1">
        <f>(SUMIFS('[1]Bucket Counts'!$P:$P, '[1]Bucket Counts'!$B:$B, Y$1, '[1]Bucket Counts'!$A:$A, "="&amp;$A73,  '[1]Bucket Counts'!$F:$F, "&lt;&gt;100 Morts",  '[1]Bucket Counts'!$F:$F, "&lt;&gt;224"))</f>
        <v>0</v>
      </c>
      <c r="Z73" s="1">
        <f>(SUMIFS('[1]Bucket Counts'!$P:$P, '[1]Bucket Counts'!$B:$B, Z$1, '[1]Bucket Counts'!$A:$A, "="&amp;$A73,  '[1]Bucket Counts'!$F:$F, "100 Morts"))</f>
        <v>0</v>
      </c>
      <c r="AA73" s="1">
        <f>(SUMIFS('[1]Bucket Counts'!$P:$P, '[1]Bucket Counts'!$B:$B, AA$1, '[1]Bucket Counts'!$A:$A, "="&amp;$A73,  '[1]Bucket Counts'!$F:$F, "224"))</f>
        <v>0</v>
      </c>
      <c r="AC73" s="1" t="e">
        <f>(AA73+Y73)/AD72</f>
        <v>#DIV/0!</v>
      </c>
      <c r="AD73" s="1">
        <f>Y71+SUM(X71:X73)</f>
        <v>0</v>
      </c>
      <c r="AE73" s="1">
        <f>SUMIFS([1]Collection!$O:$O, [1]Collection!$K:$K, AE$1, [1]Collection!$A:$A, "="&amp;$A73)</f>
        <v>0</v>
      </c>
      <c r="AF73" s="1">
        <f>(SUMIFS('[1]Bucket Counts'!$P:$P, '[1]Bucket Counts'!$B:$B, AF$1, '[1]Bucket Counts'!$A:$A, "="&amp;$A73,  '[1]Bucket Counts'!$F:$F, "&lt;&gt;100 Morts",  '[1]Bucket Counts'!$F:$F, "&lt;&gt;224"))</f>
        <v>0</v>
      </c>
      <c r="AG73" s="1">
        <f>(SUMIFS('[1]Bucket Counts'!$P:$P, '[1]Bucket Counts'!$B:$B, AG$1, '[1]Bucket Counts'!$A:$A, "="&amp;$A73,  '[1]Bucket Counts'!$F:$F, "100 Morts"))</f>
        <v>0</v>
      </c>
      <c r="AH73" s="1">
        <f>(SUMIFS('[1]Bucket Counts'!$P:$P, '[1]Bucket Counts'!$B:$B, AH$1, '[1]Bucket Counts'!$A:$A, "="&amp;$A73,  '[1]Bucket Counts'!$F:$F, "224"))</f>
        <v>0</v>
      </c>
      <c r="AJ73" s="1" t="e">
        <f>(AH73+AF73)/AK72</f>
        <v>#DIV/0!</v>
      </c>
      <c r="AK73" s="1">
        <f>AF71+SUM(AE71:AE73)</f>
        <v>0</v>
      </c>
      <c r="AL73" s="1">
        <f>SUMIFS([1]Collection!$O:$O, [1]Collection!$K:$K, AL$1, [1]Collection!$A:$A, "="&amp;$A73)</f>
        <v>0</v>
      </c>
      <c r="AM73" s="1">
        <f>(SUMIFS('[1]Bucket Counts'!$P:$P, '[1]Bucket Counts'!$B:$B, AM$1, '[1]Bucket Counts'!$A:$A, "="&amp;$A73,  '[1]Bucket Counts'!$F:$F, "&lt;&gt;100 Morts",  '[1]Bucket Counts'!$F:$F, "&lt;&gt;224"))</f>
        <v>0</v>
      </c>
      <c r="AN73" s="1">
        <f>(SUMIFS('[1]Bucket Counts'!$P:$P, '[1]Bucket Counts'!$B:$B, AN$1, '[1]Bucket Counts'!$A:$A, "="&amp;$A73,  '[1]Bucket Counts'!$F:$F, "100 Morts"))</f>
        <v>0</v>
      </c>
      <c r="AO73" s="1">
        <f>(SUMIFS('[1]Bucket Counts'!$P:$P, '[1]Bucket Counts'!$B:$B, AO$1, '[1]Bucket Counts'!$A:$A, "="&amp;$A73,  '[1]Bucket Counts'!$F:$F, "224"))</f>
        <v>0</v>
      </c>
      <c r="AQ73" s="1" t="e">
        <f>(AO73+AM73)/AR72</f>
        <v>#DIV/0!</v>
      </c>
      <c r="AR73" s="1">
        <f>AM71+SUM(AL71:AL73)</f>
        <v>0</v>
      </c>
      <c r="AS73" s="1">
        <f>SUMIFS([1]Collection!$O:$O, [1]Collection!$K:$K, AS$1, [1]Collection!$A:$A, "="&amp;$A73)</f>
        <v>0</v>
      </c>
      <c r="AT73" s="1">
        <f>(SUMIFS('[1]Bucket Counts'!$P:$P, '[1]Bucket Counts'!$B:$B, AT$1, '[1]Bucket Counts'!$A:$A, "="&amp;$A73,  '[1]Bucket Counts'!$F:$F, "&lt;&gt;100 Morts",  '[1]Bucket Counts'!$F:$F, "&lt;&gt;224"))</f>
        <v>0</v>
      </c>
      <c r="AU73" s="1">
        <f>(SUMIFS('[1]Bucket Counts'!$P:$P, '[1]Bucket Counts'!$B:$B, AU$1, '[1]Bucket Counts'!$A:$A, "="&amp;$A73,  '[1]Bucket Counts'!$F:$F, "100 Morts"))</f>
        <v>0</v>
      </c>
      <c r="AV73" s="1">
        <f>(SUMIFS('[1]Bucket Counts'!$P:$P, '[1]Bucket Counts'!$B:$B, AV$1, '[1]Bucket Counts'!$A:$A, "="&amp;$A73,  '[1]Bucket Counts'!$F:$F, "224"))</f>
        <v>0</v>
      </c>
      <c r="AX73" s="1" t="e">
        <f>(AV73+AT73)/AY72</f>
        <v>#DIV/0!</v>
      </c>
      <c r="AY73" s="1">
        <f>AT71+SUM(AS71:AS73)</f>
        <v>0</v>
      </c>
      <c r="AZ73" s="1">
        <f>SUMIFS([1]Collection!$O:$O, [1]Collection!$K:$K, AZ$1, [1]Collection!$A:$A, "="&amp;$A73)</f>
        <v>0</v>
      </c>
      <c r="BA73" s="1">
        <f>(SUMIFS('[1]Bucket Counts'!$P:$P, '[1]Bucket Counts'!$B:$B, BA$1, '[1]Bucket Counts'!$A:$A, "="&amp;$A73,  '[1]Bucket Counts'!$F:$F, "&lt;&gt;100 Morts",  '[1]Bucket Counts'!$F:$F, "&lt;&gt;224"))</f>
        <v>0</v>
      </c>
      <c r="BB73" s="1">
        <f>(SUMIFS('[1]Bucket Counts'!$P:$P, '[1]Bucket Counts'!$B:$B, BB$1, '[1]Bucket Counts'!$A:$A, "="&amp;$A73,  '[1]Bucket Counts'!$F:$F, "100 Morts"))</f>
        <v>0</v>
      </c>
      <c r="BC73" s="1">
        <f>(SUMIFS('[1]Bucket Counts'!$P:$P, '[1]Bucket Counts'!$B:$B, BC$1, '[1]Bucket Counts'!$A:$A, "="&amp;$A73,  '[1]Bucket Counts'!$F:$F, "224"))</f>
        <v>0</v>
      </c>
      <c r="BE73" s="1" t="e">
        <f>(BC73+BA73)/BF72</f>
        <v>#DIV/0!</v>
      </c>
      <c r="BF73" s="1">
        <f>BA71+SUM(AZ71:AZ73)</f>
        <v>0</v>
      </c>
      <c r="BG73" s="1">
        <f>SUMIFS([1]Collection!$O:$O, [1]Collection!$K:$K, BG$1, [1]Collection!$A:$A, "="&amp;$A73)</f>
        <v>0</v>
      </c>
      <c r="BH73" s="1">
        <f>(SUMIFS('[1]Bucket Counts'!$P:$P, '[1]Bucket Counts'!$B:$B, BH$1, '[1]Bucket Counts'!$A:$A, "="&amp;$A73,  '[1]Bucket Counts'!$F:$F, "&lt;&gt;100 Morts",  '[1]Bucket Counts'!$F:$F, "&lt;&gt;224"))</f>
        <v>0</v>
      </c>
      <c r="BI73" s="1">
        <f>(SUMIFS('[1]Bucket Counts'!$P:$P, '[1]Bucket Counts'!$B:$B, BI$1, '[1]Bucket Counts'!$A:$A, "="&amp;$A73,  '[1]Bucket Counts'!$F:$F, "100 Morts"))</f>
        <v>0</v>
      </c>
      <c r="BJ73" s="1">
        <f>(SUMIFS('[1]Bucket Counts'!$P:$P, '[1]Bucket Counts'!$B:$B, BJ$1, '[1]Bucket Counts'!$A:$A, "="&amp;$A73,  '[1]Bucket Counts'!$F:$F, "224"))</f>
        <v>0</v>
      </c>
      <c r="BL73" s="1" t="e">
        <f>(BJ73+BH73)/BM72</f>
        <v>#DIV/0!</v>
      </c>
      <c r="BM73" s="1">
        <f>BH71+SUM(BG71:BG73)</f>
        <v>83.333333333333329</v>
      </c>
      <c r="BN73" s="1">
        <f>SUMIFS([1]Collection!$O:$O, [1]Collection!$K:$K, BN$1, [1]Collection!$A:$A, "="&amp;$A73)</f>
        <v>0</v>
      </c>
      <c r="BO73" s="1">
        <f>(SUMIFS('[1]Bucket Counts'!$P:$P, '[1]Bucket Counts'!$B:$B, BO$1, '[1]Bucket Counts'!$A:$A, "="&amp;$A73,  '[1]Bucket Counts'!$F:$F, "&lt;&gt;100 Morts",  '[1]Bucket Counts'!$F:$F, "&lt;&gt;224"))</f>
        <v>0</v>
      </c>
      <c r="BP73" s="1">
        <f>(SUMIFS('[1]Bucket Counts'!$P:$P, '[1]Bucket Counts'!$B:$B, BP$1, '[1]Bucket Counts'!$A:$A, "="&amp;$A73,  '[1]Bucket Counts'!$F:$F, "100 Morts"))</f>
        <v>0</v>
      </c>
      <c r="BQ73" s="1">
        <f>(SUMIFS('[1]Bucket Counts'!$P:$P, '[1]Bucket Counts'!$B:$B, BQ$1, '[1]Bucket Counts'!$A:$A, "="&amp;$A73,  '[1]Bucket Counts'!$F:$F, "224"))</f>
        <v>0</v>
      </c>
      <c r="BS73" s="1" t="e">
        <f>(BQ73+BO73)/BT72</f>
        <v>#DIV/0!</v>
      </c>
      <c r="BT73" s="1">
        <f>BO71+SUM(BN71:BN73)</f>
        <v>188.88888888888889</v>
      </c>
      <c r="BU73" s="1">
        <f>SUMIFS([1]Collection!$O:$O, [1]Collection!$K:$K, BU$1, [1]Collection!$A:$A, "="&amp;$A73)</f>
        <v>0</v>
      </c>
      <c r="BV73" s="1">
        <f>(SUMIFS('[1]Bucket Counts'!$P:$P, '[1]Bucket Counts'!$B:$B, BV$1, '[1]Bucket Counts'!$A:$A, "="&amp;$A73,  '[1]Bucket Counts'!$F:$F, "&lt;&gt;100 Morts",  '[1]Bucket Counts'!$F:$F, "&lt;&gt;224"))</f>
        <v>0</v>
      </c>
      <c r="BW73" s="1">
        <f>(SUMIFS('[1]Bucket Counts'!$P:$P, '[1]Bucket Counts'!$B:$B, BW$1, '[1]Bucket Counts'!$A:$A, "="&amp;$A73,  '[1]Bucket Counts'!$F:$F, "100 Morts"))</f>
        <v>0</v>
      </c>
      <c r="BX73" s="1">
        <f>(SUMIFS('[1]Bucket Counts'!$P:$P, '[1]Bucket Counts'!$B:$B, BX$1, '[1]Bucket Counts'!$A:$A, "="&amp;$A73,  '[1]Bucket Counts'!$F:$F, "224"))</f>
        <v>0</v>
      </c>
      <c r="BZ73" s="1" t="e">
        <f>(BX73+BV73)/CA72</f>
        <v>#DIV/0!</v>
      </c>
      <c r="CA73" s="1">
        <f>BV71+SUM(BU71:BU73)</f>
        <v>0</v>
      </c>
      <c r="CB73" s="1">
        <f>SUMIFS([1]Collection!$O:$O, [1]Collection!$K:$K, CB$1, [1]Collection!$A:$A, "="&amp;$A73)</f>
        <v>0</v>
      </c>
      <c r="CC73" s="1">
        <f>(SUMIFS('[1]Bucket Counts'!$P:$P, '[1]Bucket Counts'!$B:$B, CC$1, '[1]Bucket Counts'!$A:$A, "="&amp;$A73,  '[1]Bucket Counts'!$F:$F, "&lt;&gt;100 Morts",  '[1]Bucket Counts'!$F:$F, "&lt;&gt;224"))</f>
        <v>0</v>
      </c>
      <c r="CD73" s="1">
        <f>(SUMIFS('[1]Bucket Counts'!$P:$P, '[1]Bucket Counts'!$B:$B, CD$1, '[1]Bucket Counts'!$A:$A, "="&amp;$A73,  '[1]Bucket Counts'!$F:$F, "100 Morts"))</f>
        <v>0</v>
      </c>
      <c r="CE73" s="1">
        <f>(SUMIFS('[1]Bucket Counts'!$P:$P, '[1]Bucket Counts'!$B:$B, CE$1, '[1]Bucket Counts'!$A:$A, "="&amp;$A73,  '[1]Bucket Counts'!$F:$F, "224"))</f>
        <v>0</v>
      </c>
      <c r="CG73" s="1" t="e">
        <f>(CE73+CC73)/CH72</f>
        <v>#DIV/0!</v>
      </c>
      <c r="CH73" s="1">
        <f>CC71+SUM(CB71:CB73)</f>
        <v>0</v>
      </c>
      <c r="CI73" s="1">
        <f>SUMIFS([1]Collection!$O:$O, [1]Collection!$K:$K, CI$1, [1]Collection!$A:$A, "="&amp;$A73)</f>
        <v>0</v>
      </c>
      <c r="CJ73" s="1">
        <f>(SUMIFS('[1]Bucket Counts'!$P:$P, '[1]Bucket Counts'!$B:$B, CJ$1, '[1]Bucket Counts'!$A:$A, "="&amp;$A73,  '[1]Bucket Counts'!$F:$F, "&lt;&gt;100 Morts",  '[1]Bucket Counts'!$F:$F, "&lt;&gt;224"))</f>
        <v>0</v>
      </c>
      <c r="CK73" s="1">
        <f>(SUMIFS('[1]Bucket Counts'!$P:$P, '[1]Bucket Counts'!$B:$B, CK$1, '[1]Bucket Counts'!$A:$A, "="&amp;$A73,  '[1]Bucket Counts'!$F:$F, "100 Morts"))</f>
        <v>0</v>
      </c>
      <c r="CL73" s="1">
        <f>(SUMIFS('[1]Bucket Counts'!$P:$P, '[1]Bucket Counts'!$B:$B, CL$1, '[1]Bucket Counts'!$A:$A, "="&amp;$A73,  '[1]Bucket Counts'!$F:$F, "224"))</f>
        <v>0</v>
      </c>
      <c r="CN73" s="1" t="e">
        <f>(CL73+CJ73)/CO72</f>
        <v>#DIV/0!</v>
      </c>
      <c r="CO73" s="1">
        <f>CJ71+SUM(CI71:CI73)</f>
        <v>0</v>
      </c>
      <c r="CP73" s="1">
        <f>SUMIFS([1]Collection!$O:$O, [1]Collection!$K:$K, CP$1, [1]Collection!$A:$A, "="&amp;$A73)</f>
        <v>0</v>
      </c>
      <c r="CQ73" s="1">
        <f>(SUMIFS('[1]Bucket Counts'!$P:$P, '[1]Bucket Counts'!$B:$B, CQ$1, '[1]Bucket Counts'!$A:$A, "="&amp;$A73,  '[1]Bucket Counts'!$F:$F, "&lt;&gt;100 Morts",  '[1]Bucket Counts'!$F:$F, "&lt;&gt;224"))</f>
        <v>0</v>
      </c>
      <c r="CR73" s="1">
        <f>(SUMIFS('[1]Bucket Counts'!$P:$P, '[1]Bucket Counts'!$B:$B, CR$1, '[1]Bucket Counts'!$A:$A, "="&amp;$A73,  '[1]Bucket Counts'!$F:$F, "100 Morts"))</f>
        <v>0</v>
      </c>
      <c r="CS73" s="1">
        <f>(SUMIFS('[1]Bucket Counts'!$P:$P, '[1]Bucket Counts'!$B:$B, CS$1, '[1]Bucket Counts'!$A:$A, "="&amp;$A73,  '[1]Bucket Counts'!$F:$F, "224"))</f>
        <v>0</v>
      </c>
      <c r="CU73" s="1" t="e">
        <f>(CS73+CQ73)/CV72</f>
        <v>#DIV/0!</v>
      </c>
      <c r="CV73" s="1">
        <f>CQ71+SUM(CP71:CP73)</f>
        <v>0</v>
      </c>
      <c r="CW73" s="1">
        <f>SUMIFS([1]Collection!$O:$O, [1]Collection!$K:$K, CW$1, [1]Collection!$A:$A, "="&amp;$A73)</f>
        <v>0</v>
      </c>
      <c r="CX73" s="1">
        <f>(SUMIFS('[1]Bucket Counts'!$P:$P, '[1]Bucket Counts'!$B:$B, CX$1, '[1]Bucket Counts'!$A:$A, "="&amp;$A73,  '[1]Bucket Counts'!$F:$F, "&lt;&gt;100 Morts",  '[1]Bucket Counts'!$F:$F, "&lt;&gt;224"))</f>
        <v>0</v>
      </c>
      <c r="CY73" s="1">
        <f>(SUMIFS('[1]Bucket Counts'!$P:$P, '[1]Bucket Counts'!$B:$B, CY$1, '[1]Bucket Counts'!$A:$A, "="&amp;$A73,  '[1]Bucket Counts'!$F:$F, "100 Morts"))</f>
        <v>0</v>
      </c>
      <c r="CZ73" s="1">
        <f>(SUMIFS('[1]Bucket Counts'!$P:$P, '[1]Bucket Counts'!$B:$B, CZ$1, '[1]Bucket Counts'!$A:$A, "="&amp;$A73,  '[1]Bucket Counts'!$F:$F, "224"))</f>
        <v>0</v>
      </c>
      <c r="DB73" s="1" t="e">
        <f>(CZ73+CX73)/DC72</f>
        <v>#DIV/0!</v>
      </c>
      <c r="DC73" s="1">
        <f>CX71+SUM(CW71:CW73)</f>
        <v>0</v>
      </c>
      <c r="DD73" s="1">
        <f>SUMIFS([1]Collection!$O:$O, [1]Collection!$K:$K, DD$1, [1]Collection!$A:$A, "="&amp;$A73)</f>
        <v>0</v>
      </c>
      <c r="DE73" s="1">
        <f>(SUMIFS('[1]Bucket Counts'!$P:$P, '[1]Bucket Counts'!$B:$B, DE$1, '[1]Bucket Counts'!$A:$A, "="&amp;$A73,  '[1]Bucket Counts'!$F:$F, "&lt;&gt;100 Morts",  '[1]Bucket Counts'!$F:$F, "&lt;&gt;224"))</f>
        <v>0</v>
      </c>
      <c r="DF73" s="1">
        <f>(SUMIFS('[1]Bucket Counts'!$P:$P, '[1]Bucket Counts'!$B:$B, DF$1, '[1]Bucket Counts'!$A:$A, "="&amp;$A73,  '[1]Bucket Counts'!$F:$F, "100 Morts"))</f>
        <v>0</v>
      </c>
      <c r="DG73" s="1">
        <f>(SUMIFS('[1]Bucket Counts'!$P:$P, '[1]Bucket Counts'!$B:$B, DG$1, '[1]Bucket Counts'!$A:$A, "="&amp;$A73,  '[1]Bucket Counts'!$F:$F, "224"))</f>
        <v>0</v>
      </c>
      <c r="DI73" s="1" t="e">
        <f>(DG73+DE73)/DJ72</f>
        <v>#DIV/0!</v>
      </c>
      <c r="DJ73" s="1">
        <f>DE71+SUM(DD71:DD73)</f>
        <v>0</v>
      </c>
      <c r="DK73" s="1">
        <f>SUMIFS([1]Collection!$O:$O, [1]Collection!$K:$K, DK$1, [1]Collection!$A:$A, "="&amp;$A73)</f>
        <v>0</v>
      </c>
      <c r="DL73" s="1">
        <f>(SUMIFS('[1]Bucket Counts'!$P:$P, '[1]Bucket Counts'!$B:$B, DL$1, '[1]Bucket Counts'!$A:$A, "="&amp;$A73,  '[1]Bucket Counts'!$F:$F, "&lt;&gt;100 Morts",  '[1]Bucket Counts'!$F:$F, "&lt;&gt;224"))</f>
        <v>0</v>
      </c>
      <c r="DM73" s="1">
        <f>(SUMIFS('[1]Bucket Counts'!$P:$P, '[1]Bucket Counts'!$B:$B, DM$1, '[1]Bucket Counts'!$A:$A, "="&amp;$A73,  '[1]Bucket Counts'!$F:$F, "100 Morts"))</f>
        <v>0</v>
      </c>
      <c r="DN73" s="1">
        <f>(SUMIFS('[1]Bucket Counts'!$P:$P, '[1]Bucket Counts'!$B:$B, DN$1, '[1]Bucket Counts'!$A:$A, "="&amp;$A73,  '[1]Bucket Counts'!$F:$F, "224"))</f>
        <v>0</v>
      </c>
      <c r="DP73" s="1" t="e">
        <f>(DN73+DL73)/DQ72</f>
        <v>#DIV/0!</v>
      </c>
      <c r="DQ73" s="1">
        <f>DL71+SUM(DK71:DK73)</f>
        <v>0</v>
      </c>
      <c r="DR73" s="1">
        <f>SUMIFS([1]Collection!$O:$O, [1]Collection!$K:$K, DR$1, [1]Collection!$A:$A, "="&amp;$A73)</f>
        <v>0</v>
      </c>
      <c r="DS73" s="1">
        <f>(SUMIFS('[1]Bucket Counts'!$P:$P, '[1]Bucket Counts'!$B:$B, DS$1, '[1]Bucket Counts'!$A:$A, "="&amp;$A73,  '[1]Bucket Counts'!$F:$F, "&lt;&gt;100 Morts",  '[1]Bucket Counts'!$F:$F, "&lt;&gt;224"))</f>
        <v>0</v>
      </c>
      <c r="DT73" s="1">
        <f>(SUMIFS('[1]Bucket Counts'!$P:$P, '[1]Bucket Counts'!$B:$B, DT$1, '[1]Bucket Counts'!$A:$A, "="&amp;$A73,  '[1]Bucket Counts'!$F:$F, "100 Morts"))</f>
        <v>0</v>
      </c>
      <c r="DU73" s="1">
        <f>(SUMIFS('[1]Bucket Counts'!$P:$P, '[1]Bucket Counts'!$B:$B, DU$1, '[1]Bucket Counts'!$A:$A, "="&amp;$A73,  '[1]Bucket Counts'!$F:$F, "224"))</f>
        <v>0</v>
      </c>
      <c r="DW73" s="1" t="e">
        <f>(DU73+DS73)/DX72</f>
        <v>#DIV/0!</v>
      </c>
      <c r="DX73" s="1">
        <f>DS71+SUM(DR71:DR73)</f>
        <v>0</v>
      </c>
      <c r="DY73" s="1">
        <f>SUMIFS([1]Collection!$O:$O, [1]Collection!$K:$K, DY$1, [1]Collection!$A:$A, "="&amp;$A73)</f>
        <v>0</v>
      </c>
      <c r="DZ73" s="1">
        <f>(SUMIFS('[1]Bucket Counts'!$P:$P, '[1]Bucket Counts'!$B:$B, DZ$1, '[1]Bucket Counts'!$A:$A, "="&amp;$A73,  '[1]Bucket Counts'!$F:$F, "&lt;&gt;100 Morts",  '[1]Bucket Counts'!$F:$F, "&lt;&gt;224"))</f>
        <v>0</v>
      </c>
      <c r="EA73" s="1">
        <f>(SUMIFS('[1]Bucket Counts'!$P:$P, '[1]Bucket Counts'!$B:$B, EA$1, '[1]Bucket Counts'!$A:$A, "="&amp;$A73,  '[1]Bucket Counts'!$F:$F, "100 Morts"))</f>
        <v>0</v>
      </c>
      <c r="EB73" s="1">
        <f>(SUMIFS('[1]Bucket Counts'!$P:$P, '[1]Bucket Counts'!$B:$B, EB$1, '[1]Bucket Counts'!$A:$A, "="&amp;$A73,  '[1]Bucket Counts'!$F:$F, "224"))</f>
        <v>0</v>
      </c>
      <c r="ED73" s="1" t="e">
        <f>(EB73+DZ73)/EE72</f>
        <v>#DIV/0!</v>
      </c>
      <c r="EE73" s="1">
        <f>DZ71+SUM(DY71:DY73)</f>
        <v>0</v>
      </c>
      <c r="EF73" s="1">
        <f>SUMIFS([1]Collection!$O:$O, [1]Collection!$K:$K, EF$1, [1]Collection!$A:$A, "="&amp;$A73)</f>
        <v>0</v>
      </c>
      <c r="EG73" s="1">
        <f>(SUMIFS('[1]Bucket Counts'!$P:$P, '[1]Bucket Counts'!$B:$B, EG$1, '[1]Bucket Counts'!$A:$A, "="&amp;$A73,  '[1]Bucket Counts'!$F:$F, "&lt;&gt;100 Morts",  '[1]Bucket Counts'!$F:$F, "&lt;&gt;224"))</f>
        <v>0</v>
      </c>
      <c r="EH73" s="1">
        <f>(SUMIFS('[1]Bucket Counts'!$P:$P, '[1]Bucket Counts'!$B:$B, EH$1, '[1]Bucket Counts'!$A:$A, "="&amp;$A73,  '[1]Bucket Counts'!$F:$F, "100 Morts"))</f>
        <v>0</v>
      </c>
      <c r="EI73" s="1">
        <f>(SUMIFS('[1]Bucket Counts'!$P:$P, '[1]Bucket Counts'!$B:$B, EI$1, '[1]Bucket Counts'!$A:$A, "="&amp;$A73,  '[1]Bucket Counts'!$F:$F, "224"))</f>
        <v>0</v>
      </c>
      <c r="EK73" s="1" t="e">
        <f>(EI73+EG73)/EL72</f>
        <v>#DIV/0!</v>
      </c>
      <c r="EL73" s="1">
        <f>EG71+SUM(EF71:EF73)</f>
        <v>0</v>
      </c>
    </row>
    <row r="74" spans="1:142">
      <c r="A74" s="7">
        <f t="shared" si="0"/>
        <v>42944</v>
      </c>
      <c r="B74" s="1" t="s">
        <v>14</v>
      </c>
      <c r="C74" s="1">
        <f>SUMIFS([1]Collection!$O:$O, [1]Collection!$K:$K, C$1, [1]Collection!$A:$A, "="&amp;$A74)</f>
        <v>0</v>
      </c>
      <c r="D74" s="1">
        <f>(SUMIFS('[1]Bucket Counts'!$P:$P, '[1]Bucket Counts'!$B:$B, D$1, '[1]Bucket Counts'!$A:$A, "="&amp;$A74,  '[1]Bucket Counts'!$F:$F, "&lt;&gt;100 Morts",  '[1]Bucket Counts'!$F:$F, "&lt;&gt;224"))</f>
        <v>0</v>
      </c>
      <c r="E74" s="1">
        <f>(SUMIFS('[1]Bucket Counts'!$P:$P, '[1]Bucket Counts'!$B:$B, E$1, '[1]Bucket Counts'!$A:$A, "="&amp;$A74,  '[1]Bucket Counts'!$F:$F, "100 Morts"))</f>
        <v>0</v>
      </c>
      <c r="F74" s="1">
        <f>(SUMIFS('[1]Bucket Counts'!$P:$P, '[1]Bucket Counts'!$B:$B, F$1, '[1]Bucket Counts'!$A:$A, "="&amp;$A74,  '[1]Bucket Counts'!$F:$F, "224"))</f>
        <v>0</v>
      </c>
      <c r="H74" s="1" t="e">
        <f>(F74+D74)/I73</f>
        <v>#DIV/0!</v>
      </c>
      <c r="I74" s="1">
        <f>D71+SUM(C71:C74)</f>
        <v>0</v>
      </c>
      <c r="J74" s="1">
        <f>SUMIFS([1]Collection!$O:$O, [1]Collection!$K:$K, J$1, [1]Collection!$A:$A, "="&amp;$A74)</f>
        <v>0</v>
      </c>
      <c r="K74" s="1">
        <f>(SUMIFS('[1]Bucket Counts'!$P:$P, '[1]Bucket Counts'!$B:$B, K$1, '[1]Bucket Counts'!$A:$A, "="&amp;$A74,  '[1]Bucket Counts'!$F:$F, "&lt;&gt;100 Morts",  '[1]Bucket Counts'!$F:$F, "&lt;&gt;224"))</f>
        <v>0</v>
      </c>
      <c r="L74" s="1">
        <f>(SUMIFS('[1]Bucket Counts'!$P:$P, '[1]Bucket Counts'!$B:$B, L$1, '[1]Bucket Counts'!$A:$A, "="&amp;$A74,  '[1]Bucket Counts'!$F:$F, "100 Morts"))</f>
        <v>0</v>
      </c>
      <c r="M74" s="1">
        <f>(SUMIFS('[1]Bucket Counts'!$P:$P, '[1]Bucket Counts'!$B:$B, M$1, '[1]Bucket Counts'!$A:$A, "="&amp;$A74,  '[1]Bucket Counts'!$F:$F, "224"))</f>
        <v>0</v>
      </c>
      <c r="O74" s="1" t="e">
        <f>(M74+K74)/P73</f>
        <v>#DIV/0!</v>
      </c>
      <c r="P74" s="1">
        <f>K71+SUM(J71:J74)</f>
        <v>0</v>
      </c>
      <c r="Q74" s="1">
        <f>SUMIFS([1]Collection!$O:$O, [1]Collection!$K:$K, Q$1, [1]Collection!$A:$A, "="&amp;$A74)</f>
        <v>0</v>
      </c>
      <c r="R74" s="1">
        <f>(SUMIFS('[1]Bucket Counts'!$P:$P, '[1]Bucket Counts'!$B:$B, R$1, '[1]Bucket Counts'!$A:$A, "="&amp;$A74,  '[1]Bucket Counts'!$F:$F, "&lt;&gt;100 Morts",  '[1]Bucket Counts'!$F:$F, "&lt;&gt;224"))</f>
        <v>0</v>
      </c>
      <c r="S74" s="1">
        <f>(SUMIFS('[1]Bucket Counts'!$P:$P, '[1]Bucket Counts'!$B:$B, S$1, '[1]Bucket Counts'!$A:$A, "="&amp;$A74,  '[1]Bucket Counts'!$F:$F, "100 Morts"))</f>
        <v>0</v>
      </c>
      <c r="T74" s="1">
        <f>(SUMIFS('[1]Bucket Counts'!$P:$P, '[1]Bucket Counts'!$B:$B, T$1, '[1]Bucket Counts'!$A:$A, "="&amp;$A74,  '[1]Bucket Counts'!$F:$F, "224"))</f>
        <v>0</v>
      </c>
      <c r="V74" s="1" t="e">
        <f>(T74+R74)/W73</f>
        <v>#DIV/0!</v>
      </c>
      <c r="W74" s="1">
        <f>R71+SUM(Q71:Q74)</f>
        <v>0</v>
      </c>
      <c r="X74" s="1">
        <f>SUMIFS([1]Collection!$O:$O, [1]Collection!$K:$K, X$1, [1]Collection!$A:$A, "="&amp;$A74)</f>
        <v>0</v>
      </c>
      <c r="Y74" s="1">
        <f>(SUMIFS('[1]Bucket Counts'!$P:$P, '[1]Bucket Counts'!$B:$B, Y$1, '[1]Bucket Counts'!$A:$A, "="&amp;$A74,  '[1]Bucket Counts'!$F:$F, "&lt;&gt;100 Morts",  '[1]Bucket Counts'!$F:$F, "&lt;&gt;224"))</f>
        <v>0</v>
      </c>
      <c r="Z74" s="1">
        <f>(SUMIFS('[1]Bucket Counts'!$P:$P, '[1]Bucket Counts'!$B:$B, Z$1, '[1]Bucket Counts'!$A:$A, "="&amp;$A74,  '[1]Bucket Counts'!$F:$F, "100 Morts"))</f>
        <v>0</v>
      </c>
      <c r="AA74" s="1">
        <f>(SUMIFS('[1]Bucket Counts'!$P:$P, '[1]Bucket Counts'!$B:$B, AA$1, '[1]Bucket Counts'!$A:$A, "="&amp;$A74,  '[1]Bucket Counts'!$F:$F, "224"))</f>
        <v>0</v>
      </c>
      <c r="AC74" s="1" t="e">
        <f>(AA74+Y74)/AD73</f>
        <v>#DIV/0!</v>
      </c>
      <c r="AD74" s="1">
        <f>Y71+SUM(X71:X74)</f>
        <v>0</v>
      </c>
      <c r="AE74" s="1">
        <f>SUMIFS([1]Collection!$O:$O, [1]Collection!$K:$K, AE$1, [1]Collection!$A:$A, "="&amp;$A74)</f>
        <v>0</v>
      </c>
      <c r="AF74" s="1">
        <f>(SUMIFS('[1]Bucket Counts'!$P:$P, '[1]Bucket Counts'!$B:$B, AF$1, '[1]Bucket Counts'!$A:$A, "="&amp;$A74,  '[1]Bucket Counts'!$F:$F, "&lt;&gt;100 Morts",  '[1]Bucket Counts'!$F:$F, "&lt;&gt;224"))</f>
        <v>0</v>
      </c>
      <c r="AG74" s="1">
        <f>(SUMIFS('[1]Bucket Counts'!$P:$P, '[1]Bucket Counts'!$B:$B, AG$1, '[1]Bucket Counts'!$A:$A, "="&amp;$A74,  '[1]Bucket Counts'!$F:$F, "100 Morts"))</f>
        <v>0</v>
      </c>
      <c r="AH74" s="1">
        <f>(SUMIFS('[1]Bucket Counts'!$P:$P, '[1]Bucket Counts'!$B:$B, AH$1, '[1]Bucket Counts'!$A:$A, "="&amp;$A74,  '[1]Bucket Counts'!$F:$F, "224"))</f>
        <v>0</v>
      </c>
      <c r="AJ74" s="1" t="e">
        <f>(AH74+AF74)/AK73</f>
        <v>#DIV/0!</v>
      </c>
      <c r="AK74" s="1">
        <f>AF71+SUM(AE71:AE74)</f>
        <v>0</v>
      </c>
      <c r="AL74" s="1">
        <f>SUMIFS([1]Collection!$O:$O, [1]Collection!$K:$K, AL$1, [1]Collection!$A:$A, "="&amp;$A74)</f>
        <v>0</v>
      </c>
      <c r="AM74" s="1">
        <f>(SUMIFS('[1]Bucket Counts'!$P:$P, '[1]Bucket Counts'!$B:$B, AM$1, '[1]Bucket Counts'!$A:$A, "="&amp;$A74,  '[1]Bucket Counts'!$F:$F, "&lt;&gt;100 Morts",  '[1]Bucket Counts'!$F:$F, "&lt;&gt;224"))</f>
        <v>0</v>
      </c>
      <c r="AN74" s="1">
        <f>(SUMIFS('[1]Bucket Counts'!$P:$P, '[1]Bucket Counts'!$B:$B, AN$1, '[1]Bucket Counts'!$A:$A, "="&amp;$A74,  '[1]Bucket Counts'!$F:$F, "100 Morts"))</f>
        <v>0</v>
      </c>
      <c r="AO74" s="1">
        <f>(SUMIFS('[1]Bucket Counts'!$P:$P, '[1]Bucket Counts'!$B:$B, AO$1, '[1]Bucket Counts'!$A:$A, "="&amp;$A74,  '[1]Bucket Counts'!$F:$F, "224"))</f>
        <v>0</v>
      </c>
      <c r="AQ74" s="1" t="e">
        <f>(AO74+AM74)/AR73</f>
        <v>#DIV/0!</v>
      </c>
      <c r="AR74" s="1">
        <f>AM71+SUM(AL71:AL74)</f>
        <v>0</v>
      </c>
      <c r="AS74" s="1">
        <f>SUMIFS([1]Collection!$O:$O, [1]Collection!$K:$K, AS$1, [1]Collection!$A:$A, "="&amp;$A74)</f>
        <v>0</v>
      </c>
      <c r="AT74" s="1">
        <f>(SUMIFS('[1]Bucket Counts'!$P:$P, '[1]Bucket Counts'!$B:$B, AT$1, '[1]Bucket Counts'!$A:$A, "="&amp;$A74,  '[1]Bucket Counts'!$F:$F, "&lt;&gt;100 Morts",  '[1]Bucket Counts'!$F:$F, "&lt;&gt;224"))</f>
        <v>0</v>
      </c>
      <c r="AU74" s="1">
        <f>(SUMIFS('[1]Bucket Counts'!$P:$P, '[1]Bucket Counts'!$B:$B, AU$1, '[1]Bucket Counts'!$A:$A, "="&amp;$A74,  '[1]Bucket Counts'!$F:$F, "100 Morts"))</f>
        <v>0</v>
      </c>
      <c r="AV74" s="1">
        <f>(SUMIFS('[1]Bucket Counts'!$P:$P, '[1]Bucket Counts'!$B:$B, AV$1, '[1]Bucket Counts'!$A:$A, "="&amp;$A74,  '[1]Bucket Counts'!$F:$F, "224"))</f>
        <v>0</v>
      </c>
      <c r="AX74" s="1" t="e">
        <f>(AV74+AT74)/AY73</f>
        <v>#DIV/0!</v>
      </c>
      <c r="AY74" s="1">
        <f>AT71+SUM(AS71:AS74)</f>
        <v>0</v>
      </c>
      <c r="AZ74" s="1">
        <f>SUMIFS([1]Collection!$O:$O, [1]Collection!$K:$K, AZ$1, [1]Collection!$A:$A, "="&amp;$A74)</f>
        <v>0</v>
      </c>
      <c r="BA74" s="1">
        <f>(SUMIFS('[1]Bucket Counts'!$P:$P, '[1]Bucket Counts'!$B:$B, BA$1, '[1]Bucket Counts'!$A:$A, "="&amp;$A74,  '[1]Bucket Counts'!$F:$F, "&lt;&gt;100 Morts",  '[1]Bucket Counts'!$F:$F, "&lt;&gt;224"))</f>
        <v>0</v>
      </c>
      <c r="BB74" s="1">
        <f>(SUMIFS('[1]Bucket Counts'!$P:$P, '[1]Bucket Counts'!$B:$B, BB$1, '[1]Bucket Counts'!$A:$A, "="&amp;$A74,  '[1]Bucket Counts'!$F:$F, "100 Morts"))</f>
        <v>0</v>
      </c>
      <c r="BC74" s="1">
        <f>(SUMIFS('[1]Bucket Counts'!$P:$P, '[1]Bucket Counts'!$B:$B, BC$1, '[1]Bucket Counts'!$A:$A, "="&amp;$A74,  '[1]Bucket Counts'!$F:$F, "224"))</f>
        <v>0</v>
      </c>
      <c r="BE74" s="1" t="e">
        <f>(BC74+BA74)/BF73</f>
        <v>#DIV/0!</v>
      </c>
      <c r="BF74" s="1">
        <f>BA71+SUM(AZ71:AZ74)</f>
        <v>0</v>
      </c>
      <c r="BG74" s="1">
        <f>SUMIFS([1]Collection!$O:$O, [1]Collection!$K:$K, BG$1, [1]Collection!$A:$A, "="&amp;$A74)</f>
        <v>0</v>
      </c>
      <c r="BH74" s="1">
        <f>(SUMIFS('[1]Bucket Counts'!$P:$P, '[1]Bucket Counts'!$B:$B, BH$1, '[1]Bucket Counts'!$A:$A, "="&amp;$A74,  '[1]Bucket Counts'!$F:$F, "&lt;&gt;100 Morts",  '[1]Bucket Counts'!$F:$F, "&lt;&gt;224"))</f>
        <v>0</v>
      </c>
      <c r="BI74" s="1">
        <f>(SUMIFS('[1]Bucket Counts'!$P:$P, '[1]Bucket Counts'!$B:$B, BI$1, '[1]Bucket Counts'!$A:$A, "="&amp;$A74,  '[1]Bucket Counts'!$F:$F, "100 Morts"))</f>
        <v>0</v>
      </c>
      <c r="BJ74" s="1">
        <f>(SUMIFS('[1]Bucket Counts'!$P:$P, '[1]Bucket Counts'!$B:$B, BJ$1, '[1]Bucket Counts'!$A:$A, "="&amp;$A74,  '[1]Bucket Counts'!$F:$F, "224"))</f>
        <v>0</v>
      </c>
      <c r="BL74" s="1">
        <f>(BJ74+BH74)/BM73</f>
        <v>0</v>
      </c>
      <c r="BM74" s="1">
        <f>BH71+SUM(BG71:BG74)</f>
        <v>83.333333333333329</v>
      </c>
      <c r="BN74" s="1">
        <f>SUMIFS([1]Collection!$O:$O, [1]Collection!$K:$K, BN$1, [1]Collection!$A:$A, "="&amp;$A74)</f>
        <v>0</v>
      </c>
      <c r="BO74" s="1">
        <f>(SUMIFS('[1]Bucket Counts'!$P:$P, '[1]Bucket Counts'!$B:$B, BO$1, '[1]Bucket Counts'!$A:$A, "="&amp;$A74,  '[1]Bucket Counts'!$F:$F, "&lt;&gt;100 Morts",  '[1]Bucket Counts'!$F:$F, "&lt;&gt;224"))</f>
        <v>0</v>
      </c>
      <c r="BP74" s="1">
        <f>(SUMIFS('[1]Bucket Counts'!$P:$P, '[1]Bucket Counts'!$B:$B, BP$1, '[1]Bucket Counts'!$A:$A, "="&amp;$A74,  '[1]Bucket Counts'!$F:$F, "100 Morts"))</f>
        <v>0</v>
      </c>
      <c r="BQ74" s="1">
        <f>(SUMIFS('[1]Bucket Counts'!$P:$P, '[1]Bucket Counts'!$B:$B, BQ$1, '[1]Bucket Counts'!$A:$A, "="&amp;$A74,  '[1]Bucket Counts'!$F:$F, "224"))</f>
        <v>0</v>
      </c>
      <c r="BS74" s="1">
        <f>(BQ74+BO74)/BT73</f>
        <v>0</v>
      </c>
      <c r="BT74" s="1">
        <f>BO71+SUM(BN71:BN74)</f>
        <v>188.88888888888889</v>
      </c>
      <c r="BU74" s="1">
        <f>SUMIFS([1]Collection!$O:$O, [1]Collection!$K:$K, BU$1, [1]Collection!$A:$A, "="&amp;$A74)</f>
        <v>0</v>
      </c>
      <c r="BV74" s="1">
        <f>(SUMIFS('[1]Bucket Counts'!$P:$P, '[1]Bucket Counts'!$B:$B, BV$1, '[1]Bucket Counts'!$A:$A, "="&amp;$A74,  '[1]Bucket Counts'!$F:$F, "&lt;&gt;100 Morts",  '[1]Bucket Counts'!$F:$F, "&lt;&gt;224"))</f>
        <v>0</v>
      </c>
      <c r="BW74" s="1">
        <f>(SUMIFS('[1]Bucket Counts'!$P:$P, '[1]Bucket Counts'!$B:$B, BW$1, '[1]Bucket Counts'!$A:$A, "="&amp;$A74,  '[1]Bucket Counts'!$F:$F, "100 Morts"))</f>
        <v>0</v>
      </c>
      <c r="BX74" s="1">
        <f>(SUMIFS('[1]Bucket Counts'!$P:$P, '[1]Bucket Counts'!$B:$B, BX$1, '[1]Bucket Counts'!$A:$A, "="&amp;$A74,  '[1]Bucket Counts'!$F:$F, "224"))</f>
        <v>0</v>
      </c>
      <c r="BZ74" s="1" t="e">
        <f>(BX74+BV74)/CA73</f>
        <v>#DIV/0!</v>
      </c>
      <c r="CA74" s="1">
        <f>BV71+SUM(BU71:BU74)</f>
        <v>0</v>
      </c>
      <c r="CB74" s="1">
        <f>SUMIFS([1]Collection!$O:$O, [1]Collection!$K:$K, CB$1, [1]Collection!$A:$A, "="&amp;$A74)</f>
        <v>0</v>
      </c>
      <c r="CC74" s="1">
        <f>(SUMIFS('[1]Bucket Counts'!$P:$P, '[1]Bucket Counts'!$B:$B, CC$1, '[1]Bucket Counts'!$A:$A, "="&amp;$A74,  '[1]Bucket Counts'!$F:$F, "&lt;&gt;100 Morts",  '[1]Bucket Counts'!$F:$F, "&lt;&gt;224"))</f>
        <v>0</v>
      </c>
      <c r="CD74" s="1">
        <f>(SUMIFS('[1]Bucket Counts'!$P:$P, '[1]Bucket Counts'!$B:$B, CD$1, '[1]Bucket Counts'!$A:$A, "="&amp;$A74,  '[1]Bucket Counts'!$F:$F, "100 Morts"))</f>
        <v>0</v>
      </c>
      <c r="CE74" s="1">
        <f>(SUMIFS('[1]Bucket Counts'!$P:$P, '[1]Bucket Counts'!$B:$B, CE$1, '[1]Bucket Counts'!$A:$A, "="&amp;$A74,  '[1]Bucket Counts'!$F:$F, "224"))</f>
        <v>0</v>
      </c>
      <c r="CG74" s="1" t="e">
        <f>(CE74+CC74)/CH73</f>
        <v>#DIV/0!</v>
      </c>
      <c r="CH74" s="1">
        <f>CC71+SUM(CB71:CB74)</f>
        <v>0</v>
      </c>
      <c r="CI74" s="1">
        <f>SUMIFS([1]Collection!$O:$O, [1]Collection!$K:$K, CI$1, [1]Collection!$A:$A, "="&amp;$A74)</f>
        <v>0</v>
      </c>
      <c r="CJ74" s="1">
        <f>(SUMIFS('[1]Bucket Counts'!$P:$P, '[1]Bucket Counts'!$B:$B, CJ$1, '[1]Bucket Counts'!$A:$A, "="&amp;$A74,  '[1]Bucket Counts'!$F:$F, "&lt;&gt;100 Morts",  '[1]Bucket Counts'!$F:$F, "&lt;&gt;224"))</f>
        <v>0</v>
      </c>
      <c r="CK74" s="1">
        <f>(SUMIFS('[1]Bucket Counts'!$P:$P, '[1]Bucket Counts'!$B:$B, CK$1, '[1]Bucket Counts'!$A:$A, "="&amp;$A74,  '[1]Bucket Counts'!$F:$F, "100 Morts"))</f>
        <v>0</v>
      </c>
      <c r="CL74" s="1">
        <f>(SUMIFS('[1]Bucket Counts'!$P:$P, '[1]Bucket Counts'!$B:$B, CL$1, '[1]Bucket Counts'!$A:$A, "="&amp;$A74,  '[1]Bucket Counts'!$F:$F, "224"))</f>
        <v>0</v>
      </c>
      <c r="CN74" s="1" t="e">
        <f>(CL74+CJ74)/CO73</f>
        <v>#DIV/0!</v>
      </c>
      <c r="CO74" s="1">
        <f>CJ71+SUM(CI71:CI74)</f>
        <v>0</v>
      </c>
      <c r="CP74" s="1">
        <f>SUMIFS([1]Collection!$O:$O, [1]Collection!$K:$K, CP$1, [1]Collection!$A:$A, "="&amp;$A74)</f>
        <v>0</v>
      </c>
      <c r="CQ74" s="1">
        <f>(SUMIFS('[1]Bucket Counts'!$P:$P, '[1]Bucket Counts'!$B:$B, CQ$1, '[1]Bucket Counts'!$A:$A, "="&amp;$A74,  '[1]Bucket Counts'!$F:$F, "&lt;&gt;100 Morts",  '[1]Bucket Counts'!$F:$F, "&lt;&gt;224"))</f>
        <v>0</v>
      </c>
      <c r="CR74" s="1">
        <f>(SUMIFS('[1]Bucket Counts'!$P:$P, '[1]Bucket Counts'!$B:$B, CR$1, '[1]Bucket Counts'!$A:$A, "="&amp;$A74,  '[1]Bucket Counts'!$F:$F, "100 Morts"))</f>
        <v>0</v>
      </c>
      <c r="CS74" s="1">
        <f>(SUMIFS('[1]Bucket Counts'!$P:$P, '[1]Bucket Counts'!$B:$B, CS$1, '[1]Bucket Counts'!$A:$A, "="&amp;$A74,  '[1]Bucket Counts'!$F:$F, "224"))</f>
        <v>0</v>
      </c>
      <c r="CU74" s="1" t="e">
        <f>(CS74+CQ74)/CV73</f>
        <v>#DIV/0!</v>
      </c>
      <c r="CV74" s="1">
        <f>CQ71+SUM(CP71:CP74)</f>
        <v>0</v>
      </c>
      <c r="CW74" s="1">
        <f>SUMIFS([1]Collection!$O:$O, [1]Collection!$K:$K, CW$1, [1]Collection!$A:$A, "="&amp;$A74)</f>
        <v>0</v>
      </c>
      <c r="CX74" s="1">
        <f>(SUMIFS('[1]Bucket Counts'!$P:$P, '[1]Bucket Counts'!$B:$B, CX$1, '[1]Bucket Counts'!$A:$A, "="&amp;$A74,  '[1]Bucket Counts'!$F:$F, "&lt;&gt;100 Morts",  '[1]Bucket Counts'!$F:$F, "&lt;&gt;224"))</f>
        <v>0</v>
      </c>
      <c r="CY74" s="1">
        <f>(SUMIFS('[1]Bucket Counts'!$P:$P, '[1]Bucket Counts'!$B:$B, CY$1, '[1]Bucket Counts'!$A:$A, "="&amp;$A74,  '[1]Bucket Counts'!$F:$F, "100 Morts"))</f>
        <v>0</v>
      </c>
      <c r="CZ74" s="1">
        <f>(SUMIFS('[1]Bucket Counts'!$P:$P, '[1]Bucket Counts'!$B:$B, CZ$1, '[1]Bucket Counts'!$A:$A, "="&amp;$A74,  '[1]Bucket Counts'!$F:$F, "224"))</f>
        <v>0</v>
      </c>
      <c r="DB74" s="1" t="e">
        <f>(CZ74+CX74)/DC73</f>
        <v>#DIV/0!</v>
      </c>
      <c r="DC74" s="1">
        <f>CX71+SUM(CW71:CW74)</f>
        <v>0</v>
      </c>
      <c r="DD74" s="1">
        <f>SUMIFS([1]Collection!$O:$O, [1]Collection!$K:$K, DD$1, [1]Collection!$A:$A, "="&amp;$A74)</f>
        <v>0</v>
      </c>
      <c r="DE74" s="1">
        <f>(SUMIFS('[1]Bucket Counts'!$P:$P, '[1]Bucket Counts'!$B:$B, DE$1, '[1]Bucket Counts'!$A:$A, "="&amp;$A74,  '[1]Bucket Counts'!$F:$F, "&lt;&gt;100 Morts",  '[1]Bucket Counts'!$F:$F, "&lt;&gt;224"))</f>
        <v>0</v>
      </c>
      <c r="DF74" s="1">
        <f>(SUMIFS('[1]Bucket Counts'!$P:$P, '[1]Bucket Counts'!$B:$B, DF$1, '[1]Bucket Counts'!$A:$A, "="&amp;$A74,  '[1]Bucket Counts'!$F:$F, "100 Morts"))</f>
        <v>0</v>
      </c>
      <c r="DG74" s="1">
        <f>(SUMIFS('[1]Bucket Counts'!$P:$P, '[1]Bucket Counts'!$B:$B, DG$1, '[1]Bucket Counts'!$A:$A, "="&amp;$A74,  '[1]Bucket Counts'!$F:$F, "224"))</f>
        <v>0</v>
      </c>
      <c r="DI74" s="1" t="e">
        <f>(DG74+DE74)/DJ73</f>
        <v>#DIV/0!</v>
      </c>
      <c r="DJ74" s="1">
        <f>DE71+SUM(DD71:DD74)</f>
        <v>0</v>
      </c>
      <c r="DK74" s="1">
        <f>SUMIFS([1]Collection!$O:$O, [1]Collection!$K:$K, DK$1, [1]Collection!$A:$A, "="&amp;$A74)</f>
        <v>0</v>
      </c>
      <c r="DL74" s="1">
        <f>(SUMIFS('[1]Bucket Counts'!$P:$P, '[1]Bucket Counts'!$B:$B, DL$1, '[1]Bucket Counts'!$A:$A, "="&amp;$A74,  '[1]Bucket Counts'!$F:$F, "&lt;&gt;100 Morts",  '[1]Bucket Counts'!$F:$F, "&lt;&gt;224"))</f>
        <v>0</v>
      </c>
      <c r="DM74" s="1">
        <f>(SUMIFS('[1]Bucket Counts'!$P:$P, '[1]Bucket Counts'!$B:$B, DM$1, '[1]Bucket Counts'!$A:$A, "="&amp;$A74,  '[1]Bucket Counts'!$F:$F, "100 Morts"))</f>
        <v>0</v>
      </c>
      <c r="DN74" s="1">
        <f>(SUMIFS('[1]Bucket Counts'!$P:$P, '[1]Bucket Counts'!$B:$B, DN$1, '[1]Bucket Counts'!$A:$A, "="&amp;$A74,  '[1]Bucket Counts'!$F:$F, "224"))</f>
        <v>0</v>
      </c>
      <c r="DP74" s="1" t="e">
        <f>(DN74+DL74)/DQ73</f>
        <v>#DIV/0!</v>
      </c>
      <c r="DQ74" s="1">
        <f>DL71+SUM(DK71:DK74)</f>
        <v>0</v>
      </c>
      <c r="DR74" s="1">
        <f>SUMIFS([1]Collection!$O:$O, [1]Collection!$K:$K, DR$1, [1]Collection!$A:$A, "="&amp;$A74)</f>
        <v>0</v>
      </c>
      <c r="DS74" s="1">
        <f>(SUMIFS('[1]Bucket Counts'!$P:$P, '[1]Bucket Counts'!$B:$B, DS$1, '[1]Bucket Counts'!$A:$A, "="&amp;$A74,  '[1]Bucket Counts'!$F:$F, "&lt;&gt;100 Morts",  '[1]Bucket Counts'!$F:$F, "&lt;&gt;224"))</f>
        <v>0</v>
      </c>
      <c r="DT74" s="1">
        <f>(SUMIFS('[1]Bucket Counts'!$P:$P, '[1]Bucket Counts'!$B:$B, DT$1, '[1]Bucket Counts'!$A:$A, "="&amp;$A74,  '[1]Bucket Counts'!$F:$F, "100 Morts"))</f>
        <v>0</v>
      </c>
      <c r="DU74" s="1">
        <f>(SUMIFS('[1]Bucket Counts'!$P:$P, '[1]Bucket Counts'!$B:$B, DU$1, '[1]Bucket Counts'!$A:$A, "="&amp;$A74,  '[1]Bucket Counts'!$F:$F, "224"))</f>
        <v>0</v>
      </c>
      <c r="DW74" s="1" t="e">
        <f>(DU74+DS74)/DX73</f>
        <v>#DIV/0!</v>
      </c>
      <c r="DX74" s="1">
        <f>DS71+SUM(DR71:DR74)</f>
        <v>0</v>
      </c>
      <c r="DY74" s="1">
        <f>SUMIFS([1]Collection!$O:$O, [1]Collection!$K:$K, DY$1, [1]Collection!$A:$A, "="&amp;$A74)</f>
        <v>0</v>
      </c>
      <c r="DZ74" s="1">
        <f>(SUMIFS('[1]Bucket Counts'!$P:$P, '[1]Bucket Counts'!$B:$B, DZ$1, '[1]Bucket Counts'!$A:$A, "="&amp;$A74,  '[1]Bucket Counts'!$F:$F, "&lt;&gt;100 Morts",  '[1]Bucket Counts'!$F:$F, "&lt;&gt;224"))</f>
        <v>0</v>
      </c>
      <c r="EA74" s="1">
        <f>(SUMIFS('[1]Bucket Counts'!$P:$P, '[1]Bucket Counts'!$B:$B, EA$1, '[1]Bucket Counts'!$A:$A, "="&amp;$A74,  '[1]Bucket Counts'!$F:$F, "100 Morts"))</f>
        <v>0</v>
      </c>
      <c r="EB74" s="1">
        <f>(SUMIFS('[1]Bucket Counts'!$P:$P, '[1]Bucket Counts'!$B:$B, EB$1, '[1]Bucket Counts'!$A:$A, "="&amp;$A74,  '[1]Bucket Counts'!$F:$F, "224"))</f>
        <v>0</v>
      </c>
      <c r="ED74" s="1" t="e">
        <f>(EB74+DZ74)/EE73</f>
        <v>#DIV/0!</v>
      </c>
      <c r="EE74" s="1">
        <f>DZ71+SUM(DY71:DY74)</f>
        <v>0</v>
      </c>
      <c r="EF74" s="1">
        <f>SUMIFS([1]Collection!$O:$O, [1]Collection!$K:$K, EF$1, [1]Collection!$A:$A, "="&amp;$A74)</f>
        <v>0</v>
      </c>
      <c r="EG74" s="1">
        <f>(SUMIFS('[1]Bucket Counts'!$P:$P, '[1]Bucket Counts'!$B:$B, EG$1, '[1]Bucket Counts'!$A:$A, "="&amp;$A74,  '[1]Bucket Counts'!$F:$F, "&lt;&gt;100 Morts",  '[1]Bucket Counts'!$F:$F, "&lt;&gt;224"))</f>
        <v>0</v>
      </c>
      <c r="EH74" s="1">
        <f>(SUMIFS('[1]Bucket Counts'!$P:$P, '[1]Bucket Counts'!$B:$B, EH$1, '[1]Bucket Counts'!$A:$A, "="&amp;$A74,  '[1]Bucket Counts'!$F:$F, "100 Morts"))</f>
        <v>0</v>
      </c>
      <c r="EI74" s="1">
        <f>(SUMIFS('[1]Bucket Counts'!$P:$P, '[1]Bucket Counts'!$B:$B, EI$1, '[1]Bucket Counts'!$A:$A, "="&amp;$A74,  '[1]Bucket Counts'!$F:$F, "224"))</f>
        <v>0</v>
      </c>
      <c r="EK74" s="1" t="e">
        <f>(EI74+EG74)/EL73</f>
        <v>#DIV/0!</v>
      </c>
      <c r="EL74" s="1">
        <f>EG71+SUM(EF71:EF74)</f>
        <v>0</v>
      </c>
    </row>
    <row r="75" spans="1:142">
      <c r="A75" s="7">
        <f t="shared" si="0"/>
        <v>42945</v>
      </c>
      <c r="B75" s="1" t="s">
        <v>14</v>
      </c>
      <c r="C75" s="1">
        <f>SUMIFS([1]Collection!$O:$O, [1]Collection!$K:$K, C$1, [1]Collection!$A:$A, "="&amp;$A75)</f>
        <v>0</v>
      </c>
      <c r="D75" s="1">
        <f>(SUMIFS('[1]Bucket Counts'!$P:$P, '[1]Bucket Counts'!$B:$B, D$1, '[1]Bucket Counts'!$A:$A, "="&amp;$A75,  '[1]Bucket Counts'!$F:$F, "&lt;&gt;100 Morts",  '[1]Bucket Counts'!$F:$F, "&lt;&gt;224"))</f>
        <v>0</v>
      </c>
      <c r="E75" s="1">
        <f>(SUMIFS('[1]Bucket Counts'!$P:$P, '[1]Bucket Counts'!$B:$B, E$1, '[1]Bucket Counts'!$A:$A, "="&amp;$A75,  '[1]Bucket Counts'!$F:$F, "100 Morts"))</f>
        <v>0</v>
      </c>
      <c r="F75" s="1">
        <f>(SUMIFS('[1]Bucket Counts'!$P:$P, '[1]Bucket Counts'!$B:$B, F$1, '[1]Bucket Counts'!$A:$A, "="&amp;$A75,  '[1]Bucket Counts'!$F:$F, "224"))</f>
        <v>0</v>
      </c>
      <c r="H75" s="1" t="e">
        <f>(F75+D75)/I74</f>
        <v>#DIV/0!</v>
      </c>
      <c r="I75" s="1">
        <f>D71+SUM(C71:C75)</f>
        <v>0</v>
      </c>
      <c r="J75" s="1">
        <f>SUMIFS([1]Collection!$O:$O, [1]Collection!$K:$K, J$1, [1]Collection!$A:$A, "="&amp;$A75)</f>
        <v>0</v>
      </c>
      <c r="K75" s="1">
        <f>(SUMIFS('[1]Bucket Counts'!$P:$P, '[1]Bucket Counts'!$B:$B, K$1, '[1]Bucket Counts'!$A:$A, "="&amp;$A75,  '[1]Bucket Counts'!$F:$F, "&lt;&gt;100 Morts",  '[1]Bucket Counts'!$F:$F, "&lt;&gt;224"))</f>
        <v>0</v>
      </c>
      <c r="L75" s="1">
        <f>(SUMIFS('[1]Bucket Counts'!$P:$P, '[1]Bucket Counts'!$B:$B, L$1, '[1]Bucket Counts'!$A:$A, "="&amp;$A75,  '[1]Bucket Counts'!$F:$F, "100 Morts"))</f>
        <v>0</v>
      </c>
      <c r="M75" s="1">
        <f>(SUMIFS('[1]Bucket Counts'!$P:$P, '[1]Bucket Counts'!$B:$B, M$1, '[1]Bucket Counts'!$A:$A, "="&amp;$A75,  '[1]Bucket Counts'!$F:$F, "224"))</f>
        <v>0</v>
      </c>
      <c r="O75" s="1" t="e">
        <f>(M75+K75)/P74</f>
        <v>#DIV/0!</v>
      </c>
      <c r="P75" s="1">
        <f>K71+SUM(J71:J75)</f>
        <v>0</v>
      </c>
      <c r="Q75" s="1">
        <f>SUMIFS([1]Collection!$O:$O, [1]Collection!$K:$K, Q$1, [1]Collection!$A:$A, "="&amp;$A75)</f>
        <v>0</v>
      </c>
      <c r="R75" s="1">
        <f>(SUMIFS('[1]Bucket Counts'!$P:$P, '[1]Bucket Counts'!$B:$B, R$1, '[1]Bucket Counts'!$A:$A, "="&amp;$A75,  '[1]Bucket Counts'!$F:$F, "&lt;&gt;100 Morts",  '[1]Bucket Counts'!$F:$F, "&lt;&gt;224"))</f>
        <v>0</v>
      </c>
      <c r="S75" s="1">
        <f>(SUMIFS('[1]Bucket Counts'!$P:$P, '[1]Bucket Counts'!$B:$B, S$1, '[1]Bucket Counts'!$A:$A, "="&amp;$A75,  '[1]Bucket Counts'!$F:$F, "100 Morts"))</f>
        <v>0</v>
      </c>
      <c r="T75" s="1">
        <f>(SUMIFS('[1]Bucket Counts'!$P:$P, '[1]Bucket Counts'!$B:$B, T$1, '[1]Bucket Counts'!$A:$A, "="&amp;$A75,  '[1]Bucket Counts'!$F:$F, "224"))</f>
        <v>0</v>
      </c>
      <c r="V75" s="1" t="e">
        <f>(T75+R75)/W74</f>
        <v>#DIV/0!</v>
      </c>
      <c r="W75" s="1">
        <f>R71+SUM(Q71:Q75)</f>
        <v>0</v>
      </c>
      <c r="X75" s="1">
        <f>SUMIFS([1]Collection!$O:$O, [1]Collection!$K:$K, X$1, [1]Collection!$A:$A, "="&amp;$A75)</f>
        <v>0</v>
      </c>
      <c r="Y75" s="1">
        <f>(SUMIFS('[1]Bucket Counts'!$P:$P, '[1]Bucket Counts'!$B:$B, Y$1, '[1]Bucket Counts'!$A:$A, "="&amp;$A75,  '[1]Bucket Counts'!$F:$F, "&lt;&gt;100 Morts",  '[1]Bucket Counts'!$F:$F, "&lt;&gt;224"))</f>
        <v>0</v>
      </c>
      <c r="Z75" s="1">
        <f>(SUMIFS('[1]Bucket Counts'!$P:$P, '[1]Bucket Counts'!$B:$B, Z$1, '[1]Bucket Counts'!$A:$A, "="&amp;$A75,  '[1]Bucket Counts'!$F:$F, "100 Morts"))</f>
        <v>0</v>
      </c>
      <c r="AA75" s="1">
        <f>(SUMIFS('[1]Bucket Counts'!$P:$P, '[1]Bucket Counts'!$B:$B, AA$1, '[1]Bucket Counts'!$A:$A, "="&amp;$A75,  '[1]Bucket Counts'!$F:$F, "224"))</f>
        <v>0</v>
      </c>
      <c r="AC75" s="1" t="e">
        <f>(AA75+Y75)/AD74</f>
        <v>#DIV/0!</v>
      </c>
      <c r="AD75" s="1">
        <f>Y71+SUM(X71:X75)</f>
        <v>0</v>
      </c>
      <c r="AE75" s="1">
        <f>SUMIFS([1]Collection!$O:$O, [1]Collection!$K:$K, AE$1, [1]Collection!$A:$A, "="&amp;$A75)</f>
        <v>0</v>
      </c>
      <c r="AF75" s="1">
        <f>(SUMIFS('[1]Bucket Counts'!$P:$P, '[1]Bucket Counts'!$B:$B, AF$1, '[1]Bucket Counts'!$A:$A, "="&amp;$A75,  '[1]Bucket Counts'!$F:$F, "&lt;&gt;100 Morts",  '[1]Bucket Counts'!$F:$F, "&lt;&gt;224"))</f>
        <v>0</v>
      </c>
      <c r="AG75" s="1">
        <f>(SUMIFS('[1]Bucket Counts'!$P:$P, '[1]Bucket Counts'!$B:$B, AG$1, '[1]Bucket Counts'!$A:$A, "="&amp;$A75,  '[1]Bucket Counts'!$F:$F, "100 Morts"))</f>
        <v>0</v>
      </c>
      <c r="AH75" s="1">
        <f>(SUMIFS('[1]Bucket Counts'!$P:$P, '[1]Bucket Counts'!$B:$B, AH$1, '[1]Bucket Counts'!$A:$A, "="&amp;$A75,  '[1]Bucket Counts'!$F:$F, "224"))</f>
        <v>0</v>
      </c>
      <c r="AJ75" s="1" t="e">
        <f>(AH75+AF75)/AK74</f>
        <v>#DIV/0!</v>
      </c>
      <c r="AK75" s="1">
        <f>AF71+SUM(AE71:AE75)</f>
        <v>0</v>
      </c>
      <c r="AL75" s="1">
        <f>SUMIFS([1]Collection!$O:$O, [1]Collection!$K:$K, AL$1, [1]Collection!$A:$A, "="&amp;$A75)</f>
        <v>0</v>
      </c>
      <c r="AM75" s="1">
        <f>(SUMIFS('[1]Bucket Counts'!$P:$P, '[1]Bucket Counts'!$B:$B, AM$1, '[1]Bucket Counts'!$A:$A, "="&amp;$A75,  '[1]Bucket Counts'!$F:$F, "&lt;&gt;100 Morts",  '[1]Bucket Counts'!$F:$F, "&lt;&gt;224"))</f>
        <v>0</v>
      </c>
      <c r="AN75" s="1">
        <f>(SUMIFS('[1]Bucket Counts'!$P:$P, '[1]Bucket Counts'!$B:$B, AN$1, '[1]Bucket Counts'!$A:$A, "="&amp;$A75,  '[1]Bucket Counts'!$F:$F, "100 Morts"))</f>
        <v>0</v>
      </c>
      <c r="AO75" s="1">
        <f>(SUMIFS('[1]Bucket Counts'!$P:$P, '[1]Bucket Counts'!$B:$B, AO$1, '[1]Bucket Counts'!$A:$A, "="&amp;$A75,  '[1]Bucket Counts'!$F:$F, "224"))</f>
        <v>0</v>
      </c>
      <c r="AQ75" s="1" t="e">
        <f>(AO75+AM75)/AR74</f>
        <v>#DIV/0!</v>
      </c>
      <c r="AR75" s="1">
        <f>AM71+SUM(AL71:AL75)</f>
        <v>0</v>
      </c>
      <c r="AS75" s="1">
        <f>SUMIFS([1]Collection!$O:$O, [1]Collection!$K:$K, AS$1, [1]Collection!$A:$A, "="&amp;$A75)</f>
        <v>0</v>
      </c>
      <c r="AT75" s="1">
        <f>(SUMIFS('[1]Bucket Counts'!$P:$P, '[1]Bucket Counts'!$B:$B, AT$1, '[1]Bucket Counts'!$A:$A, "="&amp;$A75,  '[1]Bucket Counts'!$F:$F, "&lt;&gt;100 Morts",  '[1]Bucket Counts'!$F:$F, "&lt;&gt;224"))</f>
        <v>0</v>
      </c>
      <c r="AU75" s="1">
        <f>(SUMIFS('[1]Bucket Counts'!$P:$P, '[1]Bucket Counts'!$B:$B, AU$1, '[1]Bucket Counts'!$A:$A, "="&amp;$A75,  '[1]Bucket Counts'!$F:$F, "100 Morts"))</f>
        <v>0</v>
      </c>
      <c r="AV75" s="1">
        <f>(SUMIFS('[1]Bucket Counts'!$P:$P, '[1]Bucket Counts'!$B:$B, AV$1, '[1]Bucket Counts'!$A:$A, "="&amp;$A75,  '[1]Bucket Counts'!$F:$F, "224"))</f>
        <v>0</v>
      </c>
      <c r="AX75" s="1" t="e">
        <f>(AV75+AT75)/AY74</f>
        <v>#DIV/0!</v>
      </c>
      <c r="AY75" s="1">
        <f>AT71+SUM(AS71:AS75)</f>
        <v>0</v>
      </c>
      <c r="AZ75" s="1">
        <f>SUMIFS([1]Collection!$O:$O, [1]Collection!$K:$K, AZ$1, [1]Collection!$A:$A, "="&amp;$A75)</f>
        <v>0</v>
      </c>
      <c r="BA75" s="1">
        <f>(SUMIFS('[1]Bucket Counts'!$P:$P, '[1]Bucket Counts'!$B:$B, BA$1, '[1]Bucket Counts'!$A:$A, "="&amp;$A75,  '[1]Bucket Counts'!$F:$F, "&lt;&gt;100 Morts",  '[1]Bucket Counts'!$F:$F, "&lt;&gt;224"))</f>
        <v>0</v>
      </c>
      <c r="BB75" s="1">
        <f>(SUMIFS('[1]Bucket Counts'!$P:$P, '[1]Bucket Counts'!$B:$B, BB$1, '[1]Bucket Counts'!$A:$A, "="&amp;$A75,  '[1]Bucket Counts'!$F:$F, "100 Morts"))</f>
        <v>0</v>
      </c>
      <c r="BC75" s="1">
        <f>(SUMIFS('[1]Bucket Counts'!$P:$P, '[1]Bucket Counts'!$B:$B, BC$1, '[1]Bucket Counts'!$A:$A, "="&amp;$A75,  '[1]Bucket Counts'!$F:$F, "224"))</f>
        <v>0</v>
      </c>
      <c r="BE75" s="1" t="e">
        <f>(BC75+BA75)/BF74</f>
        <v>#DIV/0!</v>
      </c>
      <c r="BF75" s="1">
        <f>BA71+SUM(AZ71:AZ75)</f>
        <v>0</v>
      </c>
      <c r="BG75" s="1">
        <f>SUMIFS([1]Collection!$O:$O, [1]Collection!$K:$K, BG$1, [1]Collection!$A:$A, "="&amp;$A75)</f>
        <v>0</v>
      </c>
      <c r="BH75" s="1">
        <f>(SUMIFS('[1]Bucket Counts'!$P:$P, '[1]Bucket Counts'!$B:$B, BH$1, '[1]Bucket Counts'!$A:$A, "="&amp;$A75,  '[1]Bucket Counts'!$F:$F, "&lt;&gt;100 Morts",  '[1]Bucket Counts'!$F:$F, "&lt;&gt;224"))</f>
        <v>0</v>
      </c>
      <c r="BI75" s="1">
        <f>(SUMIFS('[1]Bucket Counts'!$P:$P, '[1]Bucket Counts'!$B:$B, BI$1, '[1]Bucket Counts'!$A:$A, "="&amp;$A75,  '[1]Bucket Counts'!$F:$F, "100 Morts"))</f>
        <v>0</v>
      </c>
      <c r="BJ75" s="1">
        <f>(SUMIFS('[1]Bucket Counts'!$P:$P, '[1]Bucket Counts'!$B:$B, BJ$1, '[1]Bucket Counts'!$A:$A, "="&amp;$A75,  '[1]Bucket Counts'!$F:$F, "224"))</f>
        <v>0</v>
      </c>
      <c r="BL75" s="1">
        <f>(BJ75+BH75)/BM74</f>
        <v>0</v>
      </c>
      <c r="BM75" s="1">
        <f>BH71+SUM(BG71:BG75)</f>
        <v>83.333333333333329</v>
      </c>
      <c r="BN75" s="1">
        <f>SUMIFS([1]Collection!$O:$O, [1]Collection!$K:$K, BN$1, [1]Collection!$A:$A, "="&amp;$A75)</f>
        <v>0</v>
      </c>
      <c r="BO75" s="1">
        <f>(SUMIFS('[1]Bucket Counts'!$P:$P, '[1]Bucket Counts'!$B:$B, BO$1, '[1]Bucket Counts'!$A:$A, "="&amp;$A75,  '[1]Bucket Counts'!$F:$F, "&lt;&gt;100 Morts",  '[1]Bucket Counts'!$F:$F, "&lt;&gt;224"))</f>
        <v>0</v>
      </c>
      <c r="BP75" s="1">
        <f>(SUMIFS('[1]Bucket Counts'!$P:$P, '[1]Bucket Counts'!$B:$B, BP$1, '[1]Bucket Counts'!$A:$A, "="&amp;$A75,  '[1]Bucket Counts'!$F:$F, "100 Morts"))</f>
        <v>0</v>
      </c>
      <c r="BQ75" s="1">
        <f>(SUMIFS('[1]Bucket Counts'!$P:$P, '[1]Bucket Counts'!$B:$B, BQ$1, '[1]Bucket Counts'!$A:$A, "="&amp;$A75,  '[1]Bucket Counts'!$F:$F, "224"))</f>
        <v>0</v>
      </c>
      <c r="BS75" s="1">
        <f>(BQ75+BO75)/BT74</f>
        <v>0</v>
      </c>
      <c r="BT75" s="1">
        <f>BO71+SUM(BN71:BN75)</f>
        <v>188.88888888888889</v>
      </c>
      <c r="BU75" s="1">
        <f>SUMIFS([1]Collection!$O:$O, [1]Collection!$K:$K, BU$1, [1]Collection!$A:$A, "="&amp;$A75)</f>
        <v>0</v>
      </c>
      <c r="BV75" s="1">
        <f>(SUMIFS('[1]Bucket Counts'!$P:$P, '[1]Bucket Counts'!$B:$B, BV$1, '[1]Bucket Counts'!$A:$A, "="&amp;$A75,  '[1]Bucket Counts'!$F:$F, "&lt;&gt;100 Morts",  '[1]Bucket Counts'!$F:$F, "&lt;&gt;224"))</f>
        <v>0</v>
      </c>
      <c r="BW75" s="1">
        <f>(SUMIFS('[1]Bucket Counts'!$P:$P, '[1]Bucket Counts'!$B:$B, BW$1, '[1]Bucket Counts'!$A:$A, "="&amp;$A75,  '[1]Bucket Counts'!$F:$F, "100 Morts"))</f>
        <v>0</v>
      </c>
      <c r="BX75" s="1">
        <f>(SUMIFS('[1]Bucket Counts'!$P:$P, '[1]Bucket Counts'!$B:$B, BX$1, '[1]Bucket Counts'!$A:$A, "="&amp;$A75,  '[1]Bucket Counts'!$F:$F, "224"))</f>
        <v>0</v>
      </c>
      <c r="BZ75" s="1" t="e">
        <f>(BX75+BV75)/CA74</f>
        <v>#DIV/0!</v>
      </c>
      <c r="CA75" s="1">
        <f>BV71+SUM(BU71:BU75)</f>
        <v>0</v>
      </c>
      <c r="CB75" s="1">
        <f>SUMIFS([1]Collection!$O:$O, [1]Collection!$K:$K, CB$1, [1]Collection!$A:$A, "="&amp;$A75)</f>
        <v>0</v>
      </c>
      <c r="CC75" s="1">
        <f>(SUMIFS('[1]Bucket Counts'!$P:$P, '[1]Bucket Counts'!$B:$B, CC$1, '[1]Bucket Counts'!$A:$A, "="&amp;$A75,  '[1]Bucket Counts'!$F:$F, "&lt;&gt;100 Morts",  '[1]Bucket Counts'!$F:$F, "&lt;&gt;224"))</f>
        <v>0</v>
      </c>
      <c r="CD75" s="1">
        <f>(SUMIFS('[1]Bucket Counts'!$P:$P, '[1]Bucket Counts'!$B:$B, CD$1, '[1]Bucket Counts'!$A:$A, "="&amp;$A75,  '[1]Bucket Counts'!$F:$F, "100 Morts"))</f>
        <v>0</v>
      </c>
      <c r="CE75" s="1">
        <f>(SUMIFS('[1]Bucket Counts'!$P:$P, '[1]Bucket Counts'!$B:$B, CE$1, '[1]Bucket Counts'!$A:$A, "="&amp;$A75,  '[1]Bucket Counts'!$F:$F, "224"))</f>
        <v>0</v>
      </c>
      <c r="CG75" s="1" t="e">
        <f>(CE75+CC75)/CH74</f>
        <v>#DIV/0!</v>
      </c>
      <c r="CH75" s="1">
        <f>CC71+SUM(CB71:CB75)</f>
        <v>0</v>
      </c>
      <c r="CI75" s="1">
        <f>SUMIFS([1]Collection!$O:$O, [1]Collection!$K:$K, CI$1, [1]Collection!$A:$A, "="&amp;$A75)</f>
        <v>0</v>
      </c>
      <c r="CJ75" s="1">
        <f>(SUMIFS('[1]Bucket Counts'!$P:$P, '[1]Bucket Counts'!$B:$B, CJ$1, '[1]Bucket Counts'!$A:$A, "="&amp;$A75,  '[1]Bucket Counts'!$F:$F, "&lt;&gt;100 Morts",  '[1]Bucket Counts'!$F:$F, "&lt;&gt;224"))</f>
        <v>0</v>
      </c>
      <c r="CK75" s="1">
        <f>(SUMIFS('[1]Bucket Counts'!$P:$P, '[1]Bucket Counts'!$B:$B, CK$1, '[1]Bucket Counts'!$A:$A, "="&amp;$A75,  '[1]Bucket Counts'!$F:$F, "100 Morts"))</f>
        <v>0</v>
      </c>
      <c r="CL75" s="1">
        <f>(SUMIFS('[1]Bucket Counts'!$P:$P, '[1]Bucket Counts'!$B:$B, CL$1, '[1]Bucket Counts'!$A:$A, "="&amp;$A75,  '[1]Bucket Counts'!$F:$F, "224"))</f>
        <v>0</v>
      </c>
      <c r="CN75" s="1" t="e">
        <f>(CL75+CJ75)/CO74</f>
        <v>#DIV/0!</v>
      </c>
      <c r="CO75" s="1">
        <f>CJ71+SUM(CI71:CI75)</f>
        <v>0</v>
      </c>
      <c r="CP75" s="1">
        <f>SUMIFS([1]Collection!$O:$O, [1]Collection!$K:$K, CP$1, [1]Collection!$A:$A, "="&amp;$A75)</f>
        <v>0</v>
      </c>
      <c r="CQ75" s="1">
        <f>(SUMIFS('[1]Bucket Counts'!$P:$P, '[1]Bucket Counts'!$B:$B, CQ$1, '[1]Bucket Counts'!$A:$A, "="&amp;$A75,  '[1]Bucket Counts'!$F:$F, "&lt;&gt;100 Morts",  '[1]Bucket Counts'!$F:$F, "&lt;&gt;224"))</f>
        <v>0</v>
      </c>
      <c r="CR75" s="1">
        <f>(SUMIFS('[1]Bucket Counts'!$P:$P, '[1]Bucket Counts'!$B:$B, CR$1, '[1]Bucket Counts'!$A:$A, "="&amp;$A75,  '[1]Bucket Counts'!$F:$F, "100 Morts"))</f>
        <v>0</v>
      </c>
      <c r="CS75" s="1">
        <f>(SUMIFS('[1]Bucket Counts'!$P:$P, '[1]Bucket Counts'!$B:$B, CS$1, '[1]Bucket Counts'!$A:$A, "="&amp;$A75,  '[1]Bucket Counts'!$F:$F, "224"))</f>
        <v>0</v>
      </c>
      <c r="CU75" s="1" t="e">
        <f>(CS75+CQ75)/CV74</f>
        <v>#DIV/0!</v>
      </c>
      <c r="CV75" s="1">
        <f>CQ71+SUM(CP71:CP75)</f>
        <v>0</v>
      </c>
      <c r="CW75" s="1">
        <f>SUMIFS([1]Collection!$O:$O, [1]Collection!$K:$K, CW$1, [1]Collection!$A:$A, "="&amp;$A75)</f>
        <v>0</v>
      </c>
      <c r="CX75" s="1">
        <f>(SUMIFS('[1]Bucket Counts'!$P:$P, '[1]Bucket Counts'!$B:$B, CX$1, '[1]Bucket Counts'!$A:$A, "="&amp;$A75,  '[1]Bucket Counts'!$F:$F, "&lt;&gt;100 Morts",  '[1]Bucket Counts'!$F:$F, "&lt;&gt;224"))</f>
        <v>0</v>
      </c>
      <c r="CY75" s="1">
        <f>(SUMIFS('[1]Bucket Counts'!$P:$P, '[1]Bucket Counts'!$B:$B, CY$1, '[1]Bucket Counts'!$A:$A, "="&amp;$A75,  '[1]Bucket Counts'!$F:$F, "100 Morts"))</f>
        <v>0</v>
      </c>
      <c r="CZ75" s="1">
        <f>(SUMIFS('[1]Bucket Counts'!$P:$P, '[1]Bucket Counts'!$B:$B, CZ$1, '[1]Bucket Counts'!$A:$A, "="&amp;$A75,  '[1]Bucket Counts'!$F:$F, "224"))</f>
        <v>0</v>
      </c>
      <c r="DB75" s="1" t="e">
        <f>(CZ75+CX75)/DC74</f>
        <v>#DIV/0!</v>
      </c>
      <c r="DC75" s="1">
        <f>CX71+SUM(CW71:CW75)</f>
        <v>0</v>
      </c>
      <c r="DD75" s="1">
        <f>SUMIFS([1]Collection!$O:$O, [1]Collection!$K:$K, DD$1, [1]Collection!$A:$A, "="&amp;$A75)</f>
        <v>0</v>
      </c>
      <c r="DE75" s="1">
        <f>(SUMIFS('[1]Bucket Counts'!$P:$P, '[1]Bucket Counts'!$B:$B, DE$1, '[1]Bucket Counts'!$A:$A, "="&amp;$A75,  '[1]Bucket Counts'!$F:$F, "&lt;&gt;100 Morts",  '[1]Bucket Counts'!$F:$F, "&lt;&gt;224"))</f>
        <v>0</v>
      </c>
      <c r="DF75" s="1">
        <f>(SUMIFS('[1]Bucket Counts'!$P:$P, '[1]Bucket Counts'!$B:$B, DF$1, '[1]Bucket Counts'!$A:$A, "="&amp;$A75,  '[1]Bucket Counts'!$F:$F, "100 Morts"))</f>
        <v>0</v>
      </c>
      <c r="DG75" s="1">
        <f>(SUMIFS('[1]Bucket Counts'!$P:$P, '[1]Bucket Counts'!$B:$B, DG$1, '[1]Bucket Counts'!$A:$A, "="&amp;$A75,  '[1]Bucket Counts'!$F:$F, "224"))</f>
        <v>0</v>
      </c>
      <c r="DI75" s="1" t="e">
        <f>(DG75+DE75)/DJ74</f>
        <v>#DIV/0!</v>
      </c>
      <c r="DJ75" s="1">
        <f>DE71+SUM(DD71:DD75)</f>
        <v>0</v>
      </c>
      <c r="DK75" s="1">
        <f>SUMIFS([1]Collection!$O:$O, [1]Collection!$K:$K, DK$1, [1]Collection!$A:$A, "="&amp;$A75)</f>
        <v>0</v>
      </c>
      <c r="DL75" s="1">
        <f>(SUMIFS('[1]Bucket Counts'!$P:$P, '[1]Bucket Counts'!$B:$B, DL$1, '[1]Bucket Counts'!$A:$A, "="&amp;$A75,  '[1]Bucket Counts'!$F:$F, "&lt;&gt;100 Morts",  '[1]Bucket Counts'!$F:$F, "&lt;&gt;224"))</f>
        <v>0</v>
      </c>
      <c r="DM75" s="1">
        <f>(SUMIFS('[1]Bucket Counts'!$P:$P, '[1]Bucket Counts'!$B:$B, DM$1, '[1]Bucket Counts'!$A:$A, "="&amp;$A75,  '[1]Bucket Counts'!$F:$F, "100 Morts"))</f>
        <v>0</v>
      </c>
      <c r="DN75" s="1">
        <f>(SUMIFS('[1]Bucket Counts'!$P:$P, '[1]Bucket Counts'!$B:$B, DN$1, '[1]Bucket Counts'!$A:$A, "="&amp;$A75,  '[1]Bucket Counts'!$F:$F, "224"))</f>
        <v>0</v>
      </c>
      <c r="DP75" s="1" t="e">
        <f>(DN75+DL75)/DQ74</f>
        <v>#DIV/0!</v>
      </c>
      <c r="DQ75" s="1">
        <f>DL71+SUM(DK71:DK75)</f>
        <v>0</v>
      </c>
      <c r="DR75" s="1">
        <f>SUMIFS([1]Collection!$O:$O, [1]Collection!$K:$K, DR$1, [1]Collection!$A:$A, "="&amp;$A75)</f>
        <v>0</v>
      </c>
      <c r="DS75" s="1">
        <f>(SUMIFS('[1]Bucket Counts'!$P:$P, '[1]Bucket Counts'!$B:$B, DS$1, '[1]Bucket Counts'!$A:$A, "="&amp;$A75,  '[1]Bucket Counts'!$F:$F, "&lt;&gt;100 Morts",  '[1]Bucket Counts'!$F:$F, "&lt;&gt;224"))</f>
        <v>0</v>
      </c>
      <c r="DT75" s="1">
        <f>(SUMIFS('[1]Bucket Counts'!$P:$P, '[1]Bucket Counts'!$B:$B, DT$1, '[1]Bucket Counts'!$A:$A, "="&amp;$A75,  '[1]Bucket Counts'!$F:$F, "100 Morts"))</f>
        <v>0</v>
      </c>
      <c r="DU75" s="1">
        <f>(SUMIFS('[1]Bucket Counts'!$P:$P, '[1]Bucket Counts'!$B:$B, DU$1, '[1]Bucket Counts'!$A:$A, "="&amp;$A75,  '[1]Bucket Counts'!$F:$F, "224"))</f>
        <v>0</v>
      </c>
      <c r="DW75" s="1" t="e">
        <f>(DU75+DS75)/DX74</f>
        <v>#DIV/0!</v>
      </c>
      <c r="DX75" s="1">
        <f>DS71+SUM(DR71:DR75)</f>
        <v>0</v>
      </c>
      <c r="DY75" s="1">
        <f>SUMIFS([1]Collection!$O:$O, [1]Collection!$K:$K, DY$1, [1]Collection!$A:$A, "="&amp;$A75)</f>
        <v>0</v>
      </c>
      <c r="DZ75" s="1">
        <f>(SUMIFS('[1]Bucket Counts'!$P:$P, '[1]Bucket Counts'!$B:$B, DZ$1, '[1]Bucket Counts'!$A:$A, "="&amp;$A75,  '[1]Bucket Counts'!$F:$F, "&lt;&gt;100 Morts",  '[1]Bucket Counts'!$F:$F, "&lt;&gt;224"))</f>
        <v>0</v>
      </c>
      <c r="EA75" s="1">
        <f>(SUMIFS('[1]Bucket Counts'!$P:$P, '[1]Bucket Counts'!$B:$B, EA$1, '[1]Bucket Counts'!$A:$A, "="&amp;$A75,  '[1]Bucket Counts'!$F:$F, "100 Morts"))</f>
        <v>0</v>
      </c>
      <c r="EB75" s="1">
        <f>(SUMIFS('[1]Bucket Counts'!$P:$P, '[1]Bucket Counts'!$B:$B, EB$1, '[1]Bucket Counts'!$A:$A, "="&amp;$A75,  '[1]Bucket Counts'!$F:$F, "224"))</f>
        <v>0</v>
      </c>
      <c r="ED75" s="1" t="e">
        <f>(EB75+DZ75)/EE74</f>
        <v>#DIV/0!</v>
      </c>
      <c r="EE75" s="1">
        <f>DZ71+SUM(DY71:DY75)</f>
        <v>0</v>
      </c>
      <c r="EF75" s="1">
        <f>SUMIFS([1]Collection!$O:$O, [1]Collection!$K:$K, EF$1, [1]Collection!$A:$A, "="&amp;$A75)</f>
        <v>0</v>
      </c>
      <c r="EG75" s="1">
        <f>(SUMIFS('[1]Bucket Counts'!$P:$P, '[1]Bucket Counts'!$B:$B, EG$1, '[1]Bucket Counts'!$A:$A, "="&amp;$A75,  '[1]Bucket Counts'!$F:$F, "&lt;&gt;100 Morts",  '[1]Bucket Counts'!$F:$F, "&lt;&gt;224"))</f>
        <v>0</v>
      </c>
      <c r="EH75" s="1">
        <f>(SUMIFS('[1]Bucket Counts'!$P:$P, '[1]Bucket Counts'!$B:$B, EH$1, '[1]Bucket Counts'!$A:$A, "="&amp;$A75,  '[1]Bucket Counts'!$F:$F, "100 Morts"))</f>
        <v>0</v>
      </c>
      <c r="EI75" s="1">
        <f>(SUMIFS('[1]Bucket Counts'!$P:$P, '[1]Bucket Counts'!$B:$B, EI$1, '[1]Bucket Counts'!$A:$A, "="&amp;$A75,  '[1]Bucket Counts'!$F:$F, "224"))</f>
        <v>0</v>
      </c>
      <c r="EK75" s="1" t="e">
        <f>(EI75+EG75)/EL74</f>
        <v>#DIV/0!</v>
      </c>
      <c r="EL75" s="1">
        <f>EG71+SUM(EF71:EF75)</f>
        <v>0</v>
      </c>
    </row>
    <row r="76" spans="1:142">
      <c r="A76" s="7">
        <f t="shared" si="0"/>
        <v>42946</v>
      </c>
      <c r="B76" s="1" t="s">
        <v>14</v>
      </c>
      <c r="C76" s="1">
        <f>SUMIFS([1]Collection!$O:$O, [1]Collection!$K:$K, C$1, [1]Collection!$A:$A, "="&amp;$A76)</f>
        <v>0</v>
      </c>
      <c r="D76" s="1">
        <f>(SUMIFS('[1]Bucket Counts'!$P:$P, '[1]Bucket Counts'!$B:$B, D$1, '[1]Bucket Counts'!$A:$A, "="&amp;$A76,  '[1]Bucket Counts'!$F:$F, "&lt;&gt;100 Morts",  '[1]Bucket Counts'!$F:$F, "&lt;&gt;224"))</f>
        <v>0</v>
      </c>
      <c r="E76" s="1">
        <f>(SUMIFS('[1]Bucket Counts'!$P:$P, '[1]Bucket Counts'!$B:$B, E$1, '[1]Bucket Counts'!$A:$A, "="&amp;$A76,  '[1]Bucket Counts'!$F:$F, "100 Morts"))</f>
        <v>0</v>
      </c>
      <c r="F76" s="1">
        <f>(SUMIFS('[1]Bucket Counts'!$P:$P, '[1]Bucket Counts'!$B:$B, F$1, '[1]Bucket Counts'!$A:$A, "="&amp;$A76,  '[1]Bucket Counts'!$F:$F, "224"))</f>
        <v>0</v>
      </c>
      <c r="H76" s="1" t="e">
        <f>(F76+D76)/I75</f>
        <v>#DIV/0!</v>
      </c>
      <c r="I76" s="1">
        <f>D71+SUM(C71:C76)</f>
        <v>0</v>
      </c>
      <c r="J76" s="1">
        <f>SUMIFS([1]Collection!$O:$O, [1]Collection!$K:$K, J$1, [1]Collection!$A:$A, "="&amp;$A76)</f>
        <v>0</v>
      </c>
      <c r="K76" s="1">
        <f>(SUMIFS('[1]Bucket Counts'!$P:$P, '[1]Bucket Counts'!$B:$B, K$1, '[1]Bucket Counts'!$A:$A, "="&amp;$A76,  '[1]Bucket Counts'!$F:$F, "&lt;&gt;100 Morts",  '[1]Bucket Counts'!$F:$F, "&lt;&gt;224"))</f>
        <v>0</v>
      </c>
      <c r="L76" s="1">
        <f>(SUMIFS('[1]Bucket Counts'!$P:$P, '[1]Bucket Counts'!$B:$B, L$1, '[1]Bucket Counts'!$A:$A, "="&amp;$A76,  '[1]Bucket Counts'!$F:$F, "100 Morts"))</f>
        <v>0</v>
      </c>
      <c r="M76" s="1">
        <f>(SUMIFS('[1]Bucket Counts'!$P:$P, '[1]Bucket Counts'!$B:$B, M$1, '[1]Bucket Counts'!$A:$A, "="&amp;$A76,  '[1]Bucket Counts'!$F:$F, "224"))</f>
        <v>0</v>
      </c>
      <c r="O76" s="1" t="e">
        <f>(M76+K76)/P75</f>
        <v>#DIV/0!</v>
      </c>
      <c r="P76" s="1">
        <f>K71+SUM(J71:J76)</f>
        <v>0</v>
      </c>
      <c r="Q76" s="1">
        <f>SUMIFS([1]Collection!$O:$O, [1]Collection!$K:$K, Q$1, [1]Collection!$A:$A, "="&amp;$A76)</f>
        <v>0</v>
      </c>
      <c r="R76" s="1">
        <f>(SUMIFS('[1]Bucket Counts'!$P:$P, '[1]Bucket Counts'!$B:$B, R$1, '[1]Bucket Counts'!$A:$A, "="&amp;$A76,  '[1]Bucket Counts'!$F:$F, "&lt;&gt;100 Morts",  '[1]Bucket Counts'!$F:$F, "&lt;&gt;224"))</f>
        <v>0</v>
      </c>
      <c r="S76" s="1">
        <f>(SUMIFS('[1]Bucket Counts'!$P:$P, '[1]Bucket Counts'!$B:$B, S$1, '[1]Bucket Counts'!$A:$A, "="&amp;$A76,  '[1]Bucket Counts'!$F:$F, "100 Morts"))</f>
        <v>0</v>
      </c>
      <c r="T76" s="1">
        <f>(SUMIFS('[1]Bucket Counts'!$P:$P, '[1]Bucket Counts'!$B:$B, T$1, '[1]Bucket Counts'!$A:$A, "="&amp;$A76,  '[1]Bucket Counts'!$F:$F, "224"))</f>
        <v>0</v>
      </c>
      <c r="V76" s="1" t="e">
        <f>(T76+R76)/W75</f>
        <v>#DIV/0!</v>
      </c>
      <c r="W76" s="1">
        <f>R71+SUM(Q71:Q76)</f>
        <v>0</v>
      </c>
      <c r="X76" s="1">
        <f>SUMIFS([1]Collection!$O:$O, [1]Collection!$K:$K, X$1, [1]Collection!$A:$A, "="&amp;$A76)</f>
        <v>0</v>
      </c>
      <c r="Y76" s="1">
        <f>(SUMIFS('[1]Bucket Counts'!$P:$P, '[1]Bucket Counts'!$B:$B, Y$1, '[1]Bucket Counts'!$A:$A, "="&amp;$A76,  '[1]Bucket Counts'!$F:$F, "&lt;&gt;100 Morts",  '[1]Bucket Counts'!$F:$F, "&lt;&gt;224"))</f>
        <v>0</v>
      </c>
      <c r="Z76" s="1">
        <f>(SUMIFS('[1]Bucket Counts'!$P:$P, '[1]Bucket Counts'!$B:$B, Z$1, '[1]Bucket Counts'!$A:$A, "="&amp;$A76,  '[1]Bucket Counts'!$F:$F, "100 Morts"))</f>
        <v>0</v>
      </c>
      <c r="AA76" s="1">
        <f>(SUMIFS('[1]Bucket Counts'!$P:$P, '[1]Bucket Counts'!$B:$B, AA$1, '[1]Bucket Counts'!$A:$A, "="&amp;$A76,  '[1]Bucket Counts'!$F:$F, "224"))</f>
        <v>0</v>
      </c>
      <c r="AC76" s="1" t="e">
        <f>(AA76+Y76)/AD75</f>
        <v>#DIV/0!</v>
      </c>
      <c r="AD76" s="1">
        <f>Y71+SUM(X71:X76)</f>
        <v>0</v>
      </c>
      <c r="AE76" s="1">
        <f>SUMIFS([1]Collection!$O:$O, [1]Collection!$K:$K, AE$1, [1]Collection!$A:$A, "="&amp;$A76)</f>
        <v>0</v>
      </c>
      <c r="AF76" s="1">
        <f>(SUMIFS('[1]Bucket Counts'!$P:$P, '[1]Bucket Counts'!$B:$B, AF$1, '[1]Bucket Counts'!$A:$A, "="&amp;$A76,  '[1]Bucket Counts'!$F:$F, "&lt;&gt;100 Morts",  '[1]Bucket Counts'!$F:$F, "&lt;&gt;224"))</f>
        <v>0</v>
      </c>
      <c r="AG76" s="1">
        <f>(SUMIFS('[1]Bucket Counts'!$P:$P, '[1]Bucket Counts'!$B:$B, AG$1, '[1]Bucket Counts'!$A:$A, "="&amp;$A76,  '[1]Bucket Counts'!$F:$F, "100 Morts"))</f>
        <v>0</v>
      </c>
      <c r="AH76" s="1">
        <f>(SUMIFS('[1]Bucket Counts'!$P:$P, '[1]Bucket Counts'!$B:$B, AH$1, '[1]Bucket Counts'!$A:$A, "="&amp;$A76,  '[1]Bucket Counts'!$F:$F, "224"))</f>
        <v>0</v>
      </c>
      <c r="AJ76" s="1" t="e">
        <f>(AH76+AF76)/AK75</f>
        <v>#DIV/0!</v>
      </c>
      <c r="AK76" s="1">
        <f>AF71+SUM(AE71:AE76)</f>
        <v>0</v>
      </c>
      <c r="AL76" s="1">
        <f>SUMIFS([1]Collection!$O:$O, [1]Collection!$K:$K, AL$1, [1]Collection!$A:$A, "="&amp;$A76)</f>
        <v>0</v>
      </c>
      <c r="AM76" s="1">
        <f>(SUMIFS('[1]Bucket Counts'!$P:$P, '[1]Bucket Counts'!$B:$B, AM$1, '[1]Bucket Counts'!$A:$A, "="&amp;$A76,  '[1]Bucket Counts'!$F:$F, "&lt;&gt;100 Morts",  '[1]Bucket Counts'!$F:$F, "&lt;&gt;224"))</f>
        <v>0</v>
      </c>
      <c r="AN76" s="1">
        <f>(SUMIFS('[1]Bucket Counts'!$P:$P, '[1]Bucket Counts'!$B:$B, AN$1, '[1]Bucket Counts'!$A:$A, "="&amp;$A76,  '[1]Bucket Counts'!$F:$F, "100 Morts"))</f>
        <v>0</v>
      </c>
      <c r="AO76" s="1">
        <f>(SUMIFS('[1]Bucket Counts'!$P:$P, '[1]Bucket Counts'!$B:$B, AO$1, '[1]Bucket Counts'!$A:$A, "="&amp;$A76,  '[1]Bucket Counts'!$F:$F, "224"))</f>
        <v>0</v>
      </c>
      <c r="AQ76" s="1" t="e">
        <f>(AO76+AM76)/AR75</f>
        <v>#DIV/0!</v>
      </c>
      <c r="AR76" s="1">
        <f>AM71+SUM(AL71:AL76)</f>
        <v>0</v>
      </c>
      <c r="AS76" s="1">
        <f>SUMIFS([1]Collection!$O:$O, [1]Collection!$K:$K, AS$1, [1]Collection!$A:$A, "="&amp;$A76)</f>
        <v>0</v>
      </c>
      <c r="AT76" s="1">
        <f>(SUMIFS('[1]Bucket Counts'!$P:$P, '[1]Bucket Counts'!$B:$B, AT$1, '[1]Bucket Counts'!$A:$A, "="&amp;$A76,  '[1]Bucket Counts'!$F:$F, "&lt;&gt;100 Morts",  '[1]Bucket Counts'!$F:$F, "&lt;&gt;224"))</f>
        <v>0</v>
      </c>
      <c r="AU76" s="1">
        <f>(SUMIFS('[1]Bucket Counts'!$P:$P, '[1]Bucket Counts'!$B:$B, AU$1, '[1]Bucket Counts'!$A:$A, "="&amp;$A76,  '[1]Bucket Counts'!$F:$F, "100 Morts"))</f>
        <v>0</v>
      </c>
      <c r="AV76" s="1">
        <f>(SUMIFS('[1]Bucket Counts'!$P:$P, '[1]Bucket Counts'!$B:$B, AV$1, '[1]Bucket Counts'!$A:$A, "="&amp;$A76,  '[1]Bucket Counts'!$F:$F, "224"))</f>
        <v>0</v>
      </c>
      <c r="AX76" s="1" t="e">
        <f>(AV76+AT76)/AY75</f>
        <v>#DIV/0!</v>
      </c>
      <c r="AY76" s="1">
        <f>AT71+SUM(AS71:AS76)</f>
        <v>0</v>
      </c>
      <c r="AZ76" s="1">
        <f>SUMIFS([1]Collection!$O:$O, [1]Collection!$K:$K, AZ$1, [1]Collection!$A:$A, "="&amp;$A76)</f>
        <v>0</v>
      </c>
      <c r="BA76" s="1">
        <f>(SUMIFS('[1]Bucket Counts'!$P:$P, '[1]Bucket Counts'!$B:$B, BA$1, '[1]Bucket Counts'!$A:$A, "="&amp;$A76,  '[1]Bucket Counts'!$F:$F, "&lt;&gt;100 Morts",  '[1]Bucket Counts'!$F:$F, "&lt;&gt;224"))</f>
        <v>0</v>
      </c>
      <c r="BB76" s="1">
        <f>(SUMIFS('[1]Bucket Counts'!$P:$P, '[1]Bucket Counts'!$B:$B, BB$1, '[1]Bucket Counts'!$A:$A, "="&amp;$A76,  '[1]Bucket Counts'!$F:$F, "100 Morts"))</f>
        <v>0</v>
      </c>
      <c r="BC76" s="1">
        <f>(SUMIFS('[1]Bucket Counts'!$P:$P, '[1]Bucket Counts'!$B:$B, BC$1, '[1]Bucket Counts'!$A:$A, "="&amp;$A76,  '[1]Bucket Counts'!$F:$F, "224"))</f>
        <v>0</v>
      </c>
      <c r="BE76" s="1" t="e">
        <f>(BC76+BA76)/BF75</f>
        <v>#DIV/0!</v>
      </c>
      <c r="BF76" s="1">
        <f>BA71+SUM(AZ71:AZ76)</f>
        <v>0</v>
      </c>
      <c r="BG76" s="1">
        <f>SUMIFS([1]Collection!$O:$O, [1]Collection!$K:$K, BG$1, [1]Collection!$A:$A, "="&amp;$A76)</f>
        <v>0</v>
      </c>
      <c r="BH76" s="1">
        <f>(SUMIFS('[1]Bucket Counts'!$P:$P, '[1]Bucket Counts'!$B:$B, BH$1, '[1]Bucket Counts'!$A:$A, "="&amp;$A76,  '[1]Bucket Counts'!$F:$F, "&lt;&gt;100 Morts",  '[1]Bucket Counts'!$F:$F, "&lt;&gt;224"))</f>
        <v>0</v>
      </c>
      <c r="BI76" s="1">
        <f>(SUMIFS('[1]Bucket Counts'!$P:$P, '[1]Bucket Counts'!$B:$B, BI$1, '[1]Bucket Counts'!$A:$A, "="&amp;$A76,  '[1]Bucket Counts'!$F:$F, "100 Morts"))</f>
        <v>0</v>
      </c>
      <c r="BJ76" s="1">
        <f>(SUMIFS('[1]Bucket Counts'!$P:$P, '[1]Bucket Counts'!$B:$B, BJ$1, '[1]Bucket Counts'!$A:$A, "="&amp;$A76,  '[1]Bucket Counts'!$F:$F, "224"))</f>
        <v>0</v>
      </c>
      <c r="BL76" s="1">
        <f>(BJ76+BH76)/BM75</f>
        <v>0</v>
      </c>
      <c r="BM76" s="1">
        <f>BH71+SUM(BG71:BG76)</f>
        <v>83.333333333333329</v>
      </c>
      <c r="BN76" s="1">
        <f>SUMIFS([1]Collection!$O:$O, [1]Collection!$K:$K, BN$1, [1]Collection!$A:$A, "="&amp;$A76)</f>
        <v>0</v>
      </c>
      <c r="BO76" s="1">
        <f>(SUMIFS('[1]Bucket Counts'!$P:$P, '[1]Bucket Counts'!$B:$B, BO$1, '[1]Bucket Counts'!$A:$A, "="&amp;$A76,  '[1]Bucket Counts'!$F:$F, "&lt;&gt;100 Morts",  '[1]Bucket Counts'!$F:$F, "&lt;&gt;224"))</f>
        <v>0</v>
      </c>
      <c r="BP76" s="1">
        <f>(SUMIFS('[1]Bucket Counts'!$P:$P, '[1]Bucket Counts'!$B:$B, BP$1, '[1]Bucket Counts'!$A:$A, "="&amp;$A76,  '[1]Bucket Counts'!$F:$F, "100 Morts"))</f>
        <v>0</v>
      </c>
      <c r="BQ76" s="1">
        <f>(SUMIFS('[1]Bucket Counts'!$P:$P, '[1]Bucket Counts'!$B:$B, BQ$1, '[1]Bucket Counts'!$A:$A, "="&amp;$A76,  '[1]Bucket Counts'!$F:$F, "224"))</f>
        <v>0</v>
      </c>
      <c r="BS76" s="1">
        <f>(BQ76+BO76)/BT75</f>
        <v>0</v>
      </c>
      <c r="BT76" s="1">
        <f>BO71+SUM(BN71:BN76)</f>
        <v>188.88888888888889</v>
      </c>
      <c r="BU76" s="1">
        <f>SUMIFS([1]Collection!$O:$O, [1]Collection!$K:$K, BU$1, [1]Collection!$A:$A, "="&amp;$A76)</f>
        <v>0</v>
      </c>
      <c r="BV76" s="1">
        <f>(SUMIFS('[1]Bucket Counts'!$P:$P, '[1]Bucket Counts'!$B:$B, BV$1, '[1]Bucket Counts'!$A:$A, "="&amp;$A76,  '[1]Bucket Counts'!$F:$F, "&lt;&gt;100 Morts",  '[1]Bucket Counts'!$F:$F, "&lt;&gt;224"))</f>
        <v>0</v>
      </c>
      <c r="BW76" s="1">
        <f>(SUMIFS('[1]Bucket Counts'!$P:$P, '[1]Bucket Counts'!$B:$B, BW$1, '[1]Bucket Counts'!$A:$A, "="&amp;$A76,  '[1]Bucket Counts'!$F:$F, "100 Morts"))</f>
        <v>0</v>
      </c>
      <c r="BX76" s="1">
        <f>(SUMIFS('[1]Bucket Counts'!$P:$P, '[1]Bucket Counts'!$B:$B, BX$1, '[1]Bucket Counts'!$A:$A, "="&amp;$A76,  '[1]Bucket Counts'!$F:$F, "224"))</f>
        <v>0</v>
      </c>
      <c r="BZ76" s="1" t="e">
        <f>(BX76+BV76)/CA75</f>
        <v>#DIV/0!</v>
      </c>
      <c r="CA76" s="1">
        <f>BV71+SUM(BU71:BU76)</f>
        <v>0</v>
      </c>
      <c r="CB76" s="1">
        <f>SUMIFS([1]Collection!$O:$O, [1]Collection!$K:$K, CB$1, [1]Collection!$A:$A, "="&amp;$A76)</f>
        <v>0</v>
      </c>
      <c r="CC76" s="1">
        <f>(SUMIFS('[1]Bucket Counts'!$P:$P, '[1]Bucket Counts'!$B:$B, CC$1, '[1]Bucket Counts'!$A:$A, "="&amp;$A76,  '[1]Bucket Counts'!$F:$F, "&lt;&gt;100 Morts",  '[1]Bucket Counts'!$F:$F, "&lt;&gt;224"))</f>
        <v>0</v>
      </c>
      <c r="CD76" s="1">
        <f>(SUMIFS('[1]Bucket Counts'!$P:$P, '[1]Bucket Counts'!$B:$B, CD$1, '[1]Bucket Counts'!$A:$A, "="&amp;$A76,  '[1]Bucket Counts'!$F:$F, "100 Morts"))</f>
        <v>0</v>
      </c>
      <c r="CE76" s="1">
        <f>(SUMIFS('[1]Bucket Counts'!$P:$P, '[1]Bucket Counts'!$B:$B, CE$1, '[1]Bucket Counts'!$A:$A, "="&amp;$A76,  '[1]Bucket Counts'!$F:$F, "224"))</f>
        <v>0</v>
      </c>
      <c r="CG76" s="1" t="e">
        <f>(CE76+CC76)/CH75</f>
        <v>#DIV/0!</v>
      </c>
      <c r="CH76" s="1">
        <f>CC71+SUM(CB71:CB76)</f>
        <v>0</v>
      </c>
      <c r="CI76" s="1">
        <f>SUMIFS([1]Collection!$O:$O, [1]Collection!$K:$K, CI$1, [1]Collection!$A:$A, "="&amp;$A76)</f>
        <v>0</v>
      </c>
      <c r="CJ76" s="1">
        <f>(SUMIFS('[1]Bucket Counts'!$P:$P, '[1]Bucket Counts'!$B:$B, CJ$1, '[1]Bucket Counts'!$A:$A, "="&amp;$A76,  '[1]Bucket Counts'!$F:$F, "&lt;&gt;100 Morts",  '[1]Bucket Counts'!$F:$F, "&lt;&gt;224"))</f>
        <v>0</v>
      </c>
      <c r="CK76" s="1">
        <f>(SUMIFS('[1]Bucket Counts'!$P:$P, '[1]Bucket Counts'!$B:$B, CK$1, '[1]Bucket Counts'!$A:$A, "="&amp;$A76,  '[1]Bucket Counts'!$F:$F, "100 Morts"))</f>
        <v>0</v>
      </c>
      <c r="CL76" s="1">
        <f>(SUMIFS('[1]Bucket Counts'!$P:$P, '[1]Bucket Counts'!$B:$B, CL$1, '[1]Bucket Counts'!$A:$A, "="&amp;$A76,  '[1]Bucket Counts'!$F:$F, "224"))</f>
        <v>0</v>
      </c>
      <c r="CN76" s="1" t="e">
        <f>(CL76+CJ76)/CO75</f>
        <v>#DIV/0!</v>
      </c>
      <c r="CO76" s="1">
        <f>CJ71+SUM(CI71:CI76)</f>
        <v>0</v>
      </c>
      <c r="CP76" s="1">
        <f>SUMIFS([1]Collection!$O:$O, [1]Collection!$K:$K, CP$1, [1]Collection!$A:$A, "="&amp;$A76)</f>
        <v>0</v>
      </c>
      <c r="CQ76" s="1">
        <f>(SUMIFS('[1]Bucket Counts'!$P:$P, '[1]Bucket Counts'!$B:$B, CQ$1, '[1]Bucket Counts'!$A:$A, "="&amp;$A76,  '[1]Bucket Counts'!$F:$F, "&lt;&gt;100 Morts",  '[1]Bucket Counts'!$F:$F, "&lt;&gt;224"))</f>
        <v>0</v>
      </c>
      <c r="CR76" s="1">
        <f>(SUMIFS('[1]Bucket Counts'!$P:$P, '[1]Bucket Counts'!$B:$B, CR$1, '[1]Bucket Counts'!$A:$A, "="&amp;$A76,  '[1]Bucket Counts'!$F:$F, "100 Morts"))</f>
        <v>0</v>
      </c>
      <c r="CS76" s="1">
        <f>(SUMIFS('[1]Bucket Counts'!$P:$P, '[1]Bucket Counts'!$B:$B, CS$1, '[1]Bucket Counts'!$A:$A, "="&amp;$A76,  '[1]Bucket Counts'!$F:$F, "224"))</f>
        <v>0</v>
      </c>
      <c r="CU76" s="1" t="e">
        <f>(CS76+CQ76)/CV75</f>
        <v>#DIV/0!</v>
      </c>
      <c r="CV76" s="1">
        <f>CQ71+SUM(CP71:CP76)</f>
        <v>0</v>
      </c>
      <c r="CW76" s="1">
        <f>SUMIFS([1]Collection!$O:$O, [1]Collection!$K:$K, CW$1, [1]Collection!$A:$A, "="&amp;$A76)</f>
        <v>0</v>
      </c>
      <c r="CX76" s="1">
        <f>(SUMIFS('[1]Bucket Counts'!$P:$P, '[1]Bucket Counts'!$B:$B, CX$1, '[1]Bucket Counts'!$A:$A, "="&amp;$A76,  '[1]Bucket Counts'!$F:$F, "&lt;&gt;100 Morts",  '[1]Bucket Counts'!$F:$F, "&lt;&gt;224"))</f>
        <v>0</v>
      </c>
      <c r="CY76" s="1">
        <f>(SUMIFS('[1]Bucket Counts'!$P:$P, '[1]Bucket Counts'!$B:$B, CY$1, '[1]Bucket Counts'!$A:$A, "="&amp;$A76,  '[1]Bucket Counts'!$F:$F, "100 Morts"))</f>
        <v>0</v>
      </c>
      <c r="CZ76" s="1">
        <f>(SUMIFS('[1]Bucket Counts'!$P:$P, '[1]Bucket Counts'!$B:$B, CZ$1, '[1]Bucket Counts'!$A:$A, "="&amp;$A76,  '[1]Bucket Counts'!$F:$F, "224"))</f>
        <v>0</v>
      </c>
      <c r="DB76" s="1" t="e">
        <f>(CZ76+CX76)/DC75</f>
        <v>#DIV/0!</v>
      </c>
      <c r="DC76" s="1">
        <f>CX71+SUM(CW71:CW76)</f>
        <v>0</v>
      </c>
      <c r="DD76" s="1">
        <f>SUMIFS([1]Collection!$O:$O, [1]Collection!$K:$K, DD$1, [1]Collection!$A:$A, "="&amp;$A76)</f>
        <v>0</v>
      </c>
      <c r="DE76" s="1">
        <f>(SUMIFS('[1]Bucket Counts'!$P:$P, '[1]Bucket Counts'!$B:$B, DE$1, '[1]Bucket Counts'!$A:$A, "="&amp;$A76,  '[1]Bucket Counts'!$F:$F, "&lt;&gt;100 Morts",  '[1]Bucket Counts'!$F:$F, "&lt;&gt;224"))</f>
        <v>0</v>
      </c>
      <c r="DF76" s="1">
        <f>(SUMIFS('[1]Bucket Counts'!$P:$P, '[1]Bucket Counts'!$B:$B, DF$1, '[1]Bucket Counts'!$A:$A, "="&amp;$A76,  '[1]Bucket Counts'!$F:$F, "100 Morts"))</f>
        <v>0</v>
      </c>
      <c r="DG76" s="1">
        <f>(SUMIFS('[1]Bucket Counts'!$P:$P, '[1]Bucket Counts'!$B:$B, DG$1, '[1]Bucket Counts'!$A:$A, "="&amp;$A76,  '[1]Bucket Counts'!$F:$F, "224"))</f>
        <v>0</v>
      </c>
      <c r="DI76" s="1" t="e">
        <f>(DG76+DE76)/DJ75</f>
        <v>#DIV/0!</v>
      </c>
      <c r="DJ76" s="1">
        <f>DE71+SUM(DD71:DD76)</f>
        <v>0</v>
      </c>
      <c r="DK76" s="1">
        <f>SUMIFS([1]Collection!$O:$O, [1]Collection!$K:$K, DK$1, [1]Collection!$A:$A, "="&amp;$A76)</f>
        <v>0</v>
      </c>
      <c r="DL76" s="1">
        <f>(SUMIFS('[1]Bucket Counts'!$P:$P, '[1]Bucket Counts'!$B:$B, DL$1, '[1]Bucket Counts'!$A:$A, "="&amp;$A76,  '[1]Bucket Counts'!$F:$F, "&lt;&gt;100 Morts",  '[1]Bucket Counts'!$F:$F, "&lt;&gt;224"))</f>
        <v>0</v>
      </c>
      <c r="DM76" s="1">
        <f>(SUMIFS('[1]Bucket Counts'!$P:$P, '[1]Bucket Counts'!$B:$B, DM$1, '[1]Bucket Counts'!$A:$A, "="&amp;$A76,  '[1]Bucket Counts'!$F:$F, "100 Morts"))</f>
        <v>0</v>
      </c>
      <c r="DN76" s="1">
        <f>(SUMIFS('[1]Bucket Counts'!$P:$P, '[1]Bucket Counts'!$B:$B, DN$1, '[1]Bucket Counts'!$A:$A, "="&amp;$A76,  '[1]Bucket Counts'!$F:$F, "224"))</f>
        <v>0</v>
      </c>
      <c r="DP76" s="1" t="e">
        <f>(DN76+DL76)/DQ75</f>
        <v>#DIV/0!</v>
      </c>
      <c r="DQ76" s="1">
        <f>DL71+SUM(DK71:DK76)</f>
        <v>0</v>
      </c>
      <c r="DR76" s="1">
        <f>SUMIFS([1]Collection!$O:$O, [1]Collection!$K:$K, DR$1, [1]Collection!$A:$A, "="&amp;$A76)</f>
        <v>0</v>
      </c>
      <c r="DS76" s="1">
        <f>(SUMIFS('[1]Bucket Counts'!$P:$P, '[1]Bucket Counts'!$B:$B, DS$1, '[1]Bucket Counts'!$A:$A, "="&amp;$A76,  '[1]Bucket Counts'!$F:$F, "&lt;&gt;100 Morts",  '[1]Bucket Counts'!$F:$F, "&lt;&gt;224"))</f>
        <v>0</v>
      </c>
      <c r="DT76" s="1">
        <f>(SUMIFS('[1]Bucket Counts'!$P:$P, '[1]Bucket Counts'!$B:$B, DT$1, '[1]Bucket Counts'!$A:$A, "="&amp;$A76,  '[1]Bucket Counts'!$F:$F, "100 Morts"))</f>
        <v>0</v>
      </c>
      <c r="DU76" s="1">
        <f>(SUMIFS('[1]Bucket Counts'!$P:$P, '[1]Bucket Counts'!$B:$B, DU$1, '[1]Bucket Counts'!$A:$A, "="&amp;$A76,  '[1]Bucket Counts'!$F:$F, "224"))</f>
        <v>0</v>
      </c>
      <c r="DW76" s="1" t="e">
        <f>(DU76+DS76)/DX75</f>
        <v>#DIV/0!</v>
      </c>
      <c r="DX76" s="1">
        <f>DS71+SUM(DR71:DR76)</f>
        <v>0</v>
      </c>
      <c r="DY76" s="1">
        <f>SUMIFS([1]Collection!$O:$O, [1]Collection!$K:$K, DY$1, [1]Collection!$A:$A, "="&amp;$A76)</f>
        <v>0</v>
      </c>
      <c r="DZ76" s="1">
        <f>(SUMIFS('[1]Bucket Counts'!$P:$P, '[1]Bucket Counts'!$B:$B, DZ$1, '[1]Bucket Counts'!$A:$A, "="&amp;$A76,  '[1]Bucket Counts'!$F:$F, "&lt;&gt;100 Morts",  '[1]Bucket Counts'!$F:$F, "&lt;&gt;224"))</f>
        <v>0</v>
      </c>
      <c r="EA76" s="1">
        <f>(SUMIFS('[1]Bucket Counts'!$P:$P, '[1]Bucket Counts'!$B:$B, EA$1, '[1]Bucket Counts'!$A:$A, "="&amp;$A76,  '[1]Bucket Counts'!$F:$F, "100 Morts"))</f>
        <v>0</v>
      </c>
      <c r="EB76" s="1">
        <f>(SUMIFS('[1]Bucket Counts'!$P:$P, '[1]Bucket Counts'!$B:$B, EB$1, '[1]Bucket Counts'!$A:$A, "="&amp;$A76,  '[1]Bucket Counts'!$F:$F, "224"))</f>
        <v>0</v>
      </c>
      <c r="ED76" s="1" t="e">
        <f>(EB76+DZ76)/EE75</f>
        <v>#DIV/0!</v>
      </c>
      <c r="EE76" s="1">
        <f>DZ71+SUM(DY71:DY76)</f>
        <v>0</v>
      </c>
      <c r="EF76" s="1">
        <f>SUMIFS([1]Collection!$O:$O, [1]Collection!$K:$K, EF$1, [1]Collection!$A:$A, "="&amp;$A76)</f>
        <v>0</v>
      </c>
      <c r="EG76" s="1">
        <f>(SUMIFS('[1]Bucket Counts'!$P:$P, '[1]Bucket Counts'!$B:$B, EG$1, '[1]Bucket Counts'!$A:$A, "="&amp;$A76,  '[1]Bucket Counts'!$F:$F, "&lt;&gt;100 Morts",  '[1]Bucket Counts'!$F:$F, "&lt;&gt;224"))</f>
        <v>0</v>
      </c>
      <c r="EH76" s="1">
        <f>(SUMIFS('[1]Bucket Counts'!$P:$P, '[1]Bucket Counts'!$B:$B, EH$1, '[1]Bucket Counts'!$A:$A, "="&amp;$A76,  '[1]Bucket Counts'!$F:$F, "100 Morts"))</f>
        <v>0</v>
      </c>
      <c r="EI76" s="1">
        <f>(SUMIFS('[1]Bucket Counts'!$P:$P, '[1]Bucket Counts'!$B:$B, EI$1, '[1]Bucket Counts'!$A:$A, "="&amp;$A76,  '[1]Bucket Counts'!$F:$F, "224"))</f>
        <v>0</v>
      </c>
      <c r="EK76" s="1" t="e">
        <f>(EI76+EG76)/EL75</f>
        <v>#DIV/0!</v>
      </c>
      <c r="EL76" s="1">
        <f>EG71+SUM(EF71:EF76)</f>
        <v>0</v>
      </c>
    </row>
    <row r="79" spans="1:142">
      <c r="BG79" s="5"/>
    </row>
    <row r="80" spans="1:142">
      <c r="BG80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Bucket-Densities-revised.csv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2018-07-17T10:39:54Z</dcterms:created>
  <dcterms:modified xsi:type="dcterms:W3CDTF">2018-07-17T10:55:32Z</dcterms:modified>
</cp:coreProperties>
</file>