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8_{9F63F8C2-A2D5-274B-900D-4292A5389012}" xr6:coauthVersionLast="40" xr6:coauthVersionMax="40" xr10:uidLastSave="{00000000-0000-0000-0000-000000000000}"/>
  <bookViews>
    <workbookView xWindow="7020" yWindow="480" windowWidth="21320" windowHeight="17040" xr2:uid="{804B6EAE-9ED3-474B-A779-E71A13BC663C}"/>
  </bookViews>
  <sheets>
    <sheet name="Sum" sheetId="1" r:id="rId1"/>
    <sheet name="Median" sheetId="2" r:id="rId2"/>
    <sheet name="Mean" sheetId="3" r:id="rId3"/>
    <sheet name="Normalized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5" i="1"/>
  <c r="J16" i="1"/>
  <c r="J17" i="1"/>
  <c r="I17" i="1"/>
  <c r="I16" i="1"/>
  <c r="I15" i="1"/>
  <c r="I14" i="1"/>
  <c r="J14" i="1" s="1"/>
  <c r="I13" i="1"/>
  <c r="J13" i="1" s="1"/>
  <c r="I12" i="1"/>
  <c r="J12" i="1" s="1"/>
  <c r="I11" i="1"/>
  <c r="J11" i="1" s="1"/>
  <c r="I10" i="1"/>
  <c r="J10" i="1" s="1"/>
  <c r="I9" i="1"/>
  <c r="I8" i="1"/>
  <c r="I7" i="1"/>
  <c r="I6" i="1"/>
  <c r="J6" i="1" s="1"/>
  <c r="I5" i="1"/>
  <c r="J5" i="1" s="1"/>
  <c r="I4" i="1"/>
  <c r="J4" i="1" s="1"/>
  <c r="I3" i="1"/>
  <c r="J3" i="1" s="1"/>
  <c r="I2" i="1"/>
  <c r="J2" i="1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2" i="3"/>
  <c r="H14" i="2"/>
  <c r="H10" i="2"/>
  <c r="H15" i="2"/>
  <c r="H16" i="2"/>
  <c r="H2" i="2"/>
  <c r="H11" i="2"/>
  <c r="H3" i="2"/>
  <c r="H7" i="2"/>
  <c r="H8" i="2"/>
  <c r="H4" i="2"/>
  <c r="H12" i="2"/>
  <c r="H5" i="2"/>
  <c r="H9" i="2"/>
  <c r="H13" i="2"/>
  <c r="H17" i="2"/>
  <c r="H6" i="2"/>
  <c r="H14" i="1"/>
  <c r="H10" i="1"/>
  <c r="H15" i="1"/>
  <c r="H16" i="1"/>
  <c r="H2" i="1"/>
  <c r="H11" i="1"/>
  <c r="H3" i="1"/>
  <c r="H7" i="1"/>
  <c r="H8" i="1"/>
  <c r="H4" i="1"/>
  <c r="H12" i="1"/>
  <c r="H5" i="1"/>
  <c r="H9" i="1"/>
  <c r="H13" i="1"/>
  <c r="H17" i="1"/>
  <c r="H6" i="1"/>
</calcChain>
</file>

<file path=xl/sharedStrings.xml><?xml version="1.0" encoding="utf-8"?>
<sst xmlns="http://schemas.openxmlformats.org/spreadsheetml/2006/main" count="221" uniqueCount="12">
  <si>
    <t>TEMP</t>
  </si>
  <si>
    <t>FOOD</t>
  </si>
  <si>
    <t>Bag</t>
  </si>
  <si>
    <t>Live.Larvae</t>
  </si>
  <si>
    <t>COLD</t>
  </si>
  <si>
    <t>LOW</t>
  </si>
  <si>
    <t>or</t>
  </si>
  <si>
    <t>WARM</t>
  </si>
  <si>
    <t>HIGH</t>
  </si>
  <si>
    <t>Broodstock</t>
  </si>
  <si>
    <t># Broodstock</t>
  </si>
  <si>
    <t>Tot Larv.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</si>
</sst>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4" fontId="0" fillId="2" borderId="0" xfId="0" applyNumberFormat="1" applyFill="1"/>
    <xf numFmtId="0" fontId="0" fillId="2" borderId="0" xfId="0" applyFill="1"/>
    <xf numFmtId="43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68F6-40DE-A742-95E8-774D6F2C108E}">
  <dimension ref="A1:J17"/>
  <sheetViews>
    <sheetView tabSelected="1" workbookViewId="0">
      <selection activeCell="B16" sqref="B16"/>
    </sheetView>
  </sheetViews>
  <sheetFormatPr baseColWidth="10" defaultRowHeight="16" x14ac:dyDescent="0.2"/>
  <cols>
    <col min="4" max="6" width="0" hidden="1" customWidth="1"/>
    <col min="7" max="7" width="14" style="1" hidden="1" customWidth="1"/>
    <col min="9" max="9" width="13.83203125" customWidth="1"/>
    <col min="10" max="10" width="14.6640625" customWidth="1"/>
  </cols>
  <sheetData>
    <row r="1" spans="1:10" x14ac:dyDescent="0.2">
      <c r="B1" t="s">
        <v>0</v>
      </c>
      <c r="C1" t="s">
        <v>1</v>
      </c>
      <c r="D1" t="s">
        <v>2</v>
      </c>
      <c r="G1" s="1" t="s">
        <v>3</v>
      </c>
      <c r="I1" t="s">
        <v>10</v>
      </c>
      <c r="J1" t="s">
        <v>11</v>
      </c>
    </row>
    <row r="2" spans="1:10" x14ac:dyDescent="0.2">
      <c r="A2">
        <v>6</v>
      </c>
      <c r="B2" t="s">
        <v>4</v>
      </c>
      <c r="C2" t="s">
        <v>8</v>
      </c>
      <c r="D2">
        <v>19</v>
      </c>
      <c r="E2" t="s">
        <v>6</v>
      </c>
      <c r="F2">
        <v>21</v>
      </c>
      <c r="G2" s="1">
        <v>1755622</v>
      </c>
      <c r="H2" s="2">
        <f t="shared" ref="H2:H17" si="0">ROUND(G2,-3)</f>
        <v>1756000</v>
      </c>
      <c r="I2">
        <f>9+10</f>
        <v>19</v>
      </c>
      <c r="J2" s="3">
        <f>ROUND(G2/I2, -2)</f>
        <v>92400</v>
      </c>
    </row>
    <row r="3" spans="1:10" x14ac:dyDescent="0.2">
      <c r="A3">
        <v>8</v>
      </c>
      <c r="B3" t="s">
        <v>4</v>
      </c>
      <c r="C3" t="s">
        <v>8</v>
      </c>
      <c r="D3">
        <v>20</v>
      </c>
      <c r="E3" t="s">
        <v>6</v>
      </c>
      <c r="F3">
        <v>22</v>
      </c>
      <c r="G3" s="1">
        <v>1742718</v>
      </c>
      <c r="H3" s="2">
        <f t="shared" si="0"/>
        <v>1743000</v>
      </c>
      <c r="I3">
        <f>8+11</f>
        <v>19</v>
      </c>
      <c r="J3" s="3">
        <f t="shared" ref="J3:J17" si="1">ROUND(G3/I3, -2)</f>
        <v>91700</v>
      </c>
    </row>
    <row r="4" spans="1:10" x14ac:dyDescent="0.2">
      <c r="A4">
        <v>11</v>
      </c>
      <c r="B4" t="s">
        <v>4</v>
      </c>
      <c r="C4" t="s">
        <v>8</v>
      </c>
      <c r="D4">
        <v>29</v>
      </c>
      <c r="E4" t="s">
        <v>6</v>
      </c>
      <c r="F4">
        <v>30</v>
      </c>
      <c r="G4" s="1">
        <v>3132931</v>
      </c>
      <c r="H4" s="2">
        <f t="shared" si="0"/>
        <v>3133000</v>
      </c>
      <c r="I4">
        <f>15+13</f>
        <v>28</v>
      </c>
      <c r="J4" s="3">
        <f t="shared" si="1"/>
        <v>111900</v>
      </c>
    </row>
    <row r="5" spans="1:10" x14ac:dyDescent="0.2">
      <c r="A5">
        <v>13</v>
      </c>
      <c r="B5" t="s">
        <v>4</v>
      </c>
      <c r="C5" t="s">
        <v>8</v>
      </c>
      <c r="D5">
        <v>31</v>
      </c>
      <c r="E5" t="s">
        <v>6</v>
      </c>
      <c r="F5">
        <v>32</v>
      </c>
      <c r="G5" s="1">
        <v>2421431</v>
      </c>
      <c r="H5" s="2">
        <f t="shared" si="0"/>
        <v>2421000</v>
      </c>
      <c r="I5">
        <f>10+13</f>
        <v>23</v>
      </c>
      <c r="J5" s="3">
        <f t="shared" si="1"/>
        <v>105300</v>
      </c>
    </row>
    <row r="6" spans="1:10" x14ac:dyDescent="0.2">
      <c r="A6">
        <v>1</v>
      </c>
      <c r="B6" t="s">
        <v>4</v>
      </c>
      <c r="C6" t="s">
        <v>5</v>
      </c>
      <c r="D6">
        <v>1</v>
      </c>
      <c r="E6" t="s">
        <v>6</v>
      </c>
      <c r="F6">
        <v>15</v>
      </c>
      <c r="G6" s="1">
        <v>5938807</v>
      </c>
      <c r="H6" s="4">
        <f t="shared" si="0"/>
        <v>5939000</v>
      </c>
      <c r="I6" s="5">
        <f>16+16</f>
        <v>32</v>
      </c>
      <c r="J6" s="6">
        <f t="shared" si="1"/>
        <v>185600</v>
      </c>
    </row>
    <row r="7" spans="1:10" x14ac:dyDescent="0.2">
      <c r="A7">
        <v>9</v>
      </c>
      <c r="B7" t="s">
        <v>4</v>
      </c>
      <c r="C7" t="s">
        <v>5</v>
      </c>
      <c r="D7">
        <v>23</v>
      </c>
      <c r="E7" t="s">
        <v>6</v>
      </c>
      <c r="F7">
        <v>25</v>
      </c>
      <c r="G7" s="1">
        <v>3652389</v>
      </c>
      <c r="H7" s="4">
        <f t="shared" si="0"/>
        <v>3652000</v>
      </c>
      <c r="I7" s="5">
        <f>14+17</f>
        <v>31</v>
      </c>
      <c r="J7" s="6">
        <f t="shared" si="1"/>
        <v>117800</v>
      </c>
    </row>
    <row r="8" spans="1:10" x14ac:dyDescent="0.2">
      <c r="A8">
        <v>10</v>
      </c>
      <c r="B8" t="s">
        <v>4</v>
      </c>
      <c r="C8" t="s">
        <v>5</v>
      </c>
      <c r="D8">
        <v>24</v>
      </c>
      <c r="E8" t="s">
        <v>6</v>
      </c>
      <c r="F8">
        <v>26</v>
      </c>
      <c r="G8" s="1">
        <v>1116087</v>
      </c>
      <c r="H8" s="4">
        <f t="shared" si="0"/>
        <v>1116000</v>
      </c>
      <c r="I8" s="5">
        <f>14+14</f>
        <v>28</v>
      </c>
      <c r="J8" s="6">
        <f t="shared" si="1"/>
        <v>39900</v>
      </c>
    </row>
    <row r="9" spans="1:10" x14ac:dyDescent="0.2">
      <c r="A9">
        <v>14</v>
      </c>
      <c r="B9" t="s">
        <v>4</v>
      </c>
      <c r="C9" t="s">
        <v>5</v>
      </c>
      <c r="D9">
        <v>5</v>
      </c>
      <c r="E9" t="s">
        <v>6</v>
      </c>
      <c r="F9">
        <v>16</v>
      </c>
      <c r="G9" s="1">
        <v>2853670</v>
      </c>
      <c r="H9" s="4">
        <f t="shared" si="0"/>
        <v>2854000</v>
      </c>
      <c r="I9" s="5">
        <f>18+16</f>
        <v>34</v>
      </c>
      <c r="J9" s="6">
        <f t="shared" si="1"/>
        <v>83900</v>
      </c>
    </row>
    <row r="10" spans="1:10" x14ac:dyDescent="0.2">
      <c r="A10">
        <v>3</v>
      </c>
      <c r="B10" t="s">
        <v>7</v>
      </c>
      <c r="C10" t="s">
        <v>8</v>
      </c>
      <c r="D10">
        <v>12</v>
      </c>
      <c r="E10" t="s">
        <v>6</v>
      </c>
      <c r="F10">
        <v>14</v>
      </c>
      <c r="G10" s="1">
        <v>3558142</v>
      </c>
      <c r="H10" s="2">
        <f t="shared" si="0"/>
        <v>3558000</v>
      </c>
      <c r="I10">
        <f>17+17</f>
        <v>34</v>
      </c>
      <c r="J10" s="3">
        <f t="shared" si="1"/>
        <v>104700</v>
      </c>
    </row>
    <row r="11" spans="1:10" x14ac:dyDescent="0.2">
      <c r="A11">
        <v>7</v>
      </c>
      <c r="B11" t="s">
        <v>7</v>
      </c>
      <c r="C11" t="s">
        <v>8</v>
      </c>
      <c r="D11">
        <v>2</v>
      </c>
      <c r="E11" t="s">
        <v>6</v>
      </c>
      <c r="F11">
        <v>8</v>
      </c>
      <c r="G11" s="1">
        <v>2606260</v>
      </c>
      <c r="H11" s="2">
        <f t="shared" si="0"/>
        <v>2606000</v>
      </c>
      <c r="I11">
        <f>16+16</f>
        <v>32</v>
      </c>
      <c r="J11" s="3">
        <f t="shared" si="1"/>
        <v>81400</v>
      </c>
    </row>
    <row r="12" spans="1:10" x14ac:dyDescent="0.2">
      <c r="A12">
        <v>12</v>
      </c>
      <c r="B12" t="s">
        <v>7</v>
      </c>
      <c r="C12" t="s">
        <v>8</v>
      </c>
      <c r="D12">
        <v>3</v>
      </c>
      <c r="E12" t="s">
        <v>6</v>
      </c>
      <c r="F12">
        <v>4</v>
      </c>
      <c r="G12" s="1">
        <v>3360962</v>
      </c>
      <c r="H12" s="2">
        <f t="shared" si="0"/>
        <v>3361000</v>
      </c>
      <c r="I12">
        <f>18+19</f>
        <v>37</v>
      </c>
      <c r="J12" s="3">
        <f t="shared" si="1"/>
        <v>90800</v>
      </c>
    </row>
    <row r="13" spans="1:10" x14ac:dyDescent="0.2">
      <c r="A13">
        <v>15</v>
      </c>
      <c r="B13" t="s">
        <v>7</v>
      </c>
      <c r="C13" t="s">
        <v>8</v>
      </c>
      <c r="D13">
        <v>6</v>
      </c>
      <c r="E13" t="s">
        <v>6</v>
      </c>
      <c r="F13">
        <v>7</v>
      </c>
      <c r="G13" s="1">
        <v>3831409</v>
      </c>
      <c r="H13" s="2">
        <f t="shared" si="0"/>
        <v>3831000</v>
      </c>
      <c r="I13">
        <f>17+18</f>
        <v>35</v>
      </c>
      <c r="J13" s="3">
        <f t="shared" si="1"/>
        <v>109500</v>
      </c>
    </row>
    <row r="14" spans="1:10" x14ac:dyDescent="0.2">
      <c r="A14">
        <v>2</v>
      </c>
      <c r="B14" t="s">
        <v>7</v>
      </c>
      <c r="C14" t="s">
        <v>5</v>
      </c>
      <c r="D14">
        <v>11</v>
      </c>
      <c r="E14" t="s">
        <v>6</v>
      </c>
      <c r="F14">
        <v>13</v>
      </c>
      <c r="G14" s="1">
        <v>4728811</v>
      </c>
      <c r="H14" s="4">
        <f t="shared" si="0"/>
        <v>4729000</v>
      </c>
      <c r="I14" s="5">
        <f>19+17</f>
        <v>36</v>
      </c>
      <c r="J14" s="6">
        <f t="shared" si="1"/>
        <v>131400</v>
      </c>
    </row>
    <row r="15" spans="1:10" x14ac:dyDescent="0.2">
      <c r="A15">
        <v>4</v>
      </c>
      <c r="B15" t="s">
        <v>7</v>
      </c>
      <c r="C15" t="s">
        <v>5</v>
      </c>
      <c r="D15">
        <v>17</v>
      </c>
      <c r="E15" t="s">
        <v>6</v>
      </c>
      <c r="F15">
        <v>28</v>
      </c>
      <c r="G15" s="1">
        <v>3583025</v>
      </c>
      <c r="H15" s="4">
        <f t="shared" si="0"/>
        <v>3583000</v>
      </c>
      <c r="I15" s="5">
        <f>16+17</f>
        <v>33</v>
      </c>
      <c r="J15" s="6">
        <f t="shared" si="1"/>
        <v>108600</v>
      </c>
    </row>
    <row r="16" spans="1:10" x14ac:dyDescent="0.2">
      <c r="A16">
        <v>5</v>
      </c>
      <c r="B16" t="s">
        <v>7</v>
      </c>
      <c r="C16" t="s">
        <v>5</v>
      </c>
      <c r="D16">
        <v>18</v>
      </c>
      <c r="E16" t="s">
        <v>6</v>
      </c>
      <c r="F16">
        <v>27</v>
      </c>
      <c r="G16" s="1">
        <v>3427405</v>
      </c>
      <c r="H16" s="4">
        <f t="shared" si="0"/>
        <v>3427000</v>
      </c>
      <c r="I16" s="5">
        <f>16+18</f>
        <v>34</v>
      </c>
      <c r="J16" s="6">
        <f t="shared" si="1"/>
        <v>100800</v>
      </c>
    </row>
    <row r="17" spans="1:10" x14ac:dyDescent="0.2">
      <c r="A17">
        <v>16</v>
      </c>
      <c r="B17" t="s">
        <v>7</v>
      </c>
      <c r="C17" t="s">
        <v>5</v>
      </c>
      <c r="D17">
        <v>9</v>
      </c>
      <c r="E17" t="s">
        <v>6</v>
      </c>
      <c r="F17">
        <v>10</v>
      </c>
      <c r="G17" s="1">
        <v>2561102</v>
      </c>
      <c r="H17" s="4">
        <f t="shared" si="0"/>
        <v>2561000</v>
      </c>
      <c r="I17" s="5">
        <f>20+17</f>
        <v>37</v>
      </c>
      <c r="J17" s="6">
        <f t="shared" si="1"/>
        <v>69200</v>
      </c>
    </row>
  </sheetData>
  <sortState ref="A2:H17">
    <sortCondition ref="B2:B17"/>
    <sortCondition ref="C2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E961-1D41-FB47-A9DB-8AC600BB21EF}">
  <dimension ref="A1:H17"/>
  <sheetViews>
    <sheetView workbookViewId="0">
      <selection activeCell="G26" sqref="G26"/>
    </sheetView>
  </sheetViews>
  <sheetFormatPr baseColWidth="10" defaultRowHeight="16" x14ac:dyDescent="0.2"/>
  <cols>
    <col min="7" max="7" width="11.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</row>
    <row r="2" spans="1:8" x14ac:dyDescent="0.2">
      <c r="A2">
        <v>6</v>
      </c>
      <c r="B2" t="s">
        <v>4</v>
      </c>
      <c r="C2" t="s">
        <v>8</v>
      </c>
      <c r="D2">
        <v>19</v>
      </c>
      <c r="E2" t="s">
        <v>6</v>
      </c>
      <c r="F2">
        <v>21</v>
      </c>
      <c r="G2" s="1">
        <v>185700</v>
      </c>
      <c r="H2" s="2">
        <f t="shared" ref="H2:H17" si="0">ROUND(G2,-3)</f>
        <v>186000</v>
      </c>
    </row>
    <row r="3" spans="1:8" x14ac:dyDescent="0.2">
      <c r="A3">
        <v>8</v>
      </c>
      <c r="B3" t="s">
        <v>4</v>
      </c>
      <c r="C3" t="s">
        <v>8</v>
      </c>
      <c r="D3">
        <v>20</v>
      </c>
      <c r="E3" t="s">
        <v>6</v>
      </c>
      <c r="F3">
        <v>22</v>
      </c>
      <c r="G3" s="1">
        <v>456500</v>
      </c>
      <c r="H3" s="2">
        <f t="shared" si="0"/>
        <v>457000</v>
      </c>
    </row>
    <row r="4" spans="1:8" x14ac:dyDescent="0.2">
      <c r="A4">
        <v>11</v>
      </c>
      <c r="B4" t="s">
        <v>4</v>
      </c>
      <c r="C4" t="s">
        <v>8</v>
      </c>
      <c r="D4">
        <v>29</v>
      </c>
      <c r="E4" t="s">
        <v>6</v>
      </c>
      <c r="F4">
        <v>30</v>
      </c>
      <c r="G4" s="1">
        <v>255783.3</v>
      </c>
      <c r="H4" s="2">
        <f t="shared" si="0"/>
        <v>256000</v>
      </c>
    </row>
    <row r="5" spans="1:8" x14ac:dyDescent="0.2">
      <c r="A5">
        <v>13</v>
      </c>
      <c r="B5" t="s">
        <v>4</v>
      </c>
      <c r="C5" t="s">
        <v>8</v>
      </c>
      <c r="D5">
        <v>31</v>
      </c>
      <c r="E5" t="s">
        <v>6</v>
      </c>
      <c r="F5">
        <v>32</v>
      </c>
      <c r="G5" s="1">
        <v>262000</v>
      </c>
      <c r="H5" s="2">
        <f t="shared" si="0"/>
        <v>262000</v>
      </c>
    </row>
    <row r="6" spans="1:8" x14ac:dyDescent="0.2">
      <c r="A6">
        <v>1</v>
      </c>
      <c r="B6" t="s">
        <v>4</v>
      </c>
      <c r="C6" t="s">
        <v>5</v>
      </c>
      <c r="D6">
        <v>1</v>
      </c>
      <c r="E6" t="s">
        <v>6</v>
      </c>
      <c r="F6">
        <v>15</v>
      </c>
      <c r="G6" s="1">
        <v>167965</v>
      </c>
      <c r="H6" s="2">
        <f t="shared" si="0"/>
        <v>168000</v>
      </c>
    </row>
    <row r="7" spans="1:8" x14ac:dyDescent="0.2">
      <c r="A7">
        <v>9</v>
      </c>
      <c r="B7" t="s">
        <v>4</v>
      </c>
      <c r="C7" t="s">
        <v>5</v>
      </c>
      <c r="D7">
        <v>23</v>
      </c>
      <c r="E7" t="s">
        <v>6</v>
      </c>
      <c r="F7">
        <v>25</v>
      </c>
      <c r="G7" s="1">
        <v>382400</v>
      </c>
      <c r="H7" s="2">
        <f t="shared" si="0"/>
        <v>382000</v>
      </c>
    </row>
    <row r="8" spans="1:8" x14ac:dyDescent="0.2">
      <c r="A8">
        <v>10</v>
      </c>
      <c r="B8" t="s">
        <v>4</v>
      </c>
      <c r="C8" t="s">
        <v>5</v>
      </c>
      <c r="D8">
        <v>24</v>
      </c>
      <c r="E8" t="s">
        <v>6</v>
      </c>
      <c r="F8">
        <v>26</v>
      </c>
      <c r="G8" s="1">
        <v>134516.70000000001</v>
      </c>
      <c r="H8" s="2">
        <f t="shared" si="0"/>
        <v>135000</v>
      </c>
    </row>
    <row r="9" spans="1:8" x14ac:dyDescent="0.2">
      <c r="A9">
        <v>14</v>
      </c>
      <c r="B9" t="s">
        <v>4</v>
      </c>
      <c r="C9" t="s">
        <v>5</v>
      </c>
      <c r="D9">
        <v>5</v>
      </c>
      <c r="E9" t="s">
        <v>6</v>
      </c>
      <c r="F9">
        <v>16</v>
      </c>
      <c r="G9" s="1">
        <v>229066.7</v>
      </c>
      <c r="H9" s="2">
        <f t="shared" si="0"/>
        <v>229000</v>
      </c>
    </row>
    <row r="10" spans="1:8" x14ac:dyDescent="0.2">
      <c r="A10">
        <v>3</v>
      </c>
      <c r="B10" t="s">
        <v>7</v>
      </c>
      <c r="C10" t="s">
        <v>8</v>
      </c>
      <c r="D10">
        <v>12</v>
      </c>
      <c r="E10" t="s">
        <v>6</v>
      </c>
      <c r="F10">
        <v>14</v>
      </c>
      <c r="G10" s="1">
        <v>319333.3</v>
      </c>
      <c r="H10" s="2">
        <f t="shared" si="0"/>
        <v>319000</v>
      </c>
    </row>
    <row r="11" spans="1:8" x14ac:dyDescent="0.2">
      <c r="A11">
        <v>7</v>
      </c>
      <c r="B11" t="s">
        <v>7</v>
      </c>
      <c r="C11" t="s">
        <v>8</v>
      </c>
      <c r="D11">
        <v>2</v>
      </c>
      <c r="E11" t="s">
        <v>6</v>
      </c>
      <c r="F11">
        <v>8</v>
      </c>
      <c r="G11" s="1">
        <v>124933.3</v>
      </c>
      <c r="H11" s="2">
        <f t="shared" si="0"/>
        <v>125000</v>
      </c>
    </row>
    <row r="12" spans="1:8" x14ac:dyDescent="0.2">
      <c r="A12">
        <v>12</v>
      </c>
      <c r="B12" t="s">
        <v>7</v>
      </c>
      <c r="C12" t="s">
        <v>8</v>
      </c>
      <c r="D12">
        <v>3</v>
      </c>
      <c r="E12" t="s">
        <v>6</v>
      </c>
      <c r="F12">
        <v>4</v>
      </c>
      <c r="G12" s="1">
        <v>163900</v>
      </c>
      <c r="H12" s="2">
        <f t="shared" si="0"/>
        <v>164000</v>
      </c>
    </row>
    <row r="13" spans="1:8" x14ac:dyDescent="0.2">
      <c r="A13">
        <v>15</v>
      </c>
      <c r="B13" t="s">
        <v>7</v>
      </c>
      <c r="C13" t="s">
        <v>8</v>
      </c>
      <c r="D13">
        <v>6</v>
      </c>
      <c r="E13" t="s">
        <v>6</v>
      </c>
      <c r="F13">
        <v>7</v>
      </c>
      <c r="G13" s="1">
        <v>183508.3</v>
      </c>
      <c r="H13" s="2">
        <f t="shared" si="0"/>
        <v>184000</v>
      </c>
    </row>
    <row r="14" spans="1:8" x14ac:dyDescent="0.2">
      <c r="A14">
        <v>2</v>
      </c>
      <c r="B14" t="s">
        <v>7</v>
      </c>
      <c r="C14" t="s">
        <v>5</v>
      </c>
      <c r="D14">
        <v>11</v>
      </c>
      <c r="E14" t="s">
        <v>6</v>
      </c>
      <c r="F14">
        <v>13</v>
      </c>
      <c r="G14" s="1">
        <v>210066.7</v>
      </c>
      <c r="H14" s="2">
        <f t="shared" si="0"/>
        <v>210000</v>
      </c>
    </row>
    <row r="15" spans="1:8" x14ac:dyDescent="0.2">
      <c r="A15">
        <v>4</v>
      </c>
      <c r="B15" t="s">
        <v>7</v>
      </c>
      <c r="C15" t="s">
        <v>5</v>
      </c>
      <c r="D15">
        <v>17</v>
      </c>
      <c r="E15" t="s">
        <v>6</v>
      </c>
      <c r="F15">
        <v>28</v>
      </c>
      <c r="G15" s="1">
        <v>280533.3</v>
      </c>
      <c r="H15" s="2">
        <f t="shared" si="0"/>
        <v>281000</v>
      </c>
    </row>
    <row r="16" spans="1:8" x14ac:dyDescent="0.2">
      <c r="A16">
        <v>5</v>
      </c>
      <c r="B16" t="s">
        <v>7</v>
      </c>
      <c r="C16" t="s">
        <v>5</v>
      </c>
      <c r="D16">
        <v>18</v>
      </c>
      <c r="E16" t="s">
        <v>6</v>
      </c>
      <c r="F16">
        <v>27</v>
      </c>
      <c r="G16" s="1">
        <v>419158.3</v>
      </c>
      <c r="H16" s="2">
        <f t="shared" si="0"/>
        <v>419000</v>
      </c>
    </row>
    <row r="17" spans="1:8" x14ac:dyDescent="0.2">
      <c r="A17">
        <v>16</v>
      </c>
      <c r="B17" t="s">
        <v>7</v>
      </c>
      <c r="C17" t="s">
        <v>5</v>
      </c>
      <c r="D17">
        <v>9</v>
      </c>
      <c r="E17" t="s">
        <v>6</v>
      </c>
      <c r="F17">
        <v>10</v>
      </c>
      <c r="G17" s="1">
        <v>185888.9</v>
      </c>
      <c r="H17" s="2">
        <f t="shared" si="0"/>
        <v>186000</v>
      </c>
    </row>
  </sheetData>
  <sortState ref="A2:H17">
    <sortCondition ref="B2:B17"/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391D-AF8F-F948-99D0-73F708DA6D31}">
  <dimension ref="A1:H26"/>
  <sheetViews>
    <sheetView topLeftCell="C1" workbookViewId="0">
      <selection activeCell="E31" sqref="E31"/>
    </sheetView>
  </sheetViews>
  <sheetFormatPr baseColWidth="10" defaultRowHeight="16" x14ac:dyDescent="0.2"/>
  <cols>
    <col min="8" max="8" width="11.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</row>
    <row r="2" spans="1:8" x14ac:dyDescent="0.2">
      <c r="A2">
        <v>6</v>
      </c>
      <c r="B2" t="s">
        <v>4</v>
      </c>
      <c r="C2" t="s">
        <v>8</v>
      </c>
      <c r="D2">
        <v>19</v>
      </c>
      <c r="E2" t="s">
        <v>6</v>
      </c>
      <c r="F2">
        <v>21</v>
      </c>
      <c r="G2">
        <v>219452.79999999999</v>
      </c>
      <c r="H2" s="1">
        <f>ROUND(G2,-3)</f>
        <v>219000</v>
      </c>
    </row>
    <row r="3" spans="1:8" x14ac:dyDescent="0.2">
      <c r="A3">
        <v>8</v>
      </c>
      <c r="B3" t="s">
        <v>4</v>
      </c>
      <c r="C3" t="s">
        <v>8</v>
      </c>
      <c r="D3">
        <v>20</v>
      </c>
      <c r="E3" t="s">
        <v>6</v>
      </c>
      <c r="F3">
        <v>22</v>
      </c>
      <c r="G3">
        <v>348543.5</v>
      </c>
      <c r="H3" s="1">
        <f t="shared" ref="H3:H17" si="0">ROUND(G3,-3)</f>
        <v>349000</v>
      </c>
    </row>
    <row r="4" spans="1:8" x14ac:dyDescent="0.2">
      <c r="A4">
        <v>11</v>
      </c>
      <c r="B4" t="s">
        <v>4</v>
      </c>
      <c r="C4" t="s">
        <v>8</v>
      </c>
      <c r="D4">
        <v>29</v>
      </c>
      <c r="E4" t="s">
        <v>6</v>
      </c>
      <c r="F4">
        <v>30</v>
      </c>
      <c r="G4">
        <v>447561.6</v>
      </c>
      <c r="H4" s="1">
        <f t="shared" si="0"/>
        <v>448000</v>
      </c>
    </row>
    <row r="5" spans="1:8" x14ac:dyDescent="0.2">
      <c r="A5">
        <v>13</v>
      </c>
      <c r="B5" t="s">
        <v>4</v>
      </c>
      <c r="C5" t="s">
        <v>8</v>
      </c>
      <c r="D5">
        <v>31</v>
      </c>
      <c r="E5" t="s">
        <v>6</v>
      </c>
      <c r="F5">
        <v>32</v>
      </c>
      <c r="G5">
        <v>269047.90000000002</v>
      </c>
      <c r="H5" s="1">
        <f t="shared" si="0"/>
        <v>269000</v>
      </c>
    </row>
    <row r="6" spans="1:8" x14ac:dyDescent="0.2">
      <c r="A6">
        <v>1</v>
      </c>
      <c r="B6" t="s">
        <v>4</v>
      </c>
      <c r="C6" t="s">
        <v>5</v>
      </c>
      <c r="D6">
        <v>1</v>
      </c>
      <c r="E6" t="s">
        <v>6</v>
      </c>
      <c r="F6">
        <v>15</v>
      </c>
      <c r="G6">
        <v>424200.5</v>
      </c>
      <c r="H6" s="1">
        <f t="shared" si="0"/>
        <v>424000</v>
      </c>
    </row>
    <row r="7" spans="1:8" x14ac:dyDescent="0.2">
      <c r="A7">
        <v>9</v>
      </c>
      <c r="B7" t="s">
        <v>4</v>
      </c>
      <c r="C7" t="s">
        <v>5</v>
      </c>
      <c r="D7">
        <v>23</v>
      </c>
      <c r="E7" t="s">
        <v>6</v>
      </c>
      <c r="F7">
        <v>25</v>
      </c>
      <c r="G7">
        <v>365238.9</v>
      </c>
      <c r="H7" s="1">
        <f t="shared" si="0"/>
        <v>365000</v>
      </c>
    </row>
    <row r="8" spans="1:8" x14ac:dyDescent="0.2">
      <c r="A8">
        <v>10</v>
      </c>
      <c r="B8" t="s">
        <v>4</v>
      </c>
      <c r="C8" t="s">
        <v>5</v>
      </c>
      <c r="D8">
        <v>24</v>
      </c>
      <c r="E8" t="s">
        <v>6</v>
      </c>
      <c r="F8">
        <v>26</v>
      </c>
      <c r="G8">
        <v>139510.79999999999</v>
      </c>
      <c r="H8" s="1">
        <f t="shared" si="0"/>
        <v>140000</v>
      </c>
    </row>
    <row r="9" spans="1:8" x14ac:dyDescent="0.2">
      <c r="A9">
        <v>14</v>
      </c>
      <c r="B9" t="s">
        <v>4</v>
      </c>
      <c r="C9" t="s">
        <v>5</v>
      </c>
      <c r="D9">
        <v>5</v>
      </c>
      <c r="E9" t="s">
        <v>6</v>
      </c>
      <c r="F9">
        <v>16</v>
      </c>
      <c r="G9">
        <v>356708.8</v>
      </c>
      <c r="H9" s="1">
        <f t="shared" si="0"/>
        <v>357000</v>
      </c>
    </row>
    <row r="10" spans="1:8" x14ac:dyDescent="0.2">
      <c r="A10">
        <v>3</v>
      </c>
      <c r="B10" t="s">
        <v>7</v>
      </c>
      <c r="C10" t="s">
        <v>8</v>
      </c>
      <c r="D10">
        <v>12</v>
      </c>
      <c r="E10" t="s">
        <v>6</v>
      </c>
      <c r="F10">
        <v>14</v>
      </c>
      <c r="G10">
        <v>395349.1</v>
      </c>
      <c r="H10" s="1">
        <f t="shared" si="0"/>
        <v>395000</v>
      </c>
    </row>
    <row r="11" spans="1:8" x14ac:dyDescent="0.2">
      <c r="A11">
        <v>7</v>
      </c>
      <c r="B11" t="s">
        <v>7</v>
      </c>
      <c r="C11" t="s">
        <v>8</v>
      </c>
      <c r="D11">
        <v>2</v>
      </c>
      <c r="E11" t="s">
        <v>6</v>
      </c>
      <c r="F11">
        <v>8</v>
      </c>
      <c r="G11">
        <v>260626</v>
      </c>
      <c r="H11" s="1">
        <f t="shared" si="0"/>
        <v>261000</v>
      </c>
    </row>
    <row r="12" spans="1:8" x14ac:dyDescent="0.2">
      <c r="A12">
        <v>12</v>
      </c>
      <c r="B12" t="s">
        <v>7</v>
      </c>
      <c r="C12" t="s">
        <v>8</v>
      </c>
      <c r="D12">
        <v>3</v>
      </c>
      <c r="E12" t="s">
        <v>6</v>
      </c>
      <c r="F12">
        <v>4</v>
      </c>
      <c r="G12">
        <v>280080.2</v>
      </c>
      <c r="H12" s="1">
        <f t="shared" si="0"/>
        <v>280000</v>
      </c>
    </row>
    <row r="13" spans="1:8" x14ac:dyDescent="0.2">
      <c r="A13">
        <v>15</v>
      </c>
      <c r="B13" t="s">
        <v>7</v>
      </c>
      <c r="C13" t="s">
        <v>8</v>
      </c>
      <c r="D13">
        <v>6</v>
      </c>
      <c r="E13" t="s">
        <v>6</v>
      </c>
      <c r="F13">
        <v>7</v>
      </c>
      <c r="G13">
        <v>294723.8</v>
      </c>
      <c r="H13" s="1">
        <f t="shared" si="0"/>
        <v>295000</v>
      </c>
    </row>
    <row r="14" spans="1:8" x14ac:dyDescent="0.2">
      <c r="A14">
        <v>2</v>
      </c>
      <c r="B14" t="s">
        <v>7</v>
      </c>
      <c r="C14" t="s">
        <v>5</v>
      </c>
      <c r="D14">
        <v>11</v>
      </c>
      <c r="E14" t="s">
        <v>6</v>
      </c>
      <c r="F14">
        <v>13</v>
      </c>
      <c r="G14">
        <v>363754.7</v>
      </c>
      <c r="H14" s="1">
        <f t="shared" si="0"/>
        <v>364000</v>
      </c>
    </row>
    <row r="15" spans="1:8" x14ac:dyDescent="0.2">
      <c r="A15">
        <v>4</v>
      </c>
      <c r="B15" t="s">
        <v>7</v>
      </c>
      <c r="C15" t="s">
        <v>5</v>
      </c>
      <c r="D15">
        <v>17</v>
      </c>
      <c r="E15" t="s">
        <v>6</v>
      </c>
      <c r="F15">
        <v>28</v>
      </c>
      <c r="G15">
        <v>298585.40000000002</v>
      </c>
      <c r="H15" s="1">
        <f t="shared" si="0"/>
        <v>299000</v>
      </c>
    </row>
    <row r="16" spans="1:8" x14ac:dyDescent="0.2">
      <c r="A16">
        <v>5</v>
      </c>
      <c r="B16" t="s">
        <v>7</v>
      </c>
      <c r="C16" t="s">
        <v>5</v>
      </c>
      <c r="D16">
        <v>18</v>
      </c>
      <c r="E16" t="s">
        <v>6</v>
      </c>
      <c r="F16">
        <v>27</v>
      </c>
      <c r="G16">
        <v>380822.8</v>
      </c>
      <c r="H16" s="1">
        <f t="shared" si="0"/>
        <v>381000</v>
      </c>
    </row>
    <row r="17" spans="1:8" x14ac:dyDescent="0.2">
      <c r="A17">
        <v>16</v>
      </c>
      <c r="B17" t="s">
        <v>7</v>
      </c>
      <c r="C17" t="s">
        <v>5</v>
      </c>
      <c r="D17">
        <v>9</v>
      </c>
      <c r="E17" t="s">
        <v>6</v>
      </c>
      <c r="F17">
        <v>10</v>
      </c>
      <c r="G17">
        <v>197007.8</v>
      </c>
      <c r="H17" s="1">
        <f t="shared" si="0"/>
        <v>197000</v>
      </c>
    </row>
    <row r="24" spans="1:8" x14ac:dyDescent="0.2">
      <c r="B24" s="1"/>
      <c r="C24" s="1"/>
    </row>
    <row r="25" spans="1:8" x14ac:dyDescent="0.2">
      <c r="B25" s="1"/>
      <c r="C25" s="1"/>
    </row>
    <row r="26" spans="1:8" x14ac:dyDescent="0.2">
      <c r="C26" s="2"/>
    </row>
  </sheetData>
  <sortState ref="A2:G17">
    <sortCondition ref="B2:B17"/>
    <sortCondition ref="C2:C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0CED-FF8C-7A4E-A5C1-F04FF1497D3C}">
  <dimension ref="A1:E30"/>
  <sheetViews>
    <sheetView workbookViewId="0">
      <selection activeCell="C21" sqref="C21"/>
    </sheetView>
  </sheetViews>
  <sheetFormatPr baseColWidth="10" defaultRowHeight="16" x14ac:dyDescent="0.2"/>
  <cols>
    <col min="5" max="5" width="14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s="1" t="s">
        <v>3</v>
      </c>
    </row>
    <row r="2" spans="1:5" x14ac:dyDescent="0.2">
      <c r="A2" t="s">
        <v>4</v>
      </c>
      <c r="B2" t="s">
        <v>8</v>
      </c>
      <c r="C2">
        <v>20</v>
      </c>
      <c r="D2">
        <v>20</v>
      </c>
      <c r="E2" s="1">
        <v>1551550.8</v>
      </c>
    </row>
    <row r="3" spans="1:5" x14ac:dyDescent="0.2">
      <c r="A3" t="s">
        <v>4</v>
      </c>
      <c r="B3" t="s">
        <v>8</v>
      </c>
      <c r="C3">
        <v>19</v>
      </c>
      <c r="D3">
        <v>23</v>
      </c>
      <c r="E3" s="1">
        <v>1755622.2</v>
      </c>
    </row>
    <row r="4" spans="1:5" x14ac:dyDescent="0.2">
      <c r="A4" t="s">
        <v>4</v>
      </c>
      <c r="B4" t="s">
        <v>8</v>
      </c>
      <c r="C4">
        <v>20</v>
      </c>
      <c r="D4">
        <v>23</v>
      </c>
      <c r="E4" s="1">
        <v>191166.7</v>
      </c>
    </row>
    <row r="5" spans="1:5" x14ac:dyDescent="0.2">
      <c r="A5" t="s">
        <v>4</v>
      </c>
      <c r="B5" t="s">
        <v>8</v>
      </c>
      <c r="C5">
        <v>31</v>
      </c>
      <c r="D5">
        <v>29</v>
      </c>
      <c r="E5" s="1">
        <v>2421431.1</v>
      </c>
    </row>
    <row r="6" spans="1:5" x14ac:dyDescent="0.2">
      <c r="A6" t="s">
        <v>4</v>
      </c>
      <c r="B6" t="s">
        <v>8</v>
      </c>
      <c r="C6">
        <v>29</v>
      </c>
      <c r="D6">
        <v>31</v>
      </c>
      <c r="E6" s="1">
        <v>1356533.3</v>
      </c>
    </row>
    <row r="7" spans="1:5" x14ac:dyDescent="0.2">
      <c r="A7" t="s">
        <v>4</v>
      </c>
      <c r="B7" t="s">
        <v>8</v>
      </c>
      <c r="C7">
        <v>29</v>
      </c>
      <c r="D7">
        <v>34</v>
      </c>
      <c r="E7" s="1">
        <v>1776397.8</v>
      </c>
    </row>
    <row r="8" spans="1:5" x14ac:dyDescent="0.2">
      <c r="A8" t="s">
        <v>4</v>
      </c>
      <c r="B8" t="s">
        <v>5</v>
      </c>
      <c r="C8">
        <v>24</v>
      </c>
      <c r="D8">
        <v>30</v>
      </c>
      <c r="E8" s="1">
        <v>81900</v>
      </c>
    </row>
    <row r="9" spans="1:5" x14ac:dyDescent="0.2">
      <c r="A9" t="s">
        <v>4</v>
      </c>
      <c r="B9" t="s">
        <v>5</v>
      </c>
      <c r="C9">
        <v>24</v>
      </c>
      <c r="D9">
        <v>32</v>
      </c>
      <c r="E9" s="1">
        <v>745638.9</v>
      </c>
    </row>
    <row r="10" spans="1:5" x14ac:dyDescent="0.2">
      <c r="A10" t="s">
        <v>4</v>
      </c>
      <c r="B10" t="s">
        <v>5</v>
      </c>
      <c r="C10">
        <v>23</v>
      </c>
      <c r="D10">
        <v>33</v>
      </c>
      <c r="E10" s="1">
        <v>2855036.1</v>
      </c>
    </row>
    <row r="11" spans="1:5" x14ac:dyDescent="0.2">
      <c r="A11" t="s">
        <v>4</v>
      </c>
      <c r="B11" t="s">
        <v>5</v>
      </c>
      <c r="C11">
        <v>1</v>
      </c>
      <c r="D11">
        <v>34</v>
      </c>
      <c r="E11" s="1">
        <v>2474916.7000000002</v>
      </c>
    </row>
    <row r="12" spans="1:5" x14ac:dyDescent="0.2">
      <c r="A12" t="s">
        <v>4</v>
      </c>
      <c r="B12" t="s">
        <v>5</v>
      </c>
      <c r="C12">
        <v>5</v>
      </c>
      <c r="D12">
        <v>35</v>
      </c>
      <c r="E12" s="1">
        <v>1674216.7</v>
      </c>
    </row>
    <row r="13" spans="1:5" x14ac:dyDescent="0.2">
      <c r="A13" t="s">
        <v>4</v>
      </c>
      <c r="B13" t="s">
        <v>5</v>
      </c>
      <c r="C13">
        <v>1</v>
      </c>
      <c r="D13">
        <v>36</v>
      </c>
      <c r="E13" s="1">
        <v>2588078.6</v>
      </c>
    </row>
    <row r="14" spans="1:5" x14ac:dyDescent="0.2">
      <c r="A14" t="s">
        <v>4</v>
      </c>
      <c r="B14" t="s">
        <v>5</v>
      </c>
      <c r="C14">
        <v>23</v>
      </c>
      <c r="D14">
        <v>36</v>
      </c>
      <c r="E14" s="1">
        <v>797353.3</v>
      </c>
    </row>
    <row r="15" spans="1:5" x14ac:dyDescent="0.2">
      <c r="A15" t="s">
        <v>4</v>
      </c>
      <c r="B15" t="s">
        <v>5</v>
      </c>
      <c r="C15">
        <v>24</v>
      </c>
      <c r="D15">
        <v>36</v>
      </c>
      <c r="E15" s="1">
        <v>288547.59999999998</v>
      </c>
    </row>
    <row r="16" spans="1:5" x14ac:dyDescent="0.2">
      <c r="A16" t="s">
        <v>4</v>
      </c>
      <c r="B16" t="s">
        <v>5</v>
      </c>
      <c r="C16">
        <v>5</v>
      </c>
      <c r="D16">
        <v>36</v>
      </c>
      <c r="E16" s="1">
        <v>496386.7</v>
      </c>
    </row>
    <row r="17" spans="1:5" x14ac:dyDescent="0.2">
      <c r="A17" t="s">
        <v>4</v>
      </c>
      <c r="B17" t="s">
        <v>5</v>
      </c>
      <c r="C17">
        <v>1</v>
      </c>
      <c r="D17">
        <v>37</v>
      </c>
      <c r="E17" s="1">
        <v>875812.2</v>
      </c>
    </row>
    <row r="18" spans="1:5" x14ac:dyDescent="0.2">
      <c r="A18" t="s">
        <v>4</v>
      </c>
      <c r="B18" t="s">
        <v>5</v>
      </c>
      <c r="C18">
        <v>5</v>
      </c>
      <c r="D18">
        <v>39</v>
      </c>
      <c r="E18" s="1">
        <v>683066.7</v>
      </c>
    </row>
    <row r="19" spans="1:5" x14ac:dyDescent="0.2">
      <c r="A19" t="s">
        <v>7</v>
      </c>
      <c r="B19" t="s">
        <v>8</v>
      </c>
      <c r="C19">
        <v>12</v>
      </c>
      <c r="D19">
        <v>34</v>
      </c>
      <c r="E19" s="1">
        <v>2992647.8</v>
      </c>
    </row>
    <row r="20" spans="1:5" x14ac:dyDescent="0.2">
      <c r="A20" t="s">
        <v>7</v>
      </c>
      <c r="B20" t="s">
        <v>8</v>
      </c>
      <c r="C20">
        <v>12</v>
      </c>
      <c r="D20">
        <v>35</v>
      </c>
      <c r="E20" s="1">
        <v>565494.4</v>
      </c>
    </row>
    <row r="21" spans="1:5" x14ac:dyDescent="0.2">
      <c r="A21" t="s">
        <v>7</v>
      </c>
      <c r="B21" t="s">
        <v>8</v>
      </c>
      <c r="C21">
        <v>2</v>
      </c>
      <c r="D21">
        <v>35</v>
      </c>
      <c r="E21" s="1">
        <v>2606260</v>
      </c>
    </row>
    <row r="22" spans="1:5" x14ac:dyDescent="0.2">
      <c r="A22" t="s">
        <v>7</v>
      </c>
      <c r="B22" t="s">
        <v>8</v>
      </c>
      <c r="C22">
        <v>6</v>
      </c>
      <c r="D22">
        <v>37</v>
      </c>
      <c r="E22" s="1">
        <v>3831408.9</v>
      </c>
    </row>
    <row r="23" spans="1:5" x14ac:dyDescent="0.2">
      <c r="A23" t="s">
        <v>7</v>
      </c>
      <c r="B23" t="s">
        <v>8</v>
      </c>
      <c r="C23">
        <v>3</v>
      </c>
      <c r="D23">
        <v>40</v>
      </c>
      <c r="E23" s="1">
        <v>3360962.4</v>
      </c>
    </row>
    <row r="24" spans="1:5" x14ac:dyDescent="0.2">
      <c r="A24" t="s">
        <v>7</v>
      </c>
      <c r="B24" t="s">
        <v>5</v>
      </c>
      <c r="C24">
        <v>17</v>
      </c>
      <c r="D24">
        <v>35</v>
      </c>
      <c r="E24" s="1">
        <v>3238465.6</v>
      </c>
    </row>
    <row r="25" spans="1:5" x14ac:dyDescent="0.2">
      <c r="A25" t="s">
        <v>7</v>
      </c>
      <c r="B25" t="s">
        <v>5</v>
      </c>
      <c r="C25">
        <v>17</v>
      </c>
      <c r="D25">
        <v>37</v>
      </c>
      <c r="E25" s="1">
        <v>344559</v>
      </c>
    </row>
    <row r="26" spans="1:5" x14ac:dyDescent="0.2">
      <c r="A26" t="s">
        <v>7</v>
      </c>
      <c r="B26" t="s">
        <v>5</v>
      </c>
      <c r="C26">
        <v>18</v>
      </c>
      <c r="D26">
        <v>37</v>
      </c>
      <c r="E26" s="1">
        <v>3427405</v>
      </c>
    </row>
    <row r="27" spans="1:5" x14ac:dyDescent="0.2">
      <c r="A27" t="s">
        <v>7</v>
      </c>
      <c r="B27" t="s">
        <v>5</v>
      </c>
      <c r="C27">
        <v>11</v>
      </c>
      <c r="D27">
        <v>38</v>
      </c>
      <c r="E27" s="1">
        <v>551152.80000000005</v>
      </c>
    </row>
    <row r="28" spans="1:5" x14ac:dyDescent="0.2">
      <c r="A28" t="s">
        <v>7</v>
      </c>
      <c r="B28" t="s">
        <v>5</v>
      </c>
      <c r="C28">
        <v>9</v>
      </c>
      <c r="D28">
        <v>39</v>
      </c>
      <c r="E28" s="1">
        <v>475712.2</v>
      </c>
    </row>
    <row r="29" spans="1:5" x14ac:dyDescent="0.2">
      <c r="A29" t="s">
        <v>7</v>
      </c>
      <c r="B29" t="s">
        <v>5</v>
      </c>
      <c r="C29">
        <v>11</v>
      </c>
      <c r="D29">
        <v>40</v>
      </c>
      <c r="E29" s="1">
        <v>4177658.3</v>
      </c>
    </row>
    <row r="30" spans="1:5" x14ac:dyDescent="0.2">
      <c r="A30" t="s">
        <v>7</v>
      </c>
      <c r="B30" t="s">
        <v>5</v>
      </c>
      <c r="C30">
        <v>9</v>
      </c>
      <c r="D30">
        <v>40</v>
      </c>
      <c r="E30" s="1">
        <v>2085389.4</v>
      </c>
    </row>
  </sheetData>
  <sortState ref="A2:H31">
    <sortCondition ref="A2:A31"/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Median</vt:lpstr>
      <vt:lpstr>Mean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2019-03-27T21:23:02Z</dcterms:created>
  <dcterms:modified xsi:type="dcterms:W3CDTF">2019-04-11T20:30:51Z</dcterms:modified>
</cp:coreProperties>
</file>