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5E058A25-AA42-FD46-8C08-6620041A7B00}" xr6:coauthVersionLast="43" xr6:coauthVersionMax="43" xr10:uidLastSave="{00000000-0000-0000-0000-000000000000}"/>
  <bookViews>
    <workbookView xWindow="0" yWindow="460" windowWidth="28800" windowHeight="17540" activeTab="1" xr2:uid="{1BB7324F-2934-D14E-84B4-E9BA3D309D4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5" i="2" l="1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E31" i="2"/>
  <c r="AD31" i="2"/>
  <c r="AC31" i="2"/>
  <c r="AB31" i="2"/>
  <c r="AE30" i="2"/>
  <c r="AD30" i="2"/>
  <c r="AC30" i="2"/>
  <c r="AB30" i="2"/>
  <c r="AI29" i="2"/>
  <c r="AH29" i="2"/>
  <c r="AG29" i="2"/>
  <c r="AF29" i="2"/>
  <c r="AE28" i="2"/>
  <c r="AD28" i="2"/>
  <c r="AC28" i="2"/>
  <c r="AB28" i="2"/>
  <c r="AI27" i="2"/>
  <c r="AH27" i="2"/>
  <c r="AG27" i="2"/>
  <c r="AF27" i="2"/>
  <c r="AE27" i="2"/>
  <c r="AD27" i="2"/>
  <c r="AC27" i="2"/>
  <c r="AB27" i="2"/>
  <c r="AE26" i="2"/>
  <c r="AD26" i="2"/>
  <c r="AC26" i="2"/>
  <c r="AB26" i="2"/>
  <c r="AE25" i="2"/>
  <c r="AD25" i="2"/>
  <c r="AC25" i="2"/>
  <c r="AB25" i="2"/>
  <c r="AE24" i="2"/>
  <c r="AD24" i="2"/>
  <c r="AC24" i="2"/>
  <c r="AB24" i="2"/>
  <c r="AI23" i="2"/>
  <c r="AH23" i="2"/>
  <c r="AG23" i="2"/>
  <c r="AF23" i="2"/>
  <c r="AI22" i="2"/>
  <c r="AH22" i="2"/>
  <c r="AG22" i="2"/>
  <c r="AF22" i="2"/>
  <c r="AE22" i="2"/>
  <c r="AD22" i="2"/>
  <c r="AC22" i="2"/>
  <c r="AB22" i="2"/>
  <c r="AI21" i="2"/>
  <c r="AH21" i="2"/>
  <c r="AG21" i="2"/>
  <c r="AF21" i="2"/>
  <c r="AI20" i="2"/>
  <c r="AH20" i="2"/>
  <c r="AG20" i="2"/>
  <c r="AF20" i="2"/>
  <c r="AE19" i="2"/>
  <c r="AD19" i="2"/>
  <c r="AC19" i="2"/>
  <c r="AB19" i="2"/>
  <c r="AI18" i="2"/>
  <c r="AH18" i="2"/>
  <c r="AG18" i="2"/>
  <c r="AF18" i="2"/>
  <c r="AI17" i="2"/>
  <c r="AH17" i="2"/>
  <c r="AG17" i="2"/>
  <c r="AF17" i="2"/>
  <c r="AI16" i="2"/>
  <c r="AH16" i="2"/>
  <c r="AG16" i="2"/>
  <c r="AF16" i="2"/>
  <c r="AE16" i="2"/>
  <c r="AD16" i="2"/>
  <c r="AC16" i="2"/>
  <c r="AB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E12" i="2"/>
  <c r="AD12" i="2"/>
  <c r="AC12" i="2"/>
  <c r="AB12" i="2"/>
  <c r="AI11" i="2"/>
  <c r="AH11" i="2"/>
  <c r="AG11" i="2"/>
  <c r="AF11" i="2"/>
  <c r="AI10" i="2"/>
  <c r="AH10" i="2"/>
  <c r="AG10" i="2"/>
  <c r="AF10" i="2"/>
  <c r="AE10" i="2"/>
  <c r="AD10" i="2"/>
  <c r="AC10" i="2"/>
  <c r="AB10" i="2"/>
  <c r="AI9" i="2"/>
  <c r="AH9" i="2"/>
  <c r="AG9" i="2"/>
  <c r="AF9" i="2"/>
  <c r="AE9" i="2"/>
  <c r="AD9" i="2"/>
  <c r="AC9" i="2"/>
  <c r="AB9" i="2"/>
  <c r="AI8" i="2"/>
  <c r="AH8" i="2"/>
  <c r="AG8" i="2"/>
  <c r="AF8" i="2"/>
  <c r="AE8" i="2"/>
  <c r="AD8" i="2"/>
  <c r="AC8" i="2"/>
  <c r="AB8" i="2"/>
  <c r="AE7" i="2"/>
  <c r="AD7" i="2"/>
  <c r="AC7" i="2"/>
  <c r="AB7" i="2"/>
  <c r="AE6" i="2"/>
  <c r="AD6" i="2"/>
  <c r="AC6" i="2"/>
  <c r="AB6" i="2"/>
  <c r="AE5" i="2"/>
  <c r="AD5" i="2"/>
  <c r="AC5" i="2"/>
  <c r="AB5" i="2"/>
  <c r="AE4" i="2"/>
  <c r="AD4" i="2"/>
  <c r="AC4" i="2"/>
  <c r="AB4" i="2"/>
  <c r="AE3" i="2"/>
  <c r="AD3" i="2"/>
  <c r="AC3" i="2"/>
  <c r="AB3" i="2"/>
  <c r="AE2" i="2"/>
  <c r="AD2" i="2"/>
  <c r="AC2" i="2"/>
  <c r="AB2" i="2"/>
  <c r="S2" i="2"/>
  <c r="S3" i="2"/>
  <c r="S4" i="2"/>
  <c r="S5" i="2"/>
  <c r="S6" i="2"/>
  <c r="S7" i="2"/>
  <c r="T2" i="2"/>
  <c r="T3" i="2"/>
  <c r="T4" i="2"/>
  <c r="T5" i="2"/>
  <c r="T6" i="2"/>
  <c r="T7" i="2"/>
  <c r="U2" i="2"/>
  <c r="U3" i="2"/>
  <c r="U4" i="2"/>
  <c r="U5" i="2"/>
  <c r="U6" i="2"/>
  <c r="U7" i="2"/>
  <c r="V2" i="2"/>
  <c r="V3" i="2"/>
  <c r="V4" i="2"/>
  <c r="V5" i="2"/>
  <c r="V6" i="2"/>
  <c r="V7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N11" i="2"/>
  <c r="O11" i="2"/>
  <c r="P11" i="2"/>
  <c r="Q11" i="2"/>
  <c r="J12" i="2"/>
  <c r="K12" i="2"/>
  <c r="L12" i="2"/>
  <c r="M12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J16" i="2"/>
  <c r="K16" i="2"/>
  <c r="L16" i="2"/>
  <c r="M16" i="2"/>
  <c r="N16" i="2"/>
  <c r="O16" i="2"/>
  <c r="P16" i="2"/>
  <c r="Q16" i="2"/>
  <c r="N17" i="2"/>
  <c r="O17" i="2"/>
  <c r="P17" i="2"/>
  <c r="Q17" i="2"/>
  <c r="N18" i="2"/>
  <c r="O18" i="2"/>
  <c r="P18" i="2"/>
  <c r="Q18" i="2"/>
  <c r="J19" i="2"/>
  <c r="K19" i="2"/>
  <c r="L19" i="2"/>
  <c r="M19" i="2"/>
  <c r="N20" i="2"/>
  <c r="O20" i="2"/>
  <c r="P20" i="2"/>
  <c r="Q20" i="2"/>
  <c r="N21" i="2"/>
  <c r="O21" i="2"/>
  <c r="P21" i="2"/>
  <c r="Q21" i="2"/>
  <c r="J22" i="2"/>
  <c r="K22" i="2"/>
  <c r="L22" i="2"/>
  <c r="M22" i="2"/>
  <c r="N22" i="2"/>
  <c r="O22" i="2"/>
  <c r="P22" i="2"/>
  <c r="Q22" i="2"/>
  <c r="N23" i="2"/>
  <c r="O23" i="2"/>
  <c r="P23" i="2"/>
  <c r="Q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N27" i="2"/>
  <c r="O27" i="2"/>
  <c r="P27" i="2"/>
  <c r="Q27" i="2"/>
  <c r="J28" i="2"/>
  <c r="K28" i="2"/>
  <c r="L28" i="2"/>
  <c r="M28" i="2"/>
  <c r="N29" i="2"/>
  <c r="O29" i="2"/>
  <c r="P29" i="2"/>
  <c r="Q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</calcChain>
</file>

<file path=xl/sharedStrings.xml><?xml version="1.0" encoding="utf-8"?>
<sst xmlns="http://schemas.openxmlformats.org/spreadsheetml/2006/main" count="490" uniqueCount="42">
  <si>
    <t>Date</t>
  </si>
  <si>
    <t>A1</t>
  </si>
  <si>
    <t>A1-ALIVE</t>
  </si>
  <si>
    <t>A2</t>
  </si>
  <si>
    <t>A2-ALIVE</t>
  </si>
  <si>
    <t>B1</t>
  </si>
  <si>
    <t>B1-ALIVE</t>
  </si>
  <si>
    <t>B2</t>
  </si>
  <si>
    <t>B2-ALIVE</t>
  </si>
  <si>
    <t>C1</t>
  </si>
  <si>
    <t>C1-ALIVE</t>
  </si>
  <si>
    <t>C2</t>
  </si>
  <si>
    <t>C2-ALIVE</t>
  </si>
  <si>
    <t>D1</t>
  </si>
  <si>
    <t>D1-ALIVE</t>
  </si>
  <si>
    <t>D2</t>
  </si>
  <si>
    <t>D2-ALIVE</t>
  </si>
  <si>
    <t>B1-Perc-Alive</t>
  </si>
  <si>
    <t>A1-Perc-Alive</t>
  </si>
  <si>
    <t>A2-Perc-Alive</t>
  </si>
  <si>
    <t>B2-Perc-Alive</t>
  </si>
  <si>
    <t>C1-Perc-Alive</t>
  </si>
  <si>
    <t>C2-Perc-Alive</t>
  </si>
  <si>
    <t>D1-Perc-Alive</t>
  </si>
  <si>
    <t>D2-Perc-Alive</t>
  </si>
  <si>
    <t>A.13</t>
  </si>
  <si>
    <t>B.13</t>
  </si>
  <si>
    <t>C.13</t>
  </si>
  <si>
    <t>D.13</t>
  </si>
  <si>
    <t>A.6</t>
  </si>
  <si>
    <t>B.6</t>
  </si>
  <si>
    <t>C.6</t>
  </si>
  <si>
    <t>D.6</t>
  </si>
  <si>
    <t>NA</t>
  </si>
  <si>
    <t>A.13-%</t>
  </si>
  <si>
    <t>B.13-%</t>
  </si>
  <si>
    <t>C.13-%</t>
  </si>
  <si>
    <t>D.13-%</t>
  </si>
  <si>
    <t>A.6-%</t>
  </si>
  <si>
    <t>B.6-%</t>
  </si>
  <si>
    <t>C.6-%</t>
  </si>
  <si>
    <t>D.6-%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</si>
</sst>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B18-B749-CF4B-BF3D-DBDBF3A13DA0}">
  <dimension ref="A1:Y25"/>
  <sheetViews>
    <sheetView workbookViewId="0">
      <selection activeCell="X8" activeCellId="1" sqref="U8 X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17</v>
      </c>
      <c r="K1" s="1" t="s">
        <v>7</v>
      </c>
      <c r="L1" s="1" t="s">
        <v>8</v>
      </c>
      <c r="M1" s="1" t="s">
        <v>20</v>
      </c>
      <c r="N1" s="1" t="s">
        <v>9</v>
      </c>
      <c r="O1" s="1" t="s">
        <v>10</v>
      </c>
      <c r="P1" s="1" t="s">
        <v>21</v>
      </c>
      <c r="Q1" s="1" t="s">
        <v>11</v>
      </c>
      <c r="R1" s="1" t="s">
        <v>12</v>
      </c>
      <c r="S1" s="1" t="s">
        <v>22</v>
      </c>
      <c r="T1" s="1" t="s">
        <v>13</v>
      </c>
      <c r="U1" s="1" t="s">
        <v>14</v>
      </c>
      <c r="V1" s="1" t="s">
        <v>23</v>
      </c>
      <c r="W1" s="1" t="s">
        <v>15</v>
      </c>
      <c r="X1" s="1" t="s">
        <v>16</v>
      </c>
      <c r="Y1" s="1" t="s">
        <v>24</v>
      </c>
    </row>
    <row r="2" spans="1:25" x14ac:dyDescent="0.2">
      <c r="A2" s="1">
        <v>43082</v>
      </c>
      <c r="B2">
        <v>0</v>
      </c>
      <c r="C2">
        <v>88</v>
      </c>
      <c r="D2" s="2">
        <v>1</v>
      </c>
      <c r="E2">
        <v>0</v>
      </c>
      <c r="F2">
        <v>87</v>
      </c>
      <c r="G2" s="2">
        <v>1</v>
      </c>
      <c r="H2">
        <v>0</v>
      </c>
      <c r="I2">
        <v>83</v>
      </c>
      <c r="J2" s="2">
        <v>1</v>
      </c>
      <c r="K2">
        <v>3</v>
      </c>
      <c r="L2">
        <v>85</v>
      </c>
      <c r="M2" s="2">
        <v>1</v>
      </c>
      <c r="N2">
        <v>0</v>
      </c>
      <c r="O2">
        <v>91</v>
      </c>
      <c r="P2" s="2">
        <v>1</v>
      </c>
      <c r="Q2">
        <v>0</v>
      </c>
      <c r="R2">
        <v>81</v>
      </c>
      <c r="S2" s="2">
        <v>1</v>
      </c>
      <c r="T2">
        <v>0</v>
      </c>
      <c r="U2">
        <v>85</v>
      </c>
      <c r="V2" s="2">
        <v>1</v>
      </c>
      <c r="W2">
        <v>1</v>
      </c>
      <c r="X2">
        <v>84</v>
      </c>
      <c r="Y2" s="2">
        <v>1</v>
      </c>
    </row>
    <row r="3" spans="1:25" x14ac:dyDescent="0.2">
      <c r="A3" s="1">
        <v>43089</v>
      </c>
      <c r="B3">
        <v>0</v>
      </c>
      <c r="C3">
        <v>88</v>
      </c>
      <c r="D3" s="2">
        <v>1</v>
      </c>
      <c r="E3">
        <v>0</v>
      </c>
      <c r="F3">
        <v>87</v>
      </c>
      <c r="G3" s="2">
        <v>1</v>
      </c>
      <c r="H3">
        <v>0</v>
      </c>
      <c r="I3">
        <v>83</v>
      </c>
      <c r="J3" s="2">
        <v>1</v>
      </c>
      <c r="K3">
        <v>1</v>
      </c>
      <c r="L3">
        <v>84</v>
      </c>
      <c r="M3" s="2">
        <v>0.9882352941176471</v>
      </c>
      <c r="N3">
        <v>1</v>
      </c>
      <c r="O3">
        <v>90</v>
      </c>
      <c r="P3" s="2">
        <v>0.98901098901098905</v>
      </c>
      <c r="Q3">
        <v>0</v>
      </c>
      <c r="R3">
        <v>81</v>
      </c>
      <c r="S3" s="2">
        <v>1</v>
      </c>
      <c r="T3">
        <v>0</v>
      </c>
      <c r="U3">
        <v>85</v>
      </c>
      <c r="V3" s="2">
        <v>1</v>
      </c>
      <c r="W3">
        <v>1</v>
      </c>
      <c r="X3">
        <v>83</v>
      </c>
      <c r="Y3" s="2">
        <v>0.98809523809523814</v>
      </c>
    </row>
    <row r="4" spans="1:25" x14ac:dyDescent="0.2">
      <c r="A4" s="1">
        <v>43095</v>
      </c>
      <c r="B4">
        <v>0</v>
      </c>
      <c r="C4">
        <v>88</v>
      </c>
      <c r="D4" s="2">
        <v>1</v>
      </c>
      <c r="E4">
        <v>0</v>
      </c>
      <c r="F4">
        <v>87</v>
      </c>
      <c r="G4" s="2">
        <v>1</v>
      </c>
      <c r="H4">
        <v>1</v>
      </c>
      <c r="I4">
        <v>82</v>
      </c>
      <c r="J4" s="2">
        <v>0.98795180722891562</v>
      </c>
      <c r="K4">
        <v>0</v>
      </c>
      <c r="L4">
        <v>84</v>
      </c>
      <c r="M4" s="2">
        <v>0.9882352941176471</v>
      </c>
      <c r="N4">
        <v>1</v>
      </c>
      <c r="O4">
        <v>89</v>
      </c>
      <c r="P4" s="2">
        <v>0.97802197802197799</v>
      </c>
      <c r="Q4">
        <v>0</v>
      </c>
      <c r="R4">
        <v>81</v>
      </c>
      <c r="S4" s="2">
        <v>1</v>
      </c>
      <c r="T4">
        <v>1</v>
      </c>
      <c r="U4">
        <v>84</v>
      </c>
      <c r="V4" s="2">
        <v>0.9882352941176471</v>
      </c>
      <c r="W4">
        <v>0</v>
      </c>
      <c r="X4">
        <v>83</v>
      </c>
      <c r="Y4" s="2">
        <v>0.98809523809523814</v>
      </c>
    </row>
    <row r="5" spans="1:25" x14ac:dyDescent="0.2">
      <c r="A5" s="1">
        <v>43102</v>
      </c>
      <c r="B5">
        <v>1</v>
      </c>
      <c r="C5">
        <v>87</v>
      </c>
      <c r="D5" s="2">
        <v>0.98863636363636365</v>
      </c>
      <c r="E5">
        <v>0</v>
      </c>
      <c r="F5">
        <v>87</v>
      </c>
      <c r="G5" s="2">
        <v>1</v>
      </c>
      <c r="H5">
        <v>1</v>
      </c>
      <c r="I5">
        <v>81</v>
      </c>
      <c r="J5" s="2">
        <v>0.97590361445783136</v>
      </c>
      <c r="K5">
        <v>0</v>
      </c>
      <c r="L5">
        <v>84</v>
      </c>
      <c r="M5" s="2">
        <v>0.9882352941176471</v>
      </c>
      <c r="N5">
        <v>1</v>
      </c>
      <c r="O5">
        <v>88</v>
      </c>
      <c r="P5" s="2">
        <v>0.96703296703296704</v>
      </c>
      <c r="Q5">
        <v>0</v>
      </c>
      <c r="R5">
        <v>81</v>
      </c>
      <c r="S5" s="2">
        <v>1</v>
      </c>
      <c r="T5">
        <v>0</v>
      </c>
      <c r="U5">
        <v>84</v>
      </c>
      <c r="V5" s="2">
        <v>0.9882352941176471</v>
      </c>
      <c r="W5">
        <v>0</v>
      </c>
      <c r="X5">
        <v>83</v>
      </c>
      <c r="Y5" s="2">
        <v>0.98809523809523814</v>
      </c>
    </row>
    <row r="6" spans="1:25" x14ac:dyDescent="0.2">
      <c r="A6" s="1">
        <v>43103</v>
      </c>
      <c r="B6">
        <v>0</v>
      </c>
      <c r="C6">
        <v>87</v>
      </c>
      <c r="D6" s="2">
        <v>0.98863636363636365</v>
      </c>
      <c r="E6">
        <v>0</v>
      </c>
      <c r="F6">
        <v>87</v>
      </c>
      <c r="G6" s="2">
        <v>1</v>
      </c>
      <c r="H6">
        <v>0</v>
      </c>
      <c r="I6">
        <v>81</v>
      </c>
      <c r="J6" s="2">
        <v>0.97590361445783136</v>
      </c>
      <c r="K6">
        <v>3</v>
      </c>
      <c r="L6">
        <v>81</v>
      </c>
      <c r="M6" s="2">
        <v>0.95294117647058818</v>
      </c>
      <c r="N6">
        <v>0</v>
      </c>
      <c r="O6">
        <v>88</v>
      </c>
      <c r="P6" s="2">
        <v>0.96703296703296704</v>
      </c>
      <c r="Q6">
        <v>0</v>
      </c>
      <c r="R6">
        <v>81</v>
      </c>
      <c r="S6" s="2">
        <v>1</v>
      </c>
      <c r="T6">
        <v>0</v>
      </c>
      <c r="U6">
        <v>84</v>
      </c>
      <c r="V6" s="2">
        <v>0.9882352941176471</v>
      </c>
      <c r="W6">
        <v>0</v>
      </c>
      <c r="X6">
        <v>83</v>
      </c>
      <c r="Y6" s="2">
        <v>0.98809523809523814</v>
      </c>
    </row>
    <row r="7" spans="1:25" x14ac:dyDescent="0.2">
      <c r="A7" s="1">
        <v>43116</v>
      </c>
      <c r="B7">
        <v>2</v>
      </c>
      <c r="C7">
        <v>85</v>
      </c>
      <c r="D7" s="2">
        <v>0.96590909090909094</v>
      </c>
      <c r="E7">
        <v>0</v>
      </c>
      <c r="F7">
        <v>87</v>
      </c>
      <c r="G7" s="2">
        <v>1</v>
      </c>
      <c r="H7">
        <v>1</v>
      </c>
      <c r="I7">
        <v>80</v>
      </c>
      <c r="J7" s="2">
        <v>0.96385542168674698</v>
      </c>
      <c r="K7">
        <v>0</v>
      </c>
      <c r="L7">
        <v>81</v>
      </c>
      <c r="M7" s="2">
        <v>0.95294117647058818</v>
      </c>
      <c r="N7">
        <v>2</v>
      </c>
      <c r="O7">
        <v>86</v>
      </c>
      <c r="P7" s="2">
        <v>0.94505494505494503</v>
      </c>
      <c r="Q7">
        <v>0</v>
      </c>
      <c r="R7">
        <v>81</v>
      </c>
      <c r="S7" s="2">
        <v>1</v>
      </c>
      <c r="T7">
        <v>3</v>
      </c>
      <c r="U7">
        <v>81</v>
      </c>
      <c r="V7" s="2">
        <v>0.95294117647058818</v>
      </c>
      <c r="W7">
        <v>0</v>
      </c>
      <c r="X7">
        <v>83</v>
      </c>
      <c r="Y7" s="2">
        <v>0.98809523809523814</v>
      </c>
    </row>
    <row r="8" spans="1:25" x14ac:dyDescent="0.2">
      <c r="A8" s="1">
        <v>43123</v>
      </c>
      <c r="B8">
        <v>0</v>
      </c>
      <c r="C8">
        <v>85</v>
      </c>
      <c r="D8" s="2">
        <v>0.96590909090909094</v>
      </c>
      <c r="E8">
        <v>1</v>
      </c>
      <c r="F8">
        <v>86</v>
      </c>
      <c r="G8" s="2">
        <v>0.9885057471264368</v>
      </c>
      <c r="H8">
        <v>1</v>
      </c>
      <c r="I8">
        <v>79</v>
      </c>
      <c r="J8" s="2">
        <v>0.95180722891566261</v>
      </c>
      <c r="K8">
        <v>1</v>
      </c>
      <c r="L8">
        <v>80</v>
      </c>
      <c r="M8" s="2">
        <v>0.94117647058823528</v>
      </c>
      <c r="N8">
        <v>3</v>
      </c>
      <c r="O8">
        <v>83</v>
      </c>
      <c r="P8" s="2">
        <v>0.91208791208791207</v>
      </c>
      <c r="Q8">
        <v>0</v>
      </c>
      <c r="R8">
        <v>81</v>
      </c>
      <c r="S8" s="2">
        <v>1</v>
      </c>
      <c r="T8">
        <v>0</v>
      </c>
      <c r="U8">
        <v>81</v>
      </c>
      <c r="V8" s="2">
        <v>0.95294117647058818</v>
      </c>
      <c r="W8">
        <v>1</v>
      </c>
      <c r="X8">
        <v>82</v>
      </c>
      <c r="Y8" s="2">
        <v>0.97619047619047616</v>
      </c>
    </row>
    <row r="9" spans="1:25" x14ac:dyDescent="0.2">
      <c r="A9" s="1">
        <v>43136</v>
      </c>
      <c r="B9">
        <v>0</v>
      </c>
      <c r="C9">
        <v>85</v>
      </c>
      <c r="D9" s="2">
        <v>0.96590909090909094</v>
      </c>
      <c r="E9">
        <v>1</v>
      </c>
      <c r="F9">
        <v>85</v>
      </c>
      <c r="G9" s="2">
        <v>0.97701149425287359</v>
      </c>
      <c r="H9">
        <v>1</v>
      </c>
      <c r="I9">
        <v>78</v>
      </c>
      <c r="J9" s="2">
        <v>0.93975903614457834</v>
      </c>
      <c r="K9">
        <v>0</v>
      </c>
      <c r="L9">
        <v>80</v>
      </c>
      <c r="M9" s="2">
        <v>0.94117647058823528</v>
      </c>
      <c r="N9">
        <v>1</v>
      </c>
      <c r="O9">
        <v>82</v>
      </c>
      <c r="P9" s="2">
        <v>0.90109890109890112</v>
      </c>
      <c r="Q9">
        <v>0</v>
      </c>
      <c r="R9">
        <v>81</v>
      </c>
      <c r="S9" s="2">
        <v>1</v>
      </c>
      <c r="T9">
        <v>2</v>
      </c>
      <c r="U9">
        <v>79</v>
      </c>
      <c r="V9" s="2">
        <v>0.92941176470588238</v>
      </c>
      <c r="W9">
        <v>2</v>
      </c>
      <c r="X9">
        <v>80</v>
      </c>
      <c r="Y9" s="2">
        <v>0.95238095238095233</v>
      </c>
    </row>
    <row r="10" spans="1:25" x14ac:dyDescent="0.2">
      <c r="A10" s="1">
        <v>43140</v>
      </c>
      <c r="B10">
        <v>0</v>
      </c>
      <c r="C10">
        <v>85</v>
      </c>
      <c r="D10" s="2">
        <v>0.96590909090909094</v>
      </c>
      <c r="E10">
        <v>0</v>
      </c>
      <c r="F10">
        <v>85</v>
      </c>
      <c r="G10" s="2">
        <v>0.97701149425287359</v>
      </c>
      <c r="H10">
        <v>1</v>
      </c>
      <c r="I10">
        <v>77</v>
      </c>
      <c r="J10" s="2">
        <v>0.92771084337349397</v>
      </c>
      <c r="K10">
        <v>0</v>
      </c>
      <c r="L10">
        <v>80</v>
      </c>
      <c r="M10" s="2">
        <v>0.94117647058823528</v>
      </c>
      <c r="N10">
        <v>0</v>
      </c>
      <c r="O10">
        <v>82</v>
      </c>
      <c r="P10" s="2">
        <v>0.90109890109890112</v>
      </c>
      <c r="Q10">
        <v>0</v>
      </c>
      <c r="R10">
        <v>81</v>
      </c>
      <c r="S10" s="2">
        <v>1</v>
      </c>
      <c r="T10">
        <v>0</v>
      </c>
      <c r="U10">
        <v>79</v>
      </c>
      <c r="V10" s="2">
        <v>0.92941176470588238</v>
      </c>
      <c r="W10">
        <v>0</v>
      </c>
      <c r="X10">
        <v>80</v>
      </c>
      <c r="Y10" s="2">
        <v>0.95238095238095233</v>
      </c>
    </row>
    <row r="11" spans="1:25" x14ac:dyDescent="0.2">
      <c r="A11" s="1">
        <v>43145</v>
      </c>
      <c r="B11">
        <v>1</v>
      </c>
      <c r="C11">
        <v>84</v>
      </c>
      <c r="D11" s="2">
        <v>0.95454545454545459</v>
      </c>
      <c r="E11">
        <v>0</v>
      </c>
      <c r="F11">
        <v>85</v>
      </c>
      <c r="G11" s="2">
        <v>0.97701149425287359</v>
      </c>
      <c r="H11">
        <v>0</v>
      </c>
      <c r="I11">
        <v>77</v>
      </c>
      <c r="J11" s="2">
        <v>0.92771084337349397</v>
      </c>
      <c r="K11">
        <v>0</v>
      </c>
      <c r="L11">
        <v>80</v>
      </c>
      <c r="M11" s="2">
        <v>0.94117647058823528</v>
      </c>
      <c r="N11">
        <v>1</v>
      </c>
      <c r="O11">
        <v>81</v>
      </c>
      <c r="P11" s="2">
        <v>0.89010989010989006</v>
      </c>
      <c r="Q11">
        <v>1</v>
      </c>
      <c r="R11">
        <v>80</v>
      </c>
      <c r="S11" s="2">
        <v>0.98765432098765427</v>
      </c>
      <c r="T11">
        <v>1</v>
      </c>
      <c r="U11">
        <v>78</v>
      </c>
      <c r="V11" s="2">
        <v>0.91764705882352937</v>
      </c>
      <c r="W11">
        <v>1</v>
      </c>
      <c r="X11">
        <v>79</v>
      </c>
      <c r="Y11" s="2">
        <v>0.94047619047619047</v>
      </c>
    </row>
    <row r="12" spans="1:25" x14ac:dyDescent="0.2">
      <c r="A12" s="1">
        <v>43152</v>
      </c>
      <c r="B12">
        <v>1</v>
      </c>
      <c r="C12">
        <v>83</v>
      </c>
      <c r="D12" s="2">
        <v>0.94318181818181823</v>
      </c>
      <c r="E12">
        <v>0</v>
      </c>
      <c r="F12">
        <v>85</v>
      </c>
      <c r="G12" s="2">
        <v>0.97701149425287359</v>
      </c>
      <c r="H12">
        <v>1</v>
      </c>
      <c r="I12">
        <v>76</v>
      </c>
      <c r="J12" s="2">
        <v>0.91566265060240959</v>
      </c>
      <c r="K12">
        <v>0</v>
      </c>
      <c r="L12">
        <v>80</v>
      </c>
      <c r="M12" s="2">
        <v>0.94117647058823528</v>
      </c>
      <c r="N12">
        <v>1</v>
      </c>
      <c r="O12">
        <v>80</v>
      </c>
      <c r="P12" s="2">
        <v>0.87912087912087911</v>
      </c>
      <c r="Q12">
        <v>0</v>
      </c>
      <c r="R12">
        <v>80</v>
      </c>
      <c r="S12" s="2">
        <v>0.98765432098765427</v>
      </c>
      <c r="T12">
        <v>0</v>
      </c>
      <c r="U12">
        <v>78</v>
      </c>
      <c r="V12" s="2">
        <v>0.91764705882352937</v>
      </c>
      <c r="W12">
        <v>0</v>
      </c>
      <c r="X12">
        <v>79</v>
      </c>
      <c r="Y12" s="2">
        <v>0.94047619047619047</v>
      </c>
    </row>
    <row r="13" spans="1:25" x14ac:dyDescent="0.2">
      <c r="A13" s="1">
        <v>43158</v>
      </c>
      <c r="B13">
        <v>0</v>
      </c>
      <c r="C13">
        <v>83</v>
      </c>
      <c r="D13" s="2">
        <v>0.94318181818181823</v>
      </c>
      <c r="E13">
        <v>0</v>
      </c>
      <c r="F13">
        <v>85</v>
      </c>
      <c r="G13" s="2">
        <v>0.97701149425287359</v>
      </c>
      <c r="H13">
        <v>0</v>
      </c>
      <c r="I13">
        <v>76</v>
      </c>
      <c r="J13" s="2">
        <v>0.91566265060240959</v>
      </c>
      <c r="K13">
        <v>1</v>
      </c>
      <c r="L13">
        <v>79</v>
      </c>
      <c r="M13" s="2">
        <v>0.92941176470588238</v>
      </c>
      <c r="N13">
        <v>0</v>
      </c>
      <c r="O13">
        <v>80</v>
      </c>
      <c r="P13" s="2">
        <v>0.87912087912087911</v>
      </c>
      <c r="Q13">
        <v>1</v>
      </c>
      <c r="R13">
        <v>79</v>
      </c>
      <c r="S13" s="2">
        <v>0.97530864197530864</v>
      </c>
      <c r="T13">
        <v>1</v>
      </c>
      <c r="U13">
        <v>77</v>
      </c>
      <c r="V13" s="2">
        <v>0.90588235294117647</v>
      </c>
      <c r="W13">
        <v>2</v>
      </c>
      <c r="X13">
        <v>77</v>
      </c>
      <c r="Y13" s="2">
        <v>0.91666666666666663</v>
      </c>
    </row>
    <row r="14" spans="1:25" x14ac:dyDescent="0.2">
      <c r="A14" s="1">
        <v>43168</v>
      </c>
      <c r="B14">
        <v>0</v>
      </c>
      <c r="C14">
        <v>83</v>
      </c>
      <c r="D14" s="2">
        <v>0.94318181818181823</v>
      </c>
      <c r="E14">
        <v>0</v>
      </c>
      <c r="F14">
        <v>85</v>
      </c>
      <c r="G14" s="2">
        <v>0.97701149425287359</v>
      </c>
      <c r="H14">
        <v>0</v>
      </c>
      <c r="I14">
        <v>76</v>
      </c>
      <c r="J14" s="2">
        <v>0.91566265060240959</v>
      </c>
      <c r="K14">
        <v>0</v>
      </c>
      <c r="L14">
        <v>79</v>
      </c>
      <c r="M14" s="2">
        <v>0.92941176470588238</v>
      </c>
      <c r="N14">
        <v>0</v>
      </c>
      <c r="O14">
        <v>80</v>
      </c>
      <c r="P14" s="2">
        <v>0.87912087912087911</v>
      </c>
      <c r="Q14">
        <v>0</v>
      </c>
      <c r="R14">
        <v>79</v>
      </c>
      <c r="S14" s="2">
        <v>0.97530864197530864</v>
      </c>
      <c r="T14">
        <v>1</v>
      </c>
      <c r="U14">
        <v>76</v>
      </c>
      <c r="V14" s="2">
        <v>0.89411764705882357</v>
      </c>
      <c r="W14">
        <v>0</v>
      </c>
      <c r="X14">
        <v>77</v>
      </c>
      <c r="Y14" s="2">
        <v>0.91666666666666663</v>
      </c>
    </row>
    <row r="15" spans="1:25" x14ac:dyDescent="0.2">
      <c r="A15" s="1">
        <v>43172</v>
      </c>
      <c r="B15">
        <v>1</v>
      </c>
      <c r="C15">
        <v>82</v>
      </c>
      <c r="D15" s="2">
        <v>0.93181818181818177</v>
      </c>
      <c r="E15">
        <v>0</v>
      </c>
      <c r="F15">
        <v>85</v>
      </c>
      <c r="G15" s="2">
        <v>0.97701149425287359</v>
      </c>
      <c r="H15">
        <v>0</v>
      </c>
      <c r="I15">
        <v>76</v>
      </c>
      <c r="J15" s="2">
        <v>0.91566265060240959</v>
      </c>
      <c r="K15">
        <v>0</v>
      </c>
      <c r="L15">
        <v>79</v>
      </c>
      <c r="M15" s="2">
        <v>0.92941176470588238</v>
      </c>
      <c r="N15">
        <v>1</v>
      </c>
      <c r="O15">
        <v>79</v>
      </c>
      <c r="P15" s="2">
        <v>0.86813186813186816</v>
      </c>
      <c r="Q15">
        <v>2</v>
      </c>
      <c r="R15">
        <v>77</v>
      </c>
      <c r="S15" s="2">
        <v>0.95061728395061729</v>
      </c>
      <c r="T15">
        <v>0</v>
      </c>
      <c r="U15">
        <v>76</v>
      </c>
      <c r="V15" s="2">
        <v>0.89411764705882357</v>
      </c>
      <c r="W15">
        <v>4</v>
      </c>
      <c r="X15">
        <v>73</v>
      </c>
      <c r="Y15" s="2">
        <v>0.86904761904761907</v>
      </c>
    </row>
    <row r="16" spans="1:25" x14ac:dyDescent="0.2">
      <c r="A16" s="1">
        <v>43182</v>
      </c>
      <c r="B16">
        <v>10</v>
      </c>
      <c r="C16">
        <v>72</v>
      </c>
      <c r="D16" s="2">
        <v>0.81818181818181823</v>
      </c>
      <c r="E16">
        <v>16</v>
      </c>
      <c r="F16">
        <v>69</v>
      </c>
      <c r="G16" s="2">
        <v>0.7931034482758621</v>
      </c>
      <c r="H16">
        <v>7</v>
      </c>
      <c r="I16">
        <v>69</v>
      </c>
      <c r="J16" s="2">
        <v>0.83132530120481929</v>
      </c>
      <c r="K16">
        <v>3</v>
      </c>
      <c r="L16">
        <v>76</v>
      </c>
      <c r="M16" s="2">
        <v>0.89411764705882357</v>
      </c>
      <c r="N16">
        <v>21</v>
      </c>
      <c r="O16">
        <v>58</v>
      </c>
      <c r="P16" s="2">
        <v>0.63736263736263732</v>
      </c>
      <c r="Q16">
        <v>23</v>
      </c>
      <c r="R16">
        <v>54</v>
      </c>
      <c r="S16" s="2">
        <v>0.66666666666666663</v>
      </c>
      <c r="T16">
        <v>4</v>
      </c>
      <c r="U16">
        <v>72</v>
      </c>
      <c r="V16" s="2">
        <v>0.84705882352941175</v>
      </c>
      <c r="W16">
        <v>5</v>
      </c>
      <c r="X16">
        <v>68</v>
      </c>
      <c r="Y16" s="2">
        <v>0.80952380952380953</v>
      </c>
    </row>
    <row r="17" spans="1:25" x14ac:dyDescent="0.2">
      <c r="A17" s="1">
        <v>43184</v>
      </c>
      <c r="B17">
        <v>1</v>
      </c>
      <c r="C17">
        <v>71</v>
      </c>
      <c r="D17" s="2">
        <v>0.80681818181818177</v>
      </c>
      <c r="E17">
        <v>2</v>
      </c>
      <c r="F17">
        <v>67</v>
      </c>
      <c r="G17" s="2">
        <v>0.77011494252873558</v>
      </c>
      <c r="H17">
        <v>0</v>
      </c>
      <c r="I17">
        <v>69</v>
      </c>
      <c r="J17" s="2">
        <v>0.83132530120481929</v>
      </c>
      <c r="K17">
        <v>1</v>
      </c>
      <c r="L17">
        <v>75</v>
      </c>
      <c r="M17" s="2">
        <v>0.88235294117647056</v>
      </c>
      <c r="N17">
        <v>3</v>
      </c>
      <c r="O17">
        <v>55</v>
      </c>
      <c r="P17" s="2">
        <v>0.60439560439560436</v>
      </c>
      <c r="Q17">
        <v>4</v>
      </c>
      <c r="R17">
        <v>50</v>
      </c>
      <c r="S17" s="2">
        <v>0.61728395061728392</v>
      </c>
      <c r="T17">
        <v>1</v>
      </c>
      <c r="U17">
        <v>71</v>
      </c>
      <c r="V17" s="2">
        <v>0.83529411764705885</v>
      </c>
      <c r="W17">
        <v>0</v>
      </c>
      <c r="X17">
        <v>68</v>
      </c>
      <c r="Y17" s="2">
        <v>0.80952380952380953</v>
      </c>
    </row>
    <row r="18" spans="1:25" x14ac:dyDescent="0.2">
      <c r="A18" s="1">
        <v>43186</v>
      </c>
      <c r="B18">
        <v>3</v>
      </c>
      <c r="C18">
        <v>68</v>
      </c>
      <c r="D18" s="2">
        <v>0.77272727272727271</v>
      </c>
      <c r="E18">
        <v>1</v>
      </c>
      <c r="F18">
        <v>66</v>
      </c>
      <c r="G18" s="2">
        <v>0.75862068965517238</v>
      </c>
      <c r="H18">
        <v>1</v>
      </c>
      <c r="I18">
        <v>68</v>
      </c>
      <c r="J18" s="2">
        <v>0.81927710843373491</v>
      </c>
      <c r="K18">
        <v>0</v>
      </c>
      <c r="L18">
        <v>75</v>
      </c>
      <c r="M18" s="2">
        <v>0.88235294117647056</v>
      </c>
      <c r="N18">
        <v>2</v>
      </c>
      <c r="O18">
        <v>53</v>
      </c>
      <c r="P18" s="2">
        <v>0.58241758241758246</v>
      </c>
      <c r="Q18">
        <v>4</v>
      </c>
      <c r="R18">
        <v>46</v>
      </c>
      <c r="S18" s="2">
        <v>0.5679012345679012</v>
      </c>
      <c r="T18">
        <v>0</v>
      </c>
      <c r="U18">
        <v>71</v>
      </c>
      <c r="V18" s="2">
        <v>0.83529411764705885</v>
      </c>
      <c r="W18">
        <v>0</v>
      </c>
      <c r="X18">
        <v>68</v>
      </c>
      <c r="Y18" s="2">
        <v>0.80952380952380953</v>
      </c>
    </row>
    <row r="19" spans="1:25" x14ac:dyDescent="0.2">
      <c r="A19" s="1">
        <v>43189</v>
      </c>
      <c r="B19">
        <v>1</v>
      </c>
      <c r="C19">
        <v>67</v>
      </c>
      <c r="D19" s="2">
        <v>0.76136363636363635</v>
      </c>
      <c r="E19">
        <v>3</v>
      </c>
      <c r="F19">
        <v>63</v>
      </c>
      <c r="G19" s="2">
        <v>0.72413793103448276</v>
      </c>
      <c r="H19">
        <v>0</v>
      </c>
      <c r="I19">
        <v>68</v>
      </c>
      <c r="J19" s="2">
        <v>0.81927710843373491</v>
      </c>
      <c r="K19">
        <v>1</v>
      </c>
      <c r="L19">
        <v>74</v>
      </c>
      <c r="M19" s="2">
        <v>0.87058823529411766</v>
      </c>
      <c r="N19">
        <v>1</v>
      </c>
      <c r="O19">
        <v>52</v>
      </c>
      <c r="P19" s="2">
        <v>0.5714285714285714</v>
      </c>
      <c r="Q19">
        <v>3</v>
      </c>
      <c r="R19">
        <v>43</v>
      </c>
      <c r="S19" s="2">
        <v>0.53086419753086422</v>
      </c>
      <c r="T19">
        <v>0</v>
      </c>
      <c r="U19">
        <v>71</v>
      </c>
      <c r="V19" s="2">
        <v>0.83529411764705885</v>
      </c>
      <c r="W19">
        <v>1</v>
      </c>
      <c r="X19">
        <v>67</v>
      </c>
      <c r="Y19" s="2">
        <v>0.79761904761904767</v>
      </c>
    </row>
    <row r="20" spans="1:25" x14ac:dyDescent="0.2">
      <c r="A20" s="1">
        <v>43193</v>
      </c>
      <c r="B20">
        <v>0</v>
      </c>
      <c r="C20">
        <v>67</v>
      </c>
      <c r="D20" s="2">
        <v>0.76136363636363635</v>
      </c>
      <c r="E20">
        <v>4</v>
      </c>
      <c r="F20">
        <v>59</v>
      </c>
      <c r="G20" s="2">
        <v>0.67816091954022983</v>
      </c>
      <c r="H20">
        <v>1</v>
      </c>
      <c r="I20">
        <v>67</v>
      </c>
      <c r="J20" s="2">
        <v>0.80722891566265065</v>
      </c>
      <c r="K20">
        <v>1</v>
      </c>
      <c r="L20">
        <v>73</v>
      </c>
      <c r="M20" s="2">
        <v>0.85882352941176465</v>
      </c>
      <c r="N20">
        <v>1</v>
      </c>
      <c r="O20">
        <v>51</v>
      </c>
      <c r="P20" s="2">
        <v>0.56043956043956045</v>
      </c>
      <c r="Q20">
        <v>3</v>
      </c>
      <c r="R20">
        <v>40</v>
      </c>
      <c r="S20" s="2">
        <v>0.49382716049382713</v>
      </c>
      <c r="T20">
        <v>0</v>
      </c>
      <c r="U20">
        <v>71</v>
      </c>
      <c r="V20" s="2">
        <v>0.83529411764705885</v>
      </c>
      <c r="W20">
        <v>0</v>
      </c>
      <c r="X20">
        <v>67</v>
      </c>
      <c r="Y20" s="2">
        <v>0.79761904761904767</v>
      </c>
    </row>
    <row r="21" spans="1:25" x14ac:dyDescent="0.2">
      <c r="A21" s="1">
        <v>43198</v>
      </c>
      <c r="B21">
        <v>1</v>
      </c>
      <c r="C21">
        <v>66</v>
      </c>
      <c r="D21" s="2">
        <v>0.75</v>
      </c>
      <c r="E21">
        <v>0</v>
      </c>
      <c r="F21">
        <v>59</v>
      </c>
      <c r="G21" s="2">
        <v>0.67816091954022983</v>
      </c>
      <c r="H21">
        <v>0</v>
      </c>
      <c r="I21">
        <v>67</v>
      </c>
      <c r="J21" s="2">
        <v>0.80722891566265065</v>
      </c>
      <c r="K21">
        <v>0</v>
      </c>
      <c r="L21">
        <v>73</v>
      </c>
      <c r="M21" s="2">
        <v>0.85882352941176465</v>
      </c>
      <c r="N21">
        <v>0</v>
      </c>
      <c r="O21">
        <v>51</v>
      </c>
      <c r="P21" s="2">
        <v>0.56043956043956045</v>
      </c>
      <c r="Q21">
        <v>2</v>
      </c>
      <c r="R21">
        <v>38</v>
      </c>
      <c r="S21" s="2">
        <v>0.46913580246913578</v>
      </c>
      <c r="T21">
        <v>0</v>
      </c>
      <c r="U21">
        <v>71</v>
      </c>
      <c r="V21" s="2">
        <v>0.83529411764705885</v>
      </c>
      <c r="W21">
        <v>0</v>
      </c>
      <c r="X21">
        <v>67</v>
      </c>
      <c r="Y21" s="2">
        <v>0.79761904761904767</v>
      </c>
    </row>
    <row r="22" spans="1:25" x14ac:dyDescent="0.2">
      <c r="A22" s="1">
        <v>43204</v>
      </c>
      <c r="B22">
        <v>1</v>
      </c>
      <c r="C22">
        <v>65</v>
      </c>
      <c r="D22" s="2">
        <v>0.73863636363636365</v>
      </c>
      <c r="E22">
        <v>0</v>
      </c>
      <c r="F22">
        <v>59</v>
      </c>
      <c r="G22" s="2">
        <v>0.67816091954022983</v>
      </c>
      <c r="H22">
        <v>0</v>
      </c>
      <c r="I22">
        <v>67</v>
      </c>
      <c r="J22" s="2">
        <v>0.80722891566265065</v>
      </c>
      <c r="K22">
        <v>1</v>
      </c>
      <c r="L22">
        <v>72</v>
      </c>
      <c r="M22" s="2">
        <v>0.84705882352941175</v>
      </c>
      <c r="N22">
        <v>1</v>
      </c>
      <c r="O22">
        <v>50</v>
      </c>
      <c r="P22" s="2">
        <v>0.5494505494505495</v>
      </c>
      <c r="Q22">
        <v>0</v>
      </c>
      <c r="R22">
        <v>38</v>
      </c>
      <c r="S22" s="2">
        <v>0.46913580246913578</v>
      </c>
      <c r="T22">
        <v>0</v>
      </c>
      <c r="U22">
        <v>71</v>
      </c>
      <c r="V22" s="2">
        <v>0.83529411764705885</v>
      </c>
      <c r="W22">
        <v>0</v>
      </c>
      <c r="X22">
        <v>67</v>
      </c>
      <c r="Y22" s="2">
        <v>0.79761904761904767</v>
      </c>
    </row>
    <row r="23" spans="1:25" x14ac:dyDescent="0.2">
      <c r="A23" s="1">
        <v>43207</v>
      </c>
      <c r="B23">
        <v>0</v>
      </c>
      <c r="C23">
        <v>65</v>
      </c>
      <c r="D23" s="2">
        <v>0.73863636363636365</v>
      </c>
      <c r="E23">
        <v>2</v>
      </c>
      <c r="F23">
        <v>57</v>
      </c>
      <c r="G23" s="2">
        <v>0.65517241379310343</v>
      </c>
      <c r="H23">
        <v>0</v>
      </c>
      <c r="I23">
        <v>67</v>
      </c>
      <c r="J23" s="2">
        <v>0.80722891566265065</v>
      </c>
      <c r="K23">
        <v>0</v>
      </c>
      <c r="L23">
        <v>72</v>
      </c>
      <c r="M23" s="2">
        <v>0.84705882352941175</v>
      </c>
      <c r="N23">
        <v>0</v>
      </c>
      <c r="O23">
        <v>50</v>
      </c>
      <c r="P23" s="2">
        <v>0.5494505494505495</v>
      </c>
      <c r="Q23">
        <v>0</v>
      </c>
      <c r="R23">
        <v>38</v>
      </c>
      <c r="S23" s="2">
        <v>0.46913580246913578</v>
      </c>
      <c r="T23">
        <v>1</v>
      </c>
      <c r="U23">
        <v>70</v>
      </c>
      <c r="V23" s="2">
        <v>0.82352941176470584</v>
      </c>
      <c r="W23">
        <v>0</v>
      </c>
      <c r="X23">
        <v>67</v>
      </c>
      <c r="Y23" s="2">
        <v>0.79761904761904767</v>
      </c>
    </row>
    <row r="24" spans="1:25" x14ac:dyDescent="0.2">
      <c r="A24" s="1">
        <v>43212</v>
      </c>
      <c r="B24">
        <v>0</v>
      </c>
      <c r="C24">
        <v>65</v>
      </c>
      <c r="D24" s="2">
        <v>0.73863636363636365</v>
      </c>
      <c r="E24">
        <v>0</v>
      </c>
      <c r="F24">
        <v>57</v>
      </c>
      <c r="G24" s="2">
        <v>0.65517241379310343</v>
      </c>
      <c r="H24">
        <v>1</v>
      </c>
      <c r="I24">
        <v>66</v>
      </c>
      <c r="J24" s="2">
        <v>0.79518072289156627</v>
      </c>
      <c r="K24">
        <v>1</v>
      </c>
      <c r="L24">
        <v>71</v>
      </c>
      <c r="M24" s="2">
        <v>0.83529411764705885</v>
      </c>
      <c r="N24">
        <v>2</v>
      </c>
      <c r="O24">
        <v>48</v>
      </c>
      <c r="P24" s="2">
        <v>0.52747252747252749</v>
      </c>
      <c r="Q24">
        <v>0</v>
      </c>
      <c r="R24">
        <v>38</v>
      </c>
      <c r="S24" s="2">
        <v>0.46913580246913578</v>
      </c>
      <c r="T24">
        <v>0</v>
      </c>
      <c r="U24">
        <v>70</v>
      </c>
      <c r="V24" s="2">
        <v>0.82352941176470584</v>
      </c>
      <c r="W24">
        <v>0</v>
      </c>
      <c r="X24">
        <v>67</v>
      </c>
      <c r="Y24" s="2">
        <v>0.79761904761904767</v>
      </c>
    </row>
    <row r="25" spans="1:25" x14ac:dyDescent="0.2">
      <c r="A25" s="1">
        <v>43217</v>
      </c>
      <c r="B25">
        <v>0</v>
      </c>
      <c r="C25">
        <v>65</v>
      </c>
      <c r="D25" s="2">
        <v>0.73863636363636365</v>
      </c>
      <c r="E25">
        <v>0</v>
      </c>
      <c r="F25">
        <v>57</v>
      </c>
      <c r="G25" s="2">
        <v>0.65517241379310343</v>
      </c>
      <c r="H25">
        <v>0</v>
      </c>
      <c r="I25">
        <v>66</v>
      </c>
      <c r="J25" s="2">
        <v>0.79518072289156627</v>
      </c>
      <c r="K25">
        <v>2</v>
      </c>
      <c r="L25">
        <v>69</v>
      </c>
      <c r="M25" s="2">
        <v>0.81176470588235294</v>
      </c>
      <c r="N25">
        <v>0</v>
      </c>
      <c r="O25">
        <v>48</v>
      </c>
      <c r="P25" s="2">
        <v>0.52747252747252749</v>
      </c>
      <c r="Q25">
        <v>0</v>
      </c>
      <c r="R25">
        <v>38</v>
      </c>
      <c r="S25" s="2">
        <v>0.46913580246913578</v>
      </c>
      <c r="T25">
        <v>1</v>
      </c>
      <c r="U25">
        <v>69</v>
      </c>
      <c r="V25" s="2">
        <v>0.81176470588235294</v>
      </c>
      <c r="W25">
        <v>0</v>
      </c>
      <c r="X25">
        <v>67</v>
      </c>
      <c r="Y25" s="2">
        <v>0.79761904761904767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CF04-606E-594E-A944-8D7B6A190F24}">
  <dimension ref="A1:AI35"/>
  <sheetViews>
    <sheetView tabSelected="1" topLeftCell="I1" workbookViewId="0">
      <selection activeCell="AK15" sqref="AK15"/>
    </sheetView>
  </sheetViews>
  <sheetFormatPr baseColWidth="10" defaultRowHeight="16" x14ac:dyDescent="0.2"/>
  <cols>
    <col min="10" max="10" width="0" hidden="1" customWidth="1"/>
    <col min="11" max="17" width="0" style="3" hidden="1" customWidth="1"/>
  </cols>
  <sheetData>
    <row r="1" spans="1:35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x14ac:dyDescent="0.2">
      <c r="A2" s="1">
        <v>43082</v>
      </c>
      <c r="B2">
        <v>175</v>
      </c>
      <c r="C2">
        <v>168</v>
      </c>
      <c r="D2">
        <v>172</v>
      </c>
      <c r="E2">
        <v>169</v>
      </c>
      <c r="F2" t="s">
        <v>33</v>
      </c>
      <c r="G2" t="s">
        <v>33</v>
      </c>
      <c r="H2" t="s">
        <v>33</v>
      </c>
      <c r="I2" t="s">
        <v>33</v>
      </c>
      <c r="J2" s="3">
        <f>B2/175</f>
        <v>1</v>
      </c>
      <c r="K2" s="3">
        <f>C2/168</f>
        <v>1</v>
      </c>
      <c r="L2" s="3">
        <f>D2/172</f>
        <v>1</v>
      </c>
      <c r="M2" s="3">
        <f>E2/169</f>
        <v>1</v>
      </c>
      <c r="N2" s="3" t="s">
        <v>33</v>
      </c>
      <c r="O2" s="3" t="s">
        <v>33</v>
      </c>
      <c r="P2" s="3" t="s">
        <v>33</v>
      </c>
      <c r="Q2" s="3" t="s">
        <v>33</v>
      </c>
      <c r="S2">
        <f>S3</f>
        <v>346</v>
      </c>
      <c r="T2">
        <f>1+T3</f>
        <v>327</v>
      </c>
      <c r="U2">
        <f>U3+1</f>
        <v>336</v>
      </c>
      <c r="V2">
        <f>V3+1</f>
        <v>332</v>
      </c>
      <c r="W2" t="s">
        <v>33</v>
      </c>
      <c r="X2" t="s">
        <v>33</v>
      </c>
      <c r="Y2" t="s">
        <v>33</v>
      </c>
      <c r="Z2" t="s">
        <v>33</v>
      </c>
      <c r="AB2">
        <f>S2/$S$2</f>
        <v>1</v>
      </c>
      <c r="AC2">
        <f>T2/$T$2</f>
        <v>1</v>
      </c>
      <c r="AD2">
        <f>U2/$U$2</f>
        <v>1</v>
      </c>
      <c r="AE2">
        <f>V2/$V$2</f>
        <v>1</v>
      </c>
      <c r="AF2" t="s">
        <v>33</v>
      </c>
      <c r="AG2" t="s">
        <v>33</v>
      </c>
      <c r="AH2" t="s">
        <v>33</v>
      </c>
      <c r="AI2" t="s">
        <v>33</v>
      </c>
    </row>
    <row r="3" spans="1:35" x14ac:dyDescent="0.2">
      <c r="A3" s="1">
        <v>43089</v>
      </c>
      <c r="B3">
        <v>175</v>
      </c>
      <c r="C3">
        <v>167</v>
      </c>
      <c r="D3">
        <v>171</v>
      </c>
      <c r="E3">
        <v>168</v>
      </c>
      <c r="F3" t="s">
        <v>33</v>
      </c>
      <c r="G3" t="s">
        <v>33</v>
      </c>
      <c r="H3" t="s">
        <v>33</v>
      </c>
      <c r="I3" t="s">
        <v>33</v>
      </c>
      <c r="J3" s="3">
        <f t="shared" ref="J3:J35" si="0">B3/175</f>
        <v>1</v>
      </c>
      <c r="K3" s="3">
        <f t="shared" ref="K3:K35" si="1">C3/168</f>
        <v>0.99404761904761907</v>
      </c>
      <c r="L3" s="3">
        <f t="shared" ref="L3:L35" si="2">D3/172</f>
        <v>0.9941860465116279</v>
      </c>
      <c r="M3" s="3">
        <f t="shared" ref="M3:M35" si="3">E3/169</f>
        <v>0.99408284023668636</v>
      </c>
      <c r="N3" s="3" t="s">
        <v>33</v>
      </c>
      <c r="O3" s="3" t="s">
        <v>33</v>
      </c>
      <c r="P3" s="3" t="s">
        <v>33</v>
      </c>
      <c r="Q3" s="3" t="s">
        <v>33</v>
      </c>
      <c r="S3">
        <f>S4</f>
        <v>346</v>
      </c>
      <c r="T3">
        <f>1+T4</f>
        <v>326</v>
      </c>
      <c r="U3">
        <f>U4+1</f>
        <v>335</v>
      </c>
      <c r="V3">
        <f>V4+1</f>
        <v>331</v>
      </c>
      <c r="W3" t="s">
        <v>33</v>
      </c>
      <c r="X3" t="s">
        <v>33</v>
      </c>
      <c r="Y3" t="s">
        <v>33</v>
      </c>
      <c r="Z3" t="s">
        <v>33</v>
      </c>
      <c r="AB3">
        <f>S3/$S$2</f>
        <v>1</v>
      </c>
      <c r="AC3">
        <f>T3/$T$2</f>
        <v>0.99694189602446481</v>
      </c>
      <c r="AD3">
        <f>U3/$U$2</f>
        <v>0.99702380952380953</v>
      </c>
      <c r="AE3">
        <f>V3/$V$2</f>
        <v>0.99698795180722888</v>
      </c>
      <c r="AF3" t="s">
        <v>33</v>
      </c>
      <c r="AG3" t="s">
        <v>33</v>
      </c>
      <c r="AH3" t="s">
        <v>33</v>
      </c>
      <c r="AI3" t="s">
        <v>33</v>
      </c>
    </row>
    <row r="4" spans="1:35" x14ac:dyDescent="0.2">
      <c r="A4" s="1">
        <v>43095</v>
      </c>
      <c r="B4">
        <v>175</v>
      </c>
      <c r="C4">
        <v>166</v>
      </c>
      <c r="D4">
        <v>170</v>
      </c>
      <c r="E4">
        <v>167</v>
      </c>
      <c r="F4" t="s">
        <v>33</v>
      </c>
      <c r="G4" t="s">
        <v>33</v>
      </c>
      <c r="H4" t="s">
        <v>33</v>
      </c>
      <c r="I4" t="s">
        <v>33</v>
      </c>
      <c r="J4" s="3">
        <f t="shared" si="0"/>
        <v>1</v>
      </c>
      <c r="K4" s="3">
        <f t="shared" si="1"/>
        <v>0.98809523809523814</v>
      </c>
      <c r="L4" s="3">
        <f t="shared" si="2"/>
        <v>0.98837209302325579</v>
      </c>
      <c r="M4" s="3">
        <f t="shared" si="3"/>
        <v>0.98816568047337283</v>
      </c>
      <c r="N4" s="3" t="s">
        <v>33</v>
      </c>
      <c r="O4" s="3" t="s">
        <v>33</v>
      </c>
      <c r="P4" s="3" t="s">
        <v>33</v>
      </c>
      <c r="Q4" s="3" t="s">
        <v>33</v>
      </c>
      <c r="S4">
        <f>1+S5</f>
        <v>346</v>
      </c>
      <c r="T4">
        <f>1+T5</f>
        <v>325</v>
      </c>
      <c r="U4">
        <f>U5+1</f>
        <v>334</v>
      </c>
      <c r="V4">
        <f>V5</f>
        <v>330</v>
      </c>
      <c r="W4" t="s">
        <v>33</v>
      </c>
      <c r="X4" t="s">
        <v>33</v>
      </c>
      <c r="Y4" t="s">
        <v>33</v>
      </c>
      <c r="Z4" t="s">
        <v>33</v>
      </c>
      <c r="AB4">
        <f>S4/$S$2</f>
        <v>1</v>
      </c>
      <c r="AC4">
        <f>T4/$T$2</f>
        <v>0.99388379204892963</v>
      </c>
      <c r="AD4">
        <f>U4/$U$2</f>
        <v>0.99404761904761907</v>
      </c>
      <c r="AE4">
        <f>V4/$V$2</f>
        <v>0.99397590361445787</v>
      </c>
      <c r="AF4" t="s">
        <v>33</v>
      </c>
      <c r="AG4" t="s">
        <v>33</v>
      </c>
      <c r="AH4" t="s">
        <v>33</v>
      </c>
      <c r="AI4" t="s">
        <v>33</v>
      </c>
    </row>
    <row r="5" spans="1:35" x14ac:dyDescent="0.2">
      <c r="A5" s="1">
        <v>43102</v>
      </c>
      <c r="B5">
        <v>174</v>
      </c>
      <c r="C5">
        <v>165</v>
      </c>
      <c r="D5">
        <v>169</v>
      </c>
      <c r="E5">
        <v>167</v>
      </c>
      <c r="F5" t="s">
        <v>33</v>
      </c>
      <c r="G5" t="s">
        <v>33</v>
      </c>
      <c r="H5" t="s">
        <v>33</v>
      </c>
      <c r="I5" t="s">
        <v>33</v>
      </c>
      <c r="J5" s="3">
        <f t="shared" si="0"/>
        <v>0.99428571428571433</v>
      </c>
      <c r="K5" s="3">
        <f t="shared" si="1"/>
        <v>0.9821428571428571</v>
      </c>
      <c r="L5" s="3">
        <f t="shared" si="2"/>
        <v>0.98255813953488369</v>
      </c>
      <c r="M5" s="3">
        <f t="shared" si="3"/>
        <v>0.98816568047337283</v>
      </c>
      <c r="N5" s="3" t="s">
        <v>33</v>
      </c>
      <c r="O5" s="3" t="s">
        <v>33</v>
      </c>
      <c r="P5" s="3" t="s">
        <v>33</v>
      </c>
      <c r="Q5" s="3" t="s">
        <v>33</v>
      </c>
      <c r="S5">
        <f>S6</f>
        <v>345</v>
      </c>
      <c r="T5">
        <f>T6+3</f>
        <v>324</v>
      </c>
      <c r="U5">
        <f>U6</f>
        <v>333</v>
      </c>
      <c r="V5">
        <f>V6</f>
        <v>330</v>
      </c>
      <c r="W5" t="s">
        <v>33</v>
      </c>
      <c r="X5" t="s">
        <v>33</v>
      </c>
      <c r="Y5" t="s">
        <v>33</v>
      </c>
      <c r="Z5" t="s">
        <v>33</v>
      </c>
      <c r="AB5">
        <f>S5/$S$2</f>
        <v>0.99710982658959535</v>
      </c>
      <c r="AC5">
        <f>T5/$T$2</f>
        <v>0.99082568807339455</v>
      </c>
      <c r="AD5">
        <f>U5/$U$2</f>
        <v>0.9910714285714286</v>
      </c>
      <c r="AE5">
        <f>V5/$V$2</f>
        <v>0.99397590361445787</v>
      </c>
      <c r="AF5" t="s">
        <v>33</v>
      </c>
      <c r="AG5" t="s">
        <v>33</v>
      </c>
      <c r="AH5" t="s">
        <v>33</v>
      </c>
      <c r="AI5" t="s">
        <v>33</v>
      </c>
    </row>
    <row r="6" spans="1:35" x14ac:dyDescent="0.2">
      <c r="A6" s="1">
        <v>43103</v>
      </c>
      <c r="B6">
        <v>174</v>
      </c>
      <c r="C6">
        <v>162</v>
      </c>
      <c r="D6">
        <v>169</v>
      </c>
      <c r="E6">
        <v>167</v>
      </c>
      <c r="F6" t="s">
        <v>33</v>
      </c>
      <c r="G6" t="s">
        <v>33</v>
      </c>
      <c r="H6" t="s">
        <v>33</v>
      </c>
      <c r="I6" t="s">
        <v>33</v>
      </c>
      <c r="J6" s="3">
        <f t="shared" si="0"/>
        <v>0.99428571428571433</v>
      </c>
      <c r="K6" s="3">
        <f t="shared" si="1"/>
        <v>0.9642857142857143</v>
      </c>
      <c r="L6" s="3">
        <f t="shared" si="2"/>
        <v>0.98255813953488369</v>
      </c>
      <c r="M6" s="3">
        <f t="shared" si="3"/>
        <v>0.98816568047337283</v>
      </c>
      <c r="N6" s="3" t="s">
        <v>33</v>
      </c>
      <c r="O6" s="3" t="s">
        <v>33</v>
      </c>
      <c r="P6" s="3" t="s">
        <v>33</v>
      </c>
      <c r="Q6" s="3" t="s">
        <v>33</v>
      </c>
      <c r="S6">
        <f>2+S7</f>
        <v>345</v>
      </c>
      <c r="T6">
        <f>1+T7</f>
        <v>321</v>
      </c>
      <c r="U6">
        <f>2+U7</f>
        <v>333</v>
      </c>
      <c r="V6">
        <f>V7+3</f>
        <v>330</v>
      </c>
      <c r="W6" t="s">
        <v>33</v>
      </c>
      <c r="X6" t="s">
        <v>33</v>
      </c>
      <c r="Y6" t="s">
        <v>33</v>
      </c>
      <c r="Z6" t="s">
        <v>33</v>
      </c>
      <c r="AB6">
        <f>S6/$S$2</f>
        <v>0.99710982658959535</v>
      </c>
      <c r="AC6">
        <f>T6/$T$2</f>
        <v>0.98165137614678899</v>
      </c>
      <c r="AD6">
        <f>U6/$U$2</f>
        <v>0.9910714285714286</v>
      </c>
      <c r="AE6">
        <f>V6/$V$2</f>
        <v>0.99397590361445787</v>
      </c>
      <c r="AF6" t="s">
        <v>33</v>
      </c>
      <c r="AG6" t="s">
        <v>33</v>
      </c>
      <c r="AH6" t="s">
        <v>33</v>
      </c>
      <c r="AI6" t="s">
        <v>33</v>
      </c>
    </row>
    <row r="7" spans="1:35" x14ac:dyDescent="0.2">
      <c r="A7" s="1">
        <v>43116</v>
      </c>
      <c r="B7">
        <v>172</v>
      </c>
      <c r="C7">
        <v>161</v>
      </c>
      <c r="D7">
        <v>167</v>
      </c>
      <c r="E7">
        <v>164</v>
      </c>
      <c r="F7" t="s">
        <v>33</v>
      </c>
      <c r="G7" t="s">
        <v>33</v>
      </c>
      <c r="H7" t="s">
        <v>33</v>
      </c>
      <c r="I7" t="s">
        <v>33</v>
      </c>
      <c r="J7" s="3">
        <f t="shared" si="0"/>
        <v>0.98285714285714287</v>
      </c>
      <c r="K7" s="3">
        <f t="shared" si="1"/>
        <v>0.95833333333333337</v>
      </c>
      <c r="L7" s="3">
        <f t="shared" si="2"/>
        <v>0.97093023255813948</v>
      </c>
      <c r="M7" s="3">
        <f t="shared" si="3"/>
        <v>0.97041420118343191</v>
      </c>
      <c r="N7" s="3" t="s">
        <v>33</v>
      </c>
      <c r="O7" s="3" t="s">
        <v>33</v>
      </c>
      <c r="P7" s="3" t="s">
        <v>33</v>
      </c>
      <c r="Q7" s="3" t="s">
        <v>33</v>
      </c>
      <c r="S7">
        <f>S8+W8+1</f>
        <v>343</v>
      </c>
      <c r="T7">
        <f>T8+X8+2</f>
        <v>320</v>
      </c>
      <c r="U7">
        <f>U8+Y8+3</f>
        <v>331</v>
      </c>
      <c r="V7">
        <f>V8+Z8+1</f>
        <v>327</v>
      </c>
      <c r="W7" t="s">
        <v>33</v>
      </c>
      <c r="X7" t="s">
        <v>33</v>
      </c>
      <c r="Y7" t="s">
        <v>33</v>
      </c>
      <c r="Z7" t="s">
        <v>33</v>
      </c>
      <c r="AB7">
        <f>S7/$S$2</f>
        <v>0.99132947976878616</v>
      </c>
      <c r="AC7">
        <f>T7/$T$2</f>
        <v>0.9785932721712538</v>
      </c>
      <c r="AD7">
        <f>U7/$U$2</f>
        <v>0.98511904761904767</v>
      </c>
      <c r="AE7">
        <f>V7/$V$2</f>
        <v>0.98493975903614461</v>
      </c>
      <c r="AF7" t="s">
        <v>33</v>
      </c>
      <c r="AG7" t="s">
        <v>33</v>
      </c>
      <c r="AH7" t="s">
        <v>33</v>
      </c>
      <c r="AI7" t="s">
        <v>33</v>
      </c>
    </row>
    <row r="8" spans="1:35" x14ac:dyDescent="0.2">
      <c r="A8" s="1">
        <v>43123</v>
      </c>
      <c r="B8">
        <v>171</v>
      </c>
      <c r="C8">
        <v>159</v>
      </c>
      <c r="D8">
        <v>164</v>
      </c>
      <c r="E8">
        <v>163</v>
      </c>
      <c r="F8">
        <v>171</v>
      </c>
      <c r="G8">
        <v>159</v>
      </c>
      <c r="H8">
        <v>164</v>
      </c>
      <c r="I8">
        <v>163</v>
      </c>
      <c r="J8" s="3">
        <f t="shared" si="0"/>
        <v>0.97714285714285709</v>
      </c>
      <c r="K8" s="3">
        <f t="shared" si="1"/>
        <v>0.9464285714285714</v>
      </c>
      <c r="L8" s="3">
        <f t="shared" si="2"/>
        <v>0.95348837209302328</v>
      </c>
      <c r="M8" s="3">
        <f t="shared" si="3"/>
        <v>0.96449704142011838</v>
      </c>
      <c r="N8" s="3">
        <f>F8/175</f>
        <v>0.97714285714285709</v>
      </c>
      <c r="O8" s="3">
        <f>G8/168</f>
        <v>0.9464285714285714</v>
      </c>
      <c r="P8" s="3">
        <f>H8/172</f>
        <v>0.95348837209302328</v>
      </c>
      <c r="Q8" s="3">
        <f>I8/169</f>
        <v>0.96449704142011838</v>
      </c>
      <c r="S8">
        <v>171</v>
      </c>
      <c r="T8">
        <v>159</v>
      </c>
      <c r="U8">
        <v>164</v>
      </c>
      <c r="V8">
        <v>163</v>
      </c>
      <c r="W8">
        <v>171</v>
      </c>
      <c r="X8">
        <v>159</v>
      </c>
      <c r="Y8">
        <v>164</v>
      </c>
      <c r="Z8">
        <v>163</v>
      </c>
      <c r="AB8">
        <f>S8/$S$8</f>
        <v>1</v>
      </c>
      <c r="AC8">
        <f>T8/$T$8</f>
        <v>1</v>
      </c>
      <c r="AD8">
        <f>U8/$U$8</f>
        <v>1</v>
      </c>
      <c r="AE8">
        <f>V8/$V$8</f>
        <v>1</v>
      </c>
      <c r="AF8">
        <f>W8/$W$8</f>
        <v>1</v>
      </c>
      <c r="AG8">
        <f>X8/$X$8</f>
        <v>1</v>
      </c>
      <c r="AH8">
        <f>Y8/$Y$8</f>
        <v>1</v>
      </c>
      <c r="AI8">
        <f>Z8/$Z$8</f>
        <v>1</v>
      </c>
    </row>
    <row r="9" spans="1:35" x14ac:dyDescent="0.2">
      <c r="A9" s="1">
        <v>43136</v>
      </c>
      <c r="B9">
        <v>170</v>
      </c>
      <c r="C9">
        <v>158</v>
      </c>
      <c r="D9">
        <v>163</v>
      </c>
      <c r="E9">
        <v>159</v>
      </c>
      <c r="F9">
        <v>170</v>
      </c>
      <c r="G9">
        <v>158</v>
      </c>
      <c r="H9">
        <v>163</v>
      </c>
      <c r="I9">
        <v>159</v>
      </c>
      <c r="J9" s="3">
        <f t="shared" si="0"/>
        <v>0.97142857142857142</v>
      </c>
      <c r="K9" s="3">
        <f t="shared" si="1"/>
        <v>0.94047619047619047</v>
      </c>
      <c r="L9" s="3">
        <f t="shared" si="2"/>
        <v>0.94767441860465118</v>
      </c>
      <c r="M9" s="3">
        <f t="shared" si="3"/>
        <v>0.94082840236686394</v>
      </c>
      <c r="N9" s="3">
        <f t="shared" ref="N9:N29" si="4">F9/175</f>
        <v>0.97142857142857142</v>
      </c>
      <c r="O9" s="3">
        <f t="shared" ref="O9:O29" si="5">G9/168</f>
        <v>0.94047619047619047</v>
      </c>
      <c r="P9" s="3">
        <f t="shared" ref="P9:P29" si="6">H9/172</f>
        <v>0.94767441860465118</v>
      </c>
      <c r="Q9" s="3">
        <f t="shared" ref="Q9:Q29" si="7">I9/169</f>
        <v>0.94082840236686394</v>
      </c>
      <c r="S9">
        <v>170</v>
      </c>
      <c r="T9">
        <v>158</v>
      </c>
      <c r="U9">
        <v>163</v>
      </c>
      <c r="V9">
        <v>159</v>
      </c>
      <c r="W9">
        <v>170</v>
      </c>
      <c r="X9">
        <v>158</v>
      </c>
      <c r="Y9">
        <v>163</v>
      </c>
      <c r="Z9">
        <v>159</v>
      </c>
      <c r="AB9">
        <f t="shared" ref="AB9:AB35" si="8">S9/$S$8</f>
        <v>0.99415204678362568</v>
      </c>
      <c r="AC9">
        <f t="shared" ref="AC9:AC35" si="9">T9/$T$8</f>
        <v>0.99371069182389937</v>
      </c>
      <c r="AD9">
        <f t="shared" ref="AD9:AD35" si="10">U9/$U$8</f>
        <v>0.99390243902439024</v>
      </c>
      <c r="AE9">
        <f t="shared" ref="AE9:AE35" si="11">V9/$V$8</f>
        <v>0.97546012269938653</v>
      </c>
      <c r="AF9">
        <f t="shared" ref="AF9:AF35" si="12">W9/$W$8</f>
        <v>0.99415204678362568</v>
      </c>
      <c r="AG9">
        <f t="shared" ref="AG9:AG35" si="13">X9/$X$8</f>
        <v>0.99371069182389937</v>
      </c>
      <c r="AH9">
        <f t="shared" ref="AH9:AH35" si="14">Y9/$Y$8</f>
        <v>0.99390243902439024</v>
      </c>
      <c r="AI9">
        <f t="shared" ref="AI9:AI35" si="15">Z9/$Z$8</f>
        <v>0.97546012269938653</v>
      </c>
    </row>
    <row r="10" spans="1:35" x14ac:dyDescent="0.2">
      <c r="A10" s="1">
        <v>43140</v>
      </c>
      <c r="B10">
        <v>170</v>
      </c>
      <c r="C10">
        <v>157</v>
      </c>
      <c r="D10">
        <v>163</v>
      </c>
      <c r="E10">
        <v>159</v>
      </c>
      <c r="F10">
        <v>168</v>
      </c>
      <c r="G10">
        <v>158</v>
      </c>
      <c r="H10">
        <v>161</v>
      </c>
      <c r="I10">
        <v>159</v>
      </c>
      <c r="J10" s="3">
        <f t="shared" si="0"/>
        <v>0.97142857142857142</v>
      </c>
      <c r="K10" s="3">
        <f t="shared" si="1"/>
        <v>0.93452380952380953</v>
      </c>
      <c r="L10" s="3">
        <f t="shared" si="2"/>
        <v>0.94767441860465118</v>
      </c>
      <c r="M10" s="3">
        <f t="shared" si="3"/>
        <v>0.94082840236686394</v>
      </c>
      <c r="N10" s="3">
        <f t="shared" si="4"/>
        <v>0.96</v>
      </c>
      <c r="O10" s="3">
        <f t="shared" si="5"/>
        <v>0.94047619047619047</v>
      </c>
      <c r="P10" s="3">
        <f t="shared" si="6"/>
        <v>0.93604651162790697</v>
      </c>
      <c r="Q10" s="3">
        <f t="shared" si="7"/>
        <v>0.94082840236686394</v>
      </c>
      <c r="S10">
        <v>170</v>
      </c>
      <c r="T10">
        <v>157</v>
      </c>
      <c r="U10">
        <v>163</v>
      </c>
      <c r="V10">
        <v>159</v>
      </c>
      <c r="W10">
        <v>168</v>
      </c>
      <c r="X10">
        <v>158</v>
      </c>
      <c r="Y10">
        <v>161</v>
      </c>
      <c r="Z10">
        <v>159</v>
      </c>
      <c r="AB10">
        <f t="shared" si="8"/>
        <v>0.99415204678362568</v>
      </c>
      <c r="AC10">
        <f t="shared" si="9"/>
        <v>0.98742138364779874</v>
      </c>
      <c r="AD10">
        <f t="shared" si="10"/>
        <v>0.99390243902439024</v>
      </c>
      <c r="AE10">
        <f t="shared" si="11"/>
        <v>0.97546012269938653</v>
      </c>
      <c r="AF10">
        <f t="shared" si="12"/>
        <v>0.98245614035087714</v>
      </c>
      <c r="AG10">
        <f t="shared" si="13"/>
        <v>0.99371069182389937</v>
      </c>
      <c r="AH10">
        <f t="shared" si="14"/>
        <v>0.98170731707317072</v>
      </c>
      <c r="AI10">
        <f t="shared" si="15"/>
        <v>0.97546012269938653</v>
      </c>
    </row>
    <row r="11" spans="1:35" x14ac:dyDescent="0.2">
      <c r="A11" s="1">
        <v>43143</v>
      </c>
      <c r="B11" t="s">
        <v>33</v>
      </c>
      <c r="C11" t="s">
        <v>33</v>
      </c>
      <c r="D11" t="s">
        <v>33</v>
      </c>
      <c r="E11" t="s">
        <v>33</v>
      </c>
      <c r="F11">
        <v>167</v>
      </c>
      <c r="G11">
        <v>158</v>
      </c>
      <c r="H11">
        <v>161</v>
      </c>
      <c r="I11">
        <v>159</v>
      </c>
      <c r="J11" t="s">
        <v>33</v>
      </c>
      <c r="K11" s="3" t="s">
        <v>33</v>
      </c>
      <c r="L11" s="3" t="s">
        <v>33</v>
      </c>
      <c r="M11" s="3" t="s">
        <v>33</v>
      </c>
      <c r="N11" s="3">
        <f t="shared" si="4"/>
        <v>0.95428571428571429</v>
      </c>
      <c r="O11" s="3">
        <f t="shared" si="5"/>
        <v>0.94047619047619047</v>
      </c>
      <c r="P11" s="3">
        <f t="shared" si="6"/>
        <v>0.93604651162790697</v>
      </c>
      <c r="Q11" s="3">
        <f t="shared" si="7"/>
        <v>0.94082840236686394</v>
      </c>
      <c r="S11" t="s">
        <v>33</v>
      </c>
      <c r="T11" t="s">
        <v>33</v>
      </c>
      <c r="U11" t="s">
        <v>33</v>
      </c>
      <c r="V11" t="s">
        <v>33</v>
      </c>
      <c r="W11">
        <v>167</v>
      </c>
      <c r="X11">
        <v>158</v>
      </c>
      <c r="Y11">
        <v>161</v>
      </c>
      <c r="Z11">
        <v>159</v>
      </c>
      <c r="AB11" t="s">
        <v>33</v>
      </c>
      <c r="AC11" t="s">
        <v>33</v>
      </c>
      <c r="AD11" t="s">
        <v>33</v>
      </c>
      <c r="AE11" t="s">
        <v>33</v>
      </c>
      <c r="AF11">
        <f t="shared" si="12"/>
        <v>0.97660818713450293</v>
      </c>
      <c r="AG11">
        <f t="shared" si="13"/>
        <v>0.99371069182389937</v>
      </c>
      <c r="AH11">
        <f t="shared" si="14"/>
        <v>0.98170731707317072</v>
      </c>
      <c r="AI11">
        <f t="shared" si="15"/>
        <v>0.97546012269938653</v>
      </c>
    </row>
    <row r="12" spans="1:35" x14ac:dyDescent="0.2">
      <c r="A12" s="1">
        <v>43145</v>
      </c>
      <c r="B12">
        <v>169</v>
      </c>
      <c r="C12">
        <v>157</v>
      </c>
      <c r="D12">
        <v>161</v>
      </c>
      <c r="E12">
        <v>157</v>
      </c>
      <c r="F12">
        <v>166</v>
      </c>
      <c r="G12">
        <v>157</v>
      </c>
      <c r="H12">
        <v>158</v>
      </c>
      <c r="I12">
        <v>157</v>
      </c>
      <c r="J12" s="3">
        <f t="shared" si="0"/>
        <v>0.96571428571428575</v>
      </c>
      <c r="K12" s="3">
        <f t="shared" si="1"/>
        <v>0.93452380952380953</v>
      </c>
      <c r="L12" s="3">
        <f t="shared" si="2"/>
        <v>0.93604651162790697</v>
      </c>
      <c r="M12" s="3">
        <f t="shared" si="3"/>
        <v>0.92899408284023666</v>
      </c>
      <c r="N12" s="3">
        <f t="shared" si="4"/>
        <v>0.94857142857142862</v>
      </c>
      <c r="O12" s="3">
        <f t="shared" si="5"/>
        <v>0.93452380952380953</v>
      </c>
      <c r="P12" s="3">
        <f t="shared" si="6"/>
        <v>0.91860465116279066</v>
      </c>
      <c r="Q12" s="3">
        <f t="shared" si="7"/>
        <v>0.92899408284023666</v>
      </c>
      <c r="S12">
        <v>169</v>
      </c>
      <c r="T12">
        <v>157</v>
      </c>
      <c r="U12">
        <v>161</v>
      </c>
      <c r="V12">
        <v>157</v>
      </c>
      <c r="W12">
        <v>166</v>
      </c>
      <c r="X12">
        <v>157</v>
      </c>
      <c r="Y12">
        <v>158</v>
      </c>
      <c r="Z12">
        <v>157</v>
      </c>
      <c r="AB12">
        <f t="shared" si="8"/>
        <v>0.98830409356725146</v>
      </c>
      <c r="AC12">
        <f t="shared" si="9"/>
        <v>0.98742138364779874</v>
      </c>
      <c r="AD12">
        <f t="shared" si="10"/>
        <v>0.98170731707317072</v>
      </c>
      <c r="AE12">
        <f t="shared" si="11"/>
        <v>0.96319018404907975</v>
      </c>
      <c r="AF12">
        <f t="shared" si="12"/>
        <v>0.9707602339181286</v>
      </c>
      <c r="AG12">
        <f t="shared" si="13"/>
        <v>0.98742138364779874</v>
      </c>
      <c r="AH12">
        <f t="shared" si="14"/>
        <v>0.96341463414634143</v>
      </c>
      <c r="AI12">
        <f t="shared" si="15"/>
        <v>0.96319018404907975</v>
      </c>
    </row>
    <row r="13" spans="1:35" x14ac:dyDescent="0.2">
      <c r="A13" s="1">
        <v>43146</v>
      </c>
      <c r="B13" t="s">
        <v>33</v>
      </c>
      <c r="C13" t="s">
        <v>33</v>
      </c>
      <c r="D13" t="s">
        <v>33</v>
      </c>
      <c r="E13" t="s">
        <v>33</v>
      </c>
      <c r="F13">
        <v>165</v>
      </c>
      <c r="G13">
        <v>157</v>
      </c>
      <c r="H13">
        <v>156</v>
      </c>
      <c r="I13">
        <v>155</v>
      </c>
      <c r="J13" t="s">
        <v>33</v>
      </c>
      <c r="K13" s="3" t="s">
        <v>33</v>
      </c>
      <c r="L13" s="3" t="s">
        <v>33</v>
      </c>
      <c r="M13" s="3" t="s">
        <v>33</v>
      </c>
      <c r="N13" s="3">
        <f t="shared" si="4"/>
        <v>0.94285714285714284</v>
      </c>
      <c r="O13" s="3">
        <f t="shared" si="5"/>
        <v>0.93452380952380953</v>
      </c>
      <c r="P13" s="3">
        <f t="shared" si="6"/>
        <v>0.90697674418604646</v>
      </c>
      <c r="Q13" s="3">
        <f t="shared" si="7"/>
        <v>0.91715976331360949</v>
      </c>
      <c r="S13" t="s">
        <v>33</v>
      </c>
      <c r="T13" t="s">
        <v>33</v>
      </c>
      <c r="U13" t="s">
        <v>33</v>
      </c>
      <c r="V13" t="s">
        <v>33</v>
      </c>
      <c r="W13">
        <v>165</v>
      </c>
      <c r="X13">
        <v>157</v>
      </c>
      <c r="Y13">
        <v>156</v>
      </c>
      <c r="Z13">
        <v>155</v>
      </c>
      <c r="AB13" t="s">
        <v>33</v>
      </c>
      <c r="AC13" t="s">
        <v>33</v>
      </c>
      <c r="AD13" t="s">
        <v>33</v>
      </c>
      <c r="AE13" t="s">
        <v>33</v>
      </c>
      <c r="AF13">
        <f t="shared" si="12"/>
        <v>0.96491228070175439</v>
      </c>
      <c r="AG13">
        <f t="shared" si="13"/>
        <v>0.98742138364779874</v>
      </c>
      <c r="AH13">
        <f t="shared" si="14"/>
        <v>0.95121951219512191</v>
      </c>
      <c r="AI13">
        <f t="shared" si="15"/>
        <v>0.95092024539877296</v>
      </c>
    </row>
    <row r="14" spans="1:35" x14ac:dyDescent="0.2">
      <c r="A14" s="1">
        <v>43147</v>
      </c>
      <c r="B14" t="s">
        <v>33</v>
      </c>
      <c r="C14" t="s">
        <v>33</v>
      </c>
      <c r="D14" t="s">
        <v>33</v>
      </c>
      <c r="E14" t="s">
        <v>33</v>
      </c>
      <c r="F14">
        <v>165</v>
      </c>
      <c r="G14">
        <v>157</v>
      </c>
      <c r="H14">
        <v>155</v>
      </c>
      <c r="I14">
        <v>154</v>
      </c>
      <c r="J14" t="s">
        <v>33</v>
      </c>
      <c r="K14" s="3" t="s">
        <v>33</v>
      </c>
      <c r="L14" s="3" t="s">
        <v>33</v>
      </c>
      <c r="M14" s="3" t="s">
        <v>33</v>
      </c>
      <c r="N14" s="3">
        <f t="shared" si="4"/>
        <v>0.94285714285714284</v>
      </c>
      <c r="O14" s="3">
        <f t="shared" si="5"/>
        <v>0.93452380952380953</v>
      </c>
      <c r="P14" s="3">
        <f t="shared" si="6"/>
        <v>0.90116279069767447</v>
      </c>
      <c r="Q14" s="3">
        <f t="shared" si="7"/>
        <v>0.91124260355029585</v>
      </c>
      <c r="S14" t="s">
        <v>33</v>
      </c>
      <c r="T14" t="s">
        <v>33</v>
      </c>
      <c r="U14" t="s">
        <v>33</v>
      </c>
      <c r="V14" t="s">
        <v>33</v>
      </c>
      <c r="W14">
        <v>165</v>
      </c>
      <c r="X14">
        <v>157</v>
      </c>
      <c r="Y14">
        <v>155</v>
      </c>
      <c r="Z14">
        <v>154</v>
      </c>
      <c r="AB14" t="s">
        <v>33</v>
      </c>
      <c r="AC14" t="s">
        <v>33</v>
      </c>
      <c r="AD14" t="s">
        <v>33</v>
      </c>
      <c r="AE14" t="s">
        <v>33</v>
      </c>
      <c r="AF14">
        <f t="shared" si="12"/>
        <v>0.96491228070175439</v>
      </c>
      <c r="AG14">
        <f t="shared" si="13"/>
        <v>0.98742138364779874</v>
      </c>
      <c r="AH14">
        <f t="shared" si="14"/>
        <v>0.94512195121951215</v>
      </c>
      <c r="AI14">
        <f t="shared" si="15"/>
        <v>0.94478527607361962</v>
      </c>
    </row>
    <row r="15" spans="1:35" x14ac:dyDescent="0.2">
      <c r="A15" s="1">
        <v>43150</v>
      </c>
      <c r="B15" t="s">
        <v>33</v>
      </c>
      <c r="C15" t="s">
        <v>33</v>
      </c>
      <c r="D15" t="s">
        <v>33</v>
      </c>
      <c r="E15" t="s">
        <v>33</v>
      </c>
      <c r="F15">
        <v>165</v>
      </c>
      <c r="G15">
        <v>157</v>
      </c>
      <c r="H15">
        <v>150</v>
      </c>
      <c r="I15">
        <v>153</v>
      </c>
      <c r="J15" t="s">
        <v>33</v>
      </c>
      <c r="K15" s="3" t="s">
        <v>33</v>
      </c>
      <c r="L15" s="3" t="s">
        <v>33</v>
      </c>
      <c r="M15" s="3" t="s">
        <v>33</v>
      </c>
      <c r="N15" s="3">
        <f t="shared" si="4"/>
        <v>0.94285714285714284</v>
      </c>
      <c r="O15" s="3">
        <f t="shared" si="5"/>
        <v>0.93452380952380953</v>
      </c>
      <c r="P15" s="3">
        <f t="shared" si="6"/>
        <v>0.87209302325581395</v>
      </c>
      <c r="Q15" s="3">
        <f t="shared" si="7"/>
        <v>0.90532544378698221</v>
      </c>
      <c r="S15" t="s">
        <v>33</v>
      </c>
      <c r="T15" t="s">
        <v>33</v>
      </c>
      <c r="U15" t="s">
        <v>33</v>
      </c>
      <c r="V15" t="s">
        <v>33</v>
      </c>
      <c r="W15">
        <v>165</v>
      </c>
      <c r="X15">
        <v>157</v>
      </c>
      <c r="Y15">
        <v>150</v>
      </c>
      <c r="Z15">
        <v>153</v>
      </c>
      <c r="AB15" t="s">
        <v>33</v>
      </c>
      <c r="AC15" t="s">
        <v>33</v>
      </c>
      <c r="AD15" t="s">
        <v>33</v>
      </c>
      <c r="AE15" t="s">
        <v>33</v>
      </c>
      <c r="AF15">
        <f t="shared" si="12"/>
        <v>0.96491228070175439</v>
      </c>
      <c r="AG15">
        <f t="shared" si="13"/>
        <v>0.98742138364779874</v>
      </c>
      <c r="AH15">
        <f t="shared" si="14"/>
        <v>0.91463414634146345</v>
      </c>
      <c r="AI15">
        <f t="shared" si="15"/>
        <v>0.93865030674846628</v>
      </c>
    </row>
    <row r="16" spans="1:35" x14ac:dyDescent="0.2">
      <c r="A16" s="1">
        <v>43152</v>
      </c>
      <c r="B16">
        <v>168</v>
      </c>
      <c r="C16">
        <v>156</v>
      </c>
      <c r="D16">
        <v>160</v>
      </c>
      <c r="E16">
        <v>157</v>
      </c>
      <c r="F16">
        <v>163</v>
      </c>
      <c r="G16">
        <v>156</v>
      </c>
      <c r="H16">
        <v>147</v>
      </c>
      <c r="I16">
        <v>153</v>
      </c>
      <c r="J16" s="3">
        <f t="shared" si="0"/>
        <v>0.96</v>
      </c>
      <c r="K16" s="3">
        <f t="shared" si="1"/>
        <v>0.9285714285714286</v>
      </c>
      <c r="L16" s="3">
        <f t="shared" si="2"/>
        <v>0.93023255813953487</v>
      </c>
      <c r="M16" s="3">
        <f t="shared" si="3"/>
        <v>0.92899408284023666</v>
      </c>
      <c r="N16" s="3">
        <f t="shared" si="4"/>
        <v>0.93142857142857138</v>
      </c>
      <c r="O16" s="3">
        <f t="shared" si="5"/>
        <v>0.9285714285714286</v>
      </c>
      <c r="P16" s="3">
        <f t="shared" si="6"/>
        <v>0.85465116279069764</v>
      </c>
      <c r="Q16" s="3">
        <f t="shared" si="7"/>
        <v>0.90532544378698221</v>
      </c>
      <c r="S16">
        <v>168</v>
      </c>
      <c r="T16">
        <v>156</v>
      </c>
      <c r="U16">
        <v>160</v>
      </c>
      <c r="V16">
        <v>157</v>
      </c>
      <c r="W16">
        <v>163</v>
      </c>
      <c r="X16">
        <v>156</v>
      </c>
      <c r="Y16">
        <v>147</v>
      </c>
      <c r="Z16">
        <v>153</v>
      </c>
      <c r="AB16">
        <f t="shared" si="8"/>
        <v>0.98245614035087714</v>
      </c>
      <c r="AC16">
        <f t="shared" si="9"/>
        <v>0.98113207547169812</v>
      </c>
      <c r="AD16">
        <f t="shared" si="10"/>
        <v>0.97560975609756095</v>
      </c>
      <c r="AE16">
        <f t="shared" si="11"/>
        <v>0.96319018404907975</v>
      </c>
      <c r="AF16">
        <f t="shared" si="12"/>
        <v>0.95321637426900585</v>
      </c>
      <c r="AG16">
        <f t="shared" si="13"/>
        <v>0.98113207547169812</v>
      </c>
      <c r="AH16">
        <f t="shared" si="14"/>
        <v>0.89634146341463417</v>
      </c>
      <c r="AI16">
        <f t="shared" si="15"/>
        <v>0.93865030674846628</v>
      </c>
    </row>
    <row r="17" spans="1:35" x14ac:dyDescent="0.2">
      <c r="A17" s="1">
        <v>43153</v>
      </c>
      <c r="B17" t="s">
        <v>33</v>
      </c>
      <c r="C17" t="s">
        <v>33</v>
      </c>
      <c r="D17" t="s">
        <v>33</v>
      </c>
      <c r="E17" t="s">
        <v>33</v>
      </c>
      <c r="F17">
        <v>162</v>
      </c>
      <c r="G17">
        <v>156</v>
      </c>
      <c r="H17">
        <v>147</v>
      </c>
      <c r="I17">
        <v>153</v>
      </c>
      <c r="J17" t="s">
        <v>33</v>
      </c>
      <c r="K17" s="3" t="s">
        <v>33</v>
      </c>
      <c r="L17" s="3" t="s">
        <v>33</v>
      </c>
      <c r="M17" s="3" t="s">
        <v>33</v>
      </c>
      <c r="N17" s="3">
        <f t="shared" si="4"/>
        <v>0.92571428571428571</v>
      </c>
      <c r="O17" s="3">
        <f t="shared" si="5"/>
        <v>0.9285714285714286</v>
      </c>
      <c r="P17" s="3">
        <f t="shared" si="6"/>
        <v>0.85465116279069764</v>
      </c>
      <c r="Q17" s="3">
        <f t="shared" si="7"/>
        <v>0.90532544378698221</v>
      </c>
      <c r="S17" t="s">
        <v>33</v>
      </c>
      <c r="T17" t="s">
        <v>33</v>
      </c>
      <c r="U17" t="s">
        <v>33</v>
      </c>
      <c r="V17" t="s">
        <v>33</v>
      </c>
      <c r="W17">
        <v>162</v>
      </c>
      <c r="X17">
        <v>156</v>
      </c>
      <c r="Y17">
        <v>147</v>
      </c>
      <c r="Z17">
        <v>153</v>
      </c>
      <c r="AB17" t="s">
        <v>33</v>
      </c>
      <c r="AC17" t="s">
        <v>33</v>
      </c>
      <c r="AD17" t="s">
        <v>33</v>
      </c>
      <c r="AE17" t="s">
        <v>33</v>
      </c>
      <c r="AF17">
        <f t="shared" si="12"/>
        <v>0.94736842105263153</v>
      </c>
      <c r="AG17">
        <f t="shared" si="13"/>
        <v>0.98113207547169812</v>
      </c>
      <c r="AH17">
        <f t="shared" si="14"/>
        <v>0.89634146341463417</v>
      </c>
      <c r="AI17">
        <f t="shared" si="15"/>
        <v>0.93865030674846628</v>
      </c>
    </row>
    <row r="18" spans="1:35" x14ac:dyDescent="0.2">
      <c r="A18" s="1">
        <v>43154</v>
      </c>
      <c r="B18" t="s">
        <v>33</v>
      </c>
      <c r="C18" t="s">
        <v>33</v>
      </c>
      <c r="D18" t="s">
        <v>33</v>
      </c>
      <c r="E18" t="s">
        <v>33</v>
      </c>
      <c r="F18">
        <v>162</v>
      </c>
      <c r="G18">
        <v>156</v>
      </c>
      <c r="H18">
        <v>146</v>
      </c>
      <c r="I18">
        <v>152</v>
      </c>
      <c r="J18" t="s">
        <v>33</v>
      </c>
      <c r="K18" s="3" t="s">
        <v>33</v>
      </c>
      <c r="L18" s="3" t="s">
        <v>33</v>
      </c>
      <c r="M18" s="3" t="s">
        <v>33</v>
      </c>
      <c r="N18" s="3">
        <f t="shared" si="4"/>
        <v>0.92571428571428571</v>
      </c>
      <c r="O18" s="3">
        <f t="shared" si="5"/>
        <v>0.9285714285714286</v>
      </c>
      <c r="P18" s="3">
        <f t="shared" si="6"/>
        <v>0.84883720930232553</v>
      </c>
      <c r="Q18" s="3">
        <f t="shared" si="7"/>
        <v>0.89940828402366868</v>
      </c>
      <c r="S18" t="s">
        <v>33</v>
      </c>
      <c r="T18" t="s">
        <v>33</v>
      </c>
      <c r="U18" t="s">
        <v>33</v>
      </c>
      <c r="V18" t="s">
        <v>33</v>
      </c>
      <c r="W18">
        <v>162</v>
      </c>
      <c r="X18">
        <v>156</v>
      </c>
      <c r="Y18">
        <v>146</v>
      </c>
      <c r="Z18">
        <v>152</v>
      </c>
      <c r="AB18" t="s">
        <v>33</v>
      </c>
      <c r="AC18" t="s">
        <v>33</v>
      </c>
      <c r="AD18" t="s">
        <v>33</v>
      </c>
      <c r="AE18" t="s">
        <v>33</v>
      </c>
      <c r="AF18">
        <f t="shared" si="12"/>
        <v>0.94736842105263153</v>
      </c>
      <c r="AG18">
        <f t="shared" si="13"/>
        <v>0.98113207547169812</v>
      </c>
      <c r="AH18">
        <f t="shared" si="14"/>
        <v>0.8902439024390244</v>
      </c>
      <c r="AI18">
        <f t="shared" si="15"/>
        <v>0.93251533742331283</v>
      </c>
    </row>
    <row r="19" spans="1:35" x14ac:dyDescent="0.2">
      <c r="A19" s="1">
        <v>43158</v>
      </c>
      <c r="B19">
        <v>168</v>
      </c>
      <c r="C19">
        <v>155</v>
      </c>
      <c r="D19">
        <v>159</v>
      </c>
      <c r="E19">
        <v>154</v>
      </c>
      <c r="F19" t="s">
        <v>33</v>
      </c>
      <c r="G19" t="s">
        <v>33</v>
      </c>
      <c r="H19" t="s">
        <v>33</v>
      </c>
      <c r="I19" t="s">
        <v>33</v>
      </c>
      <c r="J19" s="3">
        <f t="shared" si="0"/>
        <v>0.96</v>
      </c>
      <c r="K19" s="3">
        <f t="shared" si="1"/>
        <v>0.92261904761904767</v>
      </c>
      <c r="L19" s="3">
        <f t="shared" si="2"/>
        <v>0.92441860465116277</v>
      </c>
      <c r="M19" s="3">
        <f t="shared" si="3"/>
        <v>0.91124260355029585</v>
      </c>
      <c r="N19" s="3" t="s">
        <v>33</v>
      </c>
      <c r="O19" s="3" t="s">
        <v>33</v>
      </c>
      <c r="P19" s="3" t="s">
        <v>33</v>
      </c>
      <c r="Q19" s="3" t="s">
        <v>33</v>
      </c>
      <c r="S19">
        <v>168</v>
      </c>
      <c r="T19">
        <v>155</v>
      </c>
      <c r="U19">
        <v>159</v>
      </c>
      <c r="V19">
        <v>154</v>
      </c>
      <c r="W19" t="s">
        <v>33</v>
      </c>
      <c r="X19" t="s">
        <v>33</v>
      </c>
      <c r="Y19" t="s">
        <v>33</v>
      </c>
      <c r="Z19" t="s">
        <v>33</v>
      </c>
      <c r="AB19">
        <f t="shared" si="8"/>
        <v>0.98245614035087714</v>
      </c>
      <c r="AC19">
        <f t="shared" si="9"/>
        <v>0.97484276729559749</v>
      </c>
      <c r="AD19">
        <f t="shared" si="10"/>
        <v>0.96951219512195119</v>
      </c>
      <c r="AE19">
        <f t="shared" si="11"/>
        <v>0.94478527607361962</v>
      </c>
      <c r="AF19" t="s">
        <v>33</v>
      </c>
      <c r="AG19" t="s">
        <v>33</v>
      </c>
      <c r="AH19" t="s">
        <v>33</v>
      </c>
      <c r="AI19" t="s">
        <v>33</v>
      </c>
    </row>
    <row r="20" spans="1:35" x14ac:dyDescent="0.2">
      <c r="A20" s="1">
        <v>43159</v>
      </c>
      <c r="B20" t="s">
        <v>33</v>
      </c>
      <c r="C20" t="s">
        <v>33</v>
      </c>
      <c r="D20" t="s">
        <v>33</v>
      </c>
      <c r="E20" t="s">
        <v>33</v>
      </c>
      <c r="F20">
        <v>162</v>
      </c>
      <c r="G20">
        <v>155</v>
      </c>
      <c r="H20">
        <v>146</v>
      </c>
      <c r="I20">
        <v>152</v>
      </c>
      <c r="J20" t="s">
        <v>33</v>
      </c>
      <c r="K20" s="3" t="s">
        <v>33</v>
      </c>
      <c r="L20" s="3" t="s">
        <v>33</v>
      </c>
      <c r="M20" s="3" t="s">
        <v>33</v>
      </c>
      <c r="N20" s="3">
        <f t="shared" si="4"/>
        <v>0.92571428571428571</v>
      </c>
      <c r="O20" s="3">
        <f t="shared" si="5"/>
        <v>0.92261904761904767</v>
      </c>
      <c r="P20" s="3">
        <f t="shared" si="6"/>
        <v>0.84883720930232553</v>
      </c>
      <c r="Q20" s="3">
        <f t="shared" si="7"/>
        <v>0.89940828402366868</v>
      </c>
      <c r="S20" t="s">
        <v>33</v>
      </c>
      <c r="T20" t="s">
        <v>33</v>
      </c>
      <c r="U20" t="s">
        <v>33</v>
      </c>
      <c r="V20" t="s">
        <v>33</v>
      </c>
      <c r="W20">
        <v>162</v>
      </c>
      <c r="X20">
        <v>155</v>
      </c>
      <c r="Y20">
        <v>146</v>
      </c>
      <c r="Z20">
        <v>152</v>
      </c>
      <c r="AB20" t="s">
        <v>33</v>
      </c>
      <c r="AC20" t="s">
        <v>33</v>
      </c>
      <c r="AD20" t="s">
        <v>33</v>
      </c>
      <c r="AE20" t="s">
        <v>33</v>
      </c>
      <c r="AF20">
        <f t="shared" si="12"/>
        <v>0.94736842105263153</v>
      </c>
      <c r="AG20">
        <f t="shared" si="13"/>
        <v>0.97484276729559749</v>
      </c>
      <c r="AH20">
        <f t="shared" si="14"/>
        <v>0.8902439024390244</v>
      </c>
      <c r="AI20">
        <f t="shared" si="15"/>
        <v>0.93251533742331283</v>
      </c>
    </row>
    <row r="21" spans="1:35" x14ac:dyDescent="0.2">
      <c r="A21" s="1">
        <v>43166</v>
      </c>
      <c r="B21" t="s">
        <v>33</v>
      </c>
      <c r="C21" t="s">
        <v>33</v>
      </c>
      <c r="D21" t="s">
        <v>33</v>
      </c>
      <c r="E21" t="s">
        <v>33</v>
      </c>
      <c r="F21">
        <v>162</v>
      </c>
      <c r="G21">
        <v>155</v>
      </c>
      <c r="H21">
        <v>145</v>
      </c>
      <c r="I21">
        <v>152</v>
      </c>
      <c r="J21" t="s">
        <v>33</v>
      </c>
      <c r="K21" s="3" t="s">
        <v>33</v>
      </c>
      <c r="L21" s="3" t="s">
        <v>33</v>
      </c>
      <c r="M21" s="3" t="s">
        <v>33</v>
      </c>
      <c r="N21" s="3">
        <f t="shared" si="4"/>
        <v>0.92571428571428571</v>
      </c>
      <c r="O21" s="3">
        <f t="shared" si="5"/>
        <v>0.92261904761904767</v>
      </c>
      <c r="P21" s="3">
        <f t="shared" si="6"/>
        <v>0.84302325581395354</v>
      </c>
      <c r="Q21" s="3">
        <f t="shared" si="7"/>
        <v>0.89940828402366868</v>
      </c>
      <c r="S21" t="s">
        <v>33</v>
      </c>
      <c r="T21" t="s">
        <v>33</v>
      </c>
      <c r="U21" t="s">
        <v>33</v>
      </c>
      <c r="V21" t="s">
        <v>33</v>
      </c>
      <c r="W21">
        <v>162</v>
      </c>
      <c r="X21">
        <v>155</v>
      </c>
      <c r="Y21">
        <v>145</v>
      </c>
      <c r="Z21">
        <v>152</v>
      </c>
      <c r="AB21" t="s">
        <v>33</v>
      </c>
      <c r="AC21" t="s">
        <v>33</v>
      </c>
      <c r="AD21" t="s">
        <v>33</v>
      </c>
      <c r="AE21" t="s">
        <v>33</v>
      </c>
      <c r="AF21">
        <f t="shared" si="12"/>
        <v>0.94736842105263153</v>
      </c>
      <c r="AG21">
        <f t="shared" si="13"/>
        <v>0.97484276729559749</v>
      </c>
      <c r="AH21">
        <f t="shared" si="14"/>
        <v>0.88414634146341464</v>
      </c>
      <c r="AI21">
        <f t="shared" si="15"/>
        <v>0.93251533742331283</v>
      </c>
    </row>
    <row r="22" spans="1:35" x14ac:dyDescent="0.2">
      <c r="A22" s="1">
        <v>43168</v>
      </c>
      <c r="B22">
        <v>168</v>
      </c>
      <c r="C22">
        <v>155</v>
      </c>
      <c r="D22">
        <v>159</v>
      </c>
      <c r="E22">
        <v>153</v>
      </c>
      <c r="F22">
        <v>162</v>
      </c>
      <c r="G22">
        <v>155</v>
      </c>
      <c r="H22">
        <v>145</v>
      </c>
      <c r="I22">
        <v>151</v>
      </c>
      <c r="J22" s="3">
        <f t="shared" si="0"/>
        <v>0.96</v>
      </c>
      <c r="K22" s="3">
        <f t="shared" si="1"/>
        <v>0.92261904761904767</v>
      </c>
      <c r="L22" s="3">
        <f t="shared" si="2"/>
        <v>0.92441860465116277</v>
      </c>
      <c r="M22" s="3">
        <f t="shared" si="3"/>
        <v>0.90532544378698221</v>
      </c>
      <c r="N22" s="3">
        <f t="shared" si="4"/>
        <v>0.92571428571428571</v>
      </c>
      <c r="O22" s="3">
        <f t="shared" si="5"/>
        <v>0.92261904761904767</v>
      </c>
      <c r="P22" s="3">
        <f t="shared" si="6"/>
        <v>0.84302325581395354</v>
      </c>
      <c r="Q22" s="3">
        <f t="shared" si="7"/>
        <v>0.89349112426035504</v>
      </c>
      <c r="S22">
        <v>168</v>
      </c>
      <c r="T22">
        <v>155</v>
      </c>
      <c r="U22">
        <v>159</v>
      </c>
      <c r="V22">
        <v>153</v>
      </c>
      <c r="W22">
        <v>162</v>
      </c>
      <c r="X22">
        <v>155</v>
      </c>
      <c r="Y22">
        <v>145</v>
      </c>
      <c r="Z22">
        <v>151</v>
      </c>
      <c r="AB22">
        <f t="shared" si="8"/>
        <v>0.98245614035087714</v>
      </c>
      <c r="AC22">
        <f t="shared" si="9"/>
        <v>0.97484276729559749</v>
      </c>
      <c r="AD22">
        <f t="shared" si="10"/>
        <v>0.96951219512195119</v>
      </c>
      <c r="AE22">
        <f t="shared" si="11"/>
        <v>0.93865030674846628</v>
      </c>
      <c r="AF22">
        <f t="shared" si="12"/>
        <v>0.94736842105263153</v>
      </c>
      <c r="AG22">
        <f t="shared" si="13"/>
        <v>0.97484276729559749</v>
      </c>
      <c r="AH22">
        <f t="shared" si="14"/>
        <v>0.88414634146341464</v>
      </c>
      <c r="AI22">
        <f t="shared" si="15"/>
        <v>0.92638036809815949</v>
      </c>
    </row>
    <row r="23" spans="1:35" x14ac:dyDescent="0.2">
      <c r="A23" s="1">
        <v>43171</v>
      </c>
      <c r="B23" t="s">
        <v>33</v>
      </c>
      <c r="C23" t="s">
        <v>33</v>
      </c>
      <c r="D23" t="s">
        <v>33</v>
      </c>
      <c r="E23" t="s">
        <v>33</v>
      </c>
      <c r="F23">
        <v>161</v>
      </c>
      <c r="G23">
        <v>155</v>
      </c>
      <c r="H23">
        <v>145</v>
      </c>
      <c r="I23">
        <v>151</v>
      </c>
      <c r="J23" t="s">
        <v>33</v>
      </c>
      <c r="K23" s="3" t="s">
        <v>33</v>
      </c>
      <c r="L23" s="3" t="s">
        <v>33</v>
      </c>
      <c r="M23" s="3" t="s">
        <v>33</v>
      </c>
      <c r="N23" s="3">
        <f t="shared" si="4"/>
        <v>0.92</v>
      </c>
      <c r="O23" s="3">
        <f t="shared" si="5"/>
        <v>0.92261904761904767</v>
      </c>
      <c r="P23" s="3">
        <f t="shared" si="6"/>
        <v>0.84302325581395354</v>
      </c>
      <c r="Q23" s="3">
        <f t="shared" si="7"/>
        <v>0.89349112426035504</v>
      </c>
      <c r="S23" t="s">
        <v>33</v>
      </c>
      <c r="T23" t="s">
        <v>33</v>
      </c>
      <c r="U23" t="s">
        <v>33</v>
      </c>
      <c r="V23" t="s">
        <v>33</v>
      </c>
      <c r="W23">
        <v>161</v>
      </c>
      <c r="X23">
        <v>155</v>
      </c>
      <c r="Y23">
        <v>145</v>
      </c>
      <c r="Z23">
        <v>151</v>
      </c>
      <c r="AB23" t="s">
        <v>33</v>
      </c>
      <c r="AC23" t="s">
        <v>33</v>
      </c>
      <c r="AD23" t="s">
        <v>33</v>
      </c>
      <c r="AE23" t="s">
        <v>33</v>
      </c>
      <c r="AF23">
        <f t="shared" si="12"/>
        <v>0.94152046783625731</v>
      </c>
      <c r="AG23">
        <f t="shared" si="13"/>
        <v>0.97484276729559749</v>
      </c>
      <c r="AH23">
        <f t="shared" si="14"/>
        <v>0.88414634146341464</v>
      </c>
      <c r="AI23">
        <f t="shared" si="15"/>
        <v>0.92638036809815949</v>
      </c>
    </row>
    <row r="24" spans="1:35" x14ac:dyDescent="0.2">
      <c r="A24" s="1">
        <v>43172</v>
      </c>
      <c r="B24">
        <v>167</v>
      </c>
      <c r="C24">
        <v>155</v>
      </c>
      <c r="D24">
        <v>156</v>
      </c>
      <c r="E24">
        <v>149</v>
      </c>
      <c r="F24" t="s">
        <v>33</v>
      </c>
      <c r="G24" t="s">
        <v>33</v>
      </c>
      <c r="H24" t="s">
        <v>33</v>
      </c>
      <c r="I24" t="s">
        <v>33</v>
      </c>
      <c r="J24" s="3">
        <f t="shared" si="0"/>
        <v>0.95428571428571429</v>
      </c>
      <c r="K24" s="3">
        <f t="shared" si="1"/>
        <v>0.92261904761904767</v>
      </c>
      <c r="L24" s="3">
        <f t="shared" si="2"/>
        <v>0.90697674418604646</v>
      </c>
      <c r="M24" s="3">
        <f t="shared" si="3"/>
        <v>0.88165680473372776</v>
      </c>
      <c r="N24" s="3" t="s">
        <v>33</v>
      </c>
      <c r="O24" s="3" t="s">
        <v>33</v>
      </c>
      <c r="P24" s="3" t="s">
        <v>33</v>
      </c>
      <c r="Q24" s="3" t="s">
        <v>33</v>
      </c>
      <c r="S24">
        <v>167</v>
      </c>
      <c r="T24">
        <v>155</v>
      </c>
      <c r="U24">
        <v>156</v>
      </c>
      <c r="V24">
        <v>149</v>
      </c>
      <c r="W24" t="s">
        <v>33</v>
      </c>
      <c r="X24" t="s">
        <v>33</v>
      </c>
      <c r="Y24" t="s">
        <v>33</v>
      </c>
      <c r="Z24" t="s">
        <v>33</v>
      </c>
      <c r="AB24">
        <f t="shared" si="8"/>
        <v>0.97660818713450293</v>
      </c>
      <c r="AC24">
        <f t="shared" si="9"/>
        <v>0.97484276729559749</v>
      </c>
      <c r="AD24">
        <f t="shared" si="10"/>
        <v>0.95121951219512191</v>
      </c>
      <c r="AE24">
        <f t="shared" si="11"/>
        <v>0.91411042944785281</v>
      </c>
      <c r="AF24" t="s">
        <v>33</v>
      </c>
      <c r="AG24" t="s">
        <v>33</v>
      </c>
      <c r="AH24" t="s">
        <v>33</v>
      </c>
      <c r="AI24" t="s">
        <v>33</v>
      </c>
    </row>
    <row r="25" spans="1:35" x14ac:dyDescent="0.2">
      <c r="A25" s="1">
        <v>43182</v>
      </c>
      <c r="B25">
        <v>141</v>
      </c>
      <c r="C25">
        <v>145</v>
      </c>
      <c r="D25">
        <v>112</v>
      </c>
      <c r="E25">
        <v>140</v>
      </c>
      <c r="F25" t="s">
        <v>33</v>
      </c>
      <c r="G25" t="s">
        <v>33</v>
      </c>
      <c r="H25" t="s">
        <v>33</v>
      </c>
      <c r="I25" t="s">
        <v>33</v>
      </c>
      <c r="J25" s="3">
        <f t="shared" si="0"/>
        <v>0.80571428571428572</v>
      </c>
      <c r="K25" s="3">
        <f t="shared" si="1"/>
        <v>0.86309523809523814</v>
      </c>
      <c r="L25" s="3">
        <f t="shared" si="2"/>
        <v>0.65116279069767447</v>
      </c>
      <c r="M25" s="3">
        <f t="shared" si="3"/>
        <v>0.82840236686390534</v>
      </c>
      <c r="N25" s="3" t="s">
        <v>33</v>
      </c>
      <c r="O25" s="3" t="s">
        <v>33</v>
      </c>
      <c r="P25" s="3" t="s">
        <v>33</v>
      </c>
      <c r="Q25" s="3" t="s">
        <v>33</v>
      </c>
      <c r="S25">
        <v>141</v>
      </c>
      <c r="T25">
        <v>145</v>
      </c>
      <c r="U25">
        <v>112</v>
      </c>
      <c r="V25">
        <v>140</v>
      </c>
      <c r="W25" t="s">
        <v>33</v>
      </c>
      <c r="X25" t="s">
        <v>33</v>
      </c>
      <c r="Y25" t="s">
        <v>33</v>
      </c>
      <c r="Z25" t="s">
        <v>33</v>
      </c>
      <c r="AB25">
        <f t="shared" si="8"/>
        <v>0.82456140350877194</v>
      </c>
      <c r="AC25">
        <f t="shared" si="9"/>
        <v>0.91194968553459121</v>
      </c>
      <c r="AD25">
        <f t="shared" si="10"/>
        <v>0.68292682926829273</v>
      </c>
      <c r="AE25">
        <f t="shared" si="11"/>
        <v>0.85889570552147243</v>
      </c>
      <c r="AF25" t="s">
        <v>33</v>
      </c>
      <c r="AG25" t="s">
        <v>33</v>
      </c>
      <c r="AH25" t="s">
        <v>33</v>
      </c>
      <c r="AI25" t="s">
        <v>33</v>
      </c>
    </row>
    <row r="26" spans="1:35" x14ac:dyDescent="0.2">
      <c r="A26" s="1">
        <v>43184</v>
      </c>
      <c r="B26">
        <v>138</v>
      </c>
      <c r="C26">
        <v>144</v>
      </c>
      <c r="D26">
        <v>105</v>
      </c>
      <c r="E26">
        <v>139</v>
      </c>
      <c r="F26" t="s">
        <v>33</v>
      </c>
      <c r="G26" t="s">
        <v>33</v>
      </c>
      <c r="H26" t="s">
        <v>33</v>
      </c>
      <c r="I26" t="s">
        <v>33</v>
      </c>
      <c r="J26" s="3">
        <f t="shared" si="0"/>
        <v>0.78857142857142859</v>
      </c>
      <c r="K26" s="3">
        <f t="shared" si="1"/>
        <v>0.8571428571428571</v>
      </c>
      <c r="L26" s="3">
        <f t="shared" si="2"/>
        <v>0.61046511627906974</v>
      </c>
      <c r="M26" s="3">
        <f t="shared" si="3"/>
        <v>0.8224852071005917</v>
      </c>
      <c r="N26" s="3" t="s">
        <v>33</v>
      </c>
      <c r="O26" s="3" t="s">
        <v>33</v>
      </c>
      <c r="P26" s="3" t="s">
        <v>33</v>
      </c>
      <c r="Q26" s="3" t="s">
        <v>33</v>
      </c>
      <c r="S26">
        <v>138</v>
      </c>
      <c r="T26">
        <v>144</v>
      </c>
      <c r="U26">
        <v>105</v>
      </c>
      <c r="V26">
        <v>139</v>
      </c>
      <c r="W26" t="s">
        <v>33</v>
      </c>
      <c r="X26" t="s">
        <v>33</v>
      </c>
      <c r="Y26" t="s">
        <v>33</v>
      </c>
      <c r="Z26" t="s">
        <v>33</v>
      </c>
      <c r="AB26">
        <f t="shared" si="8"/>
        <v>0.80701754385964908</v>
      </c>
      <c r="AC26">
        <f t="shared" si="9"/>
        <v>0.90566037735849059</v>
      </c>
      <c r="AD26">
        <f t="shared" si="10"/>
        <v>0.6402439024390244</v>
      </c>
      <c r="AE26">
        <f t="shared" si="11"/>
        <v>0.85276073619631898</v>
      </c>
      <c r="AF26" t="s">
        <v>33</v>
      </c>
      <c r="AG26" t="s">
        <v>33</v>
      </c>
      <c r="AH26" t="s">
        <v>33</v>
      </c>
      <c r="AI26" t="s">
        <v>33</v>
      </c>
    </row>
    <row r="27" spans="1:35" x14ac:dyDescent="0.2">
      <c r="A27" s="1">
        <v>43186</v>
      </c>
      <c r="B27">
        <v>134</v>
      </c>
      <c r="C27">
        <v>143</v>
      </c>
      <c r="D27">
        <v>99</v>
      </c>
      <c r="E27">
        <v>139</v>
      </c>
      <c r="F27">
        <v>157</v>
      </c>
      <c r="G27">
        <v>154</v>
      </c>
      <c r="H27">
        <v>142</v>
      </c>
      <c r="I27">
        <v>151</v>
      </c>
      <c r="J27" s="3">
        <f t="shared" si="0"/>
        <v>0.76571428571428568</v>
      </c>
      <c r="K27" s="3">
        <f t="shared" si="1"/>
        <v>0.85119047619047616</v>
      </c>
      <c r="L27" s="3">
        <f t="shared" si="2"/>
        <v>0.57558139534883723</v>
      </c>
      <c r="M27" s="3">
        <f t="shared" si="3"/>
        <v>0.8224852071005917</v>
      </c>
      <c r="N27" s="3">
        <f t="shared" si="4"/>
        <v>0.89714285714285713</v>
      </c>
      <c r="O27" s="3">
        <f t="shared" si="5"/>
        <v>0.91666666666666663</v>
      </c>
      <c r="P27" s="3">
        <f t="shared" si="6"/>
        <v>0.82558139534883723</v>
      </c>
      <c r="Q27" s="3">
        <f t="shared" si="7"/>
        <v>0.89349112426035504</v>
      </c>
      <c r="S27">
        <v>134</v>
      </c>
      <c r="T27">
        <v>143</v>
      </c>
      <c r="U27">
        <v>99</v>
      </c>
      <c r="V27">
        <v>139</v>
      </c>
      <c r="W27">
        <v>157</v>
      </c>
      <c r="X27">
        <v>154</v>
      </c>
      <c r="Y27">
        <v>142</v>
      </c>
      <c r="Z27">
        <v>151</v>
      </c>
      <c r="AB27">
        <f t="shared" si="8"/>
        <v>0.783625730994152</v>
      </c>
      <c r="AC27">
        <f t="shared" si="9"/>
        <v>0.89937106918238996</v>
      </c>
      <c r="AD27">
        <f t="shared" si="10"/>
        <v>0.60365853658536583</v>
      </c>
      <c r="AE27">
        <f t="shared" si="11"/>
        <v>0.85276073619631898</v>
      </c>
      <c r="AF27">
        <f t="shared" si="12"/>
        <v>0.91812865497076024</v>
      </c>
      <c r="AG27">
        <f t="shared" si="13"/>
        <v>0.96855345911949686</v>
      </c>
      <c r="AH27">
        <f t="shared" si="14"/>
        <v>0.86585365853658536</v>
      </c>
      <c r="AI27">
        <f t="shared" si="15"/>
        <v>0.92638036809815949</v>
      </c>
    </row>
    <row r="28" spans="1:35" x14ac:dyDescent="0.2">
      <c r="A28" s="1">
        <v>43189</v>
      </c>
      <c r="B28">
        <v>130</v>
      </c>
      <c r="C28">
        <v>142</v>
      </c>
      <c r="D28">
        <v>95</v>
      </c>
      <c r="E28">
        <v>138</v>
      </c>
      <c r="F28" t="s">
        <v>33</v>
      </c>
      <c r="G28" t="s">
        <v>33</v>
      </c>
      <c r="H28" t="s">
        <v>33</v>
      </c>
      <c r="I28" t="s">
        <v>33</v>
      </c>
      <c r="J28" s="3">
        <f t="shared" si="0"/>
        <v>0.74285714285714288</v>
      </c>
      <c r="K28" s="3">
        <f t="shared" si="1"/>
        <v>0.84523809523809523</v>
      </c>
      <c r="L28" s="3">
        <f t="shared" si="2"/>
        <v>0.55232558139534882</v>
      </c>
      <c r="M28" s="3">
        <f t="shared" si="3"/>
        <v>0.81656804733727806</v>
      </c>
      <c r="N28" s="3" t="s">
        <v>33</v>
      </c>
      <c r="O28" s="3" t="s">
        <v>33</v>
      </c>
      <c r="P28" s="3" t="s">
        <v>33</v>
      </c>
      <c r="Q28" s="3" t="s">
        <v>33</v>
      </c>
      <c r="S28">
        <v>130</v>
      </c>
      <c r="T28">
        <v>142</v>
      </c>
      <c r="U28">
        <v>95</v>
      </c>
      <c r="V28">
        <v>138</v>
      </c>
      <c r="W28" t="s">
        <v>33</v>
      </c>
      <c r="X28" t="s">
        <v>33</v>
      </c>
      <c r="Y28" t="s">
        <v>33</v>
      </c>
      <c r="Z28" t="s">
        <v>33</v>
      </c>
      <c r="AB28">
        <f t="shared" si="8"/>
        <v>0.76023391812865493</v>
      </c>
      <c r="AC28">
        <f t="shared" si="9"/>
        <v>0.89308176100628933</v>
      </c>
      <c r="AD28">
        <f t="shared" si="10"/>
        <v>0.57926829268292679</v>
      </c>
      <c r="AE28">
        <f t="shared" si="11"/>
        <v>0.84662576687116564</v>
      </c>
      <c r="AF28" t="s">
        <v>33</v>
      </c>
      <c r="AG28" t="s">
        <v>33</v>
      </c>
      <c r="AH28" t="s">
        <v>33</v>
      </c>
      <c r="AI28" t="s">
        <v>33</v>
      </c>
    </row>
    <row r="29" spans="1:35" x14ac:dyDescent="0.2">
      <c r="A29" s="1">
        <v>43191</v>
      </c>
      <c r="B29" t="s">
        <v>33</v>
      </c>
      <c r="C29" t="s">
        <v>33</v>
      </c>
      <c r="D29" t="s">
        <v>33</v>
      </c>
      <c r="E29" t="s">
        <v>33</v>
      </c>
      <c r="F29">
        <v>157</v>
      </c>
      <c r="G29">
        <v>154</v>
      </c>
      <c r="H29">
        <v>142</v>
      </c>
      <c r="I29">
        <v>150</v>
      </c>
      <c r="J29" t="s">
        <v>33</v>
      </c>
      <c r="K29" s="3" t="s">
        <v>33</v>
      </c>
      <c r="L29" s="3" t="s">
        <v>33</v>
      </c>
      <c r="M29" s="3" t="s">
        <v>33</v>
      </c>
      <c r="N29" s="3">
        <f t="shared" si="4"/>
        <v>0.89714285714285713</v>
      </c>
      <c r="O29" s="3">
        <f t="shared" si="5"/>
        <v>0.91666666666666663</v>
      </c>
      <c r="P29" s="3">
        <f t="shared" si="6"/>
        <v>0.82558139534883723</v>
      </c>
      <c r="Q29" s="3">
        <f t="shared" si="7"/>
        <v>0.8875739644970414</v>
      </c>
      <c r="S29" t="s">
        <v>33</v>
      </c>
      <c r="T29" t="s">
        <v>33</v>
      </c>
      <c r="U29" t="s">
        <v>33</v>
      </c>
      <c r="V29" t="s">
        <v>33</v>
      </c>
      <c r="W29">
        <v>157</v>
      </c>
      <c r="X29">
        <v>154</v>
      </c>
      <c r="Y29">
        <v>142</v>
      </c>
      <c r="Z29">
        <v>150</v>
      </c>
      <c r="AB29" t="s">
        <v>33</v>
      </c>
      <c r="AC29" t="s">
        <v>33</v>
      </c>
      <c r="AD29" t="s">
        <v>33</v>
      </c>
      <c r="AE29" t="s">
        <v>33</v>
      </c>
      <c r="AF29">
        <f t="shared" si="12"/>
        <v>0.91812865497076024</v>
      </c>
      <c r="AG29">
        <f t="shared" si="13"/>
        <v>0.96855345911949686</v>
      </c>
      <c r="AH29">
        <f t="shared" si="14"/>
        <v>0.86585365853658536</v>
      </c>
      <c r="AI29">
        <f t="shared" si="15"/>
        <v>0.92024539877300615</v>
      </c>
    </row>
    <row r="30" spans="1:35" x14ac:dyDescent="0.2">
      <c r="A30" s="1">
        <v>43193</v>
      </c>
      <c r="B30">
        <v>126</v>
      </c>
      <c r="C30">
        <v>140</v>
      </c>
      <c r="D30">
        <v>91</v>
      </c>
      <c r="E30">
        <v>138</v>
      </c>
      <c r="F30" t="s">
        <v>33</v>
      </c>
      <c r="G30" t="s">
        <v>33</v>
      </c>
      <c r="H30" t="s">
        <v>33</v>
      </c>
      <c r="I30" t="s">
        <v>33</v>
      </c>
      <c r="J30" s="3">
        <f t="shared" si="0"/>
        <v>0.72</v>
      </c>
      <c r="K30" s="3">
        <f t="shared" si="1"/>
        <v>0.83333333333333337</v>
      </c>
      <c r="L30" s="3">
        <f t="shared" si="2"/>
        <v>0.52906976744186052</v>
      </c>
      <c r="M30" s="3">
        <f t="shared" si="3"/>
        <v>0.81656804733727806</v>
      </c>
      <c r="N30" s="3" t="s">
        <v>33</v>
      </c>
      <c r="O30" s="3" t="s">
        <v>33</v>
      </c>
      <c r="P30" s="3" t="s">
        <v>33</v>
      </c>
      <c r="Q30" s="3" t="s">
        <v>33</v>
      </c>
      <c r="S30">
        <v>126</v>
      </c>
      <c r="T30">
        <v>140</v>
      </c>
      <c r="U30">
        <v>91</v>
      </c>
      <c r="V30">
        <v>138</v>
      </c>
      <c r="W30" t="s">
        <v>33</v>
      </c>
      <c r="X30" t="s">
        <v>33</v>
      </c>
      <c r="Y30" t="s">
        <v>33</v>
      </c>
      <c r="Z30" t="s">
        <v>33</v>
      </c>
      <c r="AB30">
        <f t="shared" si="8"/>
        <v>0.73684210526315785</v>
      </c>
      <c r="AC30">
        <f t="shared" si="9"/>
        <v>0.88050314465408808</v>
      </c>
      <c r="AD30">
        <f t="shared" si="10"/>
        <v>0.55487804878048785</v>
      </c>
      <c r="AE30">
        <f t="shared" si="11"/>
        <v>0.84662576687116564</v>
      </c>
      <c r="AF30" t="s">
        <v>33</v>
      </c>
      <c r="AG30" t="s">
        <v>33</v>
      </c>
      <c r="AH30" t="s">
        <v>33</v>
      </c>
      <c r="AI30" t="s">
        <v>33</v>
      </c>
    </row>
    <row r="31" spans="1:35" x14ac:dyDescent="0.2">
      <c r="A31" s="1">
        <v>43198</v>
      </c>
      <c r="B31">
        <v>125</v>
      </c>
      <c r="C31">
        <v>140</v>
      </c>
      <c r="D31">
        <v>89</v>
      </c>
      <c r="E31">
        <v>138</v>
      </c>
      <c r="F31" t="s">
        <v>33</v>
      </c>
      <c r="G31" t="s">
        <v>33</v>
      </c>
      <c r="H31" t="s">
        <v>33</v>
      </c>
      <c r="I31" t="s">
        <v>33</v>
      </c>
      <c r="J31" s="3">
        <f t="shared" si="0"/>
        <v>0.7142857142857143</v>
      </c>
      <c r="K31" s="3">
        <f t="shared" si="1"/>
        <v>0.83333333333333337</v>
      </c>
      <c r="L31" s="3">
        <f t="shared" si="2"/>
        <v>0.51744186046511631</v>
      </c>
      <c r="M31" s="3">
        <f t="shared" si="3"/>
        <v>0.81656804733727806</v>
      </c>
      <c r="N31" s="3" t="s">
        <v>33</v>
      </c>
      <c r="O31" s="3" t="s">
        <v>33</v>
      </c>
      <c r="P31" s="3" t="s">
        <v>33</v>
      </c>
      <c r="Q31" s="3" t="s">
        <v>33</v>
      </c>
      <c r="S31">
        <v>125</v>
      </c>
      <c r="T31">
        <v>140</v>
      </c>
      <c r="U31">
        <v>89</v>
      </c>
      <c r="V31">
        <v>138</v>
      </c>
      <c r="W31" t="s">
        <v>33</v>
      </c>
      <c r="X31" t="s">
        <v>33</v>
      </c>
      <c r="Y31" t="s">
        <v>33</v>
      </c>
      <c r="Z31" t="s">
        <v>33</v>
      </c>
      <c r="AB31">
        <f t="shared" si="8"/>
        <v>0.73099415204678364</v>
      </c>
      <c r="AC31">
        <f t="shared" si="9"/>
        <v>0.88050314465408808</v>
      </c>
      <c r="AD31">
        <f t="shared" si="10"/>
        <v>0.54268292682926833</v>
      </c>
      <c r="AE31">
        <f t="shared" si="11"/>
        <v>0.84662576687116564</v>
      </c>
      <c r="AF31" t="s">
        <v>33</v>
      </c>
      <c r="AG31" t="s">
        <v>33</v>
      </c>
      <c r="AH31" t="s">
        <v>33</v>
      </c>
      <c r="AI31" t="s">
        <v>33</v>
      </c>
    </row>
    <row r="32" spans="1:35" x14ac:dyDescent="0.2">
      <c r="A32" s="1">
        <v>43204</v>
      </c>
      <c r="B32">
        <v>124</v>
      </c>
      <c r="C32">
        <v>139</v>
      </c>
      <c r="D32">
        <v>88</v>
      </c>
      <c r="E32">
        <v>138</v>
      </c>
      <c r="F32" t="s">
        <v>33</v>
      </c>
      <c r="G32" t="s">
        <v>33</v>
      </c>
      <c r="H32" t="s">
        <v>33</v>
      </c>
      <c r="I32" t="s">
        <v>33</v>
      </c>
      <c r="J32" s="3">
        <f t="shared" si="0"/>
        <v>0.70857142857142852</v>
      </c>
      <c r="K32" s="3">
        <f t="shared" si="1"/>
        <v>0.82738095238095233</v>
      </c>
      <c r="L32" s="3">
        <f t="shared" si="2"/>
        <v>0.51162790697674421</v>
      </c>
      <c r="M32" s="3">
        <f t="shared" si="3"/>
        <v>0.81656804733727806</v>
      </c>
      <c r="N32" s="3" t="s">
        <v>33</v>
      </c>
      <c r="O32" s="3" t="s">
        <v>33</v>
      </c>
      <c r="P32" s="3" t="s">
        <v>33</v>
      </c>
      <c r="Q32" s="3" t="s">
        <v>33</v>
      </c>
      <c r="S32">
        <v>124</v>
      </c>
      <c r="T32">
        <v>139</v>
      </c>
      <c r="U32">
        <v>88</v>
      </c>
      <c r="V32">
        <v>138</v>
      </c>
      <c r="W32" t="s">
        <v>33</v>
      </c>
      <c r="X32" t="s">
        <v>33</v>
      </c>
      <c r="Y32" t="s">
        <v>33</v>
      </c>
      <c r="Z32" t="s">
        <v>33</v>
      </c>
      <c r="AB32">
        <f t="shared" si="8"/>
        <v>0.72514619883040932</v>
      </c>
      <c r="AC32">
        <f t="shared" si="9"/>
        <v>0.87421383647798745</v>
      </c>
      <c r="AD32">
        <f t="shared" si="10"/>
        <v>0.53658536585365857</v>
      </c>
      <c r="AE32">
        <f t="shared" si="11"/>
        <v>0.84662576687116564</v>
      </c>
      <c r="AF32" t="s">
        <v>33</v>
      </c>
      <c r="AG32" t="s">
        <v>33</v>
      </c>
      <c r="AH32" t="s">
        <v>33</v>
      </c>
      <c r="AI32" t="s">
        <v>33</v>
      </c>
    </row>
    <row r="33" spans="1:35" x14ac:dyDescent="0.2">
      <c r="A33" s="1">
        <v>43207</v>
      </c>
      <c r="B33">
        <v>122</v>
      </c>
      <c r="C33">
        <v>139</v>
      </c>
      <c r="D33">
        <v>88</v>
      </c>
      <c r="E33">
        <v>137</v>
      </c>
      <c r="F33" t="s">
        <v>33</v>
      </c>
      <c r="G33" t="s">
        <v>33</v>
      </c>
      <c r="H33" t="s">
        <v>33</v>
      </c>
      <c r="I33" t="s">
        <v>33</v>
      </c>
      <c r="J33" s="3">
        <f t="shared" si="0"/>
        <v>0.69714285714285718</v>
      </c>
      <c r="K33" s="3">
        <f t="shared" si="1"/>
        <v>0.82738095238095233</v>
      </c>
      <c r="L33" s="3">
        <f t="shared" si="2"/>
        <v>0.51162790697674421</v>
      </c>
      <c r="M33" s="3">
        <f t="shared" si="3"/>
        <v>0.81065088757396453</v>
      </c>
      <c r="N33" s="3" t="s">
        <v>33</v>
      </c>
      <c r="O33" s="3" t="s">
        <v>33</v>
      </c>
      <c r="P33" s="3" t="s">
        <v>33</v>
      </c>
      <c r="Q33" s="3" t="s">
        <v>33</v>
      </c>
      <c r="S33">
        <v>122</v>
      </c>
      <c r="T33">
        <v>139</v>
      </c>
      <c r="U33">
        <v>88</v>
      </c>
      <c r="V33">
        <v>137</v>
      </c>
      <c r="W33" t="s">
        <v>33</v>
      </c>
      <c r="X33" t="s">
        <v>33</v>
      </c>
      <c r="Y33" t="s">
        <v>33</v>
      </c>
      <c r="Z33" t="s">
        <v>33</v>
      </c>
      <c r="AB33">
        <f t="shared" si="8"/>
        <v>0.71345029239766078</v>
      </c>
      <c r="AC33">
        <f t="shared" si="9"/>
        <v>0.87421383647798745</v>
      </c>
      <c r="AD33">
        <f t="shared" si="10"/>
        <v>0.53658536585365857</v>
      </c>
      <c r="AE33">
        <f t="shared" si="11"/>
        <v>0.8404907975460123</v>
      </c>
      <c r="AF33" t="s">
        <v>33</v>
      </c>
      <c r="AG33" t="s">
        <v>33</v>
      </c>
      <c r="AH33" t="s">
        <v>33</v>
      </c>
      <c r="AI33" t="s">
        <v>33</v>
      </c>
    </row>
    <row r="34" spans="1:35" x14ac:dyDescent="0.2">
      <c r="A34" s="1">
        <v>43212</v>
      </c>
      <c r="B34">
        <v>122</v>
      </c>
      <c r="C34">
        <v>137</v>
      </c>
      <c r="D34">
        <v>86</v>
      </c>
      <c r="E34">
        <v>137</v>
      </c>
      <c r="F34" t="s">
        <v>33</v>
      </c>
      <c r="G34" t="s">
        <v>33</v>
      </c>
      <c r="H34" t="s">
        <v>33</v>
      </c>
      <c r="I34" t="s">
        <v>33</v>
      </c>
      <c r="J34" s="3">
        <f t="shared" si="0"/>
        <v>0.69714285714285718</v>
      </c>
      <c r="K34" s="3">
        <f t="shared" si="1"/>
        <v>0.81547619047619047</v>
      </c>
      <c r="L34" s="3">
        <f t="shared" si="2"/>
        <v>0.5</v>
      </c>
      <c r="M34" s="3">
        <f t="shared" si="3"/>
        <v>0.81065088757396453</v>
      </c>
      <c r="N34" s="3" t="s">
        <v>33</v>
      </c>
      <c r="O34" s="3" t="s">
        <v>33</v>
      </c>
      <c r="P34" s="3" t="s">
        <v>33</v>
      </c>
      <c r="Q34" s="3" t="s">
        <v>33</v>
      </c>
      <c r="S34">
        <v>122</v>
      </c>
      <c r="T34">
        <v>137</v>
      </c>
      <c r="U34">
        <v>86</v>
      </c>
      <c r="V34">
        <v>137</v>
      </c>
      <c r="W34" t="s">
        <v>33</v>
      </c>
      <c r="X34" t="s">
        <v>33</v>
      </c>
      <c r="Y34" t="s">
        <v>33</v>
      </c>
      <c r="Z34" t="s">
        <v>33</v>
      </c>
      <c r="AB34">
        <f t="shared" si="8"/>
        <v>0.71345029239766078</v>
      </c>
      <c r="AC34">
        <f t="shared" si="9"/>
        <v>0.86163522012578619</v>
      </c>
      <c r="AD34">
        <f t="shared" si="10"/>
        <v>0.52439024390243905</v>
      </c>
      <c r="AE34">
        <f t="shared" si="11"/>
        <v>0.8404907975460123</v>
      </c>
      <c r="AF34" t="s">
        <v>33</v>
      </c>
      <c r="AG34" t="s">
        <v>33</v>
      </c>
      <c r="AH34" t="s">
        <v>33</v>
      </c>
      <c r="AI34" t="s">
        <v>33</v>
      </c>
    </row>
    <row r="35" spans="1:35" x14ac:dyDescent="0.2">
      <c r="A35" s="1">
        <v>43217</v>
      </c>
      <c r="B35">
        <v>122</v>
      </c>
      <c r="C35">
        <v>135</v>
      </c>
      <c r="D35">
        <v>86</v>
      </c>
      <c r="E35">
        <v>136</v>
      </c>
      <c r="F35" t="s">
        <v>33</v>
      </c>
      <c r="G35" t="s">
        <v>33</v>
      </c>
      <c r="H35" t="s">
        <v>33</v>
      </c>
      <c r="I35" t="s">
        <v>33</v>
      </c>
      <c r="J35" s="3">
        <f t="shared" si="0"/>
        <v>0.69714285714285718</v>
      </c>
      <c r="K35" s="3">
        <f t="shared" si="1"/>
        <v>0.8035714285714286</v>
      </c>
      <c r="L35" s="3">
        <f t="shared" si="2"/>
        <v>0.5</v>
      </c>
      <c r="M35" s="3">
        <f t="shared" si="3"/>
        <v>0.80473372781065089</v>
      </c>
      <c r="N35" s="3" t="s">
        <v>33</v>
      </c>
      <c r="O35" s="3" t="s">
        <v>33</v>
      </c>
      <c r="P35" s="3" t="s">
        <v>33</v>
      </c>
      <c r="Q35" s="3" t="s">
        <v>33</v>
      </c>
      <c r="S35">
        <v>122</v>
      </c>
      <c r="T35">
        <v>135</v>
      </c>
      <c r="U35">
        <v>86</v>
      </c>
      <c r="V35">
        <v>136</v>
      </c>
      <c r="W35" t="s">
        <v>33</v>
      </c>
      <c r="X35" t="s">
        <v>33</v>
      </c>
      <c r="Y35" t="s">
        <v>33</v>
      </c>
      <c r="Z35" t="s">
        <v>33</v>
      </c>
      <c r="AB35">
        <f t="shared" si="8"/>
        <v>0.71345029239766078</v>
      </c>
      <c r="AC35">
        <f t="shared" si="9"/>
        <v>0.84905660377358494</v>
      </c>
      <c r="AD35">
        <f t="shared" si="10"/>
        <v>0.52439024390243905</v>
      </c>
      <c r="AE35">
        <f t="shared" si="11"/>
        <v>0.83435582822085885</v>
      </c>
      <c r="AF35" t="s">
        <v>33</v>
      </c>
      <c r="AG35" t="s">
        <v>33</v>
      </c>
      <c r="AH35" t="s">
        <v>33</v>
      </c>
      <c r="AI3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2019-04-02T21:08:25Z</dcterms:created>
  <dcterms:modified xsi:type="dcterms:W3CDTF">2019-05-04T04:46:08Z</dcterms:modified>
</cp:coreProperties>
</file>