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ura.spencer\Work\red-king_RNASeq-2022\results\featureCounts\"/>
    </mc:Choice>
  </mc:AlternateContent>
  <bookViews>
    <workbookView xWindow="0" yWindow="0" windowWidth="23040" windowHeight="9192"/>
  </bookViews>
  <sheets>
    <sheet name="featurecounts_SUMMARY" sheetId="1" r:id="rId1"/>
  </sheets>
  <calcPr calcId="0"/>
</workbook>
</file>

<file path=xl/calcChain.xml><?xml version="1.0" encoding="utf-8"?>
<calcChain xmlns="http://schemas.openxmlformats.org/spreadsheetml/2006/main">
  <c r="BD4" i="1" l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3" i="1"/>
  <c r="BB19" i="1"/>
  <c r="BB20" i="1"/>
  <c r="BB31" i="1"/>
  <c r="BA14" i="1"/>
  <c r="BA19" i="1"/>
  <c r="BA20" i="1"/>
  <c r="AZ44" i="1"/>
  <c r="AY6" i="1"/>
  <c r="AY31" i="1"/>
  <c r="B4" i="1"/>
  <c r="BC4" i="1" s="1"/>
  <c r="B5" i="1"/>
  <c r="BC5" i="1" s="1"/>
  <c r="B6" i="1"/>
  <c r="BC6" i="1" s="1"/>
  <c r="B7" i="1"/>
  <c r="BC7" i="1" s="1"/>
  <c r="B8" i="1"/>
  <c r="BC8" i="1" s="1"/>
  <c r="B9" i="1"/>
  <c r="AZ9" i="1" s="1"/>
  <c r="B10" i="1"/>
  <c r="AZ10" i="1" s="1"/>
  <c r="B11" i="1"/>
  <c r="BB11" i="1" s="1"/>
  <c r="B12" i="1"/>
  <c r="AY12" i="1" s="1"/>
  <c r="B13" i="1"/>
  <c r="BA13" i="1" s="1"/>
  <c r="B14" i="1"/>
  <c r="AY14" i="1" s="1"/>
  <c r="B15" i="1"/>
  <c r="BA15" i="1" s="1"/>
  <c r="B16" i="1"/>
  <c r="BC16" i="1" s="1"/>
  <c r="B17" i="1"/>
  <c r="BC17" i="1" s="1"/>
  <c r="B18" i="1"/>
  <c r="BC18" i="1" s="1"/>
  <c r="B19" i="1"/>
  <c r="BC19" i="1" s="1"/>
  <c r="B20" i="1"/>
  <c r="AZ20" i="1" s="1"/>
  <c r="B21" i="1"/>
  <c r="AZ21" i="1" s="1"/>
  <c r="B22" i="1"/>
  <c r="AZ22" i="1" s="1"/>
  <c r="B23" i="1"/>
  <c r="BB23" i="1" s="1"/>
  <c r="B24" i="1"/>
  <c r="AY24" i="1" s="1"/>
  <c r="B25" i="1"/>
  <c r="BA25" i="1" s="1"/>
  <c r="B26" i="1"/>
  <c r="AY26" i="1" s="1"/>
  <c r="B27" i="1"/>
  <c r="BA27" i="1" s="1"/>
  <c r="B28" i="1"/>
  <c r="BC28" i="1" s="1"/>
  <c r="B29" i="1"/>
  <c r="BC29" i="1" s="1"/>
  <c r="B30" i="1"/>
  <c r="BC30" i="1" s="1"/>
  <c r="B31" i="1"/>
  <c r="BC31" i="1" s="1"/>
  <c r="B32" i="1"/>
  <c r="BC32" i="1" s="1"/>
  <c r="B33" i="1"/>
  <c r="AZ33" i="1" s="1"/>
  <c r="B34" i="1"/>
  <c r="AZ34" i="1" s="1"/>
  <c r="B35" i="1"/>
  <c r="BB35" i="1" s="1"/>
  <c r="B36" i="1"/>
  <c r="AY36" i="1" s="1"/>
  <c r="B37" i="1"/>
  <c r="BA37" i="1" s="1"/>
  <c r="B38" i="1"/>
  <c r="AY38" i="1" s="1"/>
  <c r="B39" i="1"/>
  <c r="BA39" i="1" s="1"/>
  <c r="B40" i="1"/>
  <c r="BC40" i="1" s="1"/>
  <c r="B41" i="1"/>
  <c r="BC41" i="1" s="1"/>
  <c r="B42" i="1"/>
  <c r="BC42" i="1" s="1"/>
  <c r="B43" i="1"/>
  <c r="BC43" i="1" s="1"/>
  <c r="B44" i="1"/>
  <c r="BB44" i="1" s="1"/>
  <c r="B45" i="1"/>
  <c r="AZ45" i="1" s="1"/>
  <c r="B3" i="1"/>
  <c r="BA3" i="1" s="1"/>
  <c r="BB10" i="1" l="1"/>
  <c r="BA8" i="1"/>
  <c r="BC3" i="1"/>
  <c r="BA7" i="1"/>
  <c r="BC45" i="1"/>
  <c r="AZ43" i="1"/>
  <c r="AZ14" i="1"/>
  <c r="BB3" i="1"/>
  <c r="BC44" i="1"/>
  <c r="AZ8" i="1"/>
  <c r="BB39" i="1"/>
  <c r="BC24" i="1"/>
  <c r="BA9" i="1"/>
  <c r="AY44" i="1"/>
  <c r="AZ7" i="1"/>
  <c r="BB38" i="1"/>
  <c r="BC23" i="1"/>
  <c r="AZ32" i="1"/>
  <c r="AY43" i="1"/>
  <c r="BA45" i="1"/>
  <c r="BB34" i="1"/>
  <c r="BC22" i="1"/>
  <c r="AY42" i="1"/>
  <c r="BA44" i="1"/>
  <c r="BB33" i="1"/>
  <c r="BC21" i="1"/>
  <c r="AZ31" i="1"/>
  <c r="AY32" i="1"/>
  <c r="BA43" i="1"/>
  <c r="BB32" i="1"/>
  <c r="BC20" i="1"/>
  <c r="AZ39" i="1"/>
  <c r="BB16" i="1"/>
  <c r="BC39" i="1"/>
  <c r="BC38" i="1"/>
  <c r="BC15" i="1"/>
  <c r="BB15" i="1"/>
  <c r="BC35" i="1"/>
  <c r="BC14" i="1"/>
  <c r="BB17" i="1"/>
  <c r="BA38" i="1"/>
  <c r="AY30" i="1"/>
  <c r="AZ27" i="1"/>
  <c r="BA33" i="1"/>
  <c r="BB45" i="1"/>
  <c r="BB28" i="1"/>
  <c r="BB9" i="1"/>
  <c r="BC34" i="1"/>
  <c r="BC12" i="1"/>
  <c r="BB29" i="1"/>
  <c r="AY20" i="1"/>
  <c r="AZ26" i="1"/>
  <c r="BA32" i="1"/>
  <c r="BB27" i="1"/>
  <c r="BB8" i="1"/>
  <c r="BC33" i="1"/>
  <c r="BC11" i="1"/>
  <c r="AY19" i="1"/>
  <c r="BA31" i="1"/>
  <c r="BB43" i="1"/>
  <c r="BB26" i="1"/>
  <c r="BB7" i="1"/>
  <c r="BC10" i="1"/>
  <c r="AZ38" i="1"/>
  <c r="BC36" i="1"/>
  <c r="AY8" i="1"/>
  <c r="AZ19" i="1"/>
  <c r="BA26" i="1"/>
  <c r="BB41" i="1"/>
  <c r="BB22" i="1"/>
  <c r="BB5" i="1"/>
  <c r="BC27" i="1"/>
  <c r="BC9" i="1"/>
  <c r="BB14" i="1"/>
  <c r="AY7" i="1"/>
  <c r="AZ15" i="1"/>
  <c r="BA21" i="1"/>
  <c r="BB40" i="1"/>
  <c r="BB21" i="1"/>
  <c r="BB4" i="1"/>
  <c r="BC26" i="1"/>
  <c r="AY37" i="1"/>
  <c r="AY35" i="1"/>
  <c r="AY23" i="1"/>
  <c r="AY11" i="1"/>
  <c r="AZ42" i="1"/>
  <c r="AZ30" i="1"/>
  <c r="AZ18" i="1"/>
  <c r="AZ6" i="1"/>
  <c r="BA36" i="1"/>
  <c r="BA24" i="1"/>
  <c r="BA12" i="1"/>
  <c r="AY3" i="1"/>
  <c r="AY34" i="1"/>
  <c r="AY22" i="1"/>
  <c r="AY10" i="1"/>
  <c r="AZ41" i="1"/>
  <c r="AZ29" i="1"/>
  <c r="AZ17" i="1"/>
  <c r="AZ5" i="1"/>
  <c r="BA35" i="1"/>
  <c r="BA23" i="1"/>
  <c r="BA11" i="1"/>
  <c r="AY45" i="1"/>
  <c r="AY33" i="1"/>
  <c r="AY21" i="1"/>
  <c r="AY9" i="1"/>
  <c r="AZ40" i="1"/>
  <c r="AZ28" i="1"/>
  <c r="AZ16" i="1"/>
  <c r="AZ4" i="1"/>
  <c r="BA34" i="1"/>
  <c r="BA22" i="1"/>
  <c r="BA10" i="1"/>
  <c r="BB42" i="1"/>
  <c r="BB30" i="1"/>
  <c r="BB18" i="1"/>
  <c r="BB6" i="1"/>
  <c r="BC37" i="1"/>
  <c r="BC25" i="1"/>
  <c r="BC13" i="1"/>
  <c r="AY18" i="1"/>
  <c r="AZ37" i="1"/>
  <c r="AZ13" i="1"/>
  <c r="AY17" i="1"/>
  <c r="AZ36" i="1"/>
  <c r="BA42" i="1"/>
  <c r="BA6" i="1"/>
  <c r="AY28" i="1"/>
  <c r="AY4" i="1"/>
  <c r="AZ11" i="1"/>
  <c r="BA29" i="1"/>
  <c r="BA5" i="1"/>
  <c r="BB25" i="1"/>
  <c r="AY39" i="1"/>
  <c r="AY27" i="1"/>
  <c r="AY15" i="1"/>
  <c r="AZ3" i="1"/>
  <c r="BA40" i="1"/>
  <c r="BA28" i="1"/>
  <c r="BA16" i="1"/>
  <c r="BA4" i="1"/>
  <c r="BB36" i="1"/>
  <c r="BB24" i="1"/>
  <c r="BB12" i="1"/>
  <c r="AZ25" i="1"/>
  <c r="AY41" i="1"/>
  <c r="AY29" i="1"/>
  <c r="AY5" i="1"/>
  <c r="AZ24" i="1"/>
  <c r="AZ12" i="1"/>
  <c r="BA30" i="1"/>
  <c r="BA18" i="1"/>
  <c r="AY40" i="1"/>
  <c r="AY16" i="1"/>
  <c r="AZ35" i="1"/>
  <c r="AZ23" i="1"/>
  <c r="BA41" i="1"/>
  <c r="BA17" i="1"/>
  <c r="BB37" i="1"/>
  <c r="BB13" i="1"/>
  <c r="AY25" i="1"/>
  <c r="AY13" i="1"/>
</calcChain>
</file>

<file path=xl/sharedStrings.xml><?xml version="1.0" encoding="utf-8"?>
<sst xmlns="http://schemas.openxmlformats.org/spreadsheetml/2006/main" count="99" uniqueCount="99">
  <si>
    <t>Tank_10_Crab_1</t>
  </si>
  <si>
    <t>Tank_10_Crab_2</t>
  </si>
  <si>
    <t>Tank_10_Crab_3</t>
  </si>
  <si>
    <t>Tank_11_Crab_1</t>
  </si>
  <si>
    <t>Tank_11_Crab_2</t>
  </si>
  <si>
    <t>Tank_11_Crab_3</t>
  </si>
  <si>
    <t>Tank_13_Crab_1</t>
  </si>
  <si>
    <t>Tank_13_Crab_2</t>
  </si>
  <si>
    <t>Tank_13_Crab_3</t>
  </si>
  <si>
    <t>Tank_15_Crab_1</t>
  </si>
  <si>
    <t>Tank_15_Crab_2</t>
  </si>
  <si>
    <t>Tank_15_Crab_3</t>
  </si>
  <si>
    <t>Tank_16_Crab_1</t>
  </si>
  <si>
    <t>Tank_16_Crab_2</t>
  </si>
  <si>
    <t>Tank_16_Crab_4</t>
  </si>
  <si>
    <t>Tank_18_Crab_1</t>
  </si>
  <si>
    <t>Tank_18_Crab_2</t>
  </si>
  <si>
    <t>Tank_18_Crab_3</t>
  </si>
  <si>
    <t>Tank_1_Crab_1</t>
  </si>
  <si>
    <t>Tank_1_Crab_2</t>
  </si>
  <si>
    <t>Tank_1_Crab_3</t>
  </si>
  <si>
    <t>Tank_20_Crab_1</t>
  </si>
  <si>
    <t>Tank_20_Crab_2</t>
  </si>
  <si>
    <t>Tank_20_Crab_3</t>
  </si>
  <si>
    <t>Tank_2_Crab_1</t>
  </si>
  <si>
    <t>Tank_2_Crab_2</t>
  </si>
  <si>
    <t>Tank_2_Crab_3</t>
  </si>
  <si>
    <t>Tank_3_Crab_1</t>
  </si>
  <si>
    <t>Tank_3_Crab_2</t>
  </si>
  <si>
    <t>Tank_3_Crab_3</t>
  </si>
  <si>
    <t>Tank_4_Crab_1</t>
  </si>
  <si>
    <t>Tank_4_Crab_2</t>
  </si>
  <si>
    <t>Tank_4_Crab_3</t>
  </si>
  <si>
    <t>Tank_5_Crab_1</t>
  </si>
  <si>
    <t>Tank_5_Crab_2</t>
  </si>
  <si>
    <t>Tank_5_Crab_3</t>
  </si>
  <si>
    <t>Tank_7_Crab_1</t>
  </si>
  <si>
    <t>Tank_7_Crab_3</t>
  </si>
  <si>
    <t>Tank_7_Crab_4</t>
  </si>
  <si>
    <t>Tank_9_Crab_1</t>
  </si>
  <si>
    <t>Tank_9_Crab_2</t>
  </si>
  <si>
    <t>Tank_9_Crab_3</t>
  </si>
  <si>
    <t>Tank_9_Crab_4</t>
  </si>
  <si>
    <t>Assigned.v1</t>
  </si>
  <si>
    <t>Assigned.v2</t>
  </si>
  <si>
    <t>Unassigned_Singleton.v2</t>
  </si>
  <si>
    <t>Unassigned_NoFeatures.v2</t>
  </si>
  <si>
    <t>Unassigned_Ambiguity.v2</t>
  </si>
  <si>
    <t>Unassigned_Singleton.v1</t>
  </si>
  <si>
    <t>Unassigned_Chimera.v1</t>
  </si>
  <si>
    <t>Unassigned_MultiMapping.v1</t>
  </si>
  <si>
    <t>Unassigned_NoFeatures.v1</t>
  </si>
  <si>
    <t>Unassigned_Overlapping_Length.v1</t>
  </si>
  <si>
    <t>Unassigned_Ambiguity.v1</t>
  </si>
  <si>
    <t>Unassigned_Chimera.v2</t>
  </si>
  <si>
    <t>Unassigned_MultiMapping.v2</t>
  </si>
  <si>
    <t>Unassigned_Overlapping_Length.v2</t>
  </si>
  <si>
    <t>Assigned.v3</t>
  </si>
  <si>
    <t>Unassigned_Singleton.v3</t>
  </si>
  <si>
    <t>Unassigned_Chimera.v3</t>
  </si>
  <si>
    <t>Unassigned_MultiMapping.v3</t>
  </si>
  <si>
    <t>Unassigned_NoFeatures.v3</t>
  </si>
  <si>
    <t>Unassigned_Overlapping_Length.v3</t>
  </si>
  <si>
    <t>Unassigned_Ambiguity.v3</t>
  </si>
  <si>
    <t>Version 3: Do not count chimeric fragments (fragments mapping to different chromosomes)</t>
  </si>
  <si>
    <t>Version 2: Require both ends of fragment (each paired-end reads) to have successfully aligned</t>
  </si>
  <si>
    <t>Version 1: Count fragments (from paired-end reads)</t>
  </si>
  <si>
    <t>Sample</t>
  </si>
  <si>
    <t>Assigned.v4</t>
  </si>
  <si>
    <t>Unassigned_Singleton.v4</t>
  </si>
  <si>
    <t>Unassigned_Chimera.v4</t>
  </si>
  <si>
    <t>Unassigned_MultiMapping.v4</t>
  </si>
  <si>
    <t>Unassigned_NoFeatures.v4</t>
  </si>
  <si>
    <t>Unassigned_Overlapping_Length.v4</t>
  </si>
  <si>
    <t>Unassigned_Ambiguity.v4</t>
  </si>
  <si>
    <t>Version 4: same as version 1, but do not count multi-mapping reads (which, as it turns out, didn’t exist in alignment files since Bowtie2 only reports one alignment [the best one])</t>
  </si>
  <si>
    <t>Assigned.v5</t>
  </si>
  <si>
    <t>Unassigned_Singleton.v5</t>
  </si>
  <si>
    <t>Unassigned_Chimera.v5</t>
  </si>
  <si>
    <t>Unassigned_MultiMapping.v5</t>
  </si>
  <si>
    <t>Unassigned_NoFeatures.v5</t>
  </si>
  <si>
    <t>Unassigned_Overlapping_Length.v5</t>
  </si>
  <si>
    <t>Unassigned_Ambiguity.v5</t>
  </si>
  <si>
    <t>Version5: same as Version 2 (requiring both ends of fragment to be aligned), but also increases minimum bp overlap to 2 (from the default of 1)</t>
  </si>
  <si>
    <t>Percent Assigned V1</t>
  </si>
  <si>
    <t>Percent Assigned V2</t>
  </si>
  <si>
    <t>Percent Assigned V3</t>
  </si>
  <si>
    <t>Percent Assigned V4</t>
  </si>
  <si>
    <t>Percent Assigned V5</t>
  </si>
  <si>
    <t>Percent Assigned V6</t>
  </si>
  <si>
    <t>Total reads</t>
  </si>
  <si>
    <t>Assigned.v6</t>
  </si>
  <si>
    <t>Unassigned_Singleton.v6</t>
  </si>
  <si>
    <t>Unassigned_Chimera.v6</t>
  </si>
  <si>
    <t>Unassigned_MultiMapping.v6</t>
  </si>
  <si>
    <t>Unassigned_NoFeatures.v6</t>
  </si>
  <si>
    <t>Unassigned_Overlapping_Length.v6</t>
  </si>
  <si>
    <t>Unassigned_Ambiguity.v6</t>
  </si>
  <si>
    <t>Version 6: the kitchen sink. Both ends of fragments must map, no chimeric fragments, increase min. overlap to 2 bp, and count multi-mapping fractionally (but no multimapping, so moot).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</si>
</sst>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_(* #,##0_);_(* \(#,##0\);_(* &quot;-&quot;??_);_(@_)"/>
    <numFmt numFmtId="167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 applyAlignment="1">
      <alignment wrapText="1"/>
    </xf>
    <xf numFmtId="166" fontId="18" fillId="0" borderId="0" xfId="1" applyNumberFormat="1" applyFont="1" applyAlignment="1">
      <alignment wrapText="1"/>
    </xf>
    <xf numFmtId="0" fontId="18" fillId="0" borderId="0" xfId="0" applyFont="1" applyAlignment="1">
      <alignment horizontal="center" wrapText="1"/>
    </xf>
    <xf numFmtId="166" fontId="18" fillId="0" borderId="0" xfId="1" applyNumberFormat="1" applyFont="1" applyAlignment="1">
      <alignment horizontal="center" wrapText="1"/>
    </xf>
    <xf numFmtId="0" fontId="19" fillId="0" borderId="0" xfId="0" applyFont="1" applyAlignment="1">
      <alignment wrapText="1"/>
    </xf>
    <xf numFmtId="166" fontId="19" fillId="0" borderId="0" xfId="1" applyNumberFormat="1" applyFont="1" applyAlignment="1">
      <alignment wrapText="1"/>
    </xf>
    <xf numFmtId="0" fontId="18" fillId="0" borderId="0" xfId="0" applyFont="1"/>
    <xf numFmtId="166" fontId="18" fillId="0" borderId="0" xfId="0" applyNumberFormat="1" applyFont="1"/>
    <xf numFmtId="166" fontId="19" fillId="0" borderId="0" xfId="1" applyNumberFormat="1" applyFont="1"/>
    <xf numFmtId="0" fontId="19" fillId="0" borderId="0" xfId="0" applyFont="1"/>
    <xf numFmtId="167" fontId="19" fillId="0" borderId="0" xfId="2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5"/>
  <sheetViews>
    <sheetView tabSelected="1" workbookViewId="0">
      <pane xSplit="11388" topLeftCell="AP1"/>
      <selection activeCell="C16" sqref="C16"/>
      <selection pane="topRight" activeCell="AQ6" sqref="AQ6"/>
    </sheetView>
  </sheetViews>
  <sheetFormatPr defaultRowHeight="14.4" x14ac:dyDescent="0.3"/>
  <cols>
    <col min="1" max="1" width="16.109375" style="7" bestFit="1" customWidth="1"/>
    <col min="2" max="2" width="15.109375" style="7" customWidth="1"/>
    <col min="3" max="3" width="13.77734375" style="9" bestFit="1" customWidth="1"/>
    <col min="4" max="4" width="11.5546875" style="10" customWidth="1"/>
    <col min="5" max="5" width="11.44140625" style="10" bestFit="1" customWidth="1"/>
    <col min="6" max="6" width="11.5546875" style="10" bestFit="1" customWidth="1"/>
    <col min="7" max="7" width="13.77734375" style="9" bestFit="1" customWidth="1"/>
    <col min="8" max="8" width="15.88671875" style="10" bestFit="1" customWidth="1"/>
    <col min="9" max="9" width="11.6640625" style="9" bestFit="1" customWidth="1"/>
    <col min="10" max="10" width="11" style="10" bestFit="1" customWidth="1"/>
    <col min="11" max="11" width="12.33203125" style="10" bestFit="1" customWidth="1"/>
    <col min="12" max="12" width="13.77734375" style="10" bestFit="1" customWidth="1"/>
    <col min="13" max="13" width="11.44140625" style="10" bestFit="1" customWidth="1"/>
    <col min="14" max="14" width="11.21875" style="10" customWidth="1"/>
    <col min="15" max="15" width="13.77734375" style="10" bestFit="1" customWidth="1"/>
    <col min="16" max="16" width="18" style="10" bestFit="1" customWidth="1"/>
    <col min="17" max="17" width="11.6640625" style="10" bestFit="1" customWidth="1"/>
    <col min="18" max="18" width="8.88671875" style="10"/>
    <col min="19" max="19" width="13.77734375" style="10" bestFit="1" customWidth="1"/>
    <col min="20" max="21" width="11" style="10" customWidth="1"/>
    <col min="22" max="22" width="11.21875" style="10" customWidth="1"/>
    <col min="23" max="24" width="11.109375" style="10" customWidth="1"/>
    <col min="25" max="25" width="10.77734375" style="10" customWidth="1"/>
    <col min="26" max="26" width="8.88671875" style="10"/>
    <col min="27" max="27" width="13.88671875" style="9" bestFit="1" customWidth="1"/>
    <col min="28" max="28" width="11.5546875" style="9" customWidth="1"/>
    <col min="29" max="29" width="11.21875" style="9" customWidth="1"/>
    <col min="30" max="30" width="11.77734375" style="9" customWidth="1"/>
    <col min="31" max="32" width="11.21875" style="9" customWidth="1"/>
    <col min="33" max="33" width="11.88671875" style="9" customWidth="1"/>
    <col min="34" max="34" width="8.88671875" style="10"/>
    <col min="35" max="35" width="13.77734375" style="10" bestFit="1" customWidth="1"/>
    <col min="36" max="36" width="11.6640625" style="10" customWidth="1"/>
    <col min="37" max="37" width="11.33203125" style="10" customWidth="1"/>
    <col min="38" max="38" width="12.44140625" style="10" customWidth="1"/>
    <col min="39" max="39" width="12.5546875" style="10" customWidth="1"/>
    <col min="40" max="40" width="11.88671875" style="10" customWidth="1"/>
    <col min="41" max="41" width="11.77734375" style="10" customWidth="1"/>
    <col min="42" max="42" width="8.88671875" style="10"/>
    <col min="43" max="43" width="11" style="9" bestFit="1" customWidth="1"/>
    <col min="44" max="44" width="11.77734375" style="9" customWidth="1"/>
    <col min="45" max="45" width="11.6640625" style="9" customWidth="1"/>
    <col min="46" max="46" width="12.33203125" style="9" customWidth="1"/>
    <col min="47" max="47" width="11.33203125" style="9" customWidth="1"/>
    <col min="48" max="48" width="11.6640625" style="9" customWidth="1"/>
    <col min="49" max="49" width="11.88671875" style="9" customWidth="1"/>
    <col min="50" max="16384" width="8.88671875" style="10"/>
  </cols>
  <sheetData>
    <row r="1" spans="1:56" s="1" customFormat="1" ht="69.599999999999994" customHeight="1" x14ac:dyDescent="0.3">
      <c r="C1" s="2"/>
      <c r="D1" s="3" t="s">
        <v>66</v>
      </c>
      <c r="E1" s="3"/>
      <c r="F1" s="3"/>
      <c r="G1" s="3"/>
      <c r="H1" s="3"/>
      <c r="I1" s="3"/>
      <c r="K1" s="3" t="s">
        <v>65</v>
      </c>
      <c r="L1" s="3"/>
      <c r="M1" s="3"/>
      <c r="N1" s="3"/>
      <c r="O1" s="3"/>
      <c r="P1" s="3"/>
      <c r="Q1" s="3"/>
      <c r="S1" s="3" t="s">
        <v>64</v>
      </c>
      <c r="T1" s="3"/>
      <c r="U1" s="3"/>
      <c r="V1" s="3"/>
      <c r="W1" s="3"/>
      <c r="X1" s="3"/>
      <c r="Y1" s="3"/>
      <c r="AA1" s="4" t="s">
        <v>75</v>
      </c>
      <c r="AB1" s="4"/>
      <c r="AC1" s="4"/>
      <c r="AD1" s="4"/>
      <c r="AE1" s="4"/>
      <c r="AF1" s="4"/>
      <c r="AG1" s="4"/>
      <c r="AI1" s="4" t="s">
        <v>83</v>
      </c>
      <c r="AJ1" s="4"/>
      <c r="AK1" s="4"/>
      <c r="AL1" s="4"/>
      <c r="AM1" s="4"/>
      <c r="AN1" s="4"/>
      <c r="AO1" s="4"/>
      <c r="AQ1" s="4" t="s">
        <v>98</v>
      </c>
      <c r="AR1" s="4"/>
      <c r="AS1" s="4"/>
      <c r="AT1" s="4"/>
      <c r="AU1" s="4"/>
      <c r="AV1" s="4"/>
      <c r="AW1" s="4"/>
      <c r="AY1" s="5"/>
      <c r="AZ1" s="5"/>
      <c r="BA1" s="5"/>
      <c r="BB1" s="5"/>
      <c r="BC1" s="5"/>
      <c r="BD1" s="5"/>
    </row>
    <row r="2" spans="1:56" s="5" customFormat="1" ht="57" customHeight="1" x14ac:dyDescent="0.3">
      <c r="A2" s="5" t="s">
        <v>67</v>
      </c>
      <c r="B2" s="5" t="s">
        <v>90</v>
      </c>
      <c r="C2" s="6" t="s">
        <v>43</v>
      </c>
      <c r="D2" s="5" t="s">
        <v>48</v>
      </c>
      <c r="E2" s="5" t="s">
        <v>49</v>
      </c>
      <c r="F2" s="5" t="s">
        <v>50</v>
      </c>
      <c r="G2" s="6" t="s">
        <v>51</v>
      </c>
      <c r="H2" s="5" t="s">
        <v>52</v>
      </c>
      <c r="I2" s="6" t="s">
        <v>53</v>
      </c>
      <c r="K2" s="5" t="s">
        <v>44</v>
      </c>
      <c r="L2" s="5" t="s">
        <v>45</v>
      </c>
      <c r="M2" s="5" t="s">
        <v>54</v>
      </c>
      <c r="N2" s="5" t="s">
        <v>55</v>
      </c>
      <c r="O2" s="5" t="s">
        <v>46</v>
      </c>
      <c r="P2" s="5" t="s">
        <v>56</v>
      </c>
      <c r="Q2" s="5" t="s">
        <v>47</v>
      </c>
      <c r="S2" s="5" t="s">
        <v>57</v>
      </c>
      <c r="T2" s="5" t="s">
        <v>58</v>
      </c>
      <c r="U2" s="5" t="s">
        <v>59</v>
      </c>
      <c r="V2" s="5" t="s">
        <v>60</v>
      </c>
      <c r="W2" s="5" t="s">
        <v>61</v>
      </c>
      <c r="X2" s="5" t="s">
        <v>62</v>
      </c>
      <c r="Y2" s="5" t="s">
        <v>63</v>
      </c>
      <c r="AA2" s="6" t="s">
        <v>68</v>
      </c>
      <c r="AB2" s="6" t="s">
        <v>69</v>
      </c>
      <c r="AC2" s="6" t="s">
        <v>70</v>
      </c>
      <c r="AD2" s="6" t="s">
        <v>71</v>
      </c>
      <c r="AE2" s="6" t="s">
        <v>72</v>
      </c>
      <c r="AF2" s="6" t="s">
        <v>73</v>
      </c>
      <c r="AG2" s="6" t="s">
        <v>74</v>
      </c>
      <c r="AI2" s="5" t="s">
        <v>76</v>
      </c>
      <c r="AJ2" s="5" t="s">
        <v>77</v>
      </c>
      <c r="AK2" s="5" t="s">
        <v>78</v>
      </c>
      <c r="AL2" s="5" t="s">
        <v>79</v>
      </c>
      <c r="AM2" s="5" t="s">
        <v>80</v>
      </c>
      <c r="AN2" s="5" t="s">
        <v>81</v>
      </c>
      <c r="AO2" s="5" t="s">
        <v>82</v>
      </c>
      <c r="AQ2" s="6" t="s">
        <v>91</v>
      </c>
      <c r="AR2" s="6" t="s">
        <v>92</v>
      </c>
      <c r="AS2" s="6" t="s">
        <v>93</v>
      </c>
      <c r="AT2" s="6" t="s">
        <v>94</v>
      </c>
      <c r="AU2" s="6" t="s">
        <v>95</v>
      </c>
      <c r="AV2" s="6" t="s">
        <v>96</v>
      </c>
      <c r="AW2" s="6" t="s">
        <v>97</v>
      </c>
      <c r="AY2" s="5" t="s">
        <v>84</v>
      </c>
      <c r="AZ2" s="5" t="s">
        <v>85</v>
      </c>
      <c r="BA2" s="5" t="s">
        <v>86</v>
      </c>
      <c r="BB2" s="5" t="s">
        <v>87</v>
      </c>
      <c r="BC2" s="5" t="s">
        <v>88</v>
      </c>
      <c r="BD2" s="5" t="s">
        <v>89</v>
      </c>
    </row>
    <row r="3" spans="1:56" x14ac:dyDescent="0.3">
      <c r="A3" s="7" t="s">
        <v>0</v>
      </c>
      <c r="B3" s="8">
        <f>C3+G3+I3</f>
        <v>62001838</v>
      </c>
      <c r="C3" s="9">
        <v>15888591</v>
      </c>
      <c r="D3" s="9">
        <v>0</v>
      </c>
      <c r="E3" s="9">
        <v>0</v>
      </c>
      <c r="F3" s="9">
        <v>0</v>
      </c>
      <c r="G3" s="9">
        <v>46042190</v>
      </c>
      <c r="H3" s="9">
        <v>0</v>
      </c>
      <c r="I3" s="9">
        <v>71057</v>
      </c>
      <c r="J3" s="9"/>
      <c r="K3" s="9">
        <v>10817123</v>
      </c>
      <c r="L3" s="9">
        <v>11243422</v>
      </c>
      <c r="M3" s="9">
        <v>0</v>
      </c>
      <c r="N3" s="9">
        <v>0</v>
      </c>
      <c r="O3" s="9">
        <v>39870237</v>
      </c>
      <c r="P3" s="9">
        <v>0</v>
      </c>
      <c r="Q3" s="9">
        <v>71056</v>
      </c>
      <c r="R3" s="9"/>
      <c r="S3" s="9">
        <v>15684856</v>
      </c>
      <c r="T3" s="9">
        <v>0</v>
      </c>
      <c r="U3" s="9">
        <v>860594</v>
      </c>
      <c r="V3" s="9">
        <v>0</v>
      </c>
      <c r="W3" s="9">
        <v>45417884</v>
      </c>
      <c r="X3" s="9">
        <v>0</v>
      </c>
      <c r="Y3" s="9">
        <v>38504</v>
      </c>
      <c r="Z3" s="9"/>
      <c r="AA3" s="9">
        <v>15888591</v>
      </c>
      <c r="AB3" s="9">
        <v>0</v>
      </c>
      <c r="AC3" s="9">
        <v>0</v>
      </c>
      <c r="AD3" s="9">
        <v>0</v>
      </c>
      <c r="AE3" s="9">
        <v>46042190</v>
      </c>
      <c r="AF3" s="9">
        <v>0</v>
      </c>
      <c r="AG3" s="9">
        <v>71057</v>
      </c>
      <c r="AH3" s="9"/>
      <c r="AI3" s="9">
        <v>10813999</v>
      </c>
      <c r="AJ3" s="9">
        <v>11243422</v>
      </c>
      <c r="AK3" s="9">
        <v>0</v>
      </c>
      <c r="AL3" s="9">
        <v>0</v>
      </c>
      <c r="AM3" s="9">
        <v>39870237</v>
      </c>
      <c r="AN3" s="9">
        <v>3184</v>
      </c>
      <c r="AO3" s="9">
        <v>70996</v>
      </c>
      <c r="AQ3" s="9">
        <v>10610289</v>
      </c>
      <c r="AR3" s="9">
        <v>11243422</v>
      </c>
      <c r="AS3" s="9">
        <v>860594</v>
      </c>
      <c r="AT3" s="9">
        <v>0</v>
      </c>
      <c r="AU3" s="9">
        <v>39245931</v>
      </c>
      <c r="AV3" s="9">
        <v>3153</v>
      </c>
      <c r="AW3" s="9">
        <v>38449</v>
      </c>
      <c r="AY3" s="11">
        <f>C3/B3</f>
        <v>0.25625999990516413</v>
      </c>
      <c r="AZ3" s="11">
        <f>K3/B3</f>
        <v>0.17446455377661546</v>
      </c>
      <c r="BA3" s="11">
        <f>S3/B3</f>
        <v>0.25297404893061398</v>
      </c>
      <c r="BB3" s="11">
        <f>AA3/B3</f>
        <v>0.25625999990516413</v>
      </c>
      <c r="BC3" s="11">
        <f>AI3/B3</f>
        <v>0.17441416817353059</v>
      </c>
      <c r="BD3" s="11">
        <f>AQ3/B3</f>
        <v>0.17112862041283355</v>
      </c>
    </row>
    <row r="4" spans="1:56" x14ac:dyDescent="0.3">
      <c r="A4" s="7" t="s">
        <v>1</v>
      </c>
      <c r="B4" s="8">
        <f t="shared" ref="B4:B45" si="0">C4+G4+I4</f>
        <v>51410484</v>
      </c>
      <c r="C4" s="9">
        <v>14971792</v>
      </c>
      <c r="D4" s="9">
        <v>0</v>
      </c>
      <c r="E4" s="9">
        <v>0</v>
      </c>
      <c r="F4" s="9">
        <v>0</v>
      </c>
      <c r="G4" s="9">
        <v>36380087</v>
      </c>
      <c r="H4" s="9">
        <v>0</v>
      </c>
      <c r="I4" s="9">
        <v>58605</v>
      </c>
      <c r="J4" s="9"/>
      <c r="K4" s="9">
        <v>10474224</v>
      </c>
      <c r="L4" s="9">
        <v>9213285</v>
      </c>
      <c r="M4" s="9">
        <v>0</v>
      </c>
      <c r="N4" s="9">
        <v>0</v>
      </c>
      <c r="O4" s="9">
        <v>31664370</v>
      </c>
      <c r="P4" s="9">
        <v>0</v>
      </c>
      <c r="Q4" s="9">
        <v>58605</v>
      </c>
      <c r="R4" s="9"/>
      <c r="S4" s="9">
        <v>14774416</v>
      </c>
      <c r="T4" s="9">
        <v>0</v>
      </c>
      <c r="U4" s="9">
        <v>738459</v>
      </c>
      <c r="V4" s="9">
        <v>0</v>
      </c>
      <c r="W4" s="9">
        <v>35872661</v>
      </c>
      <c r="X4" s="9">
        <v>0</v>
      </c>
      <c r="Y4" s="9">
        <v>24948</v>
      </c>
      <c r="Z4" s="9"/>
      <c r="AA4" s="9">
        <v>14971792</v>
      </c>
      <c r="AB4" s="9">
        <v>0</v>
      </c>
      <c r="AC4" s="9">
        <v>0</v>
      </c>
      <c r="AD4" s="9">
        <v>0</v>
      </c>
      <c r="AE4" s="9">
        <v>36380087</v>
      </c>
      <c r="AF4" s="9">
        <v>0</v>
      </c>
      <c r="AG4" s="9">
        <v>58605</v>
      </c>
      <c r="AH4" s="9"/>
      <c r="AI4" s="9">
        <v>10470783</v>
      </c>
      <c r="AJ4" s="9">
        <v>9213285</v>
      </c>
      <c r="AK4" s="9">
        <v>0</v>
      </c>
      <c r="AL4" s="9">
        <v>0</v>
      </c>
      <c r="AM4" s="9">
        <v>31664370</v>
      </c>
      <c r="AN4" s="9">
        <v>3457</v>
      </c>
      <c r="AO4" s="9">
        <v>58589</v>
      </c>
      <c r="AQ4" s="9">
        <v>10273436</v>
      </c>
      <c r="AR4" s="9">
        <v>9213285</v>
      </c>
      <c r="AS4" s="9">
        <v>738459</v>
      </c>
      <c r="AT4" s="9">
        <v>0</v>
      </c>
      <c r="AU4" s="9">
        <v>31156944</v>
      </c>
      <c r="AV4" s="9">
        <v>3426</v>
      </c>
      <c r="AW4" s="9">
        <v>24934</v>
      </c>
      <c r="AY4" s="11">
        <f t="shared" ref="AY4:AY45" si="1">C4/B4</f>
        <v>0.29122060006281986</v>
      </c>
      <c r="AZ4" s="11">
        <f t="shared" ref="AZ4:AZ45" si="2">K4/B4</f>
        <v>0.20373712101212663</v>
      </c>
      <c r="BA4" s="11">
        <f t="shared" ref="BA4:BA45" si="3">S4/B4</f>
        <v>0.28738138314356271</v>
      </c>
      <c r="BB4" s="11">
        <f t="shared" ref="BB4:BB45" si="4">AA4/B4</f>
        <v>0.29122060006281986</v>
      </c>
      <c r="BC4" s="11">
        <f t="shared" ref="BC4:BC45" si="5">AI4/B4</f>
        <v>0.20367018913885346</v>
      </c>
      <c r="BD4" s="11">
        <f t="shared" ref="BD4:BD45" si="6">AQ4/B4</f>
        <v>0.1998315363068747</v>
      </c>
    </row>
    <row r="5" spans="1:56" x14ac:dyDescent="0.3">
      <c r="A5" s="7" t="s">
        <v>2</v>
      </c>
      <c r="B5" s="8">
        <f t="shared" si="0"/>
        <v>59389116</v>
      </c>
      <c r="C5" s="9">
        <v>16499861</v>
      </c>
      <c r="D5" s="9">
        <v>0</v>
      </c>
      <c r="E5" s="9">
        <v>0</v>
      </c>
      <c r="F5" s="9">
        <v>0</v>
      </c>
      <c r="G5" s="9">
        <v>42823158</v>
      </c>
      <c r="H5" s="9">
        <v>0</v>
      </c>
      <c r="I5" s="9">
        <v>66097</v>
      </c>
      <c r="J5" s="9"/>
      <c r="K5" s="9">
        <v>11413143</v>
      </c>
      <c r="L5" s="9">
        <v>10262241</v>
      </c>
      <c r="M5" s="9">
        <v>0</v>
      </c>
      <c r="N5" s="9">
        <v>0</v>
      </c>
      <c r="O5" s="9">
        <v>37647640</v>
      </c>
      <c r="P5" s="9">
        <v>0</v>
      </c>
      <c r="Q5" s="9">
        <v>66092</v>
      </c>
      <c r="R5" s="9"/>
      <c r="S5" s="9">
        <v>16303307</v>
      </c>
      <c r="T5" s="9">
        <v>0</v>
      </c>
      <c r="U5" s="9">
        <v>793672</v>
      </c>
      <c r="V5" s="9">
        <v>0</v>
      </c>
      <c r="W5" s="9">
        <v>42262284</v>
      </c>
      <c r="X5" s="9">
        <v>0</v>
      </c>
      <c r="Y5" s="9">
        <v>29853</v>
      </c>
      <c r="Z5" s="9"/>
      <c r="AA5" s="9">
        <v>16499861</v>
      </c>
      <c r="AB5" s="9">
        <v>0</v>
      </c>
      <c r="AC5" s="9">
        <v>0</v>
      </c>
      <c r="AD5" s="9">
        <v>0</v>
      </c>
      <c r="AE5" s="9">
        <v>42823158</v>
      </c>
      <c r="AF5" s="9">
        <v>0</v>
      </c>
      <c r="AG5" s="9">
        <v>66097</v>
      </c>
      <c r="AH5" s="9"/>
      <c r="AI5" s="9">
        <v>11410029</v>
      </c>
      <c r="AJ5" s="9">
        <v>10262241</v>
      </c>
      <c r="AK5" s="9">
        <v>0</v>
      </c>
      <c r="AL5" s="9">
        <v>0</v>
      </c>
      <c r="AM5" s="9">
        <v>37647640</v>
      </c>
      <c r="AN5" s="9">
        <v>3142</v>
      </c>
      <c r="AO5" s="9">
        <v>66064</v>
      </c>
      <c r="AQ5" s="9">
        <v>11213486</v>
      </c>
      <c r="AR5" s="9">
        <v>10262241</v>
      </c>
      <c r="AS5" s="9">
        <v>793672</v>
      </c>
      <c r="AT5" s="9">
        <v>0</v>
      </c>
      <c r="AU5" s="9">
        <v>37086766</v>
      </c>
      <c r="AV5" s="9">
        <v>3119</v>
      </c>
      <c r="AW5" s="9">
        <v>29832</v>
      </c>
      <c r="AY5" s="11">
        <f t="shared" si="1"/>
        <v>0.27782634447699139</v>
      </c>
      <c r="AZ5" s="11">
        <f t="shared" si="2"/>
        <v>0.19217566733944988</v>
      </c>
      <c r="BA5" s="11">
        <f t="shared" si="3"/>
        <v>0.27451674815297805</v>
      </c>
      <c r="BB5" s="11">
        <f t="shared" si="4"/>
        <v>0.27782634447699139</v>
      </c>
      <c r="BC5" s="11">
        <f t="shared" si="5"/>
        <v>0.19212323348944949</v>
      </c>
      <c r="BD5" s="11">
        <f t="shared" si="6"/>
        <v>0.18881382238455949</v>
      </c>
    </row>
    <row r="6" spans="1:56" x14ac:dyDescent="0.3">
      <c r="A6" s="7" t="s">
        <v>3</v>
      </c>
      <c r="B6" s="8">
        <f t="shared" si="0"/>
        <v>49196451</v>
      </c>
      <c r="C6" s="9">
        <v>12864221</v>
      </c>
      <c r="D6" s="9">
        <v>0</v>
      </c>
      <c r="E6" s="9">
        <v>0</v>
      </c>
      <c r="F6" s="9">
        <v>0</v>
      </c>
      <c r="G6" s="9">
        <v>36274296</v>
      </c>
      <c r="H6" s="9">
        <v>0</v>
      </c>
      <c r="I6" s="9">
        <v>57934</v>
      </c>
      <c r="J6" s="9"/>
      <c r="K6" s="9">
        <v>8797769</v>
      </c>
      <c r="L6" s="9">
        <v>8511386</v>
      </c>
      <c r="M6" s="9">
        <v>0</v>
      </c>
      <c r="N6" s="9">
        <v>0</v>
      </c>
      <c r="O6" s="9">
        <v>31829365</v>
      </c>
      <c r="P6" s="9">
        <v>0</v>
      </c>
      <c r="Q6" s="9">
        <v>57931</v>
      </c>
      <c r="R6" s="9"/>
      <c r="S6" s="9">
        <v>12664813</v>
      </c>
      <c r="T6" s="9">
        <v>0</v>
      </c>
      <c r="U6" s="9">
        <v>775926</v>
      </c>
      <c r="V6" s="9">
        <v>0</v>
      </c>
      <c r="W6" s="9">
        <v>35731704</v>
      </c>
      <c r="X6" s="9">
        <v>0</v>
      </c>
      <c r="Y6" s="9">
        <v>24008</v>
      </c>
      <c r="Z6" s="9"/>
      <c r="AA6" s="9">
        <v>12864221</v>
      </c>
      <c r="AB6" s="9">
        <v>0</v>
      </c>
      <c r="AC6" s="9">
        <v>0</v>
      </c>
      <c r="AD6" s="9">
        <v>0</v>
      </c>
      <c r="AE6" s="9">
        <v>36274296</v>
      </c>
      <c r="AF6" s="9">
        <v>0</v>
      </c>
      <c r="AG6" s="9">
        <v>57934</v>
      </c>
      <c r="AH6" s="9"/>
      <c r="AI6" s="9">
        <v>8795633</v>
      </c>
      <c r="AJ6" s="9">
        <v>8511386</v>
      </c>
      <c r="AK6" s="9">
        <v>0</v>
      </c>
      <c r="AL6" s="9">
        <v>0</v>
      </c>
      <c r="AM6" s="9">
        <v>31829365</v>
      </c>
      <c r="AN6" s="9">
        <v>2160</v>
      </c>
      <c r="AO6" s="9">
        <v>57907</v>
      </c>
      <c r="AQ6" s="9">
        <v>8596255</v>
      </c>
      <c r="AR6" s="9">
        <v>8511386</v>
      </c>
      <c r="AS6" s="9">
        <v>775926</v>
      </c>
      <c r="AT6" s="9">
        <v>0</v>
      </c>
      <c r="AU6" s="9">
        <v>31286773</v>
      </c>
      <c r="AV6" s="9">
        <v>2123</v>
      </c>
      <c r="AW6" s="9">
        <v>23988</v>
      </c>
      <c r="AY6" s="11">
        <f t="shared" si="1"/>
        <v>0.26148676862889969</v>
      </c>
      <c r="AZ6" s="11">
        <f t="shared" si="2"/>
        <v>0.17882934279141396</v>
      </c>
      <c r="BA6" s="11">
        <f t="shared" si="3"/>
        <v>0.25743346811744611</v>
      </c>
      <c r="BB6" s="11">
        <f t="shared" si="4"/>
        <v>0.26148676862889969</v>
      </c>
      <c r="BC6" s="11">
        <f t="shared" si="5"/>
        <v>0.17878592502536414</v>
      </c>
      <c r="BD6" s="11">
        <f t="shared" si="6"/>
        <v>0.17473323431399554</v>
      </c>
    </row>
    <row r="7" spans="1:56" x14ac:dyDescent="0.3">
      <c r="A7" s="7" t="s">
        <v>4</v>
      </c>
      <c r="B7" s="8">
        <f t="shared" si="0"/>
        <v>56565572</v>
      </c>
      <c r="C7" s="9">
        <v>15786435</v>
      </c>
      <c r="D7" s="9">
        <v>0</v>
      </c>
      <c r="E7" s="9">
        <v>0</v>
      </c>
      <c r="F7" s="9">
        <v>0</v>
      </c>
      <c r="G7" s="9">
        <v>40708444</v>
      </c>
      <c r="H7" s="9">
        <v>0</v>
      </c>
      <c r="I7" s="9">
        <v>70693</v>
      </c>
      <c r="J7" s="9"/>
      <c r="K7" s="9">
        <v>10575702</v>
      </c>
      <c r="L7" s="9">
        <v>10576562</v>
      </c>
      <c r="M7" s="9">
        <v>0</v>
      </c>
      <c r="N7" s="9">
        <v>0</v>
      </c>
      <c r="O7" s="9">
        <v>35342617</v>
      </c>
      <c r="P7" s="9">
        <v>0</v>
      </c>
      <c r="Q7" s="9">
        <v>70691</v>
      </c>
      <c r="R7" s="9"/>
      <c r="S7" s="9">
        <v>15571235</v>
      </c>
      <c r="T7" s="9">
        <v>0</v>
      </c>
      <c r="U7" s="9">
        <v>853844</v>
      </c>
      <c r="V7" s="9">
        <v>0</v>
      </c>
      <c r="W7" s="9">
        <v>40110805</v>
      </c>
      <c r="X7" s="9">
        <v>0</v>
      </c>
      <c r="Y7" s="9">
        <v>29688</v>
      </c>
      <c r="Z7" s="9"/>
      <c r="AA7" s="9">
        <v>15786435</v>
      </c>
      <c r="AB7" s="9">
        <v>0</v>
      </c>
      <c r="AC7" s="9">
        <v>0</v>
      </c>
      <c r="AD7" s="9">
        <v>0</v>
      </c>
      <c r="AE7" s="9">
        <v>40708444</v>
      </c>
      <c r="AF7" s="9">
        <v>0</v>
      </c>
      <c r="AG7" s="9">
        <v>70693</v>
      </c>
      <c r="AH7" s="9"/>
      <c r="AI7" s="9">
        <v>10572583</v>
      </c>
      <c r="AJ7" s="9">
        <v>10576562</v>
      </c>
      <c r="AK7" s="9">
        <v>0</v>
      </c>
      <c r="AL7" s="9">
        <v>0</v>
      </c>
      <c r="AM7" s="9">
        <v>35342617</v>
      </c>
      <c r="AN7" s="9">
        <v>3151</v>
      </c>
      <c r="AO7" s="9">
        <v>70659</v>
      </c>
      <c r="AQ7" s="9">
        <v>10357395</v>
      </c>
      <c r="AR7" s="9">
        <v>10576562</v>
      </c>
      <c r="AS7" s="9">
        <v>853844</v>
      </c>
      <c r="AT7" s="9">
        <v>0</v>
      </c>
      <c r="AU7" s="9">
        <v>34744978</v>
      </c>
      <c r="AV7" s="9">
        <v>3125</v>
      </c>
      <c r="AW7" s="9">
        <v>29668</v>
      </c>
      <c r="AY7" s="11">
        <f t="shared" si="1"/>
        <v>0.27908203597764381</v>
      </c>
      <c r="AZ7" s="11">
        <f t="shared" si="2"/>
        <v>0.1869635827248419</v>
      </c>
      <c r="BA7" s="11">
        <f t="shared" si="3"/>
        <v>0.27527760171858601</v>
      </c>
      <c r="BB7" s="11">
        <f t="shared" si="4"/>
        <v>0.27908203597764381</v>
      </c>
      <c r="BC7" s="11">
        <f t="shared" si="5"/>
        <v>0.18690844317812255</v>
      </c>
      <c r="BD7" s="11">
        <f t="shared" si="6"/>
        <v>0.18310422106223906</v>
      </c>
    </row>
    <row r="8" spans="1:56" x14ac:dyDescent="0.3">
      <c r="A8" s="7" t="s">
        <v>5</v>
      </c>
      <c r="B8" s="8">
        <f t="shared" si="0"/>
        <v>69610455</v>
      </c>
      <c r="C8" s="9">
        <v>18296498</v>
      </c>
      <c r="D8" s="9">
        <v>0</v>
      </c>
      <c r="E8" s="9">
        <v>0</v>
      </c>
      <c r="F8" s="9">
        <v>0</v>
      </c>
      <c r="G8" s="9">
        <v>51231135</v>
      </c>
      <c r="H8" s="9">
        <v>0</v>
      </c>
      <c r="I8" s="9">
        <v>82822</v>
      </c>
      <c r="J8" s="9"/>
      <c r="K8" s="9">
        <v>12327520</v>
      </c>
      <c r="L8" s="9">
        <v>12870824</v>
      </c>
      <c r="M8" s="9">
        <v>0</v>
      </c>
      <c r="N8" s="9">
        <v>0</v>
      </c>
      <c r="O8" s="9">
        <v>44329291</v>
      </c>
      <c r="P8" s="9">
        <v>0</v>
      </c>
      <c r="Q8" s="9">
        <v>82820</v>
      </c>
      <c r="R8" s="9"/>
      <c r="S8" s="9">
        <v>18035748</v>
      </c>
      <c r="T8" s="9">
        <v>0</v>
      </c>
      <c r="U8" s="9">
        <v>1043788</v>
      </c>
      <c r="V8" s="9">
        <v>0</v>
      </c>
      <c r="W8" s="9">
        <v>50493593</v>
      </c>
      <c r="X8" s="9">
        <v>0</v>
      </c>
      <c r="Y8" s="9">
        <v>37326</v>
      </c>
      <c r="Z8" s="9"/>
      <c r="AA8" s="9">
        <v>18296498</v>
      </c>
      <c r="AB8" s="9">
        <v>0</v>
      </c>
      <c r="AC8" s="9">
        <v>0</v>
      </c>
      <c r="AD8" s="9">
        <v>0</v>
      </c>
      <c r="AE8" s="9">
        <v>51231135</v>
      </c>
      <c r="AF8" s="9">
        <v>0</v>
      </c>
      <c r="AG8" s="9">
        <v>82822</v>
      </c>
      <c r="AH8" s="9"/>
      <c r="AI8" s="9">
        <v>12324413</v>
      </c>
      <c r="AJ8" s="9">
        <v>12870824</v>
      </c>
      <c r="AK8" s="9">
        <v>0</v>
      </c>
      <c r="AL8" s="9">
        <v>0</v>
      </c>
      <c r="AM8" s="9">
        <v>44329291</v>
      </c>
      <c r="AN8" s="9">
        <v>3144</v>
      </c>
      <c r="AO8" s="9">
        <v>82783</v>
      </c>
      <c r="AQ8" s="9">
        <v>12063686</v>
      </c>
      <c r="AR8" s="9">
        <v>12870824</v>
      </c>
      <c r="AS8" s="9">
        <v>1043788</v>
      </c>
      <c r="AT8" s="9">
        <v>0</v>
      </c>
      <c r="AU8" s="9">
        <v>43591749</v>
      </c>
      <c r="AV8" s="9">
        <v>3116</v>
      </c>
      <c r="AW8" s="9">
        <v>37292</v>
      </c>
      <c r="AY8" s="11">
        <f t="shared" si="1"/>
        <v>0.2628412355586528</v>
      </c>
      <c r="AZ8" s="11">
        <f t="shared" si="2"/>
        <v>0.17709293812258517</v>
      </c>
      <c r="BA8" s="11">
        <f t="shared" si="3"/>
        <v>0.2590953901967743</v>
      </c>
      <c r="BB8" s="11">
        <f t="shared" si="4"/>
        <v>0.2628412355586528</v>
      </c>
      <c r="BC8" s="11">
        <f t="shared" si="5"/>
        <v>0.17704830402272187</v>
      </c>
      <c r="BD8" s="11">
        <f t="shared" si="6"/>
        <v>0.17330278907098079</v>
      </c>
    </row>
    <row r="9" spans="1:56" x14ac:dyDescent="0.3">
      <c r="A9" s="7" t="s">
        <v>6</v>
      </c>
      <c r="B9" s="8">
        <f t="shared" si="0"/>
        <v>67035738</v>
      </c>
      <c r="C9" s="9">
        <v>16396652</v>
      </c>
      <c r="D9" s="9">
        <v>0</v>
      </c>
      <c r="E9" s="9">
        <v>0</v>
      </c>
      <c r="F9" s="9">
        <v>0</v>
      </c>
      <c r="G9" s="9">
        <v>50566832</v>
      </c>
      <c r="H9" s="9">
        <v>0</v>
      </c>
      <c r="I9" s="9">
        <v>72254</v>
      </c>
      <c r="J9" s="9"/>
      <c r="K9" s="9">
        <v>11334556</v>
      </c>
      <c r="L9" s="9">
        <v>11523875</v>
      </c>
      <c r="M9" s="9">
        <v>0</v>
      </c>
      <c r="N9" s="9">
        <v>0</v>
      </c>
      <c r="O9" s="9">
        <v>44105057</v>
      </c>
      <c r="P9" s="9">
        <v>0</v>
      </c>
      <c r="Q9" s="9">
        <v>72250</v>
      </c>
      <c r="R9" s="9"/>
      <c r="S9" s="9">
        <v>16144210</v>
      </c>
      <c r="T9" s="9">
        <v>0</v>
      </c>
      <c r="U9" s="9">
        <v>1023935</v>
      </c>
      <c r="V9" s="9">
        <v>0</v>
      </c>
      <c r="W9" s="9">
        <v>49835083</v>
      </c>
      <c r="X9" s="9">
        <v>0</v>
      </c>
      <c r="Y9" s="9">
        <v>32510</v>
      </c>
      <c r="Z9" s="9"/>
      <c r="AA9" s="9">
        <v>16396652</v>
      </c>
      <c r="AB9" s="9">
        <v>0</v>
      </c>
      <c r="AC9" s="9">
        <v>0</v>
      </c>
      <c r="AD9" s="9">
        <v>0</v>
      </c>
      <c r="AE9" s="9">
        <v>50566832</v>
      </c>
      <c r="AF9" s="9">
        <v>0</v>
      </c>
      <c r="AG9" s="9">
        <v>72254</v>
      </c>
      <c r="AH9" s="9"/>
      <c r="AI9" s="9">
        <v>11331901</v>
      </c>
      <c r="AJ9" s="9">
        <v>11523875</v>
      </c>
      <c r="AK9" s="9">
        <v>0</v>
      </c>
      <c r="AL9" s="9">
        <v>0</v>
      </c>
      <c r="AM9" s="9">
        <v>44105057</v>
      </c>
      <c r="AN9" s="9">
        <v>2695</v>
      </c>
      <c r="AO9" s="9">
        <v>72210</v>
      </c>
      <c r="AQ9" s="9">
        <v>11079491</v>
      </c>
      <c r="AR9" s="9">
        <v>11523875</v>
      </c>
      <c r="AS9" s="9">
        <v>1023935</v>
      </c>
      <c r="AT9" s="9">
        <v>0</v>
      </c>
      <c r="AU9" s="9">
        <v>43373308</v>
      </c>
      <c r="AV9" s="9">
        <v>2655</v>
      </c>
      <c r="AW9" s="9">
        <v>32474</v>
      </c>
      <c r="AY9" s="11">
        <f t="shared" si="1"/>
        <v>0.2445956811872497</v>
      </c>
      <c r="AZ9" s="11">
        <f t="shared" si="2"/>
        <v>0.16908228861447008</v>
      </c>
      <c r="BA9" s="11">
        <f t="shared" si="3"/>
        <v>0.24082989882202832</v>
      </c>
      <c r="BB9" s="11">
        <f t="shared" si="4"/>
        <v>0.2445956811872497</v>
      </c>
      <c r="BC9" s="11">
        <f t="shared" si="5"/>
        <v>0.16904268287461832</v>
      </c>
      <c r="BD9" s="11">
        <f t="shared" si="6"/>
        <v>0.16527737786671343</v>
      </c>
    </row>
    <row r="10" spans="1:56" x14ac:dyDescent="0.3">
      <c r="A10" s="7" t="s">
        <v>7</v>
      </c>
      <c r="B10" s="8">
        <f t="shared" si="0"/>
        <v>69409750</v>
      </c>
      <c r="C10" s="9">
        <v>16407281</v>
      </c>
      <c r="D10" s="9">
        <v>0</v>
      </c>
      <c r="E10" s="9">
        <v>0</v>
      </c>
      <c r="F10" s="9">
        <v>0</v>
      </c>
      <c r="G10" s="9">
        <v>52930371</v>
      </c>
      <c r="H10" s="9">
        <v>0</v>
      </c>
      <c r="I10" s="9">
        <v>72098</v>
      </c>
      <c r="J10" s="9"/>
      <c r="K10" s="9">
        <v>11525511</v>
      </c>
      <c r="L10" s="9">
        <v>11221137</v>
      </c>
      <c r="M10" s="9">
        <v>0</v>
      </c>
      <c r="N10" s="9">
        <v>0</v>
      </c>
      <c r="O10" s="9">
        <v>46591006</v>
      </c>
      <c r="P10" s="9">
        <v>0</v>
      </c>
      <c r="Q10" s="9">
        <v>72096</v>
      </c>
      <c r="R10" s="9"/>
      <c r="S10" s="9">
        <v>16162859</v>
      </c>
      <c r="T10" s="9">
        <v>0</v>
      </c>
      <c r="U10" s="9">
        <v>1009487</v>
      </c>
      <c r="V10" s="9">
        <v>0</v>
      </c>
      <c r="W10" s="9">
        <v>52202443</v>
      </c>
      <c r="X10" s="9">
        <v>0</v>
      </c>
      <c r="Y10" s="9">
        <v>34961</v>
      </c>
      <c r="Z10" s="9"/>
      <c r="AA10" s="9">
        <v>16407281</v>
      </c>
      <c r="AB10" s="9">
        <v>0</v>
      </c>
      <c r="AC10" s="9">
        <v>0</v>
      </c>
      <c r="AD10" s="9">
        <v>0</v>
      </c>
      <c r="AE10" s="9">
        <v>52930371</v>
      </c>
      <c r="AF10" s="9">
        <v>0</v>
      </c>
      <c r="AG10" s="9">
        <v>72098</v>
      </c>
      <c r="AH10" s="9"/>
      <c r="AI10" s="9">
        <v>11522608</v>
      </c>
      <c r="AJ10" s="9">
        <v>11221137</v>
      </c>
      <c r="AK10" s="9">
        <v>0</v>
      </c>
      <c r="AL10" s="9">
        <v>0</v>
      </c>
      <c r="AM10" s="9">
        <v>46591006</v>
      </c>
      <c r="AN10" s="9">
        <v>2944</v>
      </c>
      <c r="AO10" s="9">
        <v>72055</v>
      </c>
      <c r="AQ10" s="9">
        <v>11278208</v>
      </c>
      <c r="AR10" s="9">
        <v>11221137</v>
      </c>
      <c r="AS10" s="9">
        <v>1009487</v>
      </c>
      <c r="AT10" s="9">
        <v>0</v>
      </c>
      <c r="AU10" s="9">
        <v>45863078</v>
      </c>
      <c r="AV10" s="9">
        <v>2915</v>
      </c>
      <c r="AW10" s="9">
        <v>34925</v>
      </c>
      <c r="AY10" s="11">
        <f t="shared" si="1"/>
        <v>0.23638294331848192</v>
      </c>
      <c r="AZ10" s="11">
        <f t="shared" si="2"/>
        <v>0.16605031713844237</v>
      </c>
      <c r="BA10" s="11">
        <f t="shared" si="3"/>
        <v>0.23286150720900162</v>
      </c>
      <c r="BB10" s="11">
        <f t="shared" si="4"/>
        <v>0.23638294331848192</v>
      </c>
      <c r="BC10" s="11">
        <f t="shared" si="5"/>
        <v>0.16600849304312434</v>
      </c>
      <c r="BD10" s="11">
        <f t="shared" si="6"/>
        <v>0.16248737389199644</v>
      </c>
    </row>
    <row r="11" spans="1:56" x14ac:dyDescent="0.3">
      <c r="A11" s="7" t="s">
        <v>8</v>
      </c>
      <c r="B11" s="8">
        <f t="shared" si="0"/>
        <v>63246487</v>
      </c>
      <c r="C11" s="9">
        <v>16309512</v>
      </c>
      <c r="D11" s="9">
        <v>0</v>
      </c>
      <c r="E11" s="9">
        <v>0</v>
      </c>
      <c r="F11" s="9">
        <v>0</v>
      </c>
      <c r="G11" s="9">
        <v>46870536</v>
      </c>
      <c r="H11" s="9">
        <v>0</v>
      </c>
      <c r="I11" s="9">
        <v>66439</v>
      </c>
      <c r="J11" s="9"/>
      <c r="K11" s="9">
        <v>11342814</v>
      </c>
      <c r="L11" s="9">
        <v>10523001</v>
      </c>
      <c r="M11" s="9">
        <v>0</v>
      </c>
      <c r="N11" s="9">
        <v>0</v>
      </c>
      <c r="O11" s="9">
        <v>41314235</v>
      </c>
      <c r="P11" s="9">
        <v>0</v>
      </c>
      <c r="Q11" s="9">
        <v>66437</v>
      </c>
      <c r="R11" s="9"/>
      <c r="S11" s="9">
        <v>16083504</v>
      </c>
      <c r="T11" s="9">
        <v>0</v>
      </c>
      <c r="U11" s="9">
        <v>893896</v>
      </c>
      <c r="V11" s="9">
        <v>0</v>
      </c>
      <c r="W11" s="9">
        <v>46238783</v>
      </c>
      <c r="X11" s="9">
        <v>0</v>
      </c>
      <c r="Y11" s="9">
        <v>30304</v>
      </c>
      <c r="Z11" s="9"/>
      <c r="AA11" s="9">
        <v>16309512</v>
      </c>
      <c r="AB11" s="9">
        <v>0</v>
      </c>
      <c r="AC11" s="9">
        <v>0</v>
      </c>
      <c r="AD11" s="9">
        <v>0</v>
      </c>
      <c r="AE11" s="9">
        <v>46870536</v>
      </c>
      <c r="AF11" s="9">
        <v>0</v>
      </c>
      <c r="AG11" s="9">
        <v>66439</v>
      </c>
      <c r="AH11" s="9"/>
      <c r="AI11" s="9">
        <v>11340198</v>
      </c>
      <c r="AJ11" s="9">
        <v>10523001</v>
      </c>
      <c r="AK11" s="9">
        <v>0</v>
      </c>
      <c r="AL11" s="9">
        <v>0</v>
      </c>
      <c r="AM11" s="9">
        <v>41314235</v>
      </c>
      <c r="AN11" s="9">
        <v>2644</v>
      </c>
      <c r="AO11" s="9">
        <v>66409</v>
      </c>
      <c r="AQ11" s="9">
        <v>11114216</v>
      </c>
      <c r="AR11" s="9">
        <v>10523001</v>
      </c>
      <c r="AS11" s="9">
        <v>893896</v>
      </c>
      <c r="AT11" s="9">
        <v>0</v>
      </c>
      <c r="AU11" s="9">
        <v>40682482</v>
      </c>
      <c r="AV11" s="9">
        <v>2607</v>
      </c>
      <c r="AW11" s="9">
        <v>30285</v>
      </c>
      <c r="AY11" s="11">
        <f t="shared" si="1"/>
        <v>0.25787221984360964</v>
      </c>
      <c r="AZ11" s="11">
        <f t="shared" si="2"/>
        <v>0.17934298864694256</v>
      </c>
      <c r="BA11" s="11">
        <f t="shared" si="3"/>
        <v>0.25429877235711129</v>
      </c>
      <c r="BB11" s="11">
        <f t="shared" si="4"/>
        <v>0.25787221984360964</v>
      </c>
      <c r="BC11" s="11">
        <f t="shared" si="5"/>
        <v>0.17930162666584154</v>
      </c>
      <c r="BD11" s="11">
        <f t="shared" si="6"/>
        <v>0.17572859026936943</v>
      </c>
    </row>
    <row r="12" spans="1:56" x14ac:dyDescent="0.3">
      <c r="A12" s="7" t="s">
        <v>9</v>
      </c>
      <c r="B12" s="8">
        <f t="shared" si="0"/>
        <v>46427629</v>
      </c>
      <c r="C12" s="9">
        <v>11536835</v>
      </c>
      <c r="D12" s="9">
        <v>0</v>
      </c>
      <c r="E12" s="9">
        <v>0</v>
      </c>
      <c r="F12" s="9">
        <v>0</v>
      </c>
      <c r="G12" s="9">
        <v>34841551</v>
      </c>
      <c r="H12" s="9">
        <v>0</v>
      </c>
      <c r="I12" s="9">
        <v>49243</v>
      </c>
      <c r="J12" s="9"/>
      <c r="K12" s="9">
        <v>8003039</v>
      </c>
      <c r="L12" s="9">
        <v>7732320</v>
      </c>
      <c r="M12" s="9">
        <v>0</v>
      </c>
      <c r="N12" s="9">
        <v>0</v>
      </c>
      <c r="O12" s="9">
        <v>30643027</v>
      </c>
      <c r="P12" s="9">
        <v>0</v>
      </c>
      <c r="Q12" s="9">
        <v>49243</v>
      </c>
      <c r="R12" s="9"/>
      <c r="S12" s="9">
        <v>11352366</v>
      </c>
      <c r="T12" s="9">
        <v>0</v>
      </c>
      <c r="U12" s="9">
        <v>735576</v>
      </c>
      <c r="V12" s="9">
        <v>0</v>
      </c>
      <c r="W12" s="9">
        <v>34318963</v>
      </c>
      <c r="X12" s="9">
        <v>0</v>
      </c>
      <c r="Y12" s="9">
        <v>20724</v>
      </c>
      <c r="Z12" s="9"/>
      <c r="AA12" s="9">
        <v>11536835</v>
      </c>
      <c r="AB12" s="9">
        <v>0</v>
      </c>
      <c r="AC12" s="9">
        <v>0</v>
      </c>
      <c r="AD12" s="9">
        <v>0</v>
      </c>
      <c r="AE12" s="9">
        <v>34841551</v>
      </c>
      <c r="AF12" s="9">
        <v>0</v>
      </c>
      <c r="AG12" s="9">
        <v>49243</v>
      </c>
      <c r="AH12" s="9"/>
      <c r="AI12" s="9">
        <v>8001285</v>
      </c>
      <c r="AJ12" s="9">
        <v>7732320</v>
      </c>
      <c r="AK12" s="9">
        <v>0</v>
      </c>
      <c r="AL12" s="9">
        <v>0</v>
      </c>
      <c r="AM12" s="9">
        <v>30643027</v>
      </c>
      <c r="AN12" s="9">
        <v>1774</v>
      </c>
      <c r="AO12" s="9">
        <v>49223</v>
      </c>
      <c r="AQ12" s="9">
        <v>7816837</v>
      </c>
      <c r="AR12" s="9">
        <v>7732320</v>
      </c>
      <c r="AS12" s="9">
        <v>735576</v>
      </c>
      <c r="AT12" s="9">
        <v>0</v>
      </c>
      <c r="AU12" s="9">
        <v>30120439</v>
      </c>
      <c r="AV12" s="9">
        <v>1746</v>
      </c>
      <c r="AW12" s="9">
        <v>20711</v>
      </c>
      <c r="AY12" s="11">
        <f t="shared" si="1"/>
        <v>0.24849072090241783</v>
      </c>
      <c r="AZ12" s="11">
        <f t="shared" si="2"/>
        <v>0.17237664667304031</v>
      </c>
      <c r="BA12" s="11">
        <f t="shared" si="3"/>
        <v>0.24451746178983208</v>
      </c>
      <c r="BB12" s="11">
        <f t="shared" si="4"/>
        <v>0.24849072090241783</v>
      </c>
      <c r="BC12" s="11">
        <f t="shared" si="5"/>
        <v>0.17233886744464164</v>
      </c>
      <c r="BD12" s="11">
        <f t="shared" si="6"/>
        <v>0.16836606064892953</v>
      </c>
    </row>
    <row r="13" spans="1:56" x14ac:dyDescent="0.3">
      <c r="A13" s="7" t="s">
        <v>10</v>
      </c>
      <c r="B13" s="8">
        <f t="shared" si="0"/>
        <v>43150918</v>
      </c>
      <c r="C13" s="9">
        <v>11358999</v>
      </c>
      <c r="D13" s="9">
        <v>0</v>
      </c>
      <c r="E13" s="9">
        <v>0</v>
      </c>
      <c r="F13" s="9">
        <v>0</v>
      </c>
      <c r="G13" s="9">
        <v>31746792</v>
      </c>
      <c r="H13" s="9">
        <v>0</v>
      </c>
      <c r="I13" s="9">
        <v>45127</v>
      </c>
      <c r="J13" s="9"/>
      <c r="K13" s="9">
        <v>7816670</v>
      </c>
      <c r="L13" s="9">
        <v>7442411</v>
      </c>
      <c r="M13" s="9">
        <v>0</v>
      </c>
      <c r="N13" s="9">
        <v>0</v>
      </c>
      <c r="O13" s="9">
        <v>27846711</v>
      </c>
      <c r="P13" s="9">
        <v>0</v>
      </c>
      <c r="Q13" s="9">
        <v>45126</v>
      </c>
      <c r="R13" s="9"/>
      <c r="S13" s="9">
        <v>11219228</v>
      </c>
      <c r="T13" s="9">
        <v>0</v>
      </c>
      <c r="U13" s="9">
        <v>583885</v>
      </c>
      <c r="V13" s="9">
        <v>0</v>
      </c>
      <c r="W13" s="9">
        <v>31325863</v>
      </c>
      <c r="X13" s="9">
        <v>0</v>
      </c>
      <c r="Y13" s="9">
        <v>21942</v>
      </c>
      <c r="Z13" s="9"/>
      <c r="AA13" s="9">
        <v>11358999</v>
      </c>
      <c r="AB13" s="9">
        <v>0</v>
      </c>
      <c r="AC13" s="9">
        <v>0</v>
      </c>
      <c r="AD13" s="9">
        <v>0</v>
      </c>
      <c r="AE13" s="9">
        <v>31746792</v>
      </c>
      <c r="AF13" s="9">
        <v>0</v>
      </c>
      <c r="AG13" s="9">
        <v>45127</v>
      </c>
      <c r="AH13" s="9"/>
      <c r="AI13" s="9">
        <v>7814939</v>
      </c>
      <c r="AJ13" s="9">
        <v>7442411</v>
      </c>
      <c r="AK13" s="9">
        <v>0</v>
      </c>
      <c r="AL13" s="9">
        <v>0</v>
      </c>
      <c r="AM13" s="9">
        <v>27846711</v>
      </c>
      <c r="AN13" s="9">
        <v>1756</v>
      </c>
      <c r="AO13" s="9">
        <v>45101</v>
      </c>
      <c r="AQ13" s="9">
        <v>7675179</v>
      </c>
      <c r="AR13" s="9">
        <v>7442411</v>
      </c>
      <c r="AS13" s="9">
        <v>583885</v>
      </c>
      <c r="AT13" s="9">
        <v>0</v>
      </c>
      <c r="AU13" s="9">
        <v>27425782</v>
      </c>
      <c r="AV13" s="9">
        <v>1741</v>
      </c>
      <c r="AW13" s="9">
        <v>21920</v>
      </c>
      <c r="AY13" s="11">
        <f t="shared" si="1"/>
        <v>0.26323887246153144</v>
      </c>
      <c r="AZ13" s="11">
        <f t="shared" si="2"/>
        <v>0.18114724697166351</v>
      </c>
      <c r="BA13" s="11">
        <f t="shared" si="3"/>
        <v>0.25999975249657492</v>
      </c>
      <c r="BB13" s="11">
        <f t="shared" si="4"/>
        <v>0.26323887246153144</v>
      </c>
      <c r="BC13" s="11">
        <f t="shared" si="5"/>
        <v>0.18110713195024031</v>
      </c>
      <c r="BD13" s="11">
        <f t="shared" si="6"/>
        <v>0.17786826690454186</v>
      </c>
    </row>
    <row r="14" spans="1:56" x14ac:dyDescent="0.3">
      <c r="A14" s="7" t="s">
        <v>11</v>
      </c>
      <c r="B14" s="8">
        <f t="shared" si="0"/>
        <v>61585307</v>
      </c>
      <c r="C14" s="9">
        <v>15761244</v>
      </c>
      <c r="D14" s="9">
        <v>0</v>
      </c>
      <c r="E14" s="9">
        <v>0</v>
      </c>
      <c r="F14" s="9">
        <v>0</v>
      </c>
      <c r="G14" s="9">
        <v>45751841</v>
      </c>
      <c r="H14" s="9">
        <v>0</v>
      </c>
      <c r="I14" s="9">
        <v>72222</v>
      </c>
      <c r="J14" s="9"/>
      <c r="K14" s="9">
        <v>10759309</v>
      </c>
      <c r="L14" s="9">
        <v>10859573</v>
      </c>
      <c r="M14" s="9">
        <v>0</v>
      </c>
      <c r="N14" s="9">
        <v>0</v>
      </c>
      <c r="O14" s="9">
        <v>39894208</v>
      </c>
      <c r="P14" s="9">
        <v>0</v>
      </c>
      <c r="Q14" s="9">
        <v>72217</v>
      </c>
      <c r="R14" s="9"/>
      <c r="S14" s="9">
        <v>15496448</v>
      </c>
      <c r="T14" s="9">
        <v>0</v>
      </c>
      <c r="U14" s="9">
        <v>1028113</v>
      </c>
      <c r="V14" s="9">
        <v>0</v>
      </c>
      <c r="W14" s="9">
        <v>45030176</v>
      </c>
      <c r="X14" s="9">
        <v>0</v>
      </c>
      <c r="Y14" s="9">
        <v>30570</v>
      </c>
      <c r="Z14" s="9"/>
      <c r="AA14" s="9">
        <v>15761244</v>
      </c>
      <c r="AB14" s="9">
        <v>0</v>
      </c>
      <c r="AC14" s="9">
        <v>0</v>
      </c>
      <c r="AD14" s="9">
        <v>0</v>
      </c>
      <c r="AE14" s="9">
        <v>45751841</v>
      </c>
      <c r="AF14" s="9">
        <v>0</v>
      </c>
      <c r="AG14" s="9">
        <v>72222</v>
      </c>
      <c r="AH14" s="9"/>
      <c r="AI14" s="9">
        <v>10756840</v>
      </c>
      <c r="AJ14" s="9">
        <v>10859573</v>
      </c>
      <c r="AK14" s="9">
        <v>0</v>
      </c>
      <c r="AL14" s="9">
        <v>0</v>
      </c>
      <c r="AM14" s="9">
        <v>39894208</v>
      </c>
      <c r="AN14" s="9">
        <v>2499</v>
      </c>
      <c r="AO14" s="9">
        <v>72187</v>
      </c>
      <c r="AQ14" s="9">
        <v>10492073</v>
      </c>
      <c r="AR14" s="9">
        <v>10859573</v>
      </c>
      <c r="AS14" s="9">
        <v>1028113</v>
      </c>
      <c r="AT14" s="9">
        <v>0</v>
      </c>
      <c r="AU14" s="9">
        <v>39172543</v>
      </c>
      <c r="AV14" s="9">
        <v>2461</v>
      </c>
      <c r="AW14" s="9">
        <v>30544</v>
      </c>
      <c r="AY14" s="11">
        <f t="shared" si="1"/>
        <v>0.25592539467246628</v>
      </c>
      <c r="AZ14" s="11">
        <f t="shared" si="2"/>
        <v>0.17470577844160134</v>
      </c>
      <c r="BA14" s="11">
        <f t="shared" si="3"/>
        <v>0.25162573274173983</v>
      </c>
      <c r="BB14" s="11">
        <f t="shared" si="4"/>
        <v>0.25592539467246628</v>
      </c>
      <c r="BC14" s="11">
        <f t="shared" si="5"/>
        <v>0.17466568771021959</v>
      </c>
      <c r="BD14" s="11">
        <f t="shared" si="6"/>
        <v>0.17036649667103226</v>
      </c>
    </row>
    <row r="15" spans="1:56" x14ac:dyDescent="0.3">
      <c r="A15" s="7" t="s">
        <v>12</v>
      </c>
      <c r="B15" s="8">
        <f t="shared" si="0"/>
        <v>60560734</v>
      </c>
      <c r="C15" s="9">
        <v>15264504</v>
      </c>
      <c r="D15" s="9">
        <v>0</v>
      </c>
      <c r="E15" s="9">
        <v>0</v>
      </c>
      <c r="F15" s="9">
        <v>0</v>
      </c>
      <c r="G15" s="9">
        <v>45232727</v>
      </c>
      <c r="H15" s="9">
        <v>0</v>
      </c>
      <c r="I15" s="9">
        <v>63503</v>
      </c>
      <c r="J15" s="9"/>
      <c r="K15" s="9">
        <v>10438238</v>
      </c>
      <c r="L15" s="9">
        <v>10388708</v>
      </c>
      <c r="M15" s="9">
        <v>0</v>
      </c>
      <c r="N15" s="9">
        <v>0</v>
      </c>
      <c r="O15" s="9">
        <v>39670285</v>
      </c>
      <c r="P15" s="9">
        <v>0</v>
      </c>
      <c r="Q15" s="9">
        <v>63503</v>
      </c>
      <c r="R15" s="9"/>
      <c r="S15" s="9">
        <v>15045872</v>
      </c>
      <c r="T15" s="9">
        <v>0</v>
      </c>
      <c r="U15" s="9">
        <v>900908</v>
      </c>
      <c r="V15" s="9">
        <v>0</v>
      </c>
      <c r="W15" s="9">
        <v>44585595</v>
      </c>
      <c r="X15" s="9">
        <v>0</v>
      </c>
      <c r="Y15" s="9">
        <v>28359</v>
      </c>
      <c r="Z15" s="9"/>
      <c r="AA15" s="9">
        <v>15264504</v>
      </c>
      <c r="AB15" s="9">
        <v>0</v>
      </c>
      <c r="AC15" s="9">
        <v>0</v>
      </c>
      <c r="AD15" s="9">
        <v>0</v>
      </c>
      <c r="AE15" s="9">
        <v>45232727</v>
      </c>
      <c r="AF15" s="9">
        <v>0</v>
      </c>
      <c r="AG15" s="9">
        <v>63503</v>
      </c>
      <c r="AH15" s="9"/>
      <c r="AI15" s="9">
        <v>10435745</v>
      </c>
      <c r="AJ15" s="9">
        <v>10388708</v>
      </c>
      <c r="AK15" s="9">
        <v>0</v>
      </c>
      <c r="AL15" s="9">
        <v>0</v>
      </c>
      <c r="AM15" s="9">
        <v>39670285</v>
      </c>
      <c r="AN15" s="9">
        <v>2530</v>
      </c>
      <c r="AO15" s="9">
        <v>63466</v>
      </c>
      <c r="AQ15" s="9">
        <v>10217134</v>
      </c>
      <c r="AR15" s="9">
        <v>10388708</v>
      </c>
      <c r="AS15" s="9">
        <v>900908</v>
      </c>
      <c r="AT15" s="9">
        <v>0</v>
      </c>
      <c r="AU15" s="9">
        <v>39023153</v>
      </c>
      <c r="AV15" s="9">
        <v>2499</v>
      </c>
      <c r="AW15" s="9">
        <v>28332</v>
      </c>
      <c r="AY15" s="11">
        <f t="shared" si="1"/>
        <v>0.2520528235341401</v>
      </c>
      <c r="AZ15" s="11">
        <f t="shared" si="2"/>
        <v>0.17235983302315985</v>
      </c>
      <c r="BA15" s="11">
        <f t="shared" si="3"/>
        <v>0.24844269555913903</v>
      </c>
      <c r="BB15" s="11">
        <f t="shared" si="4"/>
        <v>0.2520528235341401</v>
      </c>
      <c r="BC15" s="11">
        <f t="shared" si="5"/>
        <v>0.17231866773609447</v>
      </c>
      <c r="BD15" s="11">
        <f t="shared" si="6"/>
        <v>0.16870888652043087</v>
      </c>
    </row>
    <row r="16" spans="1:56" x14ac:dyDescent="0.3">
      <c r="A16" s="7" t="s">
        <v>13</v>
      </c>
      <c r="B16" s="8">
        <f t="shared" si="0"/>
        <v>48993446</v>
      </c>
      <c r="C16" s="9">
        <v>12543480</v>
      </c>
      <c r="D16" s="9">
        <v>0</v>
      </c>
      <c r="E16" s="9">
        <v>0</v>
      </c>
      <c r="F16" s="9">
        <v>0</v>
      </c>
      <c r="G16" s="9">
        <v>36390891</v>
      </c>
      <c r="H16" s="9">
        <v>0</v>
      </c>
      <c r="I16" s="9">
        <v>59075</v>
      </c>
      <c r="J16" s="9"/>
      <c r="K16" s="9">
        <v>8476345</v>
      </c>
      <c r="L16" s="9">
        <v>8909304</v>
      </c>
      <c r="M16" s="9">
        <v>0</v>
      </c>
      <c r="N16" s="9">
        <v>0</v>
      </c>
      <c r="O16" s="9">
        <v>31548722</v>
      </c>
      <c r="P16" s="9">
        <v>0</v>
      </c>
      <c r="Q16" s="9">
        <v>59075</v>
      </c>
      <c r="R16" s="9"/>
      <c r="S16" s="9">
        <v>12342053</v>
      </c>
      <c r="T16" s="9">
        <v>0</v>
      </c>
      <c r="U16" s="9">
        <v>807768</v>
      </c>
      <c r="V16" s="9">
        <v>0</v>
      </c>
      <c r="W16" s="9">
        <v>35816385</v>
      </c>
      <c r="X16" s="9">
        <v>0</v>
      </c>
      <c r="Y16" s="9">
        <v>27240</v>
      </c>
      <c r="Z16" s="9"/>
      <c r="AA16" s="9">
        <v>12543480</v>
      </c>
      <c r="AB16" s="9">
        <v>0</v>
      </c>
      <c r="AC16" s="9">
        <v>0</v>
      </c>
      <c r="AD16" s="9">
        <v>0</v>
      </c>
      <c r="AE16" s="9">
        <v>36390891</v>
      </c>
      <c r="AF16" s="9">
        <v>0</v>
      </c>
      <c r="AG16" s="9">
        <v>59075</v>
      </c>
      <c r="AH16" s="9"/>
      <c r="AI16" s="9">
        <v>8474409</v>
      </c>
      <c r="AJ16" s="9">
        <v>8909304</v>
      </c>
      <c r="AK16" s="9">
        <v>0</v>
      </c>
      <c r="AL16" s="9">
        <v>0</v>
      </c>
      <c r="AM16" s="9">
        <v>31548722</v>
      </c>
      <c r="AN16" s="9">
        <v>1984</v>
      </c>
      <c r="AO16" s="9">
        <v>59027</v>
      </c>
      <c r="AQ16" s="9">
        <v>8272991</v>
      </c>
      <c r="AR16" s="9">
        <v>8909304</v>
      </c>
      <c r="AS16" s="9">
        <v>807768</v>
      </c>
      <c r="AT16" s="9">
        <v>0</v>
      </c>
      <c r="AU16" s="9">
        <v>30974216</v>
      </c>
      <c r="AV16" s="9">
        <v>1966</v>
      </c>
      <c r="AW16" s="9">
        <v>27201</v>
      </c>
      <c r="AY16" s="11">
        <f t="shared" si="1"/>
        <v>0.2560236322221548</v>
      </c>
      <c r="AZ16" s="11">
        <f t="shared" si="2"/>
        <v>0.17300977359298222</v>
      </c>
      <c r="BA16" s="11">
        <f t="shared" si="3"/>
        <v>0.25191232721209283</v>
      </c>
      <c r="BB16" s="11">
        <f t="shared" si="4"/>
        <v>0.2560236322221548</v>
      </c>
      <c r="BC16" s="11">
        <f t="shared" si="5"/>
        <v>0.17297025810350225</v>
      </c>
      <c r="BD16" s="11">
        <f t="shared" si="6"/>
        <v>0.16885913679148024</v>
      </c>
    </row>
    <row r="17" spans="1:56" x14ac:dyDescent="0.3">
      <c r="A17" s="7" t="s">
        <v>14</v>
      </c>
      <c r="B17" s="8">
        <f t="shared" si="0"/>
        <v>47206761</v>
      </c>
      <c r="C17" s="9">
        <v>12895761</v>
      </c>
      <c r="D17" s="9">
        <v>0</v>
      </c>
      <c r="E17" s="9">
        <v>0</v>
      </c>
      <c r="F17" s="9">
        <v>0</v>
      </c>
      <c r="G17" s="9">
        <v>34260536</v>
      </c>
      <c r="H17" s="9">
        <v>0</v>
      </c>
      <c r="I17" s="9">
        <v>50464</v>
      </c>
      <c r="J17" s="9"/>
      <c r="K17" s="9">
        <v>8835101</v>
      </c>
      <c r="L17" s="9">
        <v>8441950</v>
      </c>
      <c r="M17" s="9">
        <v>0</v>
      </c>
      <c r="N17" s="9">
        <v>0</v>
      </c>
      <c r="O17" s="9">
        <v>29879246</v>
      </c>
      <c r="P17" s="9">
        <v>0</v>
      </c>
      <c r="Q17" s="9">
        <v>50464</v>
      </c>
      <c r="R17" s="9"/>
      <c r="S17" s="9">
        <v>12723441</v>
      </c>
      <c r="T17" s="9">
        <v>0</v>
      </c>
      <c r="U17" s="9">
        <v>684029</v>
      </c>
      <c r="V17" s="9">
        <v>0</v>
      </c>
      <c r="W17" s="9">
        <v>33777248</v>
      </c>
      <c r="X17" s="9">
        <v>0</v>
      </c>
      <c r="Y17" s="9">
        <v>22043</v>
      </c>
      <c r="Z17" s="9"/>
      <c r="AA17" s="9">
        <v>12895761</v>
      </c>
      <c r="AB17" s="9">
        <v>0</v>
      </c>
      <c r="AC17" s="9">
        <v>0</v>
      </c>
      <c r="AD17" s="9">
        <v>0</v>
      </c>
      <c r="AE17" s="9">
        <v>34260536</v>
      </c>
      <c r="AF17" s="9">
        <v>0</v>
      </c>
      <c r="AG17" s="9">
        <v>50464</v>
      </c>
      <c r="AH17" s="9"/>
      <c r="AI17" s="9">
        <v>8832705</v>
      </c>
      <c r="AJ17" s="9">
        <v>8441950</v>
      </c>
      <c r="AK17" s="9">
        <v>0</v>
      </c>
      <c r="AL17" s="9">
        <v>0</v>
      </c>
      <c r="AM17" s="9">
        <v>29879246</v>
      </c>
      <c r="AN17" s="9">
        <v>2417</v>
      </c>
      <c r="AO17" s="9">
        <v>50443</v>
      </c>
      <c r="AQ17" s="9">
        <v>8660406</v>
      </c>
      <c r="AR17" s="9">
        <v>8441950</v>
      </c>
      <c r="AS17" s="9">
        <v>684029</v>
      </c>
      <c r="AT17" s="9">
        <v>0</v>
      </c>
      <c r="AU17" s="9">
        <v>29395958</v>
      </c>
      <c r="AV17" s="9">
        <v>2393</v>
      </c>
      <c r="AW17" s="9">
        <v>22025</v>
      </c>
      <c r="AY17" s="11">
        <f t="shared" si="1"/>
        <v>0.27317614525597295</v>
      </c>
      <c r="AZ17" s="11">
        <f t="shared" si="2"/>
        <v>0.18715753448960415</v>
      </c>
      <c r="BA17" s="11">
        <f t="shared" si="3"/>
        <v>0.2695258206764069</v>
      </c>
      <c r="BB17" s="11">
        <f t="shared" si="4"/>
        <v>0.27317614525597295</v>
      </c>
      <c r="BC17" s="11">
        <f t="shared" si="5"/>
        <v>0.18710677904802661</v>
      </c>
      <c r="BD17" s="11">
        <f t="shared" si="6"/>
        <v>0.18345689931999359</v>
      </c>
    </row>
    <row r="18" spans="1:56" x14ac:dyDescent="0.3">
      <c r="A18" s="7" t="s">
        <v>15</v>
      </c>
      <c r="B18" s="8">
        <f t="shared" si="0"/>
        <v>45390674</v>
      </c>
      <c r="C18" s="9">
        <v>11277501</v>
      </c>
      <c r="D18" s="9">
        <v>0</v>
      </c>
      <c r="E18" s="9">
        <v>0</v>
      </c>
      <c r="F18" s="9">
        <v>0</v>
      </c>
      <c r="G18" s="9">
        <v>34056060</v>
      </c>
      <c r="H18" s="9">
        <v>0</v>
      </c>
      <c r="I18" s="9">
        <v>57113</v>
      </c>
      <c r="J18" s="9"/>
      <c r="K18" s="9">
        <v>7795999</v>
      </c>
      <c r="L18" s="9">
        <v>7912089</v>
      </c>
      <c r="M18" s="9">
        <v>0</v>
      </c>
      <c r="N18" s="9">
        <v>0</v>
      </c>
      <c r="O18" s="9">
        <v>29625473</v>
      </c>
      <c r="P18" s="9">
        <v>0</v>
      </c>
      <c r="Q18" s="9">
        <v>57113</v>
      </c>
      <c r="R18" s="9"/>
      <c r="S18" s="9">
        <v>11085564</v>
      </c>
      <c r="T18" s="9">
        <v>0</v>
      </c>
      <c r="U18" s="9">
        <v>794708</v>
      </c>
      <c r="V18" s="9">
        <v>0</v>
      </c>
      <c r="W18" s="9">
        <v>33482804</v>
      </c>
      <c r="X18" s="9">
        <v>0</v>
      </c>
      <c r="Y18" s="9">
        <v>27598</v>
      </c>
      <c r="Z18" s="9"/>
      <c r="AA18" s="9">
        <v>11277501</v>
      </c>
      <c r="AB18" s="9">
        <v>0</v>
      </c>
      <c r="AC18" s="9">
        <v>0</v>
      </c>
      <c r="AD18" s="9">
        <v>0</v>
      </c>
      <c r="AE18" s="9">
        <v>34056060</v>
      </c>
      <c r="AF18" s="9">
        <v>0</v>
      </c>
      <c r="AG18" s="9">
        <v>57113</v>
      </c>
      <c r="AH18" s="9"/>
      <c r="AI18" s="9">
        <v>7794163</v>
      </c>
      <c r="AJ18" s="9">
        <v>7912089</v>
      </c>
      <c r="AK18" s="9">
        <v>0</v>
      </c>
      <c r="AL18" s="9">
        <v>0</v>
      </c>
      <c r="AM18" s="9">
        <v>29625473</v>
      </c>
      <c r="AN18" s="9">
        <v>1868</v>
      </c>
      <c r="AO18" s="9">
        <v>57081</v>
      </c>
      <c r="AQ18" s="9">
        <v>7602255</v>
      </c>
      <c r="AR18" s="9">
        <v>7912089</v>
      </c>
      <c r="AS18" s="9">
        <v>794708</v>
      </c>
      <c r="AT18" s="9">
        <v>0</v>
      </c>
      <c r="AU18" s="9">
        <v>29052217</v>
      </c>
      <c r="AV18" s="9">
        <v>1833</v>
      </c>
      <c r="AW18" s="9">
        <v>27572</v>
      </c>
      <c r="AY18" s="11">
        <f t="shared" si="1"/>
        <v>0.24845414280475325</v>
      </c>
      <c r="AZ18" s="11">
        <f t="shared" si="2"/>
        <v>0.17175332095751653</v>
      </c>
      <c r="BA18" s="11">
        <f t="shared" si="3"/>
        <v>0.24422558695647481</v>
      </c>
      <c r="BB18" s="11">
        <f t="shared" si="4"/>
        <v>0.24845414280475325</v>
      </c>
      <c r="BC18" s="11">
        <f t="shared" si="5"/>
        <v>0.17171287211994252</v>
      </c>
      <c r="BD18" s="11">
        <f t="shared" si="6"/>
        <v>0.16748495516942533</v>
      </c>
    </row>
    <row r="19" spans="1:56" x14ac:dyDescent="0.3">
      <c r="A19" s="7" t="s">
        <v>16</v>
      </c>
      <c r="B19" s="8">
        <f t="shared" si="0"/>
        <v>28510331</v>
      </c>
      <c r="C19" s="9">
        <v>7460811</v>
      </c>
      <c r="D19" s="9">
        <v>0</v>
      </c>
      <c r="E19" s="9">
        <v>0</v>
      </c>
      <c r="F19" s="9">
        <v>0</v>
      </c>
      <c r="G19" s="9">
        <v>21013814</v>
      </c>
      <c r="H19" s="9">
        <v>0</v>
      </c>
      <c r="I19" s="9">
        <v>35706</v>
      </c>
      <c r="J19" s="9"/>
      <c r="K19" s="9">
        <v>5177412</v>
      </c>
      <c r="L19" s="9">
        <v>4899053</v>
      </c>
      <c r="M19" s="9">
        <v>0</v>
      </c>
      <c r="N19" s="9">
        <v>0</v>
      </c>
      <c r="O19" s="9">
        <v>18398160</v>
      </c>
      <c r="P19" s="9">
        <v>0</v>
      </c>
      <c r="Q19" s="9">
        <v>35706</v>
      </c>
      <c r="R19" s="9"/>
      <c r="S19" s="9">
        <v>7323496</v>
      </c>
      <c r="T19" s="9">
        <v>0</v>
      </c>
      <c r="U19" s="9">
        <v>511371</v>
      </c>
      <c r="V19" s="9">
        <v>0</v>
      </c>
      <c r="W19" s="9">
        <v>20661167</v>
      </c>
      <c r="X19" s="9">
        <v>0</v>
      </c>
      <c r="Y19" s="9">
        <v>14297</v>
      </c>
      <c r="Z19" s="9"/>
      <c r="AA19" s="9">
        <v>7460811</v>
      </c>
      <c r="AB19" s="9">
        <v>0</v>
      </c>
      <c r="AC19" s="9">
        <v>0</v>
      </c>
      <c r="AD19" s="9">
        <v>0</v>
      </c>
      <c r="AE19" s="9">
        <v>21013814</v>
      </c>
      <c r="AF19" s="9">
        <v>0</v>
      </c>
      <c r="AG19" s="9">
        <v>35706</v>
      </c>
      <c r="AH19" s="9"/>
      <c r="AI19" s="9">
        <v>5176154</v>
      </c>
      <c r="AJ19" s="9">
        <v>4899053</v>
      </c>
      <c r="AK19" s="9">
        <v>0</v>
      </c>
      <c r="AL19" s="9">
        <v>0</v>
      </c>
      <c r="AM19" s="9">
        <v>18398160</v>
      </c>
      <c r="AN19" s="9">
        <v>1267</v>
      </c>
      <c r="AO19" s="9">
        <v>35697</v>
      </c>
      <c r="AQ19" s="9">
        <v>5038863</v>
      </c>
      <c r="AR19" s="9">
        <v>4899053</v>
      </c>
      <c r="AS19" s="9">
        <v>511371</v>
      </c>
      <c r="AT19" s="9">
        <v>0</v>
      </c>
      <c r="AU19" s="9">
        <v>18045513</v>
      </c>
      <c r="AV19" s="9">
        <v>1241</v>
      </c>
      <c r="AW19" s="9">
        <v>14290</v>
      </c>
      <c r="AY19" s="11">
        <f t="shared" si="1"/>
        <v>0.26168798250711295</v>
      </c>
      <c r="AZ19" s="11">
        <f t="shared" si="2"/>
        <v>0.1815977513554648</v>
      </c>
      <c r="BA19" s="11">
        <f t="shared" si="3"/>
        <v>0.25687165820698471</v>
      </c>
      <c r="BB19" s="11">
        <f t="shared" si="4"/>
        <v>0.26168798250711295</v>
      </c>
      <c r="BC19" s="11">
        <f t="shared" si="5"/>
        <v>0.18155362699927965</v>
      </c>
      <c r="BD19" s="11">
        <f t="shared" si="6"/>
        <v>0.17673814449926942</v>
      </c>
    </row>
    <row r="20" spans="1:56" x14ac:dyDescent="0.3">
      <c r="A20" s="7" t="s">
        <v>17</v>
      </c>
      <c r="B20" s="8">
        <f t="shared" si="0"/>
        <v>63193520</v>
      </c>
      <c r="C20" s="9">
        <v>16347431</v>
      </c>
      <c r="D20" s="9">
        <v>0</v>
      </c>
      <c r="E20" s="9">
        <v>0</v>
      </c>
      <c r="F20" s="9">
        <v>0</v>
      </c>
      <c r="G20" s="9">
        <v>46781643</v>
      </c>
      <c r="H20" s="9">
        <v>0</v>
      </c>
      <c r="I20" s="9">
        <v>64446</v>
      </c>
      <c r="J20" s="9"/>
      <c r="K20" s="9">
        <v>11267601</v>
      </c>
      <c r="L20" s="9">
        <v>10832589</v>
      </c>
      <c r="M20" s="9">
        <v>0</v>
      </c>
      <c r="N20" s="9">
        <v>0</v>
      </c>
      <c r="O20" s="9">
        <v>41028885</v>
      </c>
      <c r="P20" s="9">
        <v>0</v>
      </c>
      <c r="Q20" s="9">
        <v>64445</v>
      </c>
      <c r="R20" s="9"/>
      <c r="S20" s="9">
        <v>16125635</v>
      </c>
      <c r="T20" s="9">
        <v>0</v>
      </c>
      <c r="U20" s="9">
        <v>883071</v>
      </c>
      <c r="V20" s="9">
        <v>0</v>
      </c>
      <c r="W20" s="9">
        <v>46156926</v>
      </c>
      <c r="X20" s="9">
        <v>0</v>
      </c>
      <c r="Y20" s="9">
        <v>27888</v>
      </c>
      <c r="Z20" s="9"/>
      <c r="AA20" s="9">
        <v>16347431</v>
      </c>
      <c r="AB20" s="9">
        <v>0</v>
      </c>
      <c r="AC20" s="9">
        <v>0</v>
      </c>
      <c r="AD20" s="9">
        <v>0</v>
      </c>
      <c r="AE20" s="9">
        <v>46781643</v>
      </c>
      <c r="AF20" s="9">
        <v>0</v>
      </c>
      <c r="AG20" s="9">
        <v>64446</v>
      </c>
      <c r="AH20" s="9"/>
      <c r="AI20" s="9">
        <v>11264864</v>
      </c>
      <c r="AJ20" s="9">
        <v>10832589</v>
      </c>
      <c r="AK20" s="9">
        <v>0</v>
      </c>
      <c r="AL20" s="9">
        <v>0</v>
      </c>
      <c r="AM20" s="9">
        <v>41028885</v>
      </c>
      <c r="AN20" s="9">
        <v>2785</v>
      </c>
      <c r="AO20" s="9">
        <v>64397</v>
      </c>
      <c r="AQ20" s="9">
        <v>11043076</v>
      </c>
      <c r="AR20" s="9">
        <v>10832589</v>
      </c>
      <c r="AS20" s="9">
        <v>883071</v>
      </c>
      <c r="AT20" s="9">
        <v>0</v>
      </c>
      <c r="AU20" s="9">
        <v>40404168</v>
      </c>
      <c r="AV20" s="9">
        <v>2761</v>
      </c>
      <c r="AW20" s="9">
        <v>27855</v>
      </c>
      <c r="AY20" s="11">
        <f t="shared" si="1"/>
        <v>0.258688406659417</v>
      </c>
      <c r="AZ20" s="11">
        <f t="shared" si="2"/>
        <v>0.17830310766040569</v>
      </c>
      <c r="BA20" s="11">
        <f t="shared" si="3"/>
        <v>0.25517861641510081</v>
      </c>
      <c r="BB20" s="11">
        <f t="shared" si="4"/>
        <v>0.258688406659417</v>
      </c>
      <c r="BC20" s="11">
        <f t="shared" si="5"/>
        <v>0.17825979625759097</v>
      </c>
      <c r="BD20" s="11">
        <f t="shared" si="6"/>
        <v>0.17475013260853328</v>
      </c>
    </row>
    <row r="21" spans="1:56" x14ac:dyDescent="0.3">
      <c r="A21" s="7" t="s">
        <v>18</v>
      </c>
      <c r="B21" s="8">
        <f t="shared" si="0"/>
        <v>45586317</v>
      </c>
      <c r="C21" s="9">
        <v>13857118</v>
      </c>
      <c r="D21" s="9">
        <v>0</v>
      </c>
      <c r="E21" s="9">
        <v>0</v>
      </c>
      <c r="F21" s="9">
        <v>0</v>
      </c>
      <c r="G21" s="9">
        <v>31677025</v>
      </c>
      <c r="H21" s="9">
        <v>0</v>
      </c>
      <c r="I21" s="9">
        <v>52174</v>
      </c>
      <c r="J21" s="9"/>
      <c r="K21" s="9">
        <v>9637520</v>
      </c>
      <c r="L21" s="9">
        <v>8321746</v>
      </c>
      <c r="M21" s="9">
        <v>0</v>
      </c>
      <c r="N21" s="9">
        <v>0</v>
      </c>
      <c r="O21" s="9">
        <v>27574886</v>
      </c>
      <c r="P21" s="9">
        <v>0</v>
      </c>
      <c r="Q21" s="9">
        <v>52165</v>
      </c>
      <c r="R21" s="9"/>
      <c r="S21" s="9">
        <v>13719232</v>
      </c>
      <c r="T21" s="9">
        <v>0</v>
      </c>
      <c r="U21" s="9">
        <v>562458</v>
      </c>
      <c r="V21" s="9">
        <v>0</v>
      </c>
      <c r="W21" s="9">
        <v>31278750</v>
      </c>
      <c r="X21" s="9">
        <v>0</v>
      </c>
      <c r="Y21" s="9">
        <v>25877</v>
      </c>
      <c r="Z21" s="9"/>
      <c r="AA21" s="9">
        <v>13857118</v>
      </c>
      <c r="AB21" s="9">
        <v>0</v>
      </c>
      <c r="AC21" s="9">
        <v>0</v>
      </c>
      <c r="AD21" s="9">
        <v>0</v>
      </c>
      <c r="AE21" s="9">
        <v>31677025</v>
      </c>
      <c r="AF21" s="9">
        <v>0</v>
      </c>
      <c r="AG21" s="9">
        <v>52174</v>
      </c>
      <c r="AH21" s="9"/>
      <c r="AI21" s="9">
        <v>9634532</v>
      </c>
      <c r="AJ21" s="9">
        <v>8321746</v>
      </c>
      <c r="AK21" s="9">
        <v>0</v>
      </c>
      <c r="AL21" s="9">
        <v>0</v>
      </c>
      <c r="AM21" s="9">
        <v>27574886</v>
      </c>
      <c r="AN21" s="9">
        <v>3019</v>
      </c>
      <c r="AO21" s="9">
        <v>52134</v>
      </c>
      <c r="AQ21" s="9">
        <v>9496651</v>
      </c>
      <c r="AR21" s="9">
        <v>8321746</v>
      </c>
      <c r="AS21" s="9">
        <v>562458</v>
      </c>
      <c r="AT21" s="9">
        <v>0</v>
      </c>
      <c r="AU21" s="9">
        <v>27176611</v>
      </c>
      <c r="AV21" s="9">
        <v>3005</v>
      </c>
      <c r="AW21" s="9">
        <v>25846</v>
      </c>
      <c r="AY21" s="11">
        <f t="shared" si="1"/>
        <v>0.3039753792788305</v>
      </c>
      <c r="AZ21" s="11">
        <f t="shared" si="2"/>
        <v>0.21141256048388379</v>
      </c>
      <c r="BA21" s="11">
        <f t="shared" si="3"/>
        <v>0.30095065587334024</v>
      </c>
      <c r="BB21" s="11">
        <f t="shared" si="4"/>
        <v>0.3039753792788305</v>
      </c>
      <c r="BC21" s="11">
        <f t="shared" si="5"/>
        <v>0.21134701449998691</v>
      </c>
      <c r="BD21" s="11">
        <f t="shared" si="6"/>
        <v>0.20832240077653125</v>
      </c>
    </row>
    <row r="22" spans="1:56" x14ac:dyDescent="0.3">
      <c r="A22" s="7" t="s">
        <v>19</v>
      </c>
      <c r="B22" s="8">
        <f t="shared" si="0"/>
        <v>40074854</v>
      </c>
      <c r="C22" s="9">
        <v>13149988</v>
      </c>
      <c r="D22" s="9">
        <v>0</v>
      </c>
      <c r="E22" s="9">
        <v>0</v>
      </c>
      <c r="F22" s="9">
        <v>0</v>
      </c>
      <c r="G22" s="9">
        <v>26873091</v>
      </c>
      <c r="H22" s="9">
        <v>0</v>
      </c>
      <c r="I22" s="9">
        <v>51775</v>
      </c>
      <c r="J22" s="9"/>
      <c r="K22" s="9">
        <v>8862011</v>
      </c>
      <c r="L22" s="9">
        <v>7961833</v>
      </c>
      <c r="M22" s="9">
        <v>0</v>
      </c>
      <c r="N22" s="9">
        <v>0</v>
      </c>
      <c r="O22" s="9">
        <v>23199236</v>
      </c>
      <c r="P22" s="9">
        <v>0</v>
      </c>
      <c r="Q22" s="9">
        <v>51774</v>
      </c>
      <c r="R22" s="9"/>
      <c r="S22" s="9">
        <v>13003916</v>
      </c>
      <c r="T22" s="9">
        <v>0</v>
      </c>
      <c r="U22" s="9">
        <v>528629</v>
      </c>
      <c r="V22" s="9">
        <v>0</v>
      </c>
      <c r="W22" s="9">
        <v>26519982</v>
      </c>
      <c r="X22" s="9">
        <v>0</v>
      </c>
      <c r="Y22" s="9">
        <v>22327</v>
      </c>
      <c r="Z22" s="9"/>
      <c r="AA22" s="9">
        <v>13149988</v>
      </c>
      <c r="AB22" s="9">
        <v>0</v>
      </c>
      <c r="AC22" s="9">
        <v>0</v>
      </c>
      <c r="AD22" s="9">
        <v>0</v>
      </c>
      <c r="AE22" s="9">
        <v>26873091</v>
      </c>
      <c r="AF22" s="9">
        <v>0</v>
      </c>
      <c r="AG22" s="9">
        <v>51775</v>
      </c>
      <c r="AH22" s="9"/>
      <c r="AI22" s="9">
        <v>8859236</v>
      </c>
      <c r="AJ22" s="9">
        <v>7961833</v>
      </c>
      <c r="AK22" s="9">
        <v>0</v>
      </c>
      <c r="AL22" s="9">
        <v>0</v>
      </c>
      <c r="AM22" s="9">
        <v>23199236</v>
      </c>
      <c r="AN22" s="9">
        <v>2786</v>
      </c>
      <c r="AO22" s="9">
        <v>51763</v>
      </c>
      <c r="AQ22" s="9">
        <v>8713194</v>
      </c>
      <c r="AR22" s="9">
        <v>7961833</v>
      </c>
      <c r="AS22" s="9">
        <v>528629</v>
      </c>
      <c r="AT22" s="9">
        <v>0</v>
      </c>
      <c r="AU22" s="9">
        <v>22846127</v>
      </c>
      <c r="AV22" s="9">
        <v>2752</v>
      </c>
      <c r="AW22" s="9">
        <v>22319</v>
      </c>
      <c r="AY22" s="11">
        <f t="shared" si="1"/>
        <v>0.3281356433637912</v>
      </c>
      <c r="AZ22" s="11">
        <f t="shared" si="2"/>
        <v>0.22113645130185627</v>
      </c>
      <c r="BA22" s="11">
        <f t="shared" si="3"/>
        <v>0.32449066439518409</v>
      </c>
      <c r="BB22" s="11">
        <f t="shared" si="4"/>
        <v>0.3281356433637912</v>
      </c>
      <c r="BC22" s="11">
        <f t="shared" si="5"/>
        <v>0.22106720588426848</v>
      </c>
      <c r="BD22" s="11">
        <f t="shared" si="6"/>
        <v>0.21742297551477044</v>
      </c>
    </row>
    <row r="23" spans="1:56" x14ac:dyDescent="0.3">
      <c r="A23" s="7" t="s">
        <v>20</v>
      </c>
      <c r="B23" s="8">
        <f t="shared" si="0"/>
        <v>44698554</v>
      </c>
      <c r="C23" s="9">
        <v>14919729</v>
      </c>
      <c r="D23" s="9">
        <v>0</v>
      </c>
      <c r="E23" s="9">
        <v>0</v>
      </c>
      <c r="F23" s="9">
        <v>0</v>
      </c>
      <c r="G23" s="9">
        <v>29716530</v>
      </c>
      <c r="H23" s="9">
        <v>0</v>
      </c>
      <c r="I23" s="9">
        <v>62295</v>
      </c>
      <c r="J23" s="9"/>
      <c r="K23" s="9">
        <v>9976486</v>
      </c>
      <c r="L23" s="9">
        <v>9143717</v>
      </c>
      <c r="M23" s="9">
        <v>0</v>
      </c>
      <c r="N23" s="9">
        <v>0</v>
      </c>
      <c r="O23" s="9">
        <v>25516057</v>
      </c>
      <c r="P23" s="9">
        <v>0</v>
      </c>
      <c r="Q23" s="9">
        <v>62294</v>
      </c>
      <c r="R23" s="9"/>
      <c r="S23" s="9">
        <v>14744702</v>
      </c>
      <c r="T23" s="9">
        <v>0</v>
      </c>
      <c r="U23" s="9">
        <v>616365</v>
      </c>
      <c r="V23" s="9">
        <v>0</v>
      </c>
      <c r="W23" s="9">
        <v>29314485</v>
      </c>
      <c r="X23" s="9">
        <v>0</v>
      </c>
      <c r="Y23" s="9">
        <v>23002</v>
      </c>
      <c r="Z23" s="9"/>
      <c r="AA23" s="9">
        <v>14919729</v>
      </c>
      <c r="AB23" s="9">
        <v>0</v>
      </c>
      <c r="AC23" s="9">
        <v>0</v>
      </c>
      <c r="AD23" s="9">
        <v>0</v>
      </c>
      <c r="AE23" s="9">
        <v>29716530</v>
      </c>
      <c r="AF23" s="9">
        <v>0</v>
      </c>
      <c r="AG23" s="9">
        <v>62295</v>
      </c>
      <c r="AH23" s="9"/>
      <c r="AI23" s="9">
        <v>9972713</v>
      </c>
      <c r="AJ23" s="9">
        <v>9143717</v>
      </c>
      <c r="AK23" s="9">
        <v>0</v>
      </c>
      <c r="AL23" s="9">
        <v>0</v>
      </c>
      <c r="AM23" s="9">
        <v>25516057</v>
      </c>
      <c r="AN23" s="9">
        <v>3806</v>
      </c>
      <c r="AO23" s="9">
        <v>62261</v>
      </c>
      <c r="AQ23" s="9">
        <v>9797697</v>
      </c>
      <c r="AR23" s="9">
        <v>9143717</v>
      </c>
      <c r="AS23" s="9">
        <v>616365</v>
      </c>
      <c r="AT23" s="9">
        <v>0</v>
      </c>
      <c r="AU23" s="9">
        <v>25114012</v>
      </c>
      <c r="AV23" s="9">
        <v>3787</v>
      </c>
      <c r="AW23" s="9">
        <v>22976</v>
      </c>
      <c r="AY23" s="11">
        <f t="shared" si="1"/>
        <v>0.33378549561133453</v>
      </c>
      <c r="AZ23" s="11">
        <f t="shared" si="2"/>
        <v>0.22319482639192309</v>
      </c>
      <c r="BA23" s="11">
        <f t="shared" si="3"/>
        <v>0.32986977610058704</v>
      </c>
      <c r="BB23" s="11">
        <f t="shared" si="4"/>
        <v>0.33378549561133453</v>
      </c>
      <c r="BC23" s="11">
        <f t="shared" si="5"/>
        <v>0.22311041650251145</v>
      </c>
      <c r="BD23" s="11">
        <f t="shared" si="6"/>
        <v>0.21919494308473603</v>
      </c>
    </row>
    <row r="24" spans="1:56" x14ac:dyDescent="0.3">
      <c r="A24" s="7" t="s">
        <v>21</v>
      </c>
      <c r="B24" s="8">
        <f t="shared" si="0"/>
        <v>52271680</v>
      </c>
      <c r="C24" s="9">
        <v>13447324</v>
      </c>
      <c r="D24" s="9">
        <v>0</v>
      </c>
      <c r="E24" s="9">
        <v>0</v>
      </c>
      <c r="F24" s="9">
        <v>0</v>
      </c>
      <c r="G24" s="9">
        <v>38765606</v>
      </c>
      <c r="H24" s="9">
        <v>0</v>
      </c>
      <c r="I24" s="9">
        <v>58750</v>
      </c>
      <c r="J24" s="9"/>
      <c r="K24" s="9">
        <v>9350515</v>
      </c>
      <c r="L24" s="9">
        <v>8870464</v>
      </c>
      <c r="M24" s="9">
        <v>0</v>
      </c>
      <c r="N24" s="9">
        <v>0</v>
      </c>
      <c r="O24" s="9">
        <v>33991953</v>
      </c>
      <c r="P24" s="9">
        <v>0</v>
      </c>
      <c r="Q24" s="9">
        <v>58748</v>
      </c>
      <c r="R24" s="9"/>
      <c r="S24" s="9">
        <v>13250817</v>
      </c>
      <c r="T24" s="9">
        <v>0</v>
      </c>
      <c r="U24" s="9">
        <v>795245</v>
      </c>
      <c r="V24" s="9">
        <v>0</v>
      </c>
      <c r="W24" s="9">
        <v>38199621</v>
      </c>
      <c r="X24" s="9">
        <v>0</v>
      </c>
      <c r="Y24" s="9">
        <v>25997</v>
      </c>
      <c r="Z24" s="9"/>
      <c r="AA24" s="9">
        <v>13447324</v>
      </c>
      <c r="AB24" s="9">
        <v>0</v>
      </c>
      <c r="AC24" s="9">
        <v>0</v>
      </c>
      <c r="AD24" s="9">
        <v>0</v>
      </c>
      <c r="AE24" s="9">
        <v>38765606</v>
      </c>
      <c r="AF24" s="9">
        <v>0</v>
      </c>
      <c r="AG24" s="9">
        <v>58750</v>
      </c>
      <c r="AH24" s="9"/>
      <c r="AI24" s="9">
        <v>9348271</v>
      </c>
      <c r="AJ24" s="9">
        <v>8870464</v>
      </c>
      <c r="AK24" s="9">
        <v>0</v>
      </c>
      <c r="AL24" s="9">
        <v>0</v>
      </c>
      <c r="AM24" s="9">
        <v>33991953</v>
      </c>
      <c r="AN24" s="9">
        <v>2304</v>
      </c>
      <c r="AO24" s="9">
        <v>58688</v>
      </c>
      <c r="AQ24" s="9">
        <v>9151791</v>
      </c>
      <c r="AR24" s="9">
        <v>8870464</v>
      </c>
      <c r="AS24" s="9">
        <v>795245</v>
      </c>
      <c r="AT24" s="9">
        <v>0</v>
      </c>
      <c r="AU24" s="9">
        <v>33425968</v>
      </c>
      <c r="AV24" s="9">
        <v>2258</v>
      </c>
      <c r="AW24" s="9">
        <v>25954</v>
      </c>
      <c r="AY24" s="11">
        <f t="shared" si="1"/>
        <v>0.25725830889690171</v>
      </c>
      <c r="AZ24" s="11">
        <f t="shared" si="2"/>
        <v>0.17888300127334725</v>
      </c>
      <c r="BA24" s="11">
        <f t="shared" si="3"/>
        <v>0.25349896923152271</v>
      </c>
      <c r="BB24" s="11">
        <f t="shared" si="4"/>
        <v>0.25725830889690171</v>
      </c>
      <c r="BC24" s="11">
        <f t="shared" si="5"/>
        <v>0.17884007171761077</v>
      </c>
      <c r="BD24" s="11">
        <f t="shared" si="6"/>
        <v>0.17508124858431948</v>
      </c>
    </row>
    <row r="25" spans="1:56" x14ac:dyDescent="0.3">
      <c r="A25" s="7" t="s">
        <v>22</v>
      </c>
      <c r="B25" s="8">
        <f t="shared" si="0"/>
        <v>69587382</v>
      </c>
      <c r="C25" s="9">
        <v>17805431</v>
      </c>
      <c r="D25" s="9">
        <v>0</v>
      </c>
      <c r="E25" s="9">
        <v>0</v>
      </c>
      <c r="F25" s="9">
        <v>0</v>
      </c>
      <c r="G25" s="9">
        <v>51692651</v>
      </c>
      <c r="H25" s="9">
        <v>0</v>
      </c>
      <c r="I25" s="9">
        <v>89300</v>
      </c>
      <c r="J25" s="9"/>
      <c r="K25" s="9">
        <v>12254980</v>
      </c>
      <c r="L25" s="9">
        <v>12235302</v>
      </c>
      <c r="M25" s="9">
        <v>0</v>
      </c>
      <c r="N25" s="9">
        <v>0</v>
      </c>
      <c r="O25" s="9">
        <v>45007804</v>
      </c>
      <c r="P25" s="9">
        <v>0</v>
      </c>
      <c r="Q25" s="9">
        <v>89296</v>
      </c>
      <c r="R25" s="9"/>
      <c r="S25" s="9">
        <v>17520490</v>
      </c>
      <c r="T25" s="9">
        <v>0</v>
      </c>
      <c r="U25" s="9">
        <v>1115083</v>
      </c>
      <c r="V25" s="9">
        <v>0</v>
      </c>
      <c r="W25" s="9">
        <v>50909723</v>
      </c>
      <c r="X25" s="9">
        <v>0</v>
      </c>
      <c r="Y25" s="9">
        <v>42086</v>
      </c>
      <c r="Z25" s="9"/>
      <c r="AA25" s="9">
        <v>17805431</v>
      </c>
      <c r="AB25" s="9">
        <v>0</v>
      </c>
      <c r="AC25" s="9">
        <v>0</v>
      </c>
      <c r="AD25" s="9">
        <v>0</v>
      </c>
      <c r="AE25" s="9">
        <v>51692651</v>
      </c>
      <c r="AF25" s="9">
        <v>0</v>
      </c>
      <c r="AG25" s="9">
        <v>89300</v>
      </c>
      <c r="AH25" s="9"/>
      <c r="AI25" s="9">
        <v>12251886</v>
      </c>
      <c r="AJ25" s="9">
        <v>12235302</v>
      </c>
      <c r="AK25" s="9">
        <v>0</v>
      </c>
      <c r="AL25" s="9">
        <v>0</v>
      </c>
      <c r="AM25" s="9">
        <v>45007804</v>
      </c>
      <c r="AN25" s="9">
        <v>3148</v>
      </c>
      <c r="AO25" s="9">
        <v>89242</v>
      </c>
      <c r="AQ25" s="9">
        <v>11966992</v>
      </c>
      <c r="AR25" s="9">
        <v>12235302</v>
      </c>
      <c r="AS25" s="9">
        <v>1115083</v>
      </c>
      <c r="AT25" s="9">
        <v>0</v>
      </c>
      <c r="AU25" s="9">
        <v>44224876</v>
      </c>
      <c r="AV25" s="9">
        <v>3091</v>
      </c>
      <c r="AW25" s="9">
        <v>42038</v>
      </c>
      <c r="AY25" s="11">
        <f t="shared" si="1"/>
        <v>0.25587154579259785</v>
      </c>
      <c r="AZ25" s="11">
        <f t="shared" si="2"/>
        <v>0.17610922623874542</v>
      </c>
      <c r="BA25" s="11">
        <f t="shared" si="3"/>
        <v>0.25177682356263958</v>
      </c>
      <c r="BB25" s="11">
        <f t="shared" si="4"/>
        <v>0.25587154579259785</v>
      </c>
      <c r="BC25" s="11">
        <f t="shared" si="5"/>
        <v>0.17606476415508776</v>
      </c>
      <c r="BD25" s="11">
        <f t="shared" si="6"/>
        <v>0.17197071733493294</v>
      </c>
    </row>
    <row r="26" spans="1:56" x14ac:dyDescent="0.3">
      <c r="A26" s="7" t="s">
        <v>23</v>
      </c>
      <c r="B26" s="8">
        <f t="shared" si="0"/>
        <v>45131549</v>
      </c>
      <c r="C26" s="9">
        <v>12347020</v>
      </c>
      <c r="D26" s="9">
        <v>0</v>
      </c>
      <c r="E26" s="9">
        <v>0</v>
      </c>
      <c r="F26" s="9">
        <v>0</v>
      </c>
      <c r="G26" s="9">
        <v>32731219</v>
      </c>
      <c r="H26" s="9">
        <v>0</v>
      </c>
      <c r="I26" s="9">
        <v>53310</v>
      </c>
      <c r="J26" s="9"/>
      <c r="K26" s="9">
        <v>8451891</v>
      </c>
      <c r="L26" s="9">
        <v>7998176</v>
      </c>
      <c r="M26" s="9">
        <v>0</v>
      </c>
      <c r="N26" s="9">
        <v>0</v>
      </c>
      <c r="O26" s="9">
        <v>28628174</v>
      </c>
      <c r="P26" s="9">
        <v>0</v>
      </c>
      <c r="Q26" s="9">
        <v>53308</v>
      </c>
      <c r="R26" s="9"/>
      <c r="S26" s="9">
        <v>12172797</v>
      </c>
      <c r="T26" s="9">
        <v>0</v>
      </c>
      <c r="U26" s="9">
        <v>688013</v>
      </c>
      <c r="V26" s="9">
        <v>0</v>
      </c>
      <c r="W26" s="9">
        <v>32247367</v>
      </c>
      <c r="X26" s="9">
        <v>0</v>
      </c>
      <c r="Y26" s="9">
        <v>23372</v>
      </c>
      <c r="Z26" s="9"/>
      <c r="AA26" s="9">
        <v>12347020</v>
      </c>
      <c r="AB26" s="9">
        <v>0</v>
      </c>
      <c r="AC26" s="9">
        <v>0</v>
      </c>
      <c r="AD26" s="9">
        <v>0</v>
      </c>
      <c r="AE26" s="9">
        <v>32731219</v>
      </c>
      <c r="AF26" s="9">
        <v>0</v>
      </c>
      <c r="AG26" s="9">
        <v>53310</v>
      </c>
      <c r="AH26" s="9"/>
      <c r="AI26" s="9">
        <v>8449973</v>
      </c>
      <c r="AJ26" s="9">
        <v>7998176</v>
      </c>
      <c r="AK26" s="9">
        <v>0</v>
      </c>
      <c r="AL26" s="9">
        <v>0</v>
      </c>
      <c r="AM26" s="9">
        <v>28628174</v>
      </c>
      <c r="AN26" s="9">
        <v>1952</v>
      </c>
      <c r="AO26" s="9">
        <v>53274</v>
      </c>
      <c r="AQ26" s="9">
        <v>8275767</v>
      </c>
      <c r="AR26" s="9">
        <v>7998176</v>
      </c>
      <c r="AS26" s="9">
        <v>688013</v>
      </c>
      <c r="AT26" s="9">
        <v>0</v>
      </c>
      <c r="AU26" s="9">
        <v>28144322</v>
      </c>
      <c r="AV26" s="9">
        <v>1928</v>
      </c>
      <c r="AW26" s="9">
        <v>23343</v>
      </c>
      <c r="AY26" s="11">
        <f t="shared" si="1"/>
        <v>0.27357846724915202</v>
      </c>
      <c r="AZ26" s="11">
        <f t="shared" si="2"/>
        <v>0.18727234467401063</v>
      </c>
      <c r="BA26" s="11">
        <f t="shared" si="3"/>
        <v>0.26971812999372125</v>
      </c>
      <c r="BB26" s="11">
        <f t="shared" si="4"/>
        <v>0.27357846724915202</v>
      </c>
      <c r="BC26" s="11">
        <f t="shared" si="5"/>
        <v>0.18722984668662712</v>
      </c>
      <c r="BD26" s="11">
        <f t="shared" si="6"/>
        <v>0.18336988610783114</v>
      </c>
    </row>
    <row r="27" spans="1:56" x14ac:dyDescent="0.3">
      <c r="A27" s="7" t="s">
        <v>24</v>
      </c>
      <c r="B27" s="8">
        <f t="shared" si="0"/>
        <v>46623915</v>
      </c>
      <c r="C27" s="9">
        <v>14165416</v>
      </c>
      <c r="D27" s="9">
        <v>0</v>
      </c>
      <c r="E27" s="9">
        <v>0</v>
      </c>
      <c r="F27" s="9">
        <v>0</v>
      </c>
      <c r="G27" s="9">
        <v>32412443</v>
      </c>
      <c r="H27" s="9">
        <v>0</v>
      </c>
      <c r="I27" s="9">
        <v>46056</v>
      </c>
      <c r="J27" s="9"/>
      <c r="K27" s="9">
        <v>9848793</v>
      </c>
      <c r="L27" s="9">
        <v>8450821</v>
      </c>
      <c r="M27" s="9">
        <v>0</v>
      </c>
      <c r="N27" s="9">
        <v>0</v>
      </c>
      <c r="O27" s="9">
        <v>28278246</v>
      </c>
      <c r="P27" s="9">
        <v>0</v>
      </c>
      <c r="Q27" s="9">
        <v>46055</v>
      </c>
      <c r="R27" s="9"/>
      <c r="S27" s="9">
        <v>14022485</v>
      </c>
      <c r="T27" s="9">
        <v>0</v>
      </c>
      <c r="U27" s="9">
        <v>558714</v>
      </c>
      <c r="V27" s="9">
        <v>0</v>
      </c>
      <c r="W27" s="9">
        <v>32022188</v>
      </c>
      <c r="X27" s="9">
        <v>0</v>
      </c>
      <c r="Y27" s="9">
        <v>20528</v>
      </c>
      <c r="Z27" s="9"/>
      <c r="AA27" s="9">
        <v>14165416</v>
      </c>
      <c r="AB27" s="9">
        <v>0</v>
      </c>
      <c r="AC27" s="9">
        <v>0</v>
      </c>
      <c r="AD27" s="9">
        <v>0</v>
      </c>
      <c r="AE27" s="9">
        <v>32412443</v>
      </c>
      <c r="AF27" s="9">
        <v>0</v>
      </c>
      <c r="AG27" s="9">
        <v>46056</v>
      </c>
      <c r="AH27" s="9"/>
      <c r="AI27" s="9">
        <v>9845532</v>
      </c>
      <c r="AJ27" s="9">
        <v>8450821</v>
      </c>
      <c r="AK27" s="9">
        <v>0</v>
      </c>
      <c r="AL27" s="9">
        <v>0</v>
      </c>
      <c r="AM27" s="9">
        <v>28278246</v>
      </c>
      <c r="AN27" s="9">
        <v>3300</v>
      </c>
      <c r="AO27" s="9">
        <v>46016</v>
      </c>
      <c r="AQ27" s="9">
        <v>9702610</v>
      </c>
      <c r="AR27" s="9">
        <v>8450821</v>
      </c>
      <c r="AS27" s="9">
        <v>558714</v>
      </c>
      <c r="AT27" s="9">
        <v>0</v>
      </c>
      <c r="AU27" s="9">
        <v>27887991</v>
      </c>
      <c r="AV27" s="9">
        <v>3280</v>
      </c>
      <c r="AW27" s="9">
        <v>20499</v>
      </c>
      <c r="AY27" s="11">
        <f t="shared" si="1"/>
        <v>0.30382296295795835</v>
      </c>
      <c r="AZ27" s="11">
        <f t="shared" si="2"/>
        <v>0.21123908191750951</v>
      </c>
      <c r="BA27" s="11">
        <f t="shared" si="3"/>
        <v>0.30075734738277554</v>
      </c>
      <c r="BB27" s="11">
        <f t="shared" si="4"/>
        <v>0.30382296295795835</v>
      </c>
      <c r="BC27" s="11">
        <f t="shared" si="5"/>
        <v>0.21116913927112299</v>
      </c>
      <c r="BD27" s="11">
        <f t="shared" si="6"/>
        <v>0.20810371672992284</v>
      </c>
    </row>
    <row r="28" spans="1:56" x14ac:dyDescent="0.3">
      <c r="A28" s="7" t="s">
        <v>25</v>
      </c>
      <c r="B28" s="8">
        <f t="shared" si="0"/>
        <v>56900135</v>
      </c>
      <c r="C28" s="9">
        <v>17524276</v>
      </c>
      <c r="D28" s="9">
        <v>0</v>
      </c>
      <c r="E28" s="9">
        <v>0</v>
      </c>
      <c r="F28" s="9">
        <v>0</v>
      </c>
      <c r="G28" s="9">
        <v>39319152</v>
      </c>
      <c r="H28" s="9">
        <v>0</v>
      </c>
      <c r="I28" s="9">
        <v>56707</v>
      </c>
      <c r="J28" s="9"/>
      <c r="K28" s="9">
        <v>12303450</v>
      </c>
      <c r="L28" s="9">
        <v>9973534</v>
      </c>
      <c r="M28" s="9">
        <v>0</v>
      </c>
      <c r="N28" s="9">
        <v>0</v>
      </c>
      <c r="O28" s="9">
        <v>34566446</v>
      </c>
      <c r="P28" s="9">
        <v>0</v>
      </c>
      <c r="Q28" s="9">
        <v>56705</v>
      </c>
      <c r="R28" s="9"/>
      <c r="S28" s="9">
        <v>17345443</v>
      </c>
      <c r="T28" s="9">
        <v>0</v>
      </c>
      <c r="U28" s="9">
        <v>667128</v>
      </c>
      <c r="V28" s="9">
        <v>0</v>
      </c>
      <c r="W28" s="9">
        <v>38861895</v>
      </c>
      <c r="X28" s="9">
        <v>0</v>
      </c>
      <c r="Y28" s="9">
        <v>25669</v>
      </c>
      <c r="Z28" s="9"/>
      <c r="AA28" s="9">
        <v>17524276</v>
      </c>
      <c r="AB28" s="9">
        <v>0</v>
      </c>
      <c r="AC28" s="9">
        <v>0</v>
      </c>
      <c r="AD28" s="9">
        <v>0</v>
      </c>
      <c r="AE28" s="9">
        <v>39319152</v>
      </c>
      <c r="AF28" s="9">
        <v>0</v>
      </c>
      <c r="AG28" s="9">
        <v>56707</v>
      </c>
      <c r="AH28" s="9"/>
      <c r="AI28" s="9">
        <v>12299430</v>
      </c>
      <c r="AJ28" s="9">
        <v>9973534</v>
      </c>
      <c r="AK28" s="9">
        <v>0</v>
      </c>
      <c r="AL28" s="9">
        <v>0</v>
      </c>
      <c r="AM28" s="9">
        <v>34566446</v>
      </c>
      <c r="AN28" s="9">
        <v>4049</v>
      </c>
      <c r="AO28" s="9">
        <v>56676</v>
      </c>
      <c r="AQ28" s="9">
        <v>12120616</v>
      </c>
      <c r="AR28" s="9">
        <v>9973534</v>
      </c>
      <c r="AS28" s="9">
        <v>667128</v>
      </c>
      <c r="AT28" s="9">
        <v>0</v>
      </c>
      <c r="AU28" s="9">
        <v>34109189</v>
      </c>
      <c r="AV28" s="9">
        <v>4025</v>
      </c>
      <c r="AW28" s="9">
        <v>25643</v>
      </c>
      <c r="AY28" s="11">
        <f t="shared" si="1"/>
        <v>0.30798303026873308</v>
      </c>
      <c r="AZ28" s="11">
        <f t="shared" si="2"/>
        <v>0.21622883671541376</v>
      </c>
      <c r="BA28" s="11">
        <f t="shared" si="3"/>
        <v>0.30484010275195306</v>
      </c>
      <c r="BB28" s="11">
        <f t="shared" si="4"/>
        <v>0.30798303026873308</v>
      </c>
      <c r="BC28" s="11">
        <f t="shared" si="5"/>
        <v>0.21615818661941663</v>
      </c>
      <c r="BD28" s="11">
        <f t="shared" si="6"/>
        <v>0.21301559302100073</v>
      </c>
    </row>
    <row r="29" spans="1:56" x14ac:dyDescent="0.3">
      <c r="A29" s="7" t="s">
        <v>26</v>
      </c>
      <c r="B29" s="8">
        <f t="shared" si="0"/>
        <v>42327160</v>
      </c>
      <c r="C29" s="9">
        <v>12413151</v>
      </c>
      <c r="D29" s="9">
        <v>0</v>
      </c>
      <c r="E29" s="9">
        <v>0</v>
      </c>
      <c r="F29" s="9">
        <v>0</v>
      </c>
      <c r="G29" s="9">
        <v>29876664</v>
      </c>
      <c r="H29" s="9">
        <v>0</v>
      </c>
      <c r="I29" s="9">
        <v>37345</v>
      </c>
      <c r="J29" s="9"/>
      <c r="K29" s="9">
        <v>8875406</v>
      </c>
      <c r="L29" s="9">
        <v>7033312</v>
      </c>
      <c r="M29" s="9">
        <v>0</v>
      </c>
      <c r="N29" s="9">
        <v>0</v>
      </c>
      <c r="O29" s="9">
        <v>26381098</v>
      </c>
      <c r="P29" s="9">
        <v>0</v>
      </c>
      <c r="Q29" s="9">
        <v>37344</v>
      </c>
      <c r="R29" s="9"/>
      <c r="S29" s="9">
        <v>12276780</v>
      </c>
      <c r="T29" s="9">
        <v>0</v>
      </c>
      <c r="U29" s="9">
        <v>535668</v>
      </c>
      <c r="V29" s="9">
        <v>0</v>
      </c>
      <c r="W29" s="9">
        <v>29499700</v>
      </c>
      <c r="X29" s="9">
        <v>0</v>
      </c>
      <c r="Y29" s="9">
        <v>15012</v>
      </c>
      <c r="Z29" s="9"/>
      <c r="AA29" s="9">
        <v>12413151</v>
      </c>
      <c r="AB29" s="9">
        <v>0</v>
      </c>
      <c r="AC29" s="9">
        <v>0</v>
      </c>
      <c r="AD29" s="9">
        <v>0</v>
      </c>
      <c r="AE29" s="9">
        <v>29876664</v>
      </c>
      <c r="AF29" s="9">
        <v>0</v>
      </c>
      <c r="AG29" s="9">
        <v>37345</v>
      </c>
      <c r="AH29" s="9"/>
      <c r="AI29" s="9">
        <v>8872987</v>
      </c>
      <c r="AJ29" s="9">
        <v>7033312</v>
      </c>
      <c r="AK29" s="9">
        <v>0</v>
      </c>
      <c r="AL29" s="9">
        <v>0</v>
      </c>
      <c r="AM29" s="9">
        <v>26381098</v>
      </c>
      <c r="AN29" s="9">
        <v>2440</v>
      </c>
      <c r="AO29" s="9">
        <v>37323</v>
      </c>
      <c r="AQ29" s="9">
        <v>8736622</v>
      </c>
      <c r="AR29" s="9">
        <v>7033312</v>
      </c>
      <c r="AS29" s="9">
        <v>535668</v>
      </c>
      <c r="AT29" s="9">
        <v>0</v>
      </c>
      <c r="AU29" s="9">
        <v>26004134</v>
      </c>
      <c r="AV29" s="9">
        <v>2422</v>
      </c>
      <c r="AW29" s="9">
        <v>15002</v>
      </c>
      <c r="AY29" s="11">
        <f t="shared" si="1"/>
        <v>0.29326680552156109</v>
      </c>
      <c r="AZ29" s="11">
        <f t="shared" si="2"/>
        <v>0.20968583765128584</v>
      </c>
      <c r="BA29" s="11">
        <f t="shared" si="3"/>
        <v>0.29004497348747232</v>
      </c>
      <c r="BB29" s="11">
        <f t="shared" si="4"/>
        <v>0.29326680552156109</v>
      </c>
      <c r="BC29" s="11">
        <f t="shared" si="5"/>
        <v>0.2096286875849927</v>
      </c>
      <c r="BD29" s="11">
        <f t="shared" si="6"/>
        <v>0.20640699730385881</v>
      </c>
    </row>
    <row r="30" spans="1:56" x14ac:dyDescent="0.3">
      <c r="A30" s="7" t="s">
        <v>27</v>
      </c>
      <c r="B30" s="8">
        <f t="shared" si="0"/>
        <v>42077313</v>
      </c>
      <c r="C30" s="9">
        <v>13564794</v>
      </c>
      <c r="D30" s="9">
        <v>0</v>
      </c>
      <c r="E30" s="9">
        <v>0</v>
      </c>
      <c r="F30" s="9">
        <v>0</v>
      </c>
      <c r="G30" s="9">
        <v>28459993</v>
      </c>
      <c r="H30" s="9">
        <v>0</v>
      </c>
      <c r="I30" s="9">
        <v>52526</v>
      </c>
      <c r="J30" s="9"/>
      <c r="K30" s="9">
        <v>9554312</v>
      </c>
      <c r="L30" s="9">
        <v>7568035</v>
      </c>
      <c r="M30" s="9">
        <v>0</v>
      </c>
      <c r="N30" s="9">
        <v>0</v>
      </c>
      <c r="O30" s="9">
        <v>24902440</v>
      </c>
      <c r="P30" s="9">
        <v>0</v>
      </c>
      <c r="Q30" s="9">
        <v>52526</v>
      </c>
      <c r="R30" s="9"/>
      <c r="S30" s="9">
        <v>13404073</v>
      </c>
      <c r="T30" s="9">
        <v>0</v>
      </c>
      <c r="U30" s="9">
        <v>562496</v>
      </c>
      <c r="V30" s="9">
        <v>0</v>
      </c>
      <c r="W30" s="9">
        <v>28089984</v>
      </c>
      <c r="X30" s="9">
        <v>0</v>
      </c>
      <c r="Y30" s="9">
        <v>20760</v>
      </c>
      <c r="Z30" s="9"/>
      <c r="AA30" s="9">
        <v>13564794</v>
      </c>
      <c r="AB30" s="9">
        <v>0</v>
      </c>
      <c r="AC30" s="9">
        <v>0</v>
      </c>
      <c r="AD30" s="9">
        <v>0</v>
      </c>
      <c r="AE30" s="9">
        <v>28459993</v>
      </c>
      <c r="AF30" s="9">
        <v>0</v>
      </c>
      <c r="AG30" s="9">
        <v>52526</v>
      </c>
      <c r="AH30" s="9"/>
      <c r="AI30" s="9">
        <v>9551217</v>
      </c>
      <c r="AJ30" s="9">
        <v>7568035</v>
      </c>
      <c r="AK30" s="9">
        <v>0</v>
      </c>
      <c r="AL30" s="9">
        <v>0</v>
      </c>
      <c r="AM30" s="9">
        <v>24902440</v>
      </c>
      <c r="AN30" s="9">
        <v>3126</v>
      </c>
      <c r="AO30" s="9">
        <v>52495</v>
      </c>
      <c r="AQ30" s="9">
        <v>9390519</v>
      </c>
      <c r="AR30" s="9">
        <v>7568035</v>
      </c>
      <c r="AS30" s="9">
        <v>562496</v>
      </c>
      <c r="AT30" s="9">
        <v>0</v>
      </c>
      <c r="AU30" s="9">
        <v>24532431</v>
      </c>
      <c r="AV30" s="9">
        <v>3088</v>
      </c>
      <c r="AW30" s="9">
        <v>20744</v>
      </c>
      <c r="AY30" s="11">
        <f t="shared" si="1"/>
        <v>0.32237785716022316</v>
      </c>
      <c r="AZ30" s="11">
        <f t="shared" si="2"/>
        <v>0.22706563986155676</v>
      </c>
      <c r="BA30" s="11">
        <f t="shared" si="3"/>
        <v>0.31855819785830908</v>
      </c>
      <c r="BB30" s="11">
        <f t="shared" si="4"/>
        <v>0.32237785716022316</v>
      </c>
      <c r="BC30" s="11">
        <f t="shared" si="5"/>
        <v>0.22699208478450134</v>
      </c>
      <c r="BD30" s="11">
        <f t="shared" si="6"/>
        <v>0.22317297209543774</v>
      </c>
    </row>
    <row r="31" spans="1:56" x14ac:dyDescent="0.3">
      <c r="A31" s="7" t="s">
        <v>28</v>
      </c>
      <c r="B31" s="8">
        <f t="shared" si="0"/>
        <v>47777432</v>
      </c>
      <c r="C31" s="9">
        <v>14185905</v>
      </c>
      <c r="D31" s="9">
        <v>0</v>
      </c>
      <c r="E31" s="9">
        <v>0</v>
      </c>
      <c r="F31" s="9">
        <v>0</v>
      </c>
      <c r="G31" s="9">
        <v>33545004</v>
      </c>
      <c r="H31" s="9">
        <v>0</v>
      </c>
      <c r="I31" s="9">
        <v>46523</v>
      </c>
      <c r="J31" s="9"/>
      <c r="K31" s="9">
        <v>10306590</v>
      </c>
      <c r="L31" s="9">
        <v>7713911</v>
      </c>
      <c r="M31" s="9">
        <v>0</v>
      </c>
      <c r="N31" s="9">
        <v>0</v>
      </c>
      <c r="O31" s="9">
        <v>29710416</v>
      </c>
      <c r="P31" s="9">
        <v>0</v>
      </c>
      <c r="Q31" s="9">
        <v>46515</v>
      </c>
      <c r="R31" s="9"/>
      <c r="S31" s="9">
        <v>14028319</v>
      </c>
      <c r="T31" s="9">
        <v>0</v>
      </c>
      <c r="U31" s="9">
        <v>606271</v>
      </c>
      <c r="V31" s="9">
        <v>0</v>
      </c>
      <c r="W31" s="9">
        <v>33123095</v>
      </c>
      <c r="X31" s="9">
        <v>0</v>
      </c>
      <c r="Y31" s="9">
        <v>19747</v>
      </c>
      <c r="Z31" s="9"/>
      <c r="AA31" s="9">
        <v>14185905</v>
      </c>
      <c r="AB31" s="9">
        <v>0</v>
      </c>
      <c r="AC31" s="9">
        <v>0</v>
      </c>
      <c r="AD31" s="9">
        <v>0</v>
      </c>
      <c r="AE31" s="9">
        <v>33545004</v>
      </c>
      <c r="AF31" s="9">
        <v>0</v>
      </c>
      <c r="AG31" s="9">
        <v>46523</v>
      </c>
      <c r="AH31" s="9"/>
      <c r="AI31" s="9">
        <v>10303979</v>
      </c>
      <c r="AJ31" s="9">
        <v>7713911</v>
      </c>
      <c r="AK31" s="9">
        <v>0</v>
      </c>
      <c r="AL31" s="9">
        <v>0</v>
      </c>
      <c r="AM31" s="9">
        <v>29710416</v>
      </c>
      <c r="AN31" s="9">
        <v>2643</v>
      </c>
      <c r="AO31" s="9">
        <v>46483</v>
      </c>
      <c r="AQ31" s="9">
        <v>10146413</v>
      </c>
      <c r="AR31" s="9">
        <v>7713911</v>
      </c>
      <c r="AS31" s="9">
        <v>606271</v>
      </c>
      <c r="AT31" s="9">
        <v>0</v>
      </c>
      <c r="AU31" s="9">
        <v>29288507</v>
      </c>
      <c r="AV31" s="9">
        <v>2621</v>
      </c>
      <c r="AW31" s="9">
        <v>19709</v>
      </c>
      <c r="AY31" s="11">
        <f t="shared" si="1"/>
        <v>0.29691643954409269</v>
      </c>
      <c r="AZ31" s="11">
        <f t="shared" si="2"/>
        <v>0.21572088679860399</v>
      </c>
      <c r="BA31" s="11">
        <f t="shared" si="3"/>
        <v>0.29361810404544136</v>
      </c>
      <c r="BB31" s="11">
        <f t="shared" si="4"/>
        <v>0.29691643954409269</v>
      </c>
      <c r="BC31" s="11">
        <f t="shared" si="5"/>
        <v>0.21566623756588676</v>
      </c>
      <c r="BD31" s="11">
        <f t="shared" si="6"/>
        <v>0.21236832067491615</v>
      </c>
    </row>
    <row r="32" spans="1:56" x14ac:dyDescent="0.3">
      <c r="A32" s="7" t="s">
        <v>29</v>
      </c>
      <c r="B32" s="8">
        <f t="shared" si="0"/>
        <v>56470379</v>
      </c>
      <c r="C32" s="9">
        <v>14904131</v>
      </c>
      <c r="D32" s="9">
        <v>0</v>
      </c>
      <c r="E32" s="9">
        <v>0</v>
      </c>
      <c r="F32" s="9">
        <v>0</v>
      </c>
      <c r="G32" s="9">
        <v>41500900</v>
      </c>
      <c r="H32" s="9">
        <v>0</v>
      </c>
      <c r="I32" s="9">
        <v>65348</v>
      </c>
      <c r="J32" s="9"/>
      <c r="K32" s="9">
        <v>10293608</v>
      </c>
      <c r="L32" s="9">
        <v>9639968</v>
      </c>
      <c r="M32" s="9">
        <v>0</v>
      </c>
      <c r="N32" s="9">
        <v>0</v>
      </c>
      <c r="O32" s="9">
        <v>36471455</v>
      </c>
      <c r="P32" s="9">
        <v>0</v>
      </c>
      <c r="Q32" s="9">
        <v>65348</v>
      </c>
      <c r="R32" s="9"/>
      <c r="S32" s="9">
        <v>14684907</v>
      </c>
      <c r="T32" s="9">
        <v>0</v>
      </c>
      <c r="U32" s="9">
        <v>854765</v>
      </c>
      <c r="V32" s="9">
        <v>0</v>
      </c>
      <c r="W32" s="9">
        <v>40902037</v>
      </c>
      <c r="X32" s="9">
        <v>0</v>
      </c>
      <c r="Y32" s="9">
        <v>28670</v>
      </c>
      <c r="Z32" s="9"/>
      <c r="AA32" s="9">
        <v>14904131</v>
      </c>
      <c r="AB32" s="9">
        <v>0</v>
      </c>
      <c r="AC32" s="9">
        <v>0</v>
      </c>
      <c r="AD32" s="9">
        <v>0</v>
      </c>
      <c r="AE32" s="9">
        <v>41500900</v>
      </c>
      <c r="AF32" s="9">
        <v>0</v>
      </c>
      <c r="AG32" s="9">
        <v>65348</v>
      </c>
      <c r="AH32" s="9"/>
      <c r="AI32" s="9">
        <v>10291345</v>
      </c>
      <c r="AJ32" s="9">
        <v>9639968</v>
      </c>
      <c r="AK32" s="9">
        <v>0</v>
      </c>
      <c r="AL32" s="9">
        <v>0</v>
      </c>
      <c r="AM32" s="9">
        <v>36471455</v>
      </c>
      <c r="AN32" s="9">
        <v>2315</v>
      </c>
      <c r="AO32" s="9">
        <v>65296</v>
      </c>
      <c r="AQ32" s="9">
        <v>10072144</v>
      </c>
      <c r="AR32" s="9">
        <v>9639968</v>
      </c>
      <c r="AS32" s="9">
        <v>854765</v>
      </c>
      <c r="AT32" s="9">
        <v>0</v>
      </c>
      <c r="AU32" s="9">
        <v>35872592</v>
      </c>
      <c r="AV32" s="9">
        <v>2283</v>
      </c>
      <c r="AW32" s="9">
        <v>28627</v>
      </c>
      <c r="AY32" s="11">
        <f t="shared" si="1"/>
        <v>0.26392829770099469</v>
      </c>
      <c r="AZ32" s="11">
        <f t="shared" si="2"/>
        <v>0.18228331706433207</v>
      </c>
      <c r="BA32" s="11">
        <f t="shared" si="3"/>
        <v>0.26004619165031634</v>
      </c>
      <c r="BB32" s="11">
        <f t="shared" si="4"/>
        <v>0.26392829770099469</v>
      </c>
      <c r="BC32" s="11">
        <f t="shared" si="5"/>
        <v>0.18224324295751584</v>
      </c>
      <c r="BD32" s="11">
        <f t="shared" si="6"/>
        <v>0.17836154420001324</v>
      </c>
    </row>
    <row r="33" spans="1:56" x14ac:dyDescent="0.3">
      <c r="A33" s="7" t="s">
        <v>30</v>
      </c>
      <c r="B33" s="8">
        <f t="shared" si="0"/>
        <v>55063347</v>
      </c>
      <c r="C33" s="9">
        <v>13856413</v>
      </c>
      <c r="D33" s="9">
        <v>0</v>
      </c>
      <c r="E33" s="9">
        <v>0</v>
      </c>
      <c r="F33" s="9">
        <v>0</v>
      </c>
      <c r="G33" s="9">
        <v>41151639</v>
      </c>
      <c r="H33" s="9">
        <v>0</v>
      </c>
      <c r="I33" s="9">
        <v>55295</v>
      </c>
      <c r="J33" s="9"/>
      <c r="K33" s="9">
        <v>9623554</v>
      </c>
      <c r="L33" s="9">
        <v>9107226</v>
      </c>
      <c r="M33" s="9">
        <v>0</v>
      </c>
      <c r="N33" s="9">
        <v>0</v>
      </c>
      <c r="O33" s="9">
        <v>36277272</v>
      </c>
      <c r="P33" s="9">
        <v>0</v>
      </c>
      <c r="Q33" s="9">
        <v>55295</v>
      </c>
      <c r="R33" s="9"/>
      <c r="S33" s="9">
        <v>13664161</v>
      </c>
      <c r="T33" s="9">
        <v>0</v>
      </c>
      <c r="U33" s="9">
        <v>818698</v>
      </c>
      <c r="V33" s="9">
        <v>0</v>
      </c>
      <c r="W33" s="9">
        <v>40556752</v>
      </c>
      <c r="X33" s="9">
        <v>0</v>
      </c>
      <c r="Y33" s="9">
        <v>23736</v>
      </c>
      <c r="Z33" s="9"/>
      <c r="AA33" s="9">
        <v>13856413</v>
      </c>
      <c r="AB33" s="9">
        <v>0</v>
      </c>
      <c r="AC33" s="9">
        <v>0</v>
      </c>
      <c r="AD33" s="9">
        <v>0</v>
      </c>
      <c r="AE33" s="9">
        <v>41151639</v>
      </c>
      <c r="AF33" s="9">
        <v>0</v>
      </c>
      <c r="AG33" s="9">
        <v>55295</v>
      </c>
      <c r="AH33" s="9"/>
      <c r="AI33" s="9">
        <v>9621351</v>
      </c>
      <c r="AJ33" s="9">
        <v>9107226</v>
      </c>
      <c r="AK33" s="9">
        <v>0</v>
      </c>
      <c r="AL33" s="9">
        <v>0</v>
      </c>
      <c r="AM33" s="9">
        <v>36277272</v>
      </c>
      <c r="AN33" s="9">
        <v>2251</v>
      </c>
      <c r="AO33" s="9">
        <v>55247</v>
      </c>
      <c r="AQ33" s="9">
        <v>9429114</v>
      </c>
      <c r="AR33" s="9">
        <v>9107226</v>
      </c>
      <c r="AS33" s="9">
        <v>818698</v>
      </c>
      <c r="AT33" s="9">
        <v>0</v>
      </c>
      <c r="AU33" s="9">
        <v>35682385</v>
      </c>
      <c r="AV33" s="9">
        <v>2225</v>
      </c>
      <c r="AW33" s="9">
        <v>23699</v>
      </c>
      <c r="AY33" s="11">
        <f t="shared" si="1"/>
        <v>0.25164494631973605</v>
      </c>
      <c r="AZ33" s="11">
        <f t="shared" si="2"/>
        <v>0.17477241258145823</v>
      </c>
      <c r="BA33" s="11">
        <f t="shared" si="3"/>
        <v>0.24815347675832347</v>
      </c>
      <c r="BB33" s="11">
        <f t="shared" si="4"/>
        <v>0.25164494631973605</v>
      </c>
      <c r="BC33" s="11">
        <f t="shared" si="5"/>
        <v>0.17473240411629901</v>
      </c>
      <c r="BD33" s="11">
        <f t="shared" si="6"/>
        <v>0.17124120696840314</v>
      </c>
    </row>
    <row r="34" spans="1:56" x14ac:dyDescent="0.3">
      <c r="A34" s="7" t="s">
        <v>31</v>
      </c>
      <c r="B34" s="8">
        <f t="shared" si="0"/>
        <v>54923614</v>
      </c>
      <c r="C34" s="9">
        <v>13214715</v>
      </c>
      <c r="D34" s="9">
        <v>0</v>
      </c>
      <c r="E34" s="9">
        <v>0</v>
      </c>
      <c r="F34" s="9">
        <v>0</v>
      </c>
      <c r="G34" s="9">
        <v>41654483</v>
      </c>
      <c r="H34" s="9">
        <v>0</v>
      </c>
      <c r="I34" s="9">
        <v>54416</v>
      </c>
      <c r="J34" s="9"/>
      <c r="K34" s="9">
        <v>9124762</v>
      </c>
      <c r="L34" s="9">
        <v>9328313</v>
      </c>
      <c r="M34" s="9">
        <v>0</v>
      </c>
      <c r="N34" s="9">
        <v>0</v>
      </c>
      <c r="O34" s="9">
        <v>36416123</v>
      </c>
      <c r="P34" s="9">
        <v>0</v>
      </c>
      <c r="Q34" s="9">
        <v>54416</v>
      </c>
      <c r="R34" s="9"/>
      <c r="S34" s="9">
        <v>13015954</v>
      </c>
      <c r="T34" s="9">
        <v>0</v>
      </c>
      <c r="U34" s="9">
        <v>837243</v>
      </c>
      <c r="V34" s="9">
        <v>0</v>
      </c>
      <c r="W34" s="9">
        <v>41047120</v>
      </c>
      <c r="X34" s="9">
        <v>0</v>
      </c>
      <c r="Y34" s="9">
        <v>23297</v>
      </c>
      <c r="Z34" s="9"/>
      <c r="AA34" s="9">
        <v>13214715</v>
      </c>
      <c r="AB34" s="9">
        <v>0</v>
      </c>
      <c r="AC34" s="9">
        <v>0</v>
      </c>
      <c r="AD34" s="9">
        <v>0</v>
      </c>
      <c r="AE34" s="9">
        <v>41654483</v>
      </c>
      <c r="AF34" s="9">
        <v>0</v>
      </c>
      <c r="AG34" s="9">
        <v>54416</v>
      </c>
      <c r="AH34" s="9"/>
      <c r="AI34" s="9">
        <v>9122622</v>
      </c>
      <c r="AJ34" s="9">
        <v>9328313</v>
      </c>
      <c r="AK34" s="9">
        <v>0</v>
      </c>
      <c r="AL34" s="9">
        <v>0</v>
      </c>
      <c r="AM34" s="9">
        <v>36416123</v>
      </c>
      <c r="AN34" s="9">
        <v>2172</v>
      </c>
      <c r="AO34" s="9">
        <v>54384</v>
      </c>
      <c r="AQ34" s="9">
        <v>8923877</v>
      </c>
      <c r="AR34" s="9">
        <v>9328313</v>
      </c>
      <c r="AS34" s="9">
        <v>837243</v>
      </c>
      <c r="AT34" s="9">
        <v>0</v>
      </c>
      <c r="AU34" s="9">
        <v>35808760</v>
      </c>
      <c r="AV34" s="9">
        <v>2149</v>
      </c>
      <c r="AW34" s="9">
        <v>23272</v>
      </c>
      <c r="AY34" s="11">
        <f t="shared" si="1"/>
        <v>0.24060170184722368</v>
      </c>
      <c r="AZ34" s="11">
        <f t="shared" si="2"/>
        <v>0.16613549865819099</v>
      </c>
      <c r="BA34" s="11">
        <f t="shared" si="3"/>
        <v>0.23698283947593107</v>
      </c>
      <c r="BB34" s="11">
        <f t="shared" si="4"/>
        <v>0.24060170184722368</v>
      </c>
      <c r="BC34" s="11">
        <f t="shared" si="5"/>
        <v>0.16609653545376676</v>
      </c>
      <c r="BD34" s="11">
        <f t="shared" si="6"/>
        <v>0.16247796439615209</v>
      </c>
    </row>
    <row r="35" spans="1:56" x14ac:dyDescent="0.3">
      <c r="A35" s="7" t="s">
        <v>32</v>
      </c>
      <c r="B35" s="8">
        <f t="shared" si="0"/>
        <v>58574499</v>
      </c>
      <c r="C35" s="9">
        <v>15327112</v>
      </c>
      <c r="D35" s="9">
        <v>0</v>
      </c>
      <c r="E35" s="9">
        <v>0</v>
      </c>
      <c r="F35" s="9">
        <v>0</v>
      </c>
      <c r="G35" s="9">
        <v>43182617</v>
      </c>
      <c r="H35" s="9">
        <v>0</v>
      </c>
      <c r="I35" s="9">
        <v>64770</v>
      </c>
      <c r="J35" s="9"/>
      <c r="K35" s="9">
        <v>10471356</v>
      </c>
      <c r="L35" s="9">
        <v>10395955</v>
      </c>
      <c r="M35" s="9">
        <v>0</v>
      </c>
      <c r="N35" s="9">
        <v>0</v>
      </c>
      <c r="O35" s="9">
        <v>37642420</v>
      </c>
      <c r="P35" s="9">
        <v>0</v>
      </c>
      <c r="Q35" s="9">
        <v>64768</v>
      </c>
      <c r="R35" s="9"/>
      <c r="S35" s="9">
        <v>15106124</v>
      </c>
      <c r="T35" s="9">
        <v>0</v>
      </c>
      <c r="U35" s="9">
        <v>889660</v>
      </c>
      <c r="V35" s="9">
        <v>0</v>
      </c>
      <c r="W35" s="9">
        <v>42549797</v>
      </c>
      <c r="X35" s="9">
        <v>0</v>
      </c>
      <c r="Y35" s="9">
        <v>28918</v>
      </c>
      <c r="Z35" s="9"/>
      <c r="AA35" s="9">
        <v>15327112</v>
      </c>
      <c r="AB35" s="9">
        <v>0</v>
      </c>
      <c r="AC35" s="9">
        <v>0</v>
      </c>
      <c r="AD35" s="9">
        <v>0</v>
      </c>
      <c r="AE35" s="9">
        <v>43182617</v>
      </c>
      <c r="AF35" s="9">
        <v>0</v>
      </c>
      <c r="AG35" s="9">
        <v>64770</v>
      </c>
      <c r="AH35" s="9"/>
      <c r="AI35" s="9">
        <v>10469036</v>
      </c>
      <c r="AJ35" s="9">
        <v>10395955</v>
      </c>
      <c r="AK35" s="9">
        <v>0</v>
      </c>
      <c r="AL35" s="9">
        <v>0</v>
      </c>
      <c r="AM35" s="9">
        <v>37642420</v>
      </c>
      <c r="AN35" s="9">
        <v>2357</v>
      </c>
      <c r="AO35" s="9">
        <v>64731</v>
      </c>
      <c r="AQ35" s="9">
        <v>10248063</v>
      </c>
      <c r="AR35" s="9">
        <v>10395955</v>
      </c>
      <c r="AS35" s="9">
        <v>889660</v>
      </c>
      <c r="AT35" s="9">
        <v>0</v>
      </c>
      <c r="AU35" s="9">
        <v>37009600</v>
      </c>
      <c r="AV35" s="9">
        <v>2335</v>
      </c>
      <c r="AW35" s="9">
        <v>28886</v>
      </c>
      <c r="AY35" s="11">
        <f t="shared" si="1"/>
        <v>0.26166868281707367</v>
      </c>
      <c r="AZ35" s="11">
        <f t="shared" si="2"/>
        <v>0.1787698773146997</v>
      </c>
      <c r="BA35" s="11">
        <f t="shared" si="3"/>
        <v>0.25789591473927931</v>
      </c>
      <c r="BB35" s="11">
        <f t="shared" si="4"/>
        <v>0.26166868281707367</v>
      </c>
      <c r="BC35" s="11">
        <f t="shared" si="5"/>
        <v>0.17873026963491398</v>
      </c>
      <c r="BD35" s="11">
        <f t="shared" si="6"/>
        <v>0.17495775764125615</v>
      </c>
    </row>
    <row r="36" spans="1:56" x14ac:dyDescent="0.3">
      <c r="A36" s="7" t="s">
        <v>33</v>
      </c>
      <c r="B36" s="8">
        <f t="shared" si="0"/>
        <v>60200762</v>
      </c>
      <c r="C36" s="9">
        <v>15774899</v>
      </c>
      <c r="D36" s="9">
        <v>0</v>
      </c>
      <c r="E36" s="9">
        <v>0</v>
      </c>
      <c r="F36" s="9">
        <v>0</v>
      </c>
      <c r="G36" s="9">
        <v>44358006</v>
      </c>
      <c r="H36" s="9">
        <v>0</v>
      </c>
      <c r="I36" s="9">
        <v>67857</v>
      </c>
      <c r="J36" s="9"/>
      <c r="K36" s="9">
        <v>10739552</v>
      </c>
      <c r="L36" s="9">
        <v>10534427</v>
      </c>
      <c r="M36" s="9">
        <v>0</v>
      </c>
      <c r="N36" s="9">
        <v>0</v>
      </c>
      <c r="O36" s="9">
        <v>38858927</v>
      </c>
      <c r="P36" s="9">
        <v>0</v>
      </c>
      <c r="Q36" s="9">
        <v>67856</v>
      </c>
      <c r="R36" s="9"/>
      <c r="S36" s="9">
        <v>15545560</v>
      </c>
      <c r="T36" s="9">
        <v>0</v>
      </c>
      <c r="U36" s="9">
        <v>920309</v>
      </c>
      <c r="V36" s="9">
        <v>0</v>
      </c>
      <c r="W36" s="9">
        <v>43707528</v>
      </c>
      <c r="X36" s="9">
        <v>0</v>
      </c>
      <c r="Y36" s="9">
        <v>27365</v>
      </c>
      <c r="Z36" s="9"/>
      <c r="AA36" s="9">
        <v>15774899</v>
      </c>
      <c r="AB36" s="9">
        <v>0</v>
      </c>
      <c r="AC36" s="9">
        <v>0</v>
      </c>
      <c r="AD36" s="9">
        <v>0</v>
      </c>
      <c r="AE36" s="9">
        <v>44358006</v>
      </c>
      <c r="AF36" s="9">
        <v>0</v>
      </c>
      <c r="AG36" s="9">
        <v>67857</v>
      </c>
      <c r="AH36" s="9"/>
      <c r="AI36" s="9">
        <v>10736462</v>
      </c>
      <c r="AJ36" s="9">
        <v>10534427</v>
      </c>
      <c r="AK36" s="9">
        <v>0</v>
      </c>
      <c r="AL36" s="9">
        <v>0</v>
      </c>
      <c r="AM36" s="9">
        <v>38858927</v>
      </c>
      <c r="AN36" s="9">
        <v>3116</v>
      </c>
      <c r="AO36" s="9">
        <v>67830</v>
      </c>
      <c r="AQ36" s="9">
        <v>10507155</v>
      </c>
      <c r="AR36" s="9">
        <v>10534427</v>
      </c>
      <c r="AS36" s="9">
        <v>920309</v>
      </c>
      <c r="AT36" s="9">
        <v>0</v>
      </c>
      <c r="AU36" s="9">
        <v>38208449</v>
      </c>
      <c r="AV36" s="9">
        <v>3074</v>
      </c>
      <c r="AW36" s="9">
        <v>27348</v>
      </c>
      <c r="AY36" s="11">
        <f t="shared" si="1"/>
        <v>0.26203819479892965</v>
      </c>
      <c r="AZ36" s="11">
        <f t="shared" si="2"/>
        <v>0.17839561565682507</v>
      </c>
      <c r="BA36" s="11">
        <f t="shared" si="3"/>
        <v>0.25822862507952971</v>
      </c>
      <c r="BB36" s="11">
        <f t="shared" si="4"/>
        <v>0.26203819479892965</v>
      </c>
      <c r="BC36" s="11">
        <f t="shared" si="5"/>
        <v>0.17834428740287372</v>
      </c>
      <c r="BD36" s="11">
        <f t="shared" si="6"/>
        <v>0.17453524923820732</v>
      </c>
    </row>
    <row r="37" spans="1:56" x14ac:dyDescent="0.3">
      <c r="A37" s="7" t="s">
        <v>34</v>
      </c>
      <c r="B37" s="8">
        <f t="shared" si="0"/>
        <v>51701765</v>
      </c>
      <c r="C37" s="9">
        <v>12982228</v>
      </c>
      <c r="D37" s="9">
        <v>0</v>
      </c>
      <c r="E37" s="9">
        <v>0</v>
      </c>
      <c r="F37" s="9">
        <v>0</v>
      </c>
      <c r="G37" s="9">
        <v>38665448</v>
      </c>
      <c r="H37" s="9">
        <v>0</v>
      </c>
      <c r="I37" s="9">
        <v>54089</v>
      </c>
      <c r="J37" s="9"/>
      <c r="K37" s="9">
        <v>8935358</v>
      </c>
      <c r="L37" s="9">
        <v>8787249</v>
      </c>
      <c r="M37" s="9">
        <v>0</v>
      </c>
      <c r="N37" s="9">
        <v>0</v>
      </c>
      <c r="O37" s="9">
        <v>33925069</v>
      </c>
      <c r="P37" s="9">
        <v>0</v>
      </c>
      <c r="Q37" s="9">
        <v>54089</v>
      </c>
      <c r="R37" s="9"/>
      <c r="S37" s="9">
        <v>12805368</v>
      </c>
      <c r="T37" s="9">
        <v>0</v>
      </c>
      <c r="U37" s="9">
        <v>762218</v>
      </c>
      <c r="V37" s="9">
        <v>0</v>
      </c>
      <c r="W37" s="9">
        <v>38108550</v>
      </c>
      <c r="X37" s="9">
        <v>0</v>
      </c>
      <c r="Y37" s="9">
        <v>25629</v>
      </c>
      <c r="Z37" s="9"/>
      <c r="AA37" s="9">
        <v>12982228</v>
      </c>
      <c r="AB37" s="9">
        <v>0</v>
      </c>
      <c r="AC37" s="9">
        <v>0</v>
      </c>
      <c r="AD37" s="9">
        <v>0</v>
      </c>
      <c r="AE37" s="9">
        <v>38665448</v>
      </c>
      <c r="AF37" s="9">
        <v>0</v>
      </c>
      <c r="AG37" s="9">
        <v>54089</v>
      </c>
      <c r="AH37" s="9"/>
      <c r="AI37" s="9">
        <v>8933188</v>
      </c>
      <c r="AJ37" s="9">
        <v>8787249</v>
      </c>
      <c r="AK37" s="9">
        <v>0</v>
      </c>
      <c r="AL37" s="9">
        <v>0</v>
      </c>
      <c r="AM37" s="9">
        <v>33925069</v>
      </c>
      <c r="AN37" s="9">
        <v>2194</v>
      </c>
      <c r="AO37" s="9">
        <v>54065</v>
      </c>
      <c r="AQ37" s="9">
        <v>8756339</v>
      </c>
      <c r="AR37" s="9">
        <v>8787249</v>
      </c>
      <c r="AS37" s="9">
        <v>762218</v>
      </c>
      <c r="AT37" s="9">
        <v>0</v>
      </c>
      <c r="AU37" s="9">
        <v>33368171</v>
      </c>
      <c r="AV37" s="9">
        <v>2176</v>
      </c>
      <c r="AW37" s="9">
        <v>25612</v>
      </c>
      <c r="AY37" s="11">
        <f t="shared" si="1"/>
        <v>0.25109835225161076</v>
      </c>
      <c r="AZ37" s="11">
        <f t="shared" si="2"/>
        <v>0.17282500897213082</v>
      </c>
      <c r="BA37" s="11">
        <f t="shared" si="3"/>
        <v>0.24767757928573619</v>
      </c>
      <c r="BB37" s="11">
        <f t="shared" si="4"/>
        <v>0.25109835225161076</v>
      </c>
      <c r="BC37" s="11">
        <f t="shared" si="5"/>
        <v>0.17278303748431026</v>
      </c>
      <c r="BD37" s="11">
        <f t="shared" si="6"/>
        <v>0.16936247727712972</v>
      </c>
    </row>
    <row r="38" spans="1:56" x14ac:dyDescent="0.3">
      <c r="A38" s="7" t="s">
        <v>35</v>
      </c>
      <c r="B38" s="8">
        <f t="shared" si="0"/>
        <v>53211864</v>
      </c>
      <c r="C38" s="9">
        <v>13648413</v>
      </c>
      <c r="D38" s="9">
        <v>0</v>
      </c>
      <c r="E38" s="9">
        <v>0</v>
      </c>
      <c r="F38" s="9">
        <v>0</v>
      </c>
      <c r="G38" s="9">
        <v>39501307</v>
      </c>
      <c r="H38" s="9">
        <v>0</v>
      </c>
      <c r="I38" s="9">
        <v>62144</v>
      </c>
      <c r="J38" s="9"/>
      <c r="K38" s="9">
        <v>9466113</v>
      </c>
      <c r="L38" s="9">
        <v>8959886</v>
      </c>
      <c r="M38" s="9">
        <v>0</v>
      </c>
      <c r="N38" s="9">
        <v>0</v>
      </c>
      <c r="O38" s="9">
        <v>34723721</v>
      </c>
      <c r="P38" s="9">
        <v>0</v>
      </c>
      <c r="Q38" s="9">
        <v>62144</v>
      </c>
      <c r="R38" s="9"/>
      <c r="S38" s="9">
        <v>13406545</v>
      </c>
      <c r="T38" s="9">
        <v>0</v>
      </c>
      <c r="U38" s="9">
        <v>896052</v>
      </c>
      <c r="V38" s="9">
        <v>0</v>
      </c>
      <c r="W38" s="9">
        <v>38885789</v>
      </c>
      <c r="X38" s="9">
        <v>0</v>
      </c>
      <c r="Y38" s="9">
        <v>23478</v>
      </c>
      <c r="Z38" s="9"/>
      <c r="AA38" s="9">
        <v>13648413</v>
      </c>
      <c r="AB38" s="9">
        <v>0</v>
      </c>
      <c r="AC38" s="9">
        <v>0</v>
      </c>
      <c r="AD38" s="9">
        <v>0</v>
      </c>
      <c r="AE38" s="9">
        <v>39501307</v>
      </c>
      <c r="AF38" s="9">
        <v>0</v>
      </c>
      <c r="AG38" s="9">
        <v>62144</v>
      </c>
      <c r="AH38" s="9"/>
      <c r="AI38" s="9">
        <v>9464013</v>
      </c>
      <c r="AJ38" s="9">
        <v>8959886</v>
      </c>
      <c r="AK38" s="9">
        <v>0</v>
      </c>
      <c r="AL38" s="9">
        <v>0</v>
      </c>
      <c r="AM38" s="9">
        <v>34723721</v>
      </c>
      <c r="AN38" s="9">
        <v>2125</v>
      </c>
      <c r="AO38" s="9">
        <v>62119</v>
      </c>
      <c r="AQ38" s="9">
        <v>9222177</v>
      </c>
      <c r="AR38" s="9">
        <v>8959886</v>
      </c>
      <c r="AS38" s="9">
        <v>896052</v>
      </c>
      <c r="AT38" s="9">
        <v>0</v>
      </c>
      <c r="AU38" s="9">
        <v>34108203</v>
      </c>
      <c r="AV38" s="9">
        <v>2087</v>
      </c>
      <c r="AW38" s="9">
        <v>23459</v>
      </c>
      <c r="AY38" s="11">
        <f t="shared" si="1"/>
        <v>0.2564919169153706</v>
      </c>
      <c r="AZ38" s="11">
        <f t="shared" si="2"/>
        <v>0.17789478301305137</v>
      </c>
      <c r="BA38" s="11">
        <f t="shared" si="3"/>
        <v>0.25194653959124602</v>
      </c>
      <c r="BB38" s="11">
        <f t="shared" si="4"/>
        <v>0.2564919169153706</v>
      </c>
      <c r="BC38" s="11">
        <f t="shared" si="5"/>
        <v>0.17785531812980654</v>
      </c>
      <c r="BD38" s="11">
        <f t="shared" si="6"/>
        <v>0.17331054217533143</v>
      </c>
    </row>
    <row r="39" spans="1:56" x14ac:dyDescent="0.3">
      <c r="A39" s="7" t="s">
        <v>36</v>
      </c>
      <c r="B39" s="8">
        <f t="shared" si="0"/>
        <v>46091542</v>
      </c>
      <c r="C39" s="9">
        <v>12740237</v>
      </c>
      <c r="D39" s="9">
        <v>0</v>
      </c>
      <c r="E39" s="9">
        <v>0</v>
      </c>
      <c r="F39" s="9">
        <v>0</v>
      </c>
      <c r="G39" s="9">
        <v>33296379</v>
      </c>
      <c r="H39" s="9">
        <v>0</v>
      </c>
      <c r="I39" s="9">
        <v>54926</v>
      </c>
      <c r="J39" s="9"/>
      <c r="K39" s="9">
        <v>8724277</v>
      </c>
      <c r="L39" s="9">
        <v>8120144</v>
      </c>
      <c r="M39" s="9">
        <v>0</v>
      </c>
      <c r="N39" s="9">
        <v>0</v>
      </c>
      <c r="O39" s="9">
        <v>29192196</v>
      </c>
      <c r="P39" s="9">
        <v>0</v>
      </c>
      <c r="Q39" s="9">
        <v>54925</v>
      </c>
      <c r="R39" s="9"/>
      <c r="S39" s="9">
        <v>12580216</v>
      </c>
      <c r="T39" s="9">
        <v>0</v>
      </c>
      <c r="U39" s="9">
        <v>630593</v>
      </c>
      <c r="V39" s="9">
        <v>0</v>
      </c>
      <c r="W39" s="9">
        <v>32857066</v>
      </c>
      <c r="X39" s="9">
        <v>0</v>
      </c>
      <c r="Y39" s="9">
        <v>23667</v>
      </c>
      <c r="Z39" s="9"/>
      <c r="AA39" s="9">
        <v>12740237</v>
      </c>
      <c r="AB39" s="9">
        <v>0</v>
      </c>
      <c r="AC39" s="9">
        <v>0</v>
      </c>
      <c r="AD39" s="9">
        <v>0</v>
      </c>
      <c r="AE39" s="9">
        <v>33296379</v>
      </c>
      <c r="AF39" s="9">
        <v>0</v>
      </c>
      <c r="AG39" s="9">
        <v>54926</v>
      </c>
      <c r="AH39" s="9"/>
      <c r="AI39" s="9">
        <v>8722019</v>
      </c>
      <c r="AJ39" s="9">
        <v>8120144</v>
      </c>
      <c r="AK39" s="9">
        <v>0</v>
      </c>
      <c r="AL39" s="9">
        <v>0</v>
      </c>
      <c r="AM39" s="9">
        <v>29192196</v>
      </c>
      <c r="AN39" s="9">
        <v>2279</v>
      </c>
      <c r="AO39" s="9">
        <v>54904</v>
      </c>
      <c r="AQ39" s="9">
        <v>8562014</v>
      </c>
      <c r="AR39" s="9">
        <v>8120144</v>
      </c>
      <c r="AS39" s="9">
        <v>630593</v>
      </c>
      <c r="AT39" s="9">
        <v>0</v>
      </c>
      <c r="AU39" s="9">
        <v>28752883</v>
      </c>
      <c r="AV39" s="9">
        <v>2259</v>
      </c>
      <c r="AW39" s="9">
        <v>23649</v>
      </c>
      <c r="AY39" s="11">
        <f t="shared" si="1"/>
        <v>0.27641160280556465</v>
      </c>
      <c r="AZ39" s="11">
        <f t="shared" si="2"/>
        <v>0.18928151720330816</v>
      </c>
      <c r="BA39" s="11">
        <f t="shared" si="3"/>
        <v>0.27293979446380856</v>
      </c>
      <c r="BB39" s="11">
        <f t="shared" si="4"/>
        <v>0.27641160280556465</v>
      </c>
      <c r="BC39" s="11">
        <f t="shared" si="5"/>
        <v>0.18923252773795243</v>
      </c>
      <c r="BD39" s="11">
        <f t="shared" si="6"/>
        <v>0.18576106653146904</v>
      </c>
    </row>
    <row r="40" spans="1:56" x14ac:dyDescent="0.3">
      <c r="A40" s="7" t="s">
        <v>37</v>
      </c>
      <c r="B40" s="8">
        <f t="shared" si="0"/>
        <v>46538775</v>
      </c>
      <c r="C40" s="9">
        <v>13407683</v>
      </c>
      <c r="D40" s="9">
        <v>0</v>
      </c>
      <c r="E40" s="9">
        <v>0</v>
      </c>
      <c r="F40" s="9">
        <v>0</v>
      </c>
      <c r="G40" s="9">
        <v>33073496</v>
      </c>
      <c r="H40" s="9">
        <v>0</v>
      </c>
      <c r="I40" s="9">
        <v>57596</v>
      </c>
      <c r="J40" s="9"/>
      <c r="K40" s="9">
        <v>9073562</v>
      </c>
      <c r="L40" s="9">
        <v>8573983</v>
      </c>
      <c r="M40" s="9">
        <v>0</v>
      </c>
      <c r="N40" s="9">
        <v>0</v>
      </c>
      <c r="O40" s="9">
        <v>28833635</v>
      </c>
      <c r="P40" s="9">
        <v>0</v>
      </c>
      <c r="Q40" s="9">
        <v>57595</v>
      </c>
      <c r="R40" s="9"/>
      <c r="S40" s="9">
        <v>13253910</v>
      </c>
      <c r="T40" s="9">
        <v>0</v>
      </c>
      <c r="U40" s="9">
        <v>593601</v>
      </c>
      <c r="V40" s="9">
        <v>0</v>
      </c>
      <c r="W40" s="9">
        <v>32666871</v>
      </c>
      <c r="X40" s="9">
        <v>0</v>
      </c>
      <c r="Y40" s="9">
        <v>24393</v>
      </c>
      <c r="Z40" s="9"/>
      <c r="AA40" s="9">
        <v>13407683</v>
      </c>
      <c r="AB40" s="9">
        <v>0</v>
      </c>
      <c r="AC40" s="9">
        <v>0</v>
      </c>
      <c r="AD40" s="9">
        <v>0</v>
      </c>
      <c r="AE40" s="9">
        <v>33073496</v>
      </c>
      <c r="AF40" s="9">
        <v>0</v>
      </c>
      <c r="AG40" s="9">
        <v>57596</v>
      </c>
      <c r="AH40" s="9"/>
      <c r="AI40" s="9">
        <v>9070681</v>
      </c>
      <c r="AJ40" s="9">
        <v>8573983</v>
      </c>
      <c r="AK40" s="9">
        <v>0</v>
      </c>
      <c r="AL40" s="9">
        <v>0</v>
      </c>
      <c r="AM40" s="9">
        <v>28833635</v>
      </c>
      <c r="AN40" s="9">
        <v>2950</v>
      </c>
      <c r="AO40" s="9">
        <v>57526</v>
      </c>
      <c r="AQ40" s="9">
        <v>8916922</v>
      </c>
      <c r="AR40" s="9">
        <v>8573983</v>
      </c>
      <c r="AS40" s="9">
        <v>593601</v>
      </c>
      <c r="AT40" s="9">
        <v>0</v>
      </c>
      <c r="AU40" s="9">
        <v>28427010</v>
      </c>
      <c r="AV40" s="9">
        <v>2921</v>
      </c>
      <c r="AW40" s="9">
        <v>24338</v>
      </c>
      <c r="AY40" s="11">
        <f t="shared" si="1"/>
        <v>0.28809703306543843</v>
      </c>
      <c r="AZ40" s="11">
        <f t="shared" si="2"/>
        <v>0.19496778761366193</v>
      </c>
      <c r="BA40" s="11">
        <f t="shared" si="3"/>
        <v>0.28479284209779909</v>
      </c>
      <c r="BB40" s="11">
        <f t="shared" si="4"/>
        <v>0.28809703306543843</v>
      </c>
      <c r="BC40" s="11">
        <f t="shared" si="5"/>
        <v>0.19490588224550387</v>
      </c>
      <c r="BD40" s="11">
        <f t="shared" si="6"/>
        <v>0.1916019921022846</v>
      </c>
    </row>
    <row r="41" spans="1:56" x14ac:dyDescent="0.3">
      <c r="A41" s="7" t="s">
        <v>38</v>
      </c>
      <c r="B41" s="8">
        <f t="shared" si="0"/>
        <v>52682522</v>
      </c>
      <c r="C41" s="9">
        <v>17410596</v>
      </c>
      <c r="D41" s="9">
        <v>0</v>
      </c>
      <c r="E41" s="9">
        <v>0</v>
      </c>
      <c r="F41" s="9">
        <v>0</v>
      </c>
      <c r="G41" s="9">
        <v>35188487</v>
      </c>
      <c r="H41" s="9">
        <v>0</v>
      </c>
      <c r="I41" s="9">
        <v>83439</v>
      </c>
      <c r="J41" s="9"/>
      <c r="K41" s="9">
        <v>11337793</v>
      </c>
      <c r="L41" s="9">
        <v>11208480</v>
      </c>
      <c r="M41" s="9">
        <v>0</v>
      </c>
      <c r="N41" s="9">
        <v>0</v>
      </c>
      <c r="O41" s="9">
        <v>30052812</v>
      </c>
      <c r="P41" s="9">
        <v>0</v>
      </c>
      <c r="Q41" s="9">
        <v>83437</v>
      </c>
      <c r="R41" s="9"/>
      <c r="S41" s="9">
        <v>17186537</v>
      </c>
      <c r="T41" s="9">
        <v>0</v>
      </c>
      <c r="U41" s="9">
        <v>772217</v>
      </c>
      <c r="V41" s="9">
        <v>0</v>
      </c>
      <c r="W41" s="9">
        <v>34697250</v>
      </c>
      <c r="X41" s="9">
        <v>0</v>
      </c>
      <c r="Y41" s="9">
        <v>26518</v>
      </c>
      <c r="Z41" s="9"/>
      <c r="AA41" s="9">
        <v>17410596</v>
      </c>
      <c r="AB41" s="9">
        <v>0</v>
      </c>
      <c r="AC41" s="9">
        <v>0</v>
      </c>
      <c r="AD41" s="9">
        <v>0</v>
      </c>
      <c r="AE41" s="9">
        <v>35188487</v>
      </c>
      <c r="AF41" s="9">
        <v>0</v>
      </c>
      <c r="AG41" s="9">
        <v>83439</v>
      </c>
      <c r="AH41" s="9"/>
      <c r="AI41" s="9">
        <v>11333013</v>
      </c>
      <c r="AJ41" s="9">
        <v>11208480</v>
      </c>
      <c r="AK41" s="9">
        <v>0</v>
      </c>
      <c r="AL41" s="9">
        <v>0</v>
      </c>
      <c r="AM41" s="9">
        <v>30052812</v>
      </c>
      <c r="AN41" s="9">
        <v>4832</v>
      </c>
      <c r="AO41" s="9">
        <v>83385</v>
      </c>
      <c r="AQ41" s="9">
        <v>11108980</v>
      </c>
      <c r="AR41" s="9">
        <v>11208480</v>
      </c>
      <c r="AS41" s="9">
        <v>772217</v>
      </c>
      <c r="AT41" s="9">
        <v>0</v>
      </c>
      <c r="AU41" s="9">
        <v>29561575</v>
      </c>
      <c r="AV41" s="9">
        <v>4797</v>
      </c>
      <c r="AW41" s="9">
        <v>26473</v>
      </c>
      <c r="AY41" s="11">
        <f t="shared" si="1"/>
        <v>0.3304814450606598</v>
      </c>
      <c r="AZ41" s="11">
        <f t="shared" si="2"/>
        <v>0.21520976159797361</v>
      </c>
      <c r="BA41" s="11">
        <f t="shared" si="3"/>
        <v>0.32622844062021178</v>
      </c>
      <c r="BB41" s="11">
        <f t="shared" si="4"/>
        <v>0.3304814450606598</v>
      </c>
      <c r="BC41" s="11">
        <f t="shared" si="5"/>
        <v>0.21511902941928254</v>
      </c>
      <c r="BD41" s="11">
        <f t="shared" si="6"/>
        <v>0.21086651850114541</v>
      </c>
    </row>
    <row r="42" spans="1:56" x14ac:dyDescent="0.3">
      <c r="A42" s="7" t="s">
        <v>39</v>
      </c>
      <c r="B42" s="8">
        <f t="shared" si="0"/>
        <v>69135670</v>
      </c>
      <c r="C42" s="9">
        <v>17432006</v>
      </c>
      <c r="D42" s="9">
        <v>0</v>
      </c>
      <c r="E42" s="9">
        <v>0</v>
      </c>
      <c r="F42" s="9">
        <v>0</v>
      </c>
      <c r="G42" s="9">
        <v>51634557</v>
      </c>
      <c r="H42" s="9">
        <v>0</v>
      </c>
      <c r="I42" s="9">
        <v>69107</v>
      </c>
      <c r="J42" s="9"/>
      <c r="K42" s="9">
        <v>12090187</v>
      </c>
      <c r="L42" s="9">
        <v>11568876</v>
      </c>
      <c r="M42" s="9">
        <v>0</v>
      </c>
      <c r="N42" s="9">
        <v>0</v>
      </c>
      <c r="O42" s="9">
        <v>45407502</v>
      </c>
      <c r="P42" s="9">
        <v>0</v>
      </c>
      <c r="Q42" s="9">
        <v>69105</v>
      </c>
      <c r="R42" s="9"/>
      <c r="S42" s="9">
        <v>17180586</v>
      </c>
      <c r="T42" s="9">
        <v>0</v>
      </c>
      <c r="U42" s="9">
        <v>1008053</v>
      </c>
      <c r="V42" s="9">
        <v>0</v>
      </c>
      <c r="W42" s="9">
        <v>50916734</v>
      </c>
      <c r="X42" s="9">
        <v>0</v>
      </c>
      <c r="Y42" s="9">
        <v>30297</v>
      </c>
      <c r="Z42" s="9"/>
      <c r="AA42" s="9">
        <v>17432006</v>
      </c>
      <c r="AB42" s="9">
        <v>0</v>
      </c>
      <c r="AC42" s="9">
        <v>0</v>
      </c>
      <c r="AD42" s="9">
        <v>0</v>
      </c>
      <c r="AE42" s="9">
        <v>51634557</v>
      </c>
      <c r="AF42" s="9">
        <v>0</v>
      </c>
      <c r="AG42" s="9">
        <v>69107</v>
      </c>
      <c r="AH42" s="9"/>
      <c r="AI42" s="9">
        <v>12087209</v>
      </c>
      <c r="AJ42" s="9">
        <v>11568876</v>
      </c>
      <c r="AK42" s="9">
        <v>0</v>
      </c>
      <c r="AL42" s="9">
        <v>0</v>
      </c>
      <c r="AM42" s="9">
        <v>45407502</v>
      </c>
      <c r="AN42" s="9">
        <v>3007</v>
      </c>
      <c r="AO42" s="9">
        <v>69076</v>
      </c>
      <c r="AQ42" s="9">
        <v>11835825</v>
      </c>
      <c r="AR42" s="9">
        <v>11568876</v>
      </c>
      <c r="AS42" s="9">
        <v>1008053</v>
      </c>
      <c r="AT42" s="9">
        <v>0</v>
      </c>
      <c r="AU42" s="9">
        <v>44689679</v>
      </c>
      <c r="AV42" s="9">
        <v>2960</v>
      </c>
      <c r="AW42" s="9">
        <v>30277</v>
      </c>
      <c r="AY42" s="11">
        <f t="shared" si="1"/>
        <v>0.25214199847922208</v>
      </c>
      <c r="AZ42" s="11">
        <f t="shared" si="2"/>
        <v>0.17487625418253702</v>
      </c>
      <c r="BA42" s="11">
        <f t="shared" si="3"/>
        <v>0.24850538079691714</v>
      </c>
      <c r="BB42" s="11">
        <f t="shared" si="4"/>
        <v>0.25214199847922208</v>
      </c>
      <c r="BC42" s="11">
        <f t="shared" si="5"/>
        <v>0.17483317945714563</v>
      </c>
      <c r="BD42" s="11">
        <f t="shared" si="6"/>
        <v>0.17119708249012414</v>
      </c>
    </row>
    <row r="43" spans="1:56" x14ac:dyDescent="0.3">
      <c r="A43" s="7" t="s">
        <v>40</v>
      </c>
      <c r="B43" s="8">
        <f t="shared" si="0"/>
        <v>43541612</v>
      </c>
      <c r="C43" s="9">
        <v>10817646</v>
      </c>
      <c r="D43" s="9">
        <v>0</v>
      </c>
      <c r="E43" s="9">
        <v>0</v>
      </c>
      <c r="F43" s="9">
        <v>0</v>
      </c>
      <c r="G43" s="9">
        <v>32682998</v>
      </c>
      <c r="H43" s="9">
        <v>0</v>
      </c>
      <c r="I43" s="9">
        <v>40968</v>
      </c>
      <c r="J43" s="9"/>
      <c r="K43" s="9">
        <v>7453965</v>
      </c>
      <c r="L43" s="9">
        <v>7416555</v>
      </c>
      <c r="M43" s="9">
        <v>0</v>
      </c>
      <c r="N43" s="9">
        <v>0</v>
      </c>
      <c r="O43" s="9">
        <v>28630129</v>
      </c>
      <c r="P43" s="9">
        <v>0</v>
      </c>
      <c r="Q43" s="9">
        <v>40963</v>
      </c>
      <c r="R43" s="9"/>
      <c r="S43" s="9">
        <v>10676446</v>
      </c>
      <c r="T43" s="9">
        <v>0</v>
      </c>
      <c r="U43" s="9">
        <v>591683</v>
      </c>
      <c r="V43" s="9">
        <v>0</v>
      </c>
      <c r="W43" s="9">
        <v>32254796</v>
      </c>
      <c r="X43" s="9">
        <v>0</v>
      </c>
      <c r="Y43" s="9">
        <v>18687</v>
      </c>
      <c r="Z43" s="9"/>
      <c r="AA43" s="9">
        <v>10817646</v>
      </c>
      <c r="AB43" s="9">
        <v>0</v>
      </c>
      <c r="AC43" s="9">
        <v>0</v>
      </c>
      <c r="AD43" s="9">
        <v>0</v>
      </c>
      <c r="AE43" s="9">
        <v>32682998</v>
      </c>
      <c r="AF43" s="9">
        <v>0</v>
      </c>
      <c r="AG43" s="9">
        <v>40968</v>
      </c>
      <c r="AH43" s="9"/>
      <c r="AI43" s="9">
        <v>7452317</v>
      </c>
      <c r="AJ43" s="9">
        <v>7416555</v>
      </c>
      <c r="AK43" s="9">
        <v>0</v>
      </c>
      <c r="AL43" s="9">
        <v>0</v>
      </c>
      <c r="AM43" s="9">
        <v>28630129</v>
      </c>
      <c r="AN43" s="9">
        <v>1673</v>
      </c>
      <c r="AO43" s="9">
        <v>40938</v>
      </c>
      <c r="AQ43" s="9">
        <v>7311128</v>
      </c>
      <c r="AR43" s="9">
        <v>7416555</v>
      </c>
      <c r="AS43" s="9">
        <v>591683</v>
      </c>
      <c r="AT43" s="9">
        <v>0</v>
      </c>
      <c r="AU43" s="9">
        <v>28201927</v>
      </c>
      <c r="AV43" s="9">
        <v>1653</v>
      </c>
      <c r="AW43" s="9">
        <v>18666</v>
      </c>
      <c r="AY43" s="11">
        <f t="shared" si="1"/>
        <v>0.24844385641946376</v>
      </c>
      <c r="AZ43" s="11">
        <f t="shared" si="2"/>
        <v>0.17119175560151517</v>
      </c>
      <c r="BA43" s="11">
        <f t="shared" si="3"/>
        <v>0.24520098153462944</v>
      </c>
      <c r="BB43" s="11">
        <f t="shared" si="4"/>
        <v>0.24844385641946376</v>
      </c>
      <c r="BC43" s="11">
        <f t="shared" si="5"/>
        <v>0.17115390675016809</v>
      </c>
      <c r="BD43" s="11">
        <f t="shared" si="6"/>
        <v>0.16791128449722992</v>
      </c>
    </row>
    <row r="44" spans="1:56" x14ac:dyDescent="0.3">
      <c r="A44" s="7" t="s">
        <v>41</v>
      </c>
      <c r="B44" s="8">
        <f t="shared" si="0"/>
        <v>59774872</v>
      </c>
      <c r="C44" s="9">
        <v>15218767</v>
      </c>
      <c r="D44" s="9">
        <v>0</v>
      </c>
      <c r="E44" s="9">
        <v>0</v>
      </c>
      <c r="F44" s="9">
        <v>0</v>
      </c>
      <c r="G44" s="9">
        <v>44492562</v>
      </c>
      <c r="H44" s="9">
        <v>0</v>
      </c>
      <c r="I44" s="9">
        <v>63543</v>
      </c>
      <c r="J44" s="9"/>
      <c r="K44" s="9">
        <v>10484250</v>
      </c>
      <c r="L44" s="9">
        <v>10239497</v>
      </c>
      <c r="M44" s="9">
        <v>0</v>
      </c>
      <c r="N44" s="9">
        <v>0</v>
      </c>
      <c r="O44" s="9">
        <v>38987583</v>
      </c>
      <c r="P44" s="9">
        <v>0</v>
      </c>
      <c r="Q44" s="9">
        <v>63542</v>
      </c>
      <c r="R44" s="9"/>
      <c r="S44" s="9">
        <v>15012617</v>
      </c>
      <c r="T44" s="9">
        <v>0</v>
      </c>
      <c r="U44" s="9">
        <v>841350</v>
      </c>
      <c r="V44" s="9">
        <v>0</v>
      </c>
      <c r="W44" s="9">
        <v>43890576</v>
      </c>
      <c r="X44" s="9">
        <v>0</v>
      </c>
      <c r="Y44" s="9">
        <v>30329</v>
      </c>
      <c r="Z44" s="9"/>
      <c r="AA44" s="9">
        <v>15218767</v>
      </c>
      <c r="AB44" s="9">
        <v>0</v>
      </c>
      <c r="AC44" s="9">
        <v>0</v>
      </c>
      <c r="AD44" s="9">
        <v>0</v>
      </c>
      <c r="AE44" s="9">
        <v>44492562</v>
      </c>
      <c r="AF44" s="9">
        <v>0</v>
      </c>
      <c r="AG44" s="9">
        <v>63543</v>
      </c>
      <c r="AH44" s="9"/>
      <c r="AI44" s="9">
        <v>10481719</v>
      </c>
      <c r="AJ44" s="9">
        <v>10239497</v>
      </c>
      <c r="AK44" s="9">
        <v>0</v>
      </c>
      <c r="AL44" s="9">
        <v>0</v>
      </c>
      <c r="AM44" s="9">
        <v>38987583</v>
      </c>
      <c r="AN44" s="9">
        <v>2564</v>
      </c>
      <c r="AO44" s="9">
        <v>63509</v>
      </c>
      <c r="AQ44" s="9">
        <v>10275586</v>
      </c>
      <c r="AR44" s="9">
        <v>10239497</v>
      </c>
      <c r="AS44" s="9">
        <v>841350</v>
      </c>
      <c r="AT44" s="9">
        <v>0</v>
      </c>
      <c r="AU44" s="9">
        <v>38385597</v>
      </c>
      <c r="AV44" s="9">
        <v>2538</v>
      </c>
      <c r="AW44" s="9">
        <v>30304</v>
      </c>
      <c r="AY44" s="11">
        <f t="shared" si="1"/>
        <v>0.25460141512306378</v>
      </c>
      <c r="AZ44" s="11">
        <f t="shared" si="2"/>
        <v>0.17539560770619467</v>
      </c>
      <c r="BA44" s="11">
        <f t="shared" si="3"/>
        <v>0.25115264153137795</v>
      </c>
      <c r="BB44" s="11">
        <f t="shared" si="4"/>
        <v>0.25460141512306378</v>
      </c>
      <c r="BC44" s="11">
        <f t="shared" si="5"/>
        <v>0.17535326549925528</v>
      </c>
      <c r="BD44" s="11">
        <f t="shared" si="6"/>
        <v>0.17190477630801115</v>
      </c>
    </row>
    <row r="45" spans="1:56" x14ac:dyDescent="0.3">
      <c r="A45" s="7" t="s">
        <v>42</v>
      </c>
      <c r="B45" s="8">
        <f t="shared" si="0"/>
        <v>48461961</v>
      </c>
      <c r="C45" s="9">
        <v>12964574</v>
      </c>
      <c r="D45" s="9">
        <v>0</v>
      </c>
      <c r="E45" s="9">
        <v>0</v>
      </c>
      <c r="F45" s="9">
        <v>0</v>
      </c>
      <c r="G45" s="9">
        <v>35445279</v>
      </c>
      <c r="H45" s="9">
        <v>0</v>
      </c>
      <c r="I45" s="9">
        <v>52108</v>
      </c>
      <c r="J45" s="9"/>
      <c r="K45" s="9">
        <v>8968826</v>
      </c>
      <c r="L45" s="9">
        <v>8325782</v>
      </c>
      <c r="M45" s="9">
        <v>0</v>
      </c>
      <c r="N45" s="9">
        <v>0</v>
      </c>
      <c r="O45" s="9">
        <v>31115249</v>
      </c>
      <c r="P45" s="9">
        <v>0</v>
      </c>
      <c r="Q45" s="9">
        <v>52104</v>
      </c>
      <c r="R45" s="9"/>
      <c r="S45" s="9">
        <v>12759359</v>
      </c>
      <c r="T45" s="9">
        <v>0</v>
      </c>
      <c r="U45" s="9">
        <v>764262</v>
      </c>
      <c r="V45" s="9">
        <v>0</v>
      </c>
      <c r="W45" s="9">
        <v>34918673</v>
      </c>
      <c r="X45" s="9">
        <v>0</v>
      </c>
      <c r="Y45" s="9">
        <v>19667</v>
      </c>
      <c r="Z45" s="9"/>
      <c r="AA45" s="9">
        <v>12964574</v>
      </c>
      <c r="AB45" s="9">
        <v>0</v>
      </c>
      <c r="AC45" s="9">
        <v>0</v>
      </c>
      <c r="AD45" s="9">
        <v>0</v>
      </c>
      <c r="AE45" s="9">
        <v>35445279</v>
      </c>
      <c r="AF45" s="9">
        <v>0</v>
      </c>
      <c r="AG45" s="9">
        <v>52108</v>
      </c>
      <c r="AH45" s="9"/>
      <c r="AI45" s="9">
        <v>8966505</v>
      </c>
      <c r="AJ45" s="9">
        <v>8325782</v>
      </c>
      <c r="AK45" s="9">
        <v>0</v>
      </c>
      <c r="AL45" s="9">
        <v>0</v>
      </c>
      <c r="AM45" s="9">
        <v>31115249</v>
      </c>
      <c r="AN45" s="9">
        <v>2359</v>
      </c>
      <c r="AO45" s="9">
        <v>52066</v>
      </c>
      <c r="AQ45" s="9">
        <v>8761320</v>
      </c>
      <c r="AR45" s="9">
        <v>8325782</v>
      </c>
      <c r="AS45" s="9">
        <v>764262</v>
      </c>
      <c r="AT45" s="9">
        <v>0</v>
      </c>
      <c r="AU45" s="9">
        <v>30588643</v>
      </c>
      <c r="AV45" s="9">
        <v>2322</v>
      </c>
      <c r="AW45" s="9">
        <v>19632</v>
      </c>
      <c r="AY45" s="11">
        <f t="shared" si="1"/>
        <v>0.26752062303050428</v>
      </c>
      <c r="AZ45" s="11">
        <f t="shared" si="2"/>
        <v>0.18506939906950939</v>
      </c>
      <c r="BA45" s="11">
        <f t="shared" si="3"/>
        <v>0.26328606471372462</v>
      </c>
      <c r="BB45" s="11">
        <f t="shared" si="4"/>
        <v>0.26752062303050428</v>
      </c>
      <c r="BC45" s="11">
        <f t="shared" si="5"/>
        <v>0.18502150583629912</v>
      </c>
      <c r="BD45" s="11">
        <f t="shared" si="6"/>
        <v>0.18078756656174108</v>
      </c>
    </row>
  </sheetData>
  <mergeCells count="6">
    <mergeCell ref="AQ1:AW1"/>
    <mergeCell ref="S1:Y1"/>
    <mergeCell ref="K1:Q1"/>
    <mergeCell ref="D1:I1"/>
    <mergeCell ref="AA1:AG1"/>
    <mergeCell ref="AI1:AO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featurecounts_SUMMARY</vt:lpstr>
    </vt:vector>
  </TitlesOfParts>
  <Company>NOAA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Laura.Spencer</dc:creator>
  <cp:lastModifiedBy>Laura.Spencer</cp:lastModifiedBy>
  <dcterms:created xsi:type="dcterms:W3CDTF">2022-01-19T00:56:24Z</dcterms:created>
  <dcterms:modified xsi:type="dcterms:W3CDTF">2022-01-19T01:08:30Z</dcterms:modified>
</cp:coreProperties>
</file>