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eff\Desktop\week\"/>
    </mc:Choice>
  </mc:AlternateContent>
  <bookViews>
    <workbookView xWindow="480" yWindow="480" windowWidth="25125" windowHeight="1411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7" i="1" l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<sst xmlns="http://schemas.openxmlformats.org/spreadsheetml/2006/main" count="201" uniqueCount="26">
  <si>
    <t>Tank #</t>
  </si>
  <si>
    <t>Treatment</t>
  </si>
  <si>
    <t>Organism</t>
  </si>
  <si>
    <t>Red King Crab</t>
  </si>
  <si>
    <t xml:space="preserve">stage </t>
  </si>
  <si>
    <t>C1</t>
  </si>
  <si>
    <t>Ambient</t>
  </si>
  <si>
    <t>pH 7.8</t>
  </si>
  <si>
    <t>pH 7.5</t>
  </si>
  <si>
    <t>Sample #</t>
  </si>
  <si>
    <t>Batch #</t>
  </si>
  <si>
    <t>A</t>
  </si>
  <si>
    <t>B</t>
  </si>
  <si>
    <t>C</t>
  </si>
  <si>
    <t>D</t>
  </si>
  <si>
    <t>Extraction Date</t>
  </si>
  <si>
    <t>Qubit</t>
  </si>
  <si>
    <t>Conc. (ng/uL)</t>
  </si>
  <si>
    <t>Volume used (uL)</t>
  </si>
  <si>
    <t>Volume extracted (uL)</t>
  </si>
  <si>
    <t>NanoDrop</t>
  </si>
  <si>
    <t>280/260</t>
  </si>
  <si>
    <t>RNA extrated (ng)</t>
  </si>
  <si>
    <t>FA</t>
  </si>
  <si>
    <t>RQN</t>
  </si>
  <si>
    <t>RNA remaining after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</si>
</sst>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164" fontId="0" fillId="0" borderId="0" xfId="0" applyNumberFormat="1" applyBorder="1"/>
    <xf numFmtId="2" fontId="0" fillId="0" borderId="3" xfId="0" applyNumberFormat="1" applyBorder="1"/>
    <xf numFmtId="164" fontId="0" fillId="0" borderId="3" xfId="0" applyNumberFormat="1" applyBorder="1"/>
    <xf numFmtId="14" fontId="0" fillId="0" borderId="2" xfId="0" applyNumberFormat="1" applyBorder="1"/>
    <xf numFmtId="1" fontId="0" fillId="0" borderId="0" xfId="0" applyNumberFormat="1" applyBorder="1"/>
    <xf numFmtId="1" fontId="0" fillId="0" borderId="3" xfId="0" applyNumberFormat="1" applyBorder="1"/>
    <xf numFmtId="0" fontId="3" fillId="0" borderId="7" xfId="0" applyFont="1" applyBorder="1"/>
    <xf numFmtId="0" fontId="3" fillId="0" borderId="1" xfId="0" applyFont="1" applyBorder="1"/>
    <xf numFmtId="0" fontId="3" fillId="0" borderId="8" xfId="0" applyFont="1" applyBorder="1"/>
    <xf numFmtId="0" fontId="3" fillId="0" borderId="7" xfId="0" applyFont="1" applyFill="1" applyBorder="1"/>
    <xf numFmtId="0" fontId="3" fillId="0" borderId="8" xfId="0" applyFont="1" applyFill="1" applyBorder="1"/>
    <xf numFmtId="0" fontId="3" fillId="0" borderId="1" xfId="0" applyFont="1" applyFill="1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14" fontId="0" fillId="0" borderId="7" xfId="0" applyNumberFormat="1" applyBorder="1"/>
    <xf numFmtId="1" fontId="0" fillId="0" borderId="1" xfId="0" applyNumberFormat="1" applyBorder="1"/>
    <xf numFmtId="1" fontId="0" fillId="0" borderId="8" xfId="0" applyNumberFormat="1" applyBorder="1"/>
    <xf numFmtId="0" fontId="0" fillId="0" borderId="7" xfId="0" applyBorder="1"/>
    <xf numFmtId="164" fontId="0" fillId="0" borderId="8" xfId="0" applyNumberFormat="1" applyBorder="1"/>
    <xf numFmtId="164" fontId="0" fillId="0" borderId="1" xfId="0" applyNumberFormat="1" applyBorder="1"/>
    <xf numFmtId="2" fontId="0" fillId="0" borderId="8" xfId="0" applyNumberFormat="1" applyBorder="1"/>
    <xf numFmtId="0" fontId="0" fillId="0" borderId="8" xfId="0" applyBorder="1"/>
    <xf numFmtId="1" fontId="0" fillId="0" borderId="5" xfId="0" applyNumberFormat="1" applyBorder="1"/>
    <xf numFmtId="1" fontId="0" fillId="0" borderId="9" xfId="0" applyNumberFormat="1" applyBorder="1"/>
    <xf numFmtId="0" fontId="0" fillId="0" borderId="0" xfId="0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3" xfId="0" applyFill="1" applyBorder="1"/>
    <xf numFmtId="14" fontId="0" fillId="5" borderId="2" xfId="0" applyNumberFormat="1" applyFill="1" applyBorder="1"/>
    <xf numFmtId="1" fontId="0" fillId="5" borderId="0" xfId="0" applyNumberFormat="1" applyFill="1" applyBorder="1"/>
    <xf numFmtId="1" fontId="0" fillId="5" borderId="3" xfId="0" applyNumberFormat="1" applyFill="1" applyBorder="1"/>
    <xf numFmtId="164" fontId="0" fillId="5" borderId="3" xfId="0" applyNumberFormat="1" applyFill="1" applyBorder="1"/>
    <xf numFmtId="164" fontId="0" fillId="5" borderId="0" xfId="0" applyNumberFormat="1" applyFill="1" applyBorder="1"/>
    <xf numFmtId="2" fontId="0" fillId="5" borderId="3" xfId="0" applyNumberFormat="1" applyFill="1" applyBorder="1"/>
    <xf numFmtId="1" fontId="0" fillId="5" borderId="5" xfId="0" applyNumberFormat="1" applyFill="1" applyBorder="1"/>
    <xf numFmtId="0" fontId="4" fillId="0" borderId="1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"/>
  <sheetViews>
    <sheetView tabSelected="1" zoomScale="85" zoomScaleNormal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O13" sqref="O13"/>
    </sheetView>
  </sheetViews>
  <sheetFormatPr defaultColWidth="11" defaultRowHeight="15.75" x14ac:dyDescent="0.25"/>
  <cols>
    <col min="1" max="1" width="7.5" bestFit="1" customWidth="1"/>
    <col min="2" max="2" width="8.75" bestFit="1" customWidth="1"/>
    <col min="3" max="3" width="6.75" bestFit="1" customWidth="1"/>
    <col min="4" max="4" width="10.125" bestFit="1" customWidth="1"/>
    <col min="5" max="5" width="12.5" bestFit="1" customWidth="1"/>
    <col min="6" max="6" width="6.125" bestFit="1" customWidth="1"/>
    <col min="7" max="7" width="14.5" bestFit="1" customWidth="1"/>
    <col min="8" max="8" width="20.25" bestFit="1" customWidth="1"/>
    <col min="9" max="9" width="20.25" customWidth="1"/>
    <col min="10" max="10" width="16.125" bestFit="1" customWidth="1"/>
    <col min="11" max="11" width="12.625" bestFit="1" customWidth="1"/>
    <col min="12" max="12" width="16.125" bestFit="1" customWidth="1"/>
    <col min="13" max="13" width="12.625" bestFit="1" customWidth="1"/>
    <col min="14" max="14" width="8.125" bestFit="1" customWidth="1"/>
    <col min="15" max="15" width="16.125" bestFit="1" customWidth="1"/>
    <col min="16" max="16" width="12.625" bestFit="1" customWidth="1"/>
    <col min="17" max="17" width="6.875" customWidth="1"/>
    <col min="18" max="18" width="14.25" customWidth="1"/>
  </cols>
  <sheetData>
    <row r="1" spans="1:18" ht="19.5" thickBot="1" x14ac:dyDescent="0.35">
      <c r="A1" s="22"/>
      <c r="B1" s="21"/>
      <c r="C1" s="21"/>
      <c r="D1" s="21"/>
      <c r="E1" s="21"/>
      <c r="F1" s="23"/>
      <c r="G1" s="22"/>
      <c r="H1" s="21"/>
      <c r="I1" s="23"/>
      <c r="J1" s="45" t="s">
        <v>16</v>
      </c>
      <c r="K1" s="46"/>
      <c r="L1" s="45" t="s">
        <v>20</v>
      </c>
      <c r="M1" s="47"/>
      <c r="N1" s="46"/>
      <c r="O1" s="45" t="s">
        <v>23</v>
      </c>
      <c r="P1" s="47"/>
      <c r="Q1" s="46"/>
      <c r="R1" s="48" t="s">
        <v>25</v>
      </c>
    </row>
    <row r="2" spans="1:18" ht="16.5" thickBot="1" x14ac:dyDescent="0.3">
      <c r="A2" s="15" t="s">
        <v>10</v>
      </c>
      <c r="B2" s="16" t="s">
        <v>9</v>
      </c>
      <c r="C2" s="16" t="s">
        <v>0</v>
      </c>
      <c r="D2" s="16" t="s">
        <v>1</v>
      </c>
      <c r="E2" s="16" t="s">
        <v>2</v>
      </c>
      <c r="F2" s="17" t="s">
        <v>4</v>
      </c>
      <c r="G2" s="15" t="s">
        <v>15</v>
      </c>
      <c r="H2" s="16" t="s">
        <v>19</v>
      </c>
      <c r="I2" s="17" t="s">
        <v>22</v>
      </c>
      <c r="J2" s="18" t="s">
        <v>18</v>
      </c>
      <c r="K2" s="19" t="s">
        <v>17</v>
      </c>
      <c r="L2" s="18" t="s">
        <v>18</v>
      </c>
      <c r="M2" s="20" t="s">
        <v>17</v>
      </c>
      <c r="N2" s="19" t="s">
        <v>21</v>
      </c>
      <c r="O2" s="18" t="s">
        <v>18</v>
      </c>
      <c r="P2" s="20" t="s">
        <v>17</v>
      </c>
      <c r="Q2" s="19" t="s">
        <v>24</v>
      </c>
      <c r="R2" s="49"/>
    </row>
    <row r="3" spans="1:18" x14ac:dyDescent="0.25">
      <c r="A3" s="7" t="s">
        <v>11</v>
      </c>
      <c r="B3" s="1">
        <v>1</v>
      </c>
      <c r="C3" s="1">
        <v>1</v>
      </c>
      <c r="D3" s="2" t="s">
        <v>6</v>
      </c>
      <c r="E3" s="1" t="s">
        <v>3</v>
      </c>
      <c r="F3" s="8" t="s">
        <v>5</v>
      </c>
      <c r="G3" s="12">
        <v>43592</v>
      </c>
      <c r="H3" s="13">
        <v>60</v>
      </c>
      <c r="I3" s="14">
        <f>H3*K3</f>
        <v>1356</v>
      </c>
      <c r="J3" s="7">
        <v>1</v>
      </c>
      <c r="K3" s="11">
        <v>22.6</v>
      </c>
      <c r="L3" s="7">
        <v>1.5</v>
      </c>
      <c r="M3" s="9">
        <v>28.4</v>
      </c>
      <c r="N3" s="10">
        <v>2.04</v>
      </c>
      <c r="O3" s="7">
        <v>1</v>
      </c>
      <c r="P3" s="1">
        <v>22.1111</v>
      </c>
      <c r="Q3" s="11">
        <v>9.5</v>
      </c>
      <c r="R3" s="32">
        <f>(H3-J3-L3-O3)*K3</f>
        <v>1276.9000000000001</v>
      </c>
    </row>
    <row r="4" spans="1:18" x14ac:dyDescent="0.25">
      <c r="A4" s="7" t="s">
        <v>11</v>
      </c>
      <c r="B4" s="1">
        <v>2</v>
      </c>
      <c r="C4" s="1">
        <v>1</v>
      </c>
      <c r="D4" s="2" t="s">
        <v>6</v>
      </c>
      <c r="E4" s="1" t="s">
        <v>3</v>
      </c>
      <c r="F4" s="8" t="s">
        <v>5</v>
      </c>
      <c r="G4" s="12">
        <v>43601</v>
      </c>
      <c r="H4" s="13">
        <v>55</v>
      </c>
      <c r="I4" s="14">
        <f t="shared" ref="I4:I46" si="0">H4*K4</f>
        <v>2023.9999999999998</v>
      </c>
      <c r="J4" s="7">
        <v>1</v>
      </c>
      <c r="K4" s="11">
        <v>36.799999999999997</v>
      </c>
      <c r="L4" s="7">
        <v>1.5</v>
      </c>
      <c r="M4" s="9">
        <v>46.6</v>
      </c>
      <c r="N4" s="10">
        <v>2.02</v>
      </c>
      <c r="O4" s="7">
        <v>1</v>
      </c>
      <c r="P4" s="1">
        <v>33.810200000000002</v>
      </c>
      <c r="Q4" s="11">
        <v>9.3000000000000007</v>
      </c>
      <c r="R4" s="32">
        <f t="shared" ref="R4:R47" si="1">(H4-J4-L4-O4)*K4</f>
        <v>1895.1999999999998</v>
      </c>
    </row>
    <row r="5" spans="1:18" x14ac:dyDescent="0.25">
      <c r="A5" s="7" t="s">
        <v>11</v>
      </c>
      <c r="B5" s="1">
        <v>3</v>
      </c>
      <c r="C5" s="1">
        <v>1</v>
      </c>
      <c r="D5" s="2" t="s">
        <v>6</v>
      </c>
      <c r="E5" s="1" t="s">
        <v>3</v>
      </c>
      <c r="F5" s="8" t="s">
        <v>5</v>
      </c>
      <c r="G5" s="12">
        <v>43601</v>
      </c>
      <c r="H5" s="13">
        <v>48</v>
      </c>
      <c r="I5" s="14">
        <f t="shared" si="0"/>
        <v>2265.6000000000004</v>
      </c>
      <c r="J5" s="7">
        <v>1</v>
      </c>
      <c r="K5" s="11">
        <v>47.2</v>
      </c>
      <c r="L5" s="7">
        <v>1.5</v>
      </c>
      <c r="M5" s="9">
        <v>55</v>
      </c>
      <c r="N5" s="10">
        <v>2.0499999999999998</v>
      </c>
      <c r="O5" s="7">
        <v>1</v>
      </c>
      <c r="P5" s="1">
        <v>40.154299999999999</v>
      </c>
      <c r="Q5" s="11">
        <v>8.9</v>
      </c>
      <c r="R5" s="32">
        <f t="shared" si="1"/>
        <v>2100.4</v>
      </c>
    </row>
    <row r="6" spans="1:18" x14ac:dyDescent="0.25">
      <c r="A6" s="7" t="s">
        <v>11</v>
      </c>
      <c r="B6" s="1">
        <v>4</v>
      </c>
      <c r="C6" s="1">
        <v>2</v>
      </c>
      <c r="D6" s="2" t="s">
        <v>6</v>
      </c>
      <c r="E6" s="1" t="s">
        <v>3</v>
      </c>
      <c r="F6" s="8" t="s">
        <v>5</v>
      </c>
      <c r="G6" s="12">
        <v>43601</v>
      </c>
      <c r="H6" s="13">
        <v>55</v>
      </c>
      <c r="I6" s="14">
        <f t="shared" si="0"/>
        <v>1782</v>
      </c>
      <c r="J6" s="7">
        <v>1</v>
      </c>
      <c r="K6" s="11">
        <v>32.4</v>
      </c>
      <c r="L6" s="7">
        <v>1.5</v>
      </c>
      <c r="M6" s="9">
        <v>37.6</v>
      </c>
      <c r="N6" s="10">
        <v>2.0299999999999998</v>
      </c>
      <c r="O6" s="7">
        <v>1</v>
      </c>
      <c r="P6" s="34">
        <v>36.836799999999997</v>
      </c>
      <c r="Q6" s="11">
        <v>9.1</v>
      </c>
      <c r="R6" s="32">
        <f t="shared" si="1"/>
        <v>1668.6</v>
      </c>
    </row>
    <row r="7" spans="1:18" x14ac:dyDescent="0.25">
      <c r="A7" s="7" t="s">
        <v>11</v>
      </c>
      <c r="B7" s="1">
        <v>5</v>
      </c>
      <c r="C7" s="1">
        <v>2</v>
      </c>
      <c r="D7" s="2" t="s">
        <v>6</v>
      </c>
      <c r="E7" s="1" t="s">
        <v>3</v>
      </c>
      <c r="F7" s="8" t="s">
        <v>5</v>
      </c>
      <c r="G7" s="12">
        <v>43601</v>
      </c>
      <c r="H7" s="13">
        <v>44</v>
      </c>
      <c r="I7" s="14">
        <f t="shared" si="0"/>
        <v>1267.2</v>
      </c>
      <c r="J7" s="7">
        <v>1</v>
      </c>
      <c r="K7" s="11">
        <v>28.8</v>
      </c>
      <c r="L7" s="7">
        <v>1.5</v>
      </c>
      <c r="M7" s="9">
        <v>31.5</v>
      </c>
      <c r="N7" s="10">
        <v>2.08</v>
      </c>
      <c r="O7" s="7">
        <v>1</v>
      </c>
      <c r="P7" s="34">
        <v>30.138200000000001</v>
      </c>
      <c r="Q7" s="11">
        <v>9.1999999999999993</v>
      </c>
      <c r="R7" s="32">
        <f t="shared" si="1"/>
        <v>1166.4000000000001</v>
      </c>
    </row>
    <row r="8" spans="1:18" x14ac:dyDescent="0.25">
      <c r="A8" s="7" t="s">
        <v>11</v>
      </c>
      <c r="B8" s="1">
        <v>6</v>
      </c>
      <c r="C8" s="1">
        <v>2</v>
      </c>
      <c r="D8" s="2" t="s">
        <v>6</v>
      </c>
      <c r="E8" s="1" t="s">
        <v>3</v>
      </c>
      <c r="F8" s="8" t="s">
        <v>5</v>
      </c>
      <c r="G8" s="12">
        <v>43601</v>
      </c>
      <c r="H8" s="13">
        <v>50</v>
      </c>
      <c r="I8" s="14">
        <f t="shared" si="0"/>
        <v>1160</v>
      </c>
      <c r="J8" s="7">
        <v>1</v>
      </c>
      <c r="K8" s="11">
        <v>23.2</v>
      </c>
      <c r="L8" s="7">
        <v>1.5</v>
      </c>
      <c r="M8" s="9">
        <v>27</v>
      </c>
      <c r="N8" s="10">
        <v>2.0499999999999998</v>
      </c>
      <c r="O8" s="7">
        <v>1</v>
      </c>
      <c r="P8" s="34">
        <v>18.3751</v>
      </c>
      <c r="Q8" s="11">
        <v>9.4</v>
      </c>
      <c r="R8" s="32">
        <f t="shared" si="1"/>
        <v>1078.8</v>
      </c>
    </row>
    <row r="9" spans="1:18" x14ac:dyDescent="0.25">
      <c r="A9" s="7" t="s">
        <v>11</v>
      </c>
      <c r="B9" s="1">
        <v>7</v>
      </c>
      <c r="C9" s="1">
        <v>3</v>
      </c>
      <c r="D9" s="3" t="s">
        <v>7</v>
      </c>
      <c r="E9" s="1" t="s">
        <v>3</v>
      </c>
      <c r="F9" s="8" t="s">
        <v>5</v>
      </c>
      <c r="G9" s="12">
        <v>43592</v>
      </c>
      <c r="H9" s="13">
        <v>52</v>
      </c>
      <c r="I9" s="14">
        <f t="shared" si="0"/>
        <v>1965.6</v>
      </c>
      <c r="J9" s="7">
        <v>1</v>
      </c>
      <c r="K9" s="11">
        <v>37.799999999999997</v>
      </c>
      <c r="L9" s="7">
        <v>1.5</v>
      </c>
      <c r="M9" s="9">
        <v>41</v>
      </c>
      <c r="N9" s="10">
        <v>2.09</v>
      </c>
      <c r="O9" s="7">
        <v>1</v>
      </c>
      <c r="P9" s="34">
        <v>25.02</v>
      </c>
      <c r="Q9" s="11">
        <v>9.5</v>
      </c>
      <c r="R9" s="32">
        <f t="shared" si="1"/>
        <v>1833.3</v>
      </c>
    </row>
    <row r="10" spans="1:18" x14ac:dyDescent="0.25">
      <c r="A10" s="7" t="s">
        <v>11</v>
      </c>
      <c r="B10" s="1">
        <v>8</v>
      </c>
      <c r="C10" s="1">
        <v>3</v>
      </c>
      <c r="D10" s="3" t="s">
        <v>7</v>
      </c>
      <c r="E10" s="1" t="s">
        <v>3</v>
      </c>
      <c r="F10" s="8" t="s">
        <v>5</v>
      </c>
      <c r="G10" s="12">
        <v>43601</v>
      </c>
      <c r="H10" s="13">
        <v>62</v>
      </c>
      <c r="I10" s="14">
        <f t="shared" si="0"/>
        <v>1227.6000000000001</v>
      </c>
      <c r="J10" s="7">
        <v>1</v>
      </c>
      <c r="K10" s="11">
        <v>19.8</v>
      </c>
      <c r="L10" s="7">
        <v>1.5</v>
      </c>
      <c r="M10" s="9">
        <v>22.6</v>
      </c>
      <c r="N10" s="10">
        <v>2.0299999999999998</v>
      </c>
      <c r="O10" s="7">
        <v>1</v>
      </c>
      <c r="P10" s="34">
        <v>18.369900000000001</v>
      </c>
      <c r="Q10" s="11">
        <v>9.4</v>
      </c>
      <c r="R10" s="32">
        <f t="shared" si="1"/>
        <v>1158.3</v>
      </c>
    </row>
    <row r="11" spans="1:18" x14ac:dyDescent="0.25">
      <c r="A11" s="7" t="s">
        <v>11</v>
      </c>
      <c r="B11" s="1">
        <v>9</v>
      </c>
      <c r="C11" s="1">
        <v>3</v>
      </c>
      <c r="D11" s="3" t="s">
        <v>7</v>
      </c>
      <c r="E11" s="1" t="s">
        <v>3</v>
      </c>
      <c r="F11" s="8" t="s">
        <v>5</v>
      </c>
      <c r="G11" s="12">
        <v>43601</v>
      </c>
      <c r="H11" s="13">
        <v>51</v>
      </c>
      <c r="I11" s="14">
        <f t="shared" si="0"/>
        <v>1234.2</v>
      </c>
      <c r="J11" s="7">
        <v>1</v>
      </c>
      <c r="K11" s="11">
        <v>24.2</v>
      </c>
      <c r="L11" s="7">
        <v>1.5</v>
      </c>
      <c r="M11" s="9">
        <v>29.3</v>
      </c>
      <c r="N11" s="10">
        <v>2.0099999999999998</v>
      </c>
      <c r="O11" s="7">
        <v>1</v>
      </c>
      <c r="P11" s="34">
        <v>18.457699999999999</v>
      </c>
      <c r="Q11" s="11">
        <v>9.6</v>
      </c>
      <c r="R11" s="32">
        <f t="shared" si="1"/>
        <v>1149.5</v>
      </c>
    </row>
    <row r="12" spans="1:18" x14ac:dyDescent="0.25">
      <c r="A12" s="7" t="s">
        <v>11</v>
      </c>
      <c r="B12" s="1">
        <v>10</v>
      </c>
      <c r="C12" s="1">
        <v>4</v>
      </c>
      <c r="D12" s="3" t="s">
        <v>7</v>
      </c>
      <c r="E12" s="1" t="s">
        <v>3</v>
      </c>
      <c r="F12" s="8" t="s">
        <v>5</v>
      </c>
      <c r="G12" s="12">
        <v>43601</v>
      </c>
      <c r="H12" s="13">
        <v>53</v>
      </c>
      <c r="I12" s="14">
        <f t="shared" si="0"/>
        <v>890.40000000000009</v>
      </c>
      <c r="J12" s="7">
        <v>1</v>
      </c>
      <c r="K12" s="11">
        <v>16.8</v>
      </c>
      <c r="L12" s="7">
        <v>1.5</v>
      </c>
      <c r="M12" s="9">
        <v>21.6</v>
      </c>
      <c r="N12" s="10">
        <v>2.12</v>
      </c>
      <c r="O12" s="7">
        <v>1</v>
      </c>
      <c r="P12" s="34">
        <v>18.1492</v>
      </c>
      <c r="Q12" s="11">
        <v>9.5</v>
      </c>
      <c r="R12" s="32">
        <f t="shared" si="1"/>
        <v>831.6</v>
      </c>
    </row>
    <row r="13" spans="1:18" x14ac:dyDescent="0.25">
      <c r="A13" s="7" t="s">
        <v>11</v>
      </c>
      <c r="B13" s="1">
        <v>11</v>
      </c>
      <c r="C13" s="1">
        <v>4</v>
      </c>
      <c r="D13" s="3" t="s">
        <v>7</v>
      </c>
      <c r="E13" s="1" t="s">
        <v>3</v>
      </c>
      <c r="F13" s="8" t="s">
        <v>5</v>
      </c>
      <c r="G13" s="12">
        <v>43601</v>
      </c>
      <c r="H13" s="13">
        <v>47</v>
      </c>
      <c r="I13" s="14">
        <f t="shared" si="0"/>
        <v>1062.2</v>
      </c>
      <c r="J13" s="7">
        <v>1</v>
      </c>
      <c r="K13" s="11">
        <v>22.6</v>
      </c>
      <c r="L13" s="7">
        <v>1.5</v>
      </c>
      <c r="M13" s="9">
        <v>22.9</v>
      </c>
      <c r="N13" s="10">
        <v>2.1</v>
      </c>
      <c r="O13" s="7">
        <v>1</v>
      </c>
      <c r="P13" s="34">
        <v>22.333100000000002</v>
      </c>
      <c r="Q13" s="11">
        <v>9.1</v>
      </c>
      <c r="R13" s="32">
        <f t="shared" si="1"/>
        <v>983.1</v>
      </c>
    </row>
    <row r="14" spans="1:18" x14ac:dyDescent="0.25">
      <c r="A14" s="7" t="s">
        <v>11</v>
      </c>
      <c r="B14" s="1">
        <v>12</v>
      </c>
      <c r="C14" s="1">
        <v>4</v>
      </c>
      <c r="D14" s="3" t="s">
        <v>7</v>
      </c>
      <c r="E14" s="1" t="s">
        <v>3</v>
      </c>
      <c r="F14" s="8" t="s">
        <v>5</v>
      </c>
      <c r="G14" s="12">
        <v>43601</v>
      </c>
      <c r="H14" s="13">
        <v>53</v>
      </c>
      <c r="I14" s="14">
        <f t="shared" si="0"/>
        <v>1187.1999999999998</v>
      </c>
      <c r="J14" s="7">
        <v>1</v>
      </c>
      <c r="K14" s="11">
        <v>22.4</v>
      </c>
      <c r="L14" s="7">
        <v>1.5</v>
      </c>
      <c r="M14" s="9">
        <v>29.5</v>
      </c>
      <c r="N14" s="10">
        <v>2.1</v>
      </c>
      <c r="O14" s="7">
        <v>1</v>
      </c>
      <c r="P14" s="34">
        <v>20.7531</v>
      </c>
      <c r="Q14" s="11">
        <v>9.4</v>
      </c>
      <c r="R14" s="32">
        <f t="shared" si="1"/>
        <v>1108.8</v>
      </c>
    </row>
    <row r="15" spans="1:18" x14ac:dyDescent="0.25">
      <c r="A15" s="7" t="s">
        <v>12</v>
      </c>
      <c r="B15" s="1">
        <v>13</v>
      </c>
      <c r="C15" s="1">
        <v>5</v>
      </c>
      <c r="D15" s="4" t="s">
        <v>8</v>
      </c>
      <c r="E15" s="1" t="s">
        <v>3</v>
      </c>
      <c r="F15" s="8" t="s">
        <v>5</v>
      </c>
      <c r="G15" s="12">
        <v>43592</v>
      </c>
      <c r="H15" s="13">
        <v>52</v>
      </c>
      <c r="I15" s="14">
        <f t="shared" si="0"/>
        <v>1456</v>
      </c>
      <c r="J15" s="7">
        <v>1</v>
      </c>
      <c r="K15" s="11">
        <v>28</v>
      </c>
      <c r="L15" s="7">
        <v>1.5</v>
      </c>
      <c r="M15" s="9">
        <v>30.1</v>
      </c>
      <c r="N15" s="10">
        <v>1.98</v>
      </c>
      <c r="O15" s="7">
        <v>1</v>
      </c>
      <c r="P15" s="34">
        <v>25.4251</v>
      </c>
      <c r="Q15" s="11">
        <v>9.1999999999999993</v>
      </c>
      <c r="R15" s="32">
        <f t="shared" si="1"/>
        <v>1358</v>
      </c>
    </row>
    <row r="16" spans="1:18" x14ac:dyDescent="0.25">
      <c r="A16" s="7" t="s">
        <v>12</v>
      </c>
      <c r="B16" s="1">
        <v>14</v>
      </c>
      <c r="C16" s="1">
        <v>5</v>
      </c>
      <c r="D16" s="4" t="s">
        <v>8</v>
      </c>
      <c r="E16" s="1" t="s">
        <v>3</v>
      </c>
      <c r="F16" s="8" t="s">
        <v>5</v>
      </c>
      <c r="G16" s="12">
        <v>43601</v>
      </c>
      <c r="H16" s="13">
        <v>59</v>
      </c>
      <c r="I16" s="14">
        <f t="shared" si="0"/>
        <v>831.9</v>
      </c>
      <c r="J16" s="7">
        <v>1</v>
      </c>
      <c r="K16" s="11">
        <v>14.1</v>
      </c>
      <c r="L16" s="7">
        <v>1.5</v>
      </c>
      <c r="M16" s="9">
        <v>17.3</v>
      </c>
      <c r="N16" s="10">
        <v>1.87</v>
      </c>
      <c r="O16" s="7">
        <v>1</v>
      </c>
      <c r="P16" s="34">
        <v>23.5306</v>
      </c>
      <c r="Q16" s="11">
        <v>8.9</v>
      </c>
      <c r="R16" s="32">
        <f t="shared" si="1"/>
        <v>782.55</v>
      </c>
    </row>
    <row r="17" spans="1:18" x14ac:dyDescent="0.25">
      <c r="A17" s="7" t="s">
        <v>12</v>
      </c>
      <c r="B17" s="1">
        <v>15</v>
      </c>
      <c r="C17" s="1">
        <v>5</v>
      </c>
      <c r="D17" s="4" t="s">
        <v>8</v>
      </c>
      <c r="E17" s="1" t="s">
        <v>3</v>
      </c>
      <c r="F17" s="8" t="s">
        <v>5</v>
      </c>
      <c r="G17" s="12">
        <v>43601</v>
      </c>
      <c r="H17" s="13">
        <v>49</v>
      </c>
      <c r="I17" s="14">
        <f t="shared" si="0"/>
        <v>1489.6</v>
      </c>
      <c r="J17" s="7">
        <v>1</v>
      </c>
      <c r="K17" s="11">
        <v>30.4</v>
      </c>
      <c r="L17" s="7">
        <v>1.5</v>
      </c>
      <c r="M17" s="9">
        <v>39.1</v>
      </c>
      <c r="N17" s="10">
        <v>1.98</v>
      </c>
      <c r="O17" s="7">
        <v>1</v>
      </c>
      <c r="P17" s="34">
        <v>31.1402</v>
      </c>
      <c r="Q17" s="11">
        <v>9.6</v>
      </c>
      <c r="R17" s="32">
        <f t="shared" si="1"/>
        <v>1383.2</v>
      </c>
    </row>
    <row r="18" spans="1:18" x14ac:dyDescent="0.25">
      <c r="A18" s="7" t="s">
        <v>12</v>
      </c>
      <c r="B18" s="1">
        <v>16</v>
      </c>
      <c r="C18" s="1">
        <v>7</v>
      </c>
      <c r="D18" s="2" t="s">
        <v>6</v>
      </c>
      <c r="E18" s="1" t="s">
        <v>3</v>
      </c>
      <c r="F18" s="8" t="s">
        <v>5</v>
      </c>
      <c r="G18" s="12">
        <v>43601</v>
      </c>
      <c r="H18" s="13">
        <v>46</v>
      </c>
      <c r="I18" s="14">
        <f t="shared" si="0"/>
        <v>2208</v>
      </c>
      <c r="J18" s="7">
        <v>1</v>
      </c>
      <c r="K18" s="11">
        <v>48</v>
      </c>
      <c r="L18" s="7">
        <v>1.5</v>
      </c>
      <c r="M18" s="9">
        <v>51.8</v>
      </c>
      <c r="N18" s="10">
        <v>2.0099999999999998</v>
      </c>
      <c r="O18" s="7">
        <v>1</v>
      </c>
      <c r="P18" s="34">
        <v>53.130800000000001</v>
      </c>
      <c r="Q18" s="11">
        <v>8.9</v>
      </c>
      <c r="R18" s="32">
        <f t="shared" si="1"/>
        <v>2040</v>
      </c>
    </row>
    <row r="19" spans="1:18" x14ac:dyDescent="0.25">
      <c r="A19" s="35" t="s">
        <v>12</v>
      </c>
      <c r="B19" s="36">
        <v>17</v>
      </c>
      <c r="C19" s="36">
        <v>7</v>
      </c>
      <c r="D19" s="36" t="s">
        <v>6</v>
      </c>
      <c r="E19" s="36" t="s">
        <v>3</v>
      </c>
      <c r="F19" s="37" t="s">
        <v>5</v>
      </c>
      <c r="G19" s="38">
        <v>43601</v>
      </c>
      <c r="H19" s="39">
        <v>50</v>
      </c>
      <c r="I19" s="40">
        <f t="shared" si="0"/>
        <v>3820.0000000000005</v>
      </c>
      <c r="J19" s="35">
        <v>1</v>
      </c>
      <c r="K19" s="41">
        <v>76.400000000000006</v>
      </c>
      <c r="L19" s="35">
        <v>1.5</v>
      </c>
      <c r="M19" s="42">
        <v>84.6</v>
      </c>
      <c r="N19" s="43">
        <v>2.0499999999999998</v>
      </c>
      <c r="O19" s="35">
        <v>1</v>
      </c>
      <c r="P19" s="36">
        <v>30.160599999999999</v>
      </c>
      <c r="Q19" s="41">
        <v>6.9</v>
      </c>
      <c r="R19" s="44">
        <f t="shared" si="1"/>
        <v>3552.6000000000004</v>
      </c>
    </row>
    <row r="20" spans="1:18" x14ac:dyDescent="0.25">
      <c r="A20" s="7" t="s">
        <v>12</v>
      </c>
      <c r="B20" s="1">
        <v>18</v>
      </c>
      <c r="C20" s="1">
        <v>7</v>
      </c>
      <c r="D20" s="2" t="s">
        <v>6</v>
      </c>
      <c r="E20" s="1" t="s">
        <v>3</v>
      </c>
      <c r="F20" s="8" t="s">
        <v>5</v>
      </c>
      <c r="G20" s="12">
        <v>43601</v>
      </c>
      <c r="H20" s="13">
        <v>43</v>
      </c>
      <c r="I20" s="14">
        <f t="shared" si="0"/>
        <v>1737.2</v>
      </c>
      <c r="J20" s="7">
        <v>1</v>
      </c>
      <c r="K20" s="11">
        <v>40.4</v>
      </c>
      <c r="L20" s="7">
        <v>1.5</v>
      </c>
      <c r="M20" s="9">
        <v>45.1</v>
      </c>
      <c r="N20" s="10">
        <v>2.02</v>
      </c>
      <c r="O20" s="7">
        <v>1</v>
      </c>
      <c r="P20" s="34">
        <v>40.808199999999999</v>
      </c>
      <c r="Q20" s="11">
        <v>9.4</v>
      </c>
      <c r="R20" s="32">
        <f t="shared" si="1"/>
        <v>1595.8</v>
      </c>
    </row>
    <row r="21" spans="1:18" x14ac:dyDescent="0.25">
      <c r="A21" s="7" t="s">
        <v>12</v>
      </c>
      <c r="B21" s="1">
        <v>19</v>
      </c>
      <c r="C21" s="1">
        <v>9</v>
      </c>
      <c r="D21" s="3" t="s">
        <v>7</v>
      </c>
      <c r="E21" s="1" t="s">
        <v>3</v>
      </c>
      <c r="F21" s="8" t="s">
        <v>5</v>
      </c>
      <c r="G21" s="12">
        <v>43601</v>
      </c>
      <c r="H21" s="13">
        <v>49</v>
      </c>
      <c r="I21" s="14">
        <f t="shared" si="0"/>
        <v>1597.4</v>
      </c>
      <c r="J21" s="7">
        <v>1</v>
      </c>
      <c r="K21" s="11">
        <v>32.6</v>
      </c>
      <c r="L21" s="7">
        <v>1.5</v>
      </c>
      <c r="M21" s="9">
        <v>36.4</v>
      </c>
      <c r="N21" s="10">
        <v>2.02</v>
      </c>
      <c r="O21" s="7">
        <v>1</v>
      </c>
      <c r="P21" s="34">
        <v>30.5868</v>
      </c>
      <c r="Q21" s="11">
        <v>9.6999999999999993</v>
      </c>
      <c r="R21" s="32">
        <f t="shared" si="1"/>
        <v>1483.3</v>
      </c>
    </row>
    <row r="22" spans="1:18" x14ac:dyDescent="0.25">
      <c r="A22" s="7" t="s">
        <v>12</v>
      </c>
      <c r="B22" s="1">
        <v>20</v>
      </c>
      <c r="C22" s="1">
        <v>9</v>
      </c>
      <c r="D22" s="3" t="s">
        <v>7</v>
      </c>
      <c r="E22" s="1" t="s">
        <v>3</v>
      </c>
      <c r="F22" s="8" t="s">
        <v>5</v>
      </c>
      <c r="G22" s="12">
        <v>43601</v>
      </c>
      <c r="H22" s="13">
        <v>43</v>
      </c>
      <c r="I22" s="14">
        <f t="shared" si="0"/>
        <v>1307.2</v>
      </c>
      <c r="J22" s="7">
        <v>1</v>
      </c>
      <c r="K22" s="11">
        <v>30.4</v>
      </c>
      <c r="L22" s="7">
        <v>1.5</v>
      </c>
      <c r="M22" s="9">
        <v>42.3</v>
      </c>
      <c r="N22" s="10">
        <v>2</v>
      </c>
      <c r="O22" s="7">
        <v>1</v>
      </c>
      <c r="P22" s="34">
        <v>51.607500000000002</v>
      </c>
      <c r="Q22" s="11">
        <v>8.1</v>
      </c>
      <c r="R22" s="32">
        <f t="shared" si="1"/>
        <v>1200.8</v>
      </c>
    </row>
    <row r="23" spans="1:18" x14ac:dyDescent="0.25">
      <c r="A23" s="7" t="s">
        <v>12</v>
      </c>
      <c r="B23" s="1">
        <v>21</v>
      </c>
      <c r="C23" s="1">
        <v>9</v>
      </c>
      <c r="D23" s="3" t="s">
        <v>7</v>
      </c>
      <c r="E23" s="1" t="s">
        <v>3</v>
      </c>
      <c r="F23" s="8" t="s">
        <v>5</v>
      </c>
      <c r="G23" s="12">
        <v>43601</v>
      </c>
      <c r="H23" s="13">
        <v>50</v>
      </c>
      <c r="I23" s="14">
        <f t="shared" si="0"/>
        <v>1830</v>
      </c>
      <c r="J23" s="7">
        <v>1</v>
      </c>
      <c r="K23" s="11">
        <v>36.6</v>
      </c>
      <c r="L23" s="7">
        <v>1.5</v>
      </c>
      <c r="M23" s="9">
        <v>39.299999999999997</v>
      </c>
      <c r="N23" s="10">
        <v>2</v>
      </c>
      <c r="O23" s="7">
        <v>1</v>
      </c>
      <c r="P23" s="34">
        <v>34.441899999999997</v>
      </c>
      <c r="Q23" s="11">
        <v>9.6</v>
      </c>
      <c r="R23" s="32">
        <f t="shared" si="1"/>
        <v>1701.9</v>
      </c>
    </row>
    <row r="24" spans="1:18" x14ac:dyDescent="0.25">
      <c r="A24" s="7" t="s">
        <v>12</v>
      </c>
      <c r="B24" s="1">
        <v>22</v>
      </c>
      <c r="C24" s="1">
        <v>10</v>
      </c>
      <c r="D24" s="2" t="s">
        <v>6</v>
      </c>
      <c r="E24" s="1" t="s">
        <v>3</v>
      </c>
      <c r="F24" s="8" t="s">
        <v>5</v>
      </c>
      <c r="G24" s="12">
        <v>43601</v>
      </c>
      <c r="H24" s="13">
        <v>66</v>
      </c>
      <c r="I24" s="14">
        <f t="shared" si="0"/>
        <v>1861.2</v>
      </c>
      <c r="J24" s="7">
        <v>1</v>
      </c>
      <c r="K24" s="11">
        <v>28.2</v>
      </c>
      <c r="L24" s="7">
        <v>3</v>
      </c>
      <c r="M24" s="9">
        <v>37.700000000000003</v>
      </c>
      <c r="N24" s="10">
        <v>1.99</v>
      </c>
      <c r="O24" s="7">
        <v>1</v>
      </c>
      <c r="P24" s="1">
        <v>52.182699999999997</v>
      </c>
      <c r="Q24" s="11">
        <v>9</v>
      </c>
      <c r="R24" s="32">
        <f t="shared" si="1"/>
        <v>1720.2</v>
      </c>
    </row>
    <row r="25" spans="1:18" x14ac:dyDescent="0.25">
      <c r="A25" s="7" t="s">
        <v>12</v>
      </c>
      <c r="B25" s="1">
        <v>23</v>
      </c>
      <c r="C25" s="1">
        <v>10</v>
      </c>
      <c r="D25" s="2" t="s">
        <v>6</v>
      </c>
      <c r="E25" s="1" t="s">
        <v>3</v>
      </c>
      <c r="F25" s="8" t="s">
        <v>5</v>
      </c>
      <c r="G25" s="12">
        <v>43601</v>
      </c>
      <c r="H25" s="13">
        <v>47</v>
      </c>
      <c r="I25" s="14">
        <f t="shared" si="0"/>
        <v>1193.8</v>
      </c>
      <c r="J25" s="7">
        <v>1</v>
      </c>
      <c r="K25" s="11">
        <v>25.4</v>
      </c>
      <c r="L25" s="7">
        <v>1.5</v>
      </c>
      <c r="M25" s="9">
        <v>30.3</v>
      </c>
      <c r="N25" s="10">
        <v>1.97</v>
      </c>
      <c r="O25" s="7">
        <v>1</v>
      </c>
      <c r="P25" s="34">
        <v>30.616</v>
      </c>
      <c r="Q25" s="11">
        <v>9.1999999999999993</v>
      </c>
      <c r="R25" s="32">
        <f t="shared" si="1"/>
        <v>1104.8999999999999</v>
      </c>
    </row>
    <row r="26" spans="1:18" x14ac:dyDescent="0.25">
      <c r="A26" s="7" t="s">
        <v>12</v>
      </c>
      <c r="B26" s="1">
        <v>24</v>
      </c>
      <c r="C26" s="1">
        <v>10</v>
      </c>
      <c r="D26" s="2" t="s">
        <v>6</v>
      </c>
      <c r="E26" s="1" t="s">
        <v>3</v>
      </c>
      <c r="F26" s="8" t="s">
        <v>5</v>
      </c>
      <c r="G26" s="12">
        <v>43601</v>
      </c>
      <c r="H26" s="13">
        <v>61</v>
      </c>
      <c r="I26" s="14">
        <f t="shared" si="0"/>
        <v>1586</v>
      </c>
      <c r="J26" s="7">
        <v>1</v>
      </c>
      <c r="K26" s="11">
        <v>26</v>
      </c>
      <c r="L26" s="7">
        <v>1.5</v>
      </c>
      <c r="M26" s="9">
        <v>28.1</v>
      </c>
      <c r="N26" s="10">
        <v>2.0099999999999998</v>
      </c>
      <c r="O26" s="7">
        <v>1</v>
      </c>
      <c r="P26" s="34">
        <v>23.371700000000001</v>
      </c>
      <c r="Q26" s="11">
        <v>9.1999999999999993</v>
      </c>
      <c r="R26" s="32">
        <f t="shared" si="1"/>
        <v>1495</v>
      </c>
    </row>
    <row r="27" spans="1:18" x14ac:dyDescent="0.25">
      <c r="A27" s="7" t="s">
        <v>13</v>
      </c>
      <c r="B27" s="1">
        <v>25</v>
      </c>
      <c r="C27" s="1">
        <v>11</v>
      </c>
      <c r="D27" s="2" t="s">
        <v>6</v>
      </c>
      <c r="E27" s="1" t="s">
        <v>3</v>
      </c>
      <c r="F27" s="8" t="s">
        <v>5</v>
      </c>
      <c r="G27" s="12">
        <v>43602</v>
      </c>
      <c r="H27" s="13">
        <v>50</v>
      </c>
      <c r="I27" s="14">
        <f t="shared" si="0"/>
        <v>1800</v>
      </c>
      <c r="J27" s="7">
        <v>1</v>
      </c>
      <c r="K27" s="11">
        <v>36</v>
      </c>
      <c r="L27" s="7">
        <v>1.5</v>
      </c>
      <c r="M27" s="9">
        <v>46.39</v>
      </c>
      <c r="N27" s="10">
        <v>1.96</v>
      </c>
      <c r="O27" s="7">
        <v>1</v>
      </c>
      <c r="P27" s="34">
        <v>41.222700000000003</v>
      </c>
      <c r="Q27" s="11">
        <v>8.4</v>
      </c>
      <c r="R27" s="32">
        <f t="shared" si="1"/>
        <v>1674</v>
      </c>
    </row>
    <row r="28" spans="1:18" x14ac:dyDescent="0.25">
      <c r="A28" s="7" t="s">
        <v>13</v>
      </c>
      <c r="B28" s="1">
        <v>26</v>
      </c>
      <c r="C28" s="1">
        <v>11</v>
      </c>
      <c r="D28" s="2" t="s">
        <v>6</v>
      </c>
      <c r="E28" s="1" t="s">
        <v>3</v>
      </c>
      <c r="F28" s="8" t="s">
        <v>5</v>
      </c>
      <c r="G28" s="12">
        <v>43602</v>
      </c>
      <c r="H28" s="13">
        <v>45</v>
      </c>
      <c r="I28" s="14">
        <f t="shared" si="0"/>
        <v>2906.9999999999995</v>
      </c>
      <c r="J28" s="7">
        <v>1</v>
      </c>
      <c r="K28" s="11">
        <v>64.599999999999994</v>
      </c>
      <c r="L28" s="7">
        <v>1.5</v>
      </c>
      <c r="M28" s="9">
        <v>67.7</v>
      </c>
      <c r="N28" s="10">
        <v>2.0699999999999998</v>
      </c>
      <c r="O28" s="7">
        <v>1</v>
      </c>
      <c r="P28" s="34">
        <v>48.704599999999999</v>
      </c>
      <c r="Q28" s="11">
        <v>8.6999999999999993</v>
      </c>
      <c r="R28" s="32">
        <f t="shared" si="1"/>
        <v>2680.8999999999996</v>
      </c>
    </row>
    <row r="29" spans="1:18" x14ac:dyDescent="0.25">
      <c r="A29" s="7" t="s">
        <v>13</v>
      </c>
      <c r="B29" s="1">
        <v>27</v>
      </c>
      <c r="C29" s="1">
        <v>11</v>
      </c>
      <c r="D29" s="2" t="s">
        <v>6</v>
      </c>
      <c r="E29" s="1" t="s">
        <v>3</v>
      </c>
      <c r="F29" s="8" t="s">
        <v>5</v>
      </c>
      <c r="G29" s="12">
        <v>43602</v>
      </c>
      <c r="H29" s="13">
        <v>45</v>
      </c>
      <c r="I29" s="14">
        <f t="shared" si="0"/>
        <v>1665</v>
      </c>
      <c r="J29" s="7">
        <v>1</v>
      </c>
      <c r="K29" s="11">
        <v>37</v>
      </c>
      <c r="L29" s="7">
        <v>1.5</v>
      </c>
      <c r="M29" s="9">
        <v>42.8</v>
      </c>
      <c r="N29" s="10">
        <v>2.09</v>
      </c>
      <c r="O29" s="7">
        <v>1</v>
      </c>
      <c r="P29" s="34">
        <v>41.151899999999998</v>
      </c>
      <c r="Q29" s="11">
        <v>9.5</v>
      </c>
      <c r="R29" s="32">
        <f t="shared" si="1"/>
        <v>1535.5</v>
      </c>
    </row>
    <row r="30" spans="1:18" x14ac:dyDescent="0.25">
      <c r="A30" s="7" t="s">
        <v>13</v>
      </c>
      <c r="B30" s="1">
        <v>28</v>
      </c>
      <c r="C30" s="1">
        <v>13</v>
      </c>
      <c r="D30" s="4" t="s">
        <v>8</v>
      </c>
      <c r="E30" s="1" t="s">
        <v>3</v>
      </c>
      <c r="F30" s="8" t="s">
        <v>5</v>
      </c>
      <c r="G30" s="12">
        <v>43602</v>
      </c>
      <c r="H30" s="13">
        <v>44</v>
      </c>
      <c r="I30" s="14">
        <f t="shared" si="0"/>
        <v>1205.5999999999999</v>
      </c>
      <c r="J30" s="7">
        <v>1</v>
      </c>
      <c r="K30" s="11">
        <v>27.4</v>
      </c>
      <c r="L30" s="7">
        <v>1.5</v>
      </c>
      <c r="M30" s="9">
        <v>35.200000000000003</v>
      </c>
      <c r="N30" s="10">
        <v>2</v>
      </c>
      <c r="O30" s="7">
        <v>1</v>
      </c>
      <c r="P30" s="34">
        <v>33.5291</v>
      </c>
      <c r="Q30" s="11">
        <v>9.6999999999999993</v>
      </c>
      <c r="R30" s="32">
        <f t="shared" si="1"/>
        <v>1109.7</v>
      </c>
    </row>
    <row r="31" spans="1:18" x14ac:dyDescent="0.25">
      <c r="A31" s="7" t="s">
        <v>13</v>
      </c>
      <c r="B31" s="1">
        <v>29</v>
      </c>
      <c r="C31" s="1">
        <v>13</v>
      </c>
      <c r="D31" s="4" t="s">
        <v>8</v>
      </c>
      <c r="E31" s="1" t="s">
        <v>3</v>
      </c>
      <c r="F31" s="8" t="s">
        <v>5</v>
      </c>
      <c r="G31" s="12">
        <v>43602</v>
      </c>
      <c r="H31" s="13">
        <v>47</v>
      </c>
      <c r="I31" s="14">
        <f t="shared" si="0"/>
        <v>1551</v>
      </c>
      <c r="J31" s="7">
        <v>1</v>
      </c>
      <c r="K31" s="11">
        <v>33</v>
      </c>
      <c r="L31" s="7">
        <v>1.5</v>
      </c>
      <c r="M31" s="9">
        <v>47.9</v>
      </c>
      <c r="N31" s="10">
        <v>2.02</v>
      </c>
      <c r="O31" s="7">
        <v>1</v>
      </c>
      <c r="P31" s="34">
        <v>35.532299999999999</v>
      </c>
      <c r="Q31" s="11">
        <v>8.4</v>
      </c>
      <c r="R31" s="32">
        <f t="shared" si="1"/>
        <v>1435.5</v>
      </c>
    </row>
    <row r="32" spans="1:18" x14ac:dyDescent="0.25">
      <c r="A32" s="7" t="s">
        <v>13</v>
      </c>
      <c r="B32" s="1">
        <v>30</v>
      </c>
      <c r="C32" s="1">
        <v>13</v>
      </c>
      <c r="D32" s="4" t="s">
        <v>8</v>
      </c>
      <c r="E32" s="1" t="s">
        <v>3</v>
      </c>
      <c r="F32" s="8" t="s">
        <v>5</v>
      </c>
      <c r="G32" s="12">
        <v>43602</v>
      </c>
      <c r="H32" s="13">
        <v>50</v>
      </c>
      <c r="I32" s="14">
        <f t="shared" si="0"/>
        <v>1490</v>
      </c>
      <c r="J32" s="7">
        <v>1</v>
      </c>
      <c r="K32" s="11">
        <v>29.8</v>
      </c>
      <c r="L32" s="7">
        <v>1.5</v>
      </c>
      <c r="M32" s="9">
        <v>32.9</v>
      </c>
      <c r="N32" s="10">
        <v>2.02</v>
      </c>
      <c r="O32" s="7">
        <v>1</v>
      </c>
      <c r="P32" s="34">
        <v>37.658900000000003</v>
      </c>
      <c r="Q32" s="11">
        <v>9.1999999999999993</v>
      </c>
      <c r="R32" s="32">
        <f t="shared" si="1"/>
        <v>1385.7</v>
      </c>
    </row>
    <row r="33" spans="1:18" x14ac:dyDescent="0.25">
      <c r="A33" s="7" t="s">
        <v>13</v>
      </c>
      <c r="B33" s="1">
        <v>31</v>
      </c>
      <c r="C33" s="1">
        <v>15</v>
      </c>
      <c r="D33" s="4" t="s">
        <v>8</v>
      </c>
      <c r="E33" s="1" t="s">
        <v>3</v>
      </c>
      <c r="F33" s="8" t="s">
        <v>5</v>
      </c>
      <c r="G33" s="12">
        <v>43602</v>
      </c>
      <c r="H33" s="13">
        <v>45</v>
      </c>
      <c r="I33" s="14">
        <f t="shared" si="0"/>
        <v>1098</v>
      </c>
      <c r="J33" s="7">
        <v>1</v>
      </c>
      <c r="K33" s="11">
        <v>24.4</v>
      </c>
      <c r="L33" s="7">
        <v>1.5</v>
      </c>
      <c r="M33" s="9">
        <v>29.1</v>
      </c>
      <c r="N33" s="10">
        <v>2.0699999999999998</v>
      </c>
      <c r="O33" s="7">
        <v>1</v>
      </c>
      <c r="P33" s="34">
        <v>29.750599999999999</v>
      </c>
      <c r="Q33" s="11">
        <v>9.1999999999999993</v>
      </c>
      <c r="R33" s="32">
        <f t="shared" si="1"/>
        <v>1012.5999999999999</v>
      </c>
    </row>
    <row r="34" spans="1:18" x14ac:dyDescent="0.25">
      <c r="A34" s="7" t="s">
        <v>13</v>
      </c>
      <c r="B34" s="1">
        <v>32</v>
      </c>
      <c r="C34" s="1">
        <v>15</v>
      </c>
      <c r="D34" s="4" t="s">
        <v>8</v>
      </c>
      <c r="E34" s="1" t="s">
        <v>3</v>
      </c>
      <c r="F34" s="8" t="s">
        <v>5</v>
      </c>
      <c r="G34" s="12">
        <v>43602</v>
      </c>
      <c r="H34" s="13">
        <v>47</v>
      </c>
      <c r="I34" s="14">
        <f t="shared" si="0"/>
        <v>1128</v>
      </c>
      <c r="J34" s="7">
        <v>1</v>
      </c>
      <c r="K34" s="11">
        <v>24</v>
      </c>
      <c r="L34" s="7">
        <v>1.5</v>
      </c>
      <c r="M34" s="9">
        <v>30.8</v>
      </c>
      <c r="N34" s="10">
        <v>2.0699999999999998</v>
      </c>
      <c r="O34" s="7">
        <v>1</v>
      </c>
      <c r="P34" s="34">
        <v>25.1235</v>
      </c>
      <c r="Q34" s="11">
        <v>9.1999999999999993</v>
      </c>
      <c r="R34" s="32">
        <f t="shared" si="1"/>
        <v>1044</v>
      </c>
    </row>
    <row r="35" spans="1:18" x14ac:dyDescent="0.25">
      <c r="A35" s="7" t="s">
        <v>13</v>
      </c>
      <c r="B35" s="1">
        <v>33</v>
      </c>
      <c r="C35" s="1">
        <v>15</v>
      </c>
      <c r="D35" s="4" t="s">
        <v>8</v>
      </c>
      <c r="E35" s="1" t="s">
        <v>3</v>
      </c>
      <c r="F35" s="8" t="s">
        <v>5</v>
      </c>
      <c r="G35" s="12">
        <v>43602</v>
      </c>
      <c r="H35" s="13">
        <v>44</v>
      </c>
      <c r="I35" s="14">
        <f t="shared" si="0"/>
        <v>1012</v>
      </c>
      <c r="J35" s="7">
        <v>1</v>
      </c>
      <c r="K35" s="11">
        <v>23</v>
      </c>
      <c r="L35" s="7">
        <v>1.5</v>
      </c>
      <c r="M35" s="9">
        <v>35.700000000000003</v>
      </c>
      <c r="N35" s="10">
        <v>1.97</v>
      </c>
      <c r="O35" s="7">
        <v>1</v>
      </c>
      <c r="P35" s="34">
        <v>17.784400000000002</v>
      </c>
      <c r="Q35" s="11">
        <v>9.3000000000000007</v>
      </c>
      <c r="R35" s="32">
        <f t="shared" si="1"/>
        <v>931.5</v>
      </c>
    </row>
    <row r="36" spans="1:18" x14ac:dyDescent="0.25">
      <c r="A36" s="7" t="s">
        <v>13</v>
      </c>
      <c r="B36" s="1">
        <v>34</v>
      </c>
      <c r="C36" s="1">
        <v>16</v>
      </c>
      <c r="D36" s="4" t="s">
        <v>8</v>
      </c>
      <c r="E36" s="1" t="s">
        <v>3</v>
      </c>
      <c r="F36" s="8" t="s">
        <v>5</v>
      </c>
      <c r="G36" s="12">
        <v>43602</v>
      </c>
      <c r="H36" s="13">
        <v>45</v>
      </c>
      <c r="I36" s="14">
        <f t="shared" si="0"/>
        <v>1800</v>
      </c>
      <c r="J36" s="7">
        <v>1</v>
      </c>
      <c r="K36" s="11">
        <v>40</v>
      </c>
      <c r="L36" s="7">
        <v>1.5</v>
      </c>
      <c r="M36" s="9">
        <v>48.7</v>
      </c>
      <c r="N36" s="10">
        <v>2.06</v>
      </c>
      <c r="O36" s="7">
        <v>1</v>
      </c>
      <c r="P36" s="34">
        <v>16.604500000000002</v>
      </c>
      <c r="Q36" s="11">
        <v>9.1</v>
      </c>
      <c r="R36" s="32">
        <f t="shared" si="1"/>
        <v>1660</v>
      </c>
    </row>
    <row r="37" spans="1:18" x14ac:dyDescent="0.25">
      <c r="A37" s="7" t="s">
        <v>13</v>
      </c>
      <c r="B37" s="1">
        <v>35</v>
      </c>
      <c r="C37" s="1">
        <v>16</v>
      </c>
      <c r="D37" s="4" t="s">
        <v>8</v>
      </c>
      <c r="E37" s="1" t="s">
        <v>3</v>
      </c>
      <c r="F37" s="8" t="s">
        <v>5</v>
      </c>
      <c r="G37" s="12">
        <v>43602</v>
      </c>
      <c r="H37" s="13">
        <v>45</v>
      </c>
      <c r="I37" s="14">
        <f t="shared" si="0"/>
        <v>1458</v>
      </c>
      <c r="J37" s="7">
        <v>1</v>
      </c>
      <c r="K37" s="11">
        <v>32.4</v>
      </c>
      <c r="L37" s="7">
        <v>1.5</v>
      </c>
      <c r="M37" s="9">
        <v>38.4</v>
      </c>
      <c r="N37" s="10">
        <v>2.0499999999999998</v>
      </c>
      <c r="O37" s="7">
        <v>1</v>
      </c>
      <c r="P37" s="34">
        <v>21.8032</v>
      </c>
      <c r="Q37" s="11">
        <v>8.8000000000000007</v>
      </c>
      <c r="R37" s="32">
        <f t="shared" si="1"/>
        <v>1344.6</v>
      </c>
    </row>
    <row r="38" spans="1:18" x14ac:dyDescent="0.25">
      <c r="A38" s="35" t="s">
        <v>13</v>
      </c>
      <c r="B38" s="36">
        <v>36</v>
      </c>
      <c r="C38" s="36">
        <v>16</v>
      </c>
      <c r="D38" s="36" t="s">
        <v>8</v>
      </c>
      <c r="E38" s="36" t="s">
        <v>3</v>
      </c>
      <c r="F38" s="37" t="s">
        <v>5</v>
      </c>
      <c r="G38" s="38">
        <v>43602</v>
      </c>
      <c r="H38" s="39">
        <v>45</v>
      </c>
      <c r="I38" s="40">
        <f t="shared" si="0"/>
        <v>3420</v>
      </c>
      <c r="J38" s="35">
        <v>1</v>
      </c>
      <c r="K38" s="41">
        <v>76</v>
      </c>
      <c r="L38" s="35">
        <v>1.5</v>
      </c>
      <c r="M38" s="42">
        <v>88.9</v>
      </c>
      <c r="N38" s="43">
        <v>2.09</v>
      </c>
      <c r="O38" s="35">
        <v>1</v>
      </c>
      <c r="P38" s="36">
        <v>26.372399999999999</v>
      </c>
      <c r="Q38" s="41">
        <v>7.3</v>
      </c>
      <c r="R38" s="44">
        <f t="shared" si="1"/>
        <v>3154</v>
      </c>
    </row>
    <row r="39" spans="1:18" x14ac:dyDescent="0.25">
      <c r="A39" s="7" t="s">
        <v>14</v>
      </c>
      <c r="B39" s="1">
        <v>37</v>
      </c>
      <c r="C39" s="1">
        <v>18</v>
      </c>
      <c r="D39" s="4" t="s">
        <v>8</v>
      </c>
      <c r="E39" s="1" t="s">
        <v>3</v>
      </c>
      <c r="F39" s="8" t="s">
        <v>5</v>
      </c>
      <c r="G39" s="12">
        <v>43602</v>
      </c>
      <c r="H39" s="13">
        <v>52</v>
      </c>
      <c r="I39" s="14">
        <f t="shared" si="0"/>
        <v>1528.8</v>
      </c>
      <c r="J39" s="7">
        <v>1</v>
      </c>
      <c r="K39" s="11">
        <v>29.4</v>
      </c>
      <c r="L39" s="7">
        <v>1.5</v>
      </c>
      <c r="M39" s="9">
        <v>33.9</v>
      </c>
      <c r="N39" s="10">
        <v>2.0499999999999998</v>
      </c>
      <c r="O39" s="7">
        <v>1</v>
      </c>
      <c r="P39" s="34">
        <v>19.0853</v>
      </c>
      <c r="Q39" s="11">
        <v>10</v>
      </c>
      <c r="R39" s="32">
        <f t="shared" si="1"/>
        <v>1425.8999999999999</v>
      </c>
    </row>
    <row r="40" spans="1:18" x14ac:dyDescent="0.25">
      <c r="A40" s="7" t="s">
        <v>14</v>
      </c>
      <c r="B40" s="1">
        <v>38</v>
      </c>
      <c r="C40" s="1">
        <v>18</v>
      </c>
      <c r="D40" s="4" t="s">
        <v>8</v>
      </c>
      <c r="E40" s="1" t="s">
        <v>3</v>
      </c>
      <c r="F40" s="8" t="s">
        <v>5</v>
      </c>
      <c r="G40" s="12">
        <v>43602</v>
      </c>
      <c r="H40" s="13">
        <v>53</v>
      </c>
      <c r="I40" s="14">
        <f t="shared" si="0"/>
        <v>2077.6000000000004</v>
      </c>
      <c r="J40" s="7">
        <v>1</v>
      </c>
      <c r="K40" s="11">
        <v>39.200000000000003</v>
      </c>
      <c r="L40" s="7">
        <v>1.5</v>
      </c>
      <c r="M40" s="9">
        <v>48.3</v>
      </c>
      <c r="N40" s="10">
        <v>2.0499999999999998</v>
      </c>
      <c r="O40" s="7">
        <v>1</v>
      </c>
      <c r="P40" s="34">
        <v>22.744199999999999</v>
      </c>
      <c r="Q40" s="11">
        <v>9.4</v>
      </c>
      <c r="R40" s="32">
        <f t="shared" si="1"/>
        <v>1940.4</v>
      </c>
    </row>
    <row r="41" spans="1:18" x14ac:dyDescent="0.25">
      <c r="A41" s="7" t="s">
        <v>14</v>
      </c>
      <c r="B41" s="1">
        <v>39</v>
      </c>
      <c r="C41" s="1">
        <v>18</v>
      </c>
      <c r="D41" s="4" t="s">
        <v>8</v>
      </c>
      <c r="E41" s="1" t="s">
        <v>3</v>
      </c>
      <c r="F41" s="8" t="s">
        <v>5</v>
      </c>
      <c r="G41" s="12">
        <v>43602</v>
      </c>
      <c r="H41" s="13">
        <v>45</v>
      </c>
      <c r="I41" s="14">
        <f t="shared" si="0"/>
        <v>1368</v>
      </c>
      <c r="J41" s="7">
        <v>1</v>
      </c>
      <c r="K41" s="11">
        <v>30.4</v>
      </c>
      <c r="L41" s="7">
        <v>1.5</v>
      </c>
      <c r="M41" s="9">
        <v>37.9</v>
      </c>
      <c r="N41" s="10">
        <v>2.09</v>
      </c>
      <c r="O41" s="7">
        <v>1</v>
      </c>
      <c r="P41" s="34">
        <v>22.879300000000001</v>
      </c>
      <c r="Q41" s="11">
        <v>9.5</v>
      </c>
      <c r="R41" s="32">
        <f t="shared" si="1"/>
        <v>1261.5999999999999</v>
      </c>
    </row>
    <row r="42" spans="1:18" x14ac:dyDescent="0.25">
      <c r="A42" s="7" t="s">
        <v>14</v>
      </c>
      <c r="B42" s="1">
        <v>40</v>
      </c>
      <c r="C42" s="1">
        <v>20</v>
      </c>
      <c r="D42" s="3" t="s">
        <v>7</v>
      </c>
      <c r="E42" s="1" t="s">
        <v>3</v>
      </c>
      <c r="F42" s="8" t="s">
        <v>5</v>
      </c>
      <c r="G42" s="12">
        <v>43602</v>
      </c>
      <c r="H42" s="13">
        <v>46</v>
      </c>
      <c r="I42" s="14">
        <f t="shared" si="0"/>
        <v>1122.3999999999999</v>
      </c>
      <c r="J42" s="7">
        <v>1</v>
      </c>
      <c r="K42" s="11">
        <v>24.4</v>
      </c>
      <c r="L42" s="7">
        <v>1.5</v>
      </c>
      <c r="M42" s="9">
        <v>34.4</v>
      </c>
      <c r="N42" s="10">
        <v>2.04</v>
      </c>
      <c r="O42" s="7">
        <v>1</v>
      </c>
      <c r="P42" s="34">
        <v>17.684200000000001</v>
      </c>
      <c r="Q42" s="11">
        <v>9.5</v>
      </c>
      <c r="R42" s="32">
        <f t="shared" si="1"/>
        <v>1037</v>
      </c>
    </row>
    <row r="43" spans="1:18" x14ac:dyDescent="0.25">
      <c r="A43" s="7" t="s">
        <v>14</v>
      </c>
      <c r="B43" s="1">
        <v>41</v>
      </c>
      <c r="C43" s="1">
        <v>20</v>
      </c>
      <c r="D43" s="3" t="s">
        <v>7</v>
      </c>
      <c r="E43" s="1" t="s">
        <v>3</v>
      </c>
      <c r="F43" s="8" t="s">
        <v>5</v>
      </c>
      <c r="G43" s="12">
        <v>43602</v>
      </c>
      <c r="H43" s="13">
        <v>44</v>
      </c>
      <c r="I43" s="14">
        <f t="shared" si="0"/>
        <v>1460.8000000000002</v>
      </c>
      <c r="J43" s="7">
        <v>1</v>
      </c>
      <c r="K43" s="11">
        <v>33.200000000000003</v>
      </c>
      <c r="L43" s="7">
        <v>1.5</v>
      </c>
      <c r="M43" s="9">
        <v>37.9</v>
      </c>
      <c r="N43" s="10">
        <v>2.0699999999999998</v>
      </c>
      <c r="O43" s="7">
        <v>1</v>
      </c>
      <c r="P43" s="34">
        <v>42.705399999999997</v>
      </c>
      <c r="Q43" s="11">
        <v>9.3000000000000007</v>
      </c>
      <c r="R43" s="32">
        <f t="shared" si="1"/>
        <v>1344.6000000000001</v>
      </c>
    </row>
    <row r="44" spans="1:18" x14ac:dyDescent="0.25">
      <c r="A44" s="7" t="s">
        <v>14</v>
      </c>
      <c r="B44" s="1">
        <v>42</v>
      </c>
      <c r="C44" s="1">
        <v>20</v>
      </c>
      <c r="D44" s="3" t="s">
        <v>7</v>
      </c>
      <c r="E44" s="1" t="s">
        <v>3</v>
      </c>
      <c r="F44" s="8" t="s">
        <v>5</v>
      </c>
      <c r="G44" s="12">
        <v>43602</v>
      </c>
      <c r="H44" s="13">
        <v>49</v>
      </c>
      <c r="I44" s="14">
        <f t="shared" si="0"/>
        <v>1029</v>
      </c>
      <c r="J44" s="7">
        <v>1</v>
      </c>
      <c r="K44" s="11">
        <v>21</v>
      </c>
      <c r="L44" s="7">
        <v>1.5</v>
      </c>
      <c r="M44" s="9">
        <v>24.4</v>
      </c>
      <c r="N44" s="10">
        <v>2.0699999999999998</v>
      </c>
      <c r="O44" s="7">
        <v>1</v>
      </c>
      <c r="P44" s="34">
        <v>23.8217</v>
      </c>
      <c r="Q44" s="11">
        <v>9.1</v>
      </c>
      <c r="R44" s="32">
        <f t="shared" si="1"/>
        <v>955.5</v>
      </c>
    </row>
    <row r="45" spans="1:18" x14ac:dyDescent="0.25">
      <c r="A45" s="7" t="s">
        <v>14</v>
      </c>
      <c r="B45" s="1">
        <v>43</v>
      </c>
      <c r="C45" s="1">
        <v>7</v>
      </c>
      <c r="D45" s="2" t="s">
        <v>6</v>
      </c>
      <c r="E45" s="1" t="s">
        <v>3</v>
      </c>
      <c r="F45" s="8" t="s">
        <v>5</v>
      </c>
      <c r="G45" s="12">
        <v>43607</v>
      </c>
      <c r="H45" s="13">
        <v>49</v>
      </c>
      <c r="I45" s="14">
        <f t="shared" si="0"/>
        <v>2018.8000000000002</v>
      </c>
      <c r="J45" s="7">
        <v>1</v>
      </c>
      <c r="K45" s="11">
        <v>41.2</v>
      </c>
      <c r="L45" s="7">
        <v>1.5</v>
      </c>
      <c r="M45" s="9">
        <v>57.5</v>
      </c>
      <c r="N45" s="10">
        <v>2.08</v>
      </c>
      <c r="O45" s="7">
        <v>1</v>
      </c>
      <c r="P45" s="34">
        <v>45.874200000000002</v>
      </c>
      <c r="Q45" s="11">
        <v>7.5</v>
      </c>
      <c r="R45" s="32">
        <f t="shared" si="1"/>
        <v>1874.6000000000001</v>
      </c>
    </row>
    <row r="46" spans="1:18" x14ac:dyDescent="0.25">
      <c r="A46" s="7" t="s">
        <v>14</v>
      </c>
      <c r="B46" s="1">
        <v>44</v>
      </c>
      <c r="C46" s="1">
        <v>16</v>
      </c>
      <c r="D46" s="4" t="s">
        <v>8</v>
      </c>
      <c r="E46" s="1" t="s">
        <v>3</v>
      </c>
      <c r="F46" s="8" t="s">
        <v>5</v>
      </c>
      <c r="G46" s="12">
        <v>43607</v>
      </c>
      <c r="H46" s="13">
        <v>45</v>
      </c>
      <c r="I46" s="14">
        <f t="shared" si="0"/>
        <v>643.5</v>
      </c>
      <c r="J46" s="7">
        <v>1</v>
      </c>
      <c r="K46" s="11">
        <v>14.3</v>
      </c>
      <c r="L46" s="7">
        <v>1.5</v>
      </c>
      <c r="M46" s="9">
        <v>23.5</v>
      </c>
      <c r="N46" s="10">
        <v>2.06</v>
      </c>
      <c r="O46" s="7">
        <v>1</v>
      </c>
      <c r="P46" s="34">
        <v>13.241099999999999</v>
      </c>
      <c r="Q46" s="11">
        <v>8.6999999999999993</v>
      </c>
      <c r="R46" s="32">
        <f t="shared" si="1"/>
        <v>593.45000000000005</v>
      </c>
    </row>
    <row r="47" spans="1:18" ht="16.5" thickBot="1" x14ac:dyDescent="0.3">
      <c r="A47" s="27" t="s">
        <v>14</v>
      </c>
      <c r="B47" s="5">
        <v>45</v>
      </c>
      <c r="C47" s="5">
        <v>9</v>
      </c>
      <c r="D47" s="6" t="s">
        <v>7</v>
      </c>
      <c r="E47" s="5" t="s">
        <v>3</v>
      </c>
      <c r="F47" s="31" t="s">
        <v>5</v>
      </c>
      <c r="G47" s="24">
        <v>43607</v>
      </c>
      <c r="H47" s="25">
        <v>50</v>
      </c>
      <c r="I47" s="26">
        <f t="shared" ref="I47" si="2">H47*K47</f>
        <v>1200</v>
      </c>
      <c r="J47" s="27">
        <v>1</v>
      </c>
      <c r="K47" s="28">
        <v>24</v>
      </c>
      <c r="L47" s="27">
        <v>1.5</v>
      </c>
      <c r="M47" s="29">
        <v>30.5</v>
      </c>
      <c r="N47" s="30">
        <v>2.08</v>
      </c>
      <c r="O47" s="27">
        <v>1</v>
      </c>
      <c r="P47" s="5">
        <v>34.442</v>
      </c>
      <c r="Q47" s="28">
        <v>9.1999999999999993</v>
      </c>
      <c r="R47" s="33">
        <f t="shared" si="1"/>
        <v>1116</v>
      </c>
    </row>
  </sheetData>
  <mergeCells count="4">
    <mergeCell ref="J1:K1"/>
    <mergeCell ref="L1:N1"/>
    <mergeCell ref="O1:Q1"/>
    <mergeCell ref="R1:R2"/>
  </mergeCells>
  <conditionalFormatting sqref="Q3:Q47">
    <cfRule type="cellIs" dxfId="0" priority="5" operator="lessThan">
      <formula>8</formula>
    </cfRule>
  </conditionalFormatting>
  <pageMargins left="0.75" right="0.75" top="1" bottom="1" header="0.5" footer="0.5"/>
  <pageSetup scale="9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Spies</dc:creator>
  <cp:lastModifiedBy>Jeff Bishop</cp:lastModifiedBy>
  <cp:lastPrinted>2019-05-15T21:06:26Z</cp:lastPrinted>
  <dcterms:created xsi:type="dcterms:W3CDTF">2019-04-16T20:30:52Z</dcterms:created>
  <dcterms:modified xsi:type="dcterms:W3CDTF">2019-05-24T23:26:06Z</dcterms:modified>
</cp:coreProperties>
</file>