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115" windowHeight="7740" activeTab="3"/>
  </bookViews>
  <sheets>
    <sheet name="Informe de respuestas 1" sheetId="4" r:id="rId1"/>
    <sheet name="Informe de confidencialidad 1" sheetId="5" r:id="rId2"/>
    <sheet name="Informe de límites 1" sheetId="6" r:id="rId3"/>
    <sheet name="Hoja1" sheetId="1" r:id="rId4"/>
    <sheet name="Hoja2" sheetId="2" r:id="rId5"/>
    <sheet name="Hoja3" sheetId="3" r:id="rId6"/>
  </sheets>
  <definedNames>
    <definedName name="solver_adj" localSheetId="3" hidden="1">Hoja1!$C$6:$C$11</definedName>
    <definedName name="solver_cvg" localSheetId="3" hidden="1">"""""""0,0001"""""""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Hoja1!$C$12</definedName>
    <definedName name="solver_lhs2" localSheetId="3" hidden="1">Hoja1!$C$6:$C$11</definedName>
    <definedName name="solver_lhs3" localSheetId="3" hidden="1">Hoja1!$G$12</definedName>
    <definedName name="solver_lhs4" localSheetId="3" hidden="1">Hoja1!$I$12</definedName>
    <definedName name="solver_mip" localSheetId="3" hidden="1">2147483647</definedName>
    <definedName name="solver_mni" localSheetId="3" hidden="1">30</definedName>
    <definedName name="solver_mrt" localSheetId="3" hidden="1">"""""""0,075"""""""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Hoja1!$E$12</definedName>
    <definedName name="solver_pre" localSheetId="3" hidden="1">"""""""0,000001"""""""</definedName>
    <definedName name="solver_rbv" localSheetId="3" hidden="1">1</definedName>
    <definedName name="solver_rel1" localSheetId="3" hidden="1">2</definedName>
    <definedName name="solver_rel2" localSheetId="3" hidden="1">1</definedName>
    <definedName name="solver_rel3" localSheetId="3" hidden="1">3</definedName>
    <definedName name="solver_rel4" localSheetId="3" hidden="1">1</definedName>
    <definedName name="solver_rhs1" localSheetId="3" hidden="1">Hoja1!$C$14</definedName>
    <definedName name="solver_rhs2" localSheetId="3" hidden="1">Hoja1!$D$6:$D$11</definedName>
    <definedName name="solver_rhs3" localSheetId="3" hidden="1">Hoja1!$G$14</definedName>
    <definedName name="solver_rhs4" localSheetId="3" hidden="1">Hoja1!$I$14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I12" i="1" l="1"/>
  <c r="G12" i="1"/>
  <c r="E12" i="1"/>
  <c r="D11" i="1"/>
  <c r="D10" i="1"/>
  <c r="D9" i="1"/>
  <c r="D8" i="1"/>
  <c r="D7" i="1"/>
  <c r="D6" i="1"/>
  <c r="C12" i="1"/>
</calcChain>
</file>

<file path=xl/sharedStrings.xml><?xml version="1.0" encoding="utf-8"?>
<sst xmlns="http://schemas.openxmlformats.org/spreadsheetml/2006/main" count="202" uniqueCount="104">
  <si>
    <t>Bond</t>
  </si>
  <si>
    <t>ACME Chemical</t>
  </si>
  <si>
    <t>Dyna Star</t>
  </si>
  <si>
    <t>Eagle Vision</t>
  </si>
  <si>
    <t>Micro Modeling</t>
  </si>
  <si>
    <t>OptiPro</t>
  </si>
  <si>
    <t>Sabre Systems</t>
  </si>
  <si>
    <t>Total Inverted</t>
  </si>
  <si>
    <t>Total Avalaible</t>
  </si>
  <si>
    <t>Retirement Planning Services, Inc.</t>
  </si>
  <si>
    <t>Amount</t>
  </si>
  <si>
    <t>Inverted</t>
  </si>
  <si>
    <t>Maximum</t>
  </si>
  <si>
    <t>25,0%</t>
  </si>
  <si>
    <t xml:space="preserve">Years to </t>
  </si>
  <si>
    <t>Maturity</t>
  </si>
  <si>
    <t>10+ Years</t>
  </si>
  <si>
    <t>(1 yes, 0 no)</t>
  </si>
  <si>
    <t>Rating</t>
  </si>
  <si>
    <t>Good or worse?</t>
  </si>
  <si>
    <t>Total:</t>
  </si>
  <si>
    <t>Return</t>
  </si>
  <si>
    <t>Required:</t>
  </si>
  <si>
    <t>1-Excellent</t>
  </si>
  <si>
    <t>3-Good</t>
  </si>
  <si>
    <t>4-Fair</t>
  </si>
  <si>
    <t>2-Very-Good</t>
  </si>
  <si>
    <t>Allowed:</t>
  </si>
  <si>
    <t>Microsoft Excel 14.0 Informe de respuestas</t>
  </si>
  <si>
    <t>Hoja de cálculo: [Aplicació 2_t3.xlsx]Hoja1</t>
  </si>
  <si>
    <t>Informe creado: 07/03/2012 18:41:03</t>
  </si>
  <si>
    <t>Resultado: Solver encontró una solución. Se cumplen todas las restricciones y condiciones óptimas.</t>
  </si>
  <si>
    <t>Motor de Solver</t>
  </si>
  <si>
    <t>Motor: Simplex LP</t>
  </si>
  <si>
    <t>Tiempo de la solución: 0,031 segundos.</t>
  </si>
  <si>
    <t>Iteraciones: 8 Subproblemas: 0</t>
  </si>
  <si>
    <t>Opciones de Solver</t>
  </si>
  <si>
    <t>Tiempo máximo Ilimitado,  Iteraciones Ilimitado, Precision """0,000001""", Usar escala automática</t>
  </si>
  <si>
    <t>Máximo de subproblemas Ilimitado, Máximo de soluciones de enteros Ilimitado, Tolerancia de enteros 100%, Asumir no negativo</t>
  </si>
  <si>
    <t>Celda objetivo (Máx.)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</si>
  <si>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</si>
  <si>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</si>
  <si>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</si>
  <si>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</si>
  <si>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</si>
  <si>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</si>
  <si>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</si>
  <si>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</si>
  <si>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</si>
  <si>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</si>
  <si>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</si>
  <si>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$E$12</t>
  </si>
  <si>
    <t>Total: Return</t>
  </si>
  <si>
    <t>$C$6</t>
  </si>
  <si>
    <t>ACME Chemical Inverted</t>
  </si>
  <si>
    <t>Continuar</t>
  </si>
  <si>
    <t>$C$7</t>
  </si>
  <si>
    <t>Dyna Star Inverted</t>
  </si>
  <si>
    <t>$C$8</t>
  </si>
  <si>
    <t>Eagle Vision Inverted</t>
  </si>
  <si>
    <t>$C$9</t>
  </si>
  <si>
    <t>Micro Modeling Inverted</t>
  </si>
  <si>
    <t>$C$10</t>
  </si>
  <si>
    <t>OptiPro Inverted</t>
  </si>
  <si>
    <t>$C$11</t>
  </si>
  <si>
    <t>Sabre Systems Inverted</t>
  </si>
  <si>
    <t>$C$12</t>
  </si>
  <si>
    <t>Total Inverted Inverted</t>
  </si>
  <si>
    <t>$C$12=$C$13</t>
  </si>
  <si>
    <t>Vinculante</t>
  </si>
  <si>
    <t>$G$12</t>
  </si>
  <si>
    <t>Total: (1 yes, 0 no)</t>
  </si>
  <si>
    <t>$G$12&gt;=$G$13</t>
  </si>
  <si>
    <t>No vinculante</t>
  </si>
  <si>
    <t>$I$12</t>
  </si>
  <si>
    <t>$I$12&lt;=$I$13</t>
  </si>
  <si>
    <t>$C$6&lt;=$D$6</t>
  </si>
  <si>
    <t>$C$7&lt;=$D$7</t>
  </si>
  <si>
    <t>$C$8&lt;=$D$8</t>
  </si>
  <si>
    <t>$C$9&lt;=$D$9</t>
  </si>
  <si>
    <t>$C$10&lt;=$D$10</t>
  </si>
  <si>
    <t>$C$11&lt;=$D$11</t>
  </si>
  <si>
    <t>$C$6:$C$11</t>
  </si>
  <si>
    <t>$C$6:$C$11 &lt;= $D$6:$D$11</t>
  </si>
  <si>
    <t>Microsoft Excel 14.0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</si>
  <si>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</si>
  <si>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</si>
  <si>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</si>
  <si>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</si>
  <si>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</si>
  <si>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</si>
  <si>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</si>
  <si>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</si>
  <si>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</si>
  <si>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</si>
  <si>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</si>
  <si>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</si>
  <si>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</si>
  <si>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14.0 Informe de límites</t>
  </si>
  <si>
    <t>Variable</t>
  </si>
  <si>
    <t>Inferior</t>
  </si>
  <si>
    <t>Límite</t>
  </si>
  <si>
    <t>Resultado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</si>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</sst>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540A]#,##0.00"/>
    <numFmt numFmtId="165" formatCode="[$$-409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0" xfId="0" applyNumberFormat="1" applyFont="1"/>
    <xf numFmtId="0" fontId="2" fillId="0" borderId="1" xfId="0" applyFont="1" applyBorder="1"/>
    <xf numFmtId="165" fontId="2" fillId="0" borderId="0" xfId="0" applyNumberFormat="1" applyFont="1"/>
    <xf numFmtId="165" fontId="2" fillId="0" borderId="1" xfId="0" applyNumberFormat="1" applyFont="1" applyBorder="1"/>
    <xf numFmtId="0" fontId="3" fillId="0" borderId="0" xfId="0" applyFont="1"/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165" fontId="2" fillId="0" borderId="0" xfId="0" applyNumberFormat="1" applyFont="1" applyBorder="1"/>
    <xf numFmtId="165" fontId="2" fillId="0" borderId="2" xfId="0" applyNumberFormat="1" applyFont="1" applyBorder="1"/>
    <xf numFmtId="0" fontId="1" fillId="0" borderId="0" xfId="0" applyFont="1"/>
    <xf numFmtId="0" fontId="0" fillId="0" borderId="6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165" fontId="0" fillId="0" borderId="6" xfId="0" applyNumberFormat="1" applyFill="1" applyBorder="1" applyAlignment="1"/>
    <xf numFmtId="165" fontId="0" fillId="0" borderId="7" xfId="0" applyNumberFormat="1" applyFill="1" applyBorder="1" applyAlignment="1"/>
    <xf numFmtId="165" fontId="0" fillId="0" borderId="0" xfId="0" applyNumberFormat="1" applyFill="1" applyBorder="1" applyAlignment="1"/>
    <xf numFmtId="164" fontId="0" fillId="0" borderId="7" xfId="0" applyNumberFormat="1" applyFill="1" applyBorder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workbookViewId="0"/>
  </sheetViews>
  <sheetFormatPr baseColWidth="10" defaultRowHeight="15" outlineLevelRow="1" x14ac:dyDescent="0.25"/>
  <cols>
    <col min="1" max="1" width="2.28515625" customWidth="1"/>
    <col min="2" max="2" width="6.28515625" customWidth="1"/>
    <col min="3" max="3" width="23.140625" customWidth="1"/>
    <col min="4" max="4" width="15.5703125" bestFit="1" customWidth="1"/>
    <col min="5" max="5" width="13.5703125" customWidth="1"/>
    <col min="6" max="6" width="13.28515625" customWidth="1"/>
    <col min="7" max="7" width="11.140625" customWidth="1"/>
  </cols>
  <sheetData>
    <row r="1" spans="1:5" x14ac:dyDescent="0.25">
      <c r="A1" s="15" t="s">
        <v>28</v>
      </c>
    </row>
    <row r="2" spans="1:5" x14ac:dyDescent="0.25">
      <c r="A2" s="15" t="s">
        <v>29</v>
      </c>
    </row>
    <row r="3" spans="1:5" x14ac:dyDescent="0.25">
      <c r="A3" s="15" t="s">
        <v>30</v>
      </c>
    </row>
    <row r="4" spans="1:5" x14ac:dyDescent="0.25">
      <c r="A4" s="15" t="s">
        <v>31</v>
      </c>
    </row>
    <row r="5" spans="1:5" x14ac:dyDescent="0.25">
      <c r="A5" s="15" t="s">
        <v>32</v>
      </c>
    </row>
    <row r="6" spans="1:5" hidden="1" outlineLevel="1" x14ac:dyDescent="0.25">
      <c r="A6" s="15"/>
      <c r="B6" t="s">
        <v>33</v>
      </c>
    </row>
    <row r="7" spans="1:5" hidden="1" outlineLevel="1" x14ac:dyDescent="0.25">
      <c r="A7" s="15"/>
      <c r="B7" t="s">
        <v>34</v>
      </c>
    </row>
    <row r="8" spans="1:5" hidden="1" outlineLevel="1" x14ac:dyDescent="0.25">
      <c r="A8" s="15"/>
      <c r="B8" t="s">
        <v>35</v>
      </c>
    </row>
    <row r="9" spans="1:5" collapsed="1" x14ac:dyDescent="0.25">
      <c r="A9" s="15" t="s">
        <v>36</v>
      </c>
    </row>
    <row r="10" spans="1:5" hidden="1" outlineLevel="1" x14ac:dyDescent="0.25">
      <c r="B10" t="s">
        <v>37</v>
      </c>
    </row>
    <row r="11" spans="1:5" hidden="1" outlineLevel="1" x14ac:dyDescent="0.25">
      <c r="B11" t="s">
        <v>38</v>
      </c>
    </row>
    <row r="12" spans="1:5" collapsed="1" x14ac:dyDescent="0.25"/>
    <row r="14" spans="1:5" ht="15.75" thickBot="1" x14ac:dyDescent="0.3">
      <c r="A14" t="s">
        <v>39</v>
      </c>
    </row>
    <row r="15" spans="1:5" ht="15.75" thickBot="1" x14ac:dyDescent="0.3">
      <c r="B15" s="17" t="s">
        <v>40</v>
      </c>
      <c r="C15" s="17" t="s">
        <v>41</v>
      </c>
      <c r="D15" s="17" t="s">
        <v>42</v>
      </c>
      <c r="E15" s="17" t="s">
        <v>43</v>
      </c>
    </row>
    <row r="16" spans="1:5" ht="15.75" thickBot="1" x14ac:dyDescent="0.3">
      <c r="B16" s="16" t="s">
        <v>51</v>
      </c>
      <c r="C16" s="16" t="s">
        <v>52</v>
      </c>
      <c r="D16" s="20">
        <v>68887.5</v>
      </c>
      <c r="E16" s="20">
        <v>68887.5</v>
      </c>
    </row>
    <row r="19" spans="1:7" ht="15.75" thickBot="1" x14ac:dyDescent="0.3">
      <c r="A19" t="s">
        <v>44</v>
      </c>
    </row>
    <row r="20" spans="1:7" ht="15.75" thickBot="1" x14ac:dyDescent="0.3">
      <c r="B20" s="17" t="s">
        <v>40</v>
      </c>
      <c r="C20" s="17" t="s">
        <v>41</v>
      </c>
      <c r="D20" s="17" t="s">
        <v>42</v>
      </c>
      <c r="E20" s="17" t="s">
        <v>43</v>
      </c>
      <c r="F20" s="17" t="s">
        <v>45</v>
      </c>
    </row>
    <row r="21" spans="1:7" x14ac:dyDescent="0.25">
      <c r="B21" s="25" t="s">
        <v>82</v>
      </c>
      <c r="C21" s="24"/>
      <c r="D21" s="24"/>
      <c r="E21" s="24"/>
      <c r="F21" s="24"/>
    </row>
    <row r="22" spans="1:7" hidden="1" outlineLevel="1" x14ac:dyDescent="0.25">
      <c r="B22" s="19" t="s">
        <v>53</v>
      </c>
      <c r="C22" s="19" t="s">
        <v>54</v>
      </c>
      <c r="D22" s="21">
        <v>112500</v>
      </c>
      <c r="E22" s="21">
        <v>112500</v>
      </c>
      <c r="F22" s="19" t="s">
        <v>55</v>
      </c>
    </row>
    <row r="23" spans="1:7" hidden="1" outlineLevel="1" x14ac:dyDescent="0.25">
      <c r="B23" s="19" t="s">
        <v>56</v>
      </c>
      <c r="C23" s="19" t="s">
        <v>57</v>
      </c>
      <c r="D23" s="21">
        <v>75000</v>
      </c>
      <c r="E23" s="21">
        <v>75000</v>
      </c>
      <c r="F23" s="19" t="s">
        <v>55</v>
      </c>
    </row>
    <row r="24" spans="1:7" hidden="1" outlineLevel="1" x14ac:dyDescent="0.25">
      <c r="B24" s="19" t="s">
        <v>58</v>
      </c>
      <c r="C24" s="19" t="s">
        <v>59</v>
      </c>
      <c r="D24" s="21">
        <v>187500</v>
      </c>
      <c r="E24" s="21">
        <v>187500</v>
      </c>
      <c r="F24" s="19" t="s">
        <v>55</v>
      </c>
    </row>
    <row r="25" spans="1:7" hidden="1" outlineLevel="1" x14ac:dyDescent="0.25">
      <c r="B25" s="19" t="s">
        <v>60</v>
      </c>
      <c r="C25" s="19" t="s">
        <v>61</v>
      </c>
      <c r="D25" s="21">
        <v>187500</v>
      </c>
      <c r="E25" s="21">
        <v>187500</v>
      </c>
      <c r="F25" s="19" t="s">
        <v>55</v>
      </c>
    </row>
    <row r="26" spans="1:7" hidden="1" outlineLevel="1" x14ac:dyDescent="0.25">
      <c r="B26" s="19" t="s">
        <v>62</v>
      </c>
      <c r="C26" s="19" t="s">
        <v>63</v>
      </c>
      <c r="D26" s="21">
        <v>0</v>
      </c>
      <c r="E26" s="21">
        <v>0</v>
      </c>
      <c r="F26" s="19" t="s">
        <v>55</v>
      </c>
    </row>
    <row r="27" spans="1:7" ht="15.75" hidden="1" outlineLevel="1" thickBot="1" x14ac:dyDescent="0.3">
      <c r="B27" s="16" t="s">
        <v>64</v>
      </c>
      <c r="C27" s="16" t="s">
        <v>65</v>
      </c>
      <c r="D27" s="20">
        <v>187500</v>
      </c>
      <c r="E27" s="20">
        <v>187500</v>
      </c>
      <c r="F27" s="16" t="s">
        <v>55</v>
      </c>
    </row>
    <row r="28" spans="1:7" collapsed="1" x14ac:dyDescent="0.25">
      <c r="B28" s="18"/>
      <c r="C28" s="18"/>
      <c r="D28" s="22"/>
      <c r="E28" s="22"/>
      <c r="F28" s="18"/>
    </row>
    <row r="31" spans="1:7" ht="15.75" thickBot="1" x14ac:dyDescent="0.3">
      <c r="A31" t="s">
        <v>46</v>
      </c>
    </row>
    <row r="32" spans="1:7" ht="15.75" thickBot="1" x14ac:dyDescent="0.3">
      <c r="B32" s="17" t="s">
        <v>40</v>
      </c>
      <c r="C32" s="17" t="s">
        <v>41</v>
      </c>
      <c r="D32" s="17" t="s">
        <v>47</v>
      </c>
      <c r="E32" s="17" t="s">
        <v>48</v>
      </c>
      <c r="F32" s="17" t="s">
        <v>49</v>
      </c>
      <c r="G32" s="17" t="s">
        <v>50</v>
      </c>
    </row>
    <row r="33" spans="2:7" x14ac:dyDescent="0.25">
      <c r="B33" s="19" t="s">
        <v>66</v>
      </c>
      <c r="C33" s="19" t="s">
        <v>67</v>
      </c>
      <c r="D33" s="23">
        <v>750000</v>
      </c>
      <c r="E33" s="19" t="s">
        <v>68</v>
      </c>
      <c r="F33" s="19" t="s">
        <v>69</v>
      </c>
      <c r="G33" s="19">
        <v>0</v>
      </c>
    </row>
    <row r="34" spans="2:7" x14ac:dyDescent="0.25">
      <c r="B34" s="19" t="s">
        <v>70</v>
      </c>
      <c r="C34" s="19" t="s">
        <v>71</v>
      </c>
      <c r="D34" s="21">
        <v>562500</v>
      </c>
      <c r="E34" s="19" t="s">
        <v>72</v>
      </c>
      <c r="F34" s="19" t="s">
        <v>73</v>
      </c>
      <c r="G34" s="21">
        <v>187500</v>
      </c>
    </row>
    <row r="35" spans="2:7" x14ac:dyDescent="0.25">
      <c r="B35" s="19" t="s">
        <v>74</v>
      </c>
      <c r="C35" s="19" t="s">
        <v>71</v>
      </c>
      <c r="D35" s="21">
        <v>262500</v>
      </c>
      <c r="E35" s="19" t="s">
        <v>75</v>
      </c>
      <c r="F35" s="19" t="s">
        <v>69</v>
      </c>
      <c r="G35" s="19">
        <v>0</v>
      </c>
    </row>
    <row r="36" spans="2:7" x14ac:dyDescent="0.25">
      <c r="B36" s="26" t="s">
        <v>83</v>
      </c>
      <c r="C36" s="19"/>
      <c r="D36" s="21"/>
      <c r="E36" s="19"/>
      <c r="F36" s="19"/>
      <c r="G36" s="19"/>
    </row>
    <row r="37" spans="2:7" hidden="1" outlineLevel="1" x14ac:dyDescent="0.25">
      <c r="B37" s="19" t="s">
        <v>53</v>
      </c>
      <c r="C37" s="19" t="s">
        <v>54</v>
      </c>
      <c r="D37" s="21">
        <v>112500</v>
      </c>
      <c r="E37" s="19" t="s">
        <v>76</v>
      </c>
      <c r="F37" s="19" t="s">
        <v>73</v>
      </c>
      <c r="G37" s="19">
        <v>75000</v>
      </c>
    </row>
    <row r="38" spans="2:7" hidden="1" outlineLevel="1" x14ac:dyDescent="0.25">
      <c r="B38" s="19" t="s">
        <v>56</v>
      </c>
      <c r="C38" s="19" t="s">
        <v>57</v>
      </c>
      <c r="D38" s="21">
        <v>75000</v>
      </c>
      <c r="E38" s="19" t="s">
        <v>77</v>
      </c>
      <c r="F38" s="19" t="s">
        <v>73</v>
      </c>
      <c r="G38" s="19">
        <v>112500</v>
      </c>
    </row>
    <row r="39" spans="2:7" hidden="1" outlineLevel="1" x14ac:dyDescent="0.25">
      <c r="B39" s="19" t="s">
        <v>58</v>
      </c>
      <c r="C39" s="19" t="s">
        <v>59</v>
      </c>
      <c r="D39" s="21">
        <v>187500</v>
      </c>
      <c r="E39" s="19" t="s">
        <v>78</v>
      </c>
      <c r="F39" s="19" t="s">
        <v>69</v>
      </c>
      <c r="G39" s="19">
        <v>0</v>
      </c>
    </row>
    <row r="40" spans="2:7" hidden="1" outlineLevel="1" x14ac:dyDescent="0.25">
      <c r="B40" s="19" t="s">
        <v>60</v>
      </c>
      <c r="C40" s="19" t="s">
        <v>61</v>
      </c>
      <c r="D40" s="21">
        <v>187500</v>
      </c>
      <c r="E40" s="19" t="s">
        <v>79</v>
      </c>
      <c r="F40" s="19" t="s">
        <v>69</v>
      </c>
      <c r="G40" s="19">
        <v>0</v>
      </c>
    </row>
    <row r="41" spans="2:7" hidden="1" outlineLevel="1" x14ac:dyDescent="0.25">
      <c r="B41" s="19" t="s">
        <v>62</v>
      </c>
      <c r="C41" s="19" t="s">
        <v>63</v>
      </c>
      <c r="D41" s="21">
        <v>0</v>
      </c>
      <c r="E41" s="19" t="s">
        <v>80</v>
      </c>
      <c r="F41" s="19" t="s">
        <v>73</v>
      </c>
      <c r="G41" s="19">
        <v>187500</v>
      </c>
    </row>
    <row r="42" spans="2:7" ht="15.75" hidden="1" outlineLevel="1" thickBot="1" x14ac:dyDescent="0.3">
      <c r="B42" s="16" t="s">
        <v>64</v>
      </c>
      <c r="C42" s="16" t="s">
        <v>65</v>
      </c>
      <c r="D42" s="20">
        <v>187500</v>
      </c>
      <c r="E42" s="16" t="s">
        <v>81</v>
      </c>
      <c r="F42" s="16" t="s">
        <v>69</v>
      </c>
      <c r="G42" s="16">
        <v>0</v>
      </c>
    </row>
    <row r="43" spans="2:7" collapsed="1" x14ac:dyDescent="0.25">
      <c r="B43" s="18"/>
      <c r="C43" s="18"/>
      <c r="D43" s="22"/>
      <c r="E43" s="18"/>
      <c r="F43" s="18"/>
      <c r="G4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/>
  </sheetViews>
  <sheetFormatPr baseColWidth="10" defaultRowHeight="15" outlineLevelRow="1" x14ac:dyDescent="0.25"/>
  <cols>
    <col min="1" max="1" width="2.28515625" customWidth="1"/>
    <col min="2" max="2" width="6.28515625" bestFit="1" customWidth="1"/>
    <col min="3" max="3" width="23.140625" bestFit="1" customWidth="1"/>
    <col min="4" max="4" width="7" bestFit="1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15" t="s">
        <v>84</v>
      </c>
    </row>
    <row r="2" spans="1:8" x14ac:dyDescent="0.25">
      <c r="A2" s="15" t="s">
        <v>29</v>
      </c>
    </row>
    <row r="3" spans="1:8" x14ac:dyDescent="0.25">
      <c r="A3" s="15" t="s">
        <v>30</v>
      </c>
    </row>
    <row r="6" spans="1:8" ht="15.75" thickBot="1" x14ac:dyDescent="0.3">
      <c r="A6" t="s">
        <v>44</v>
      </c>
    </row>
    <row r="7" spans="1:8" x14ac:dyDescent="0.25">
      <c r="B7" s="27"/>
      <c r="C7" s="27"/>
      <c r="D7" s="27" t="s">
        <v>85</v>
      </c>
      <c r="E7" s="27" t="s">
        <v>87</v>
      </c>
      <c r="F7" s="27" t="s">
        <v>89</v>
      </c>
      <c r="G7" s="27" t="s">
        <v>91</v>
      </c>
      <c r="H7" s="27" t="s">
        <v>91</v>
      </c>
    </row>
    <row r="8" spans="1:8" ht="15.75" thickBot="1" x14ac:dyDescent="0.3">
      <c r="B8" s="28" t="s">
        <v>40</v>
      </c>
      <c r="C8" s="28" t="s">
        <v>41</v>
      </c>
      <c r="D8" s="28" t="s">
        <v>86</v>
      </c>
      <c r="E8" s="28" t="s">
        <v>88</v>
      </c>
      <c r="F8" s="28" t="s">
        <v>90</v>
      </c>
      <c r="G8" s="28" t="s">
        <v>92</v>
      </c>
      <c r="H8" s="28" t="s">
        <v>93</v>
      </c>
    </row>
    <row r="9" spans="1:8" x14ac:dyDescent="0.25">
      <c r="B9" s="25" t="s">
        <v>82</v>
      </c>
      <c r="C9" s="24"/>
      <c r="D9" s="24"/>
      <c r="E9" s="24"/>
      <c r="F9" s="24"/>
      <c r="G9" s="24"/>
      <c r="H9" s="24"/>
    </row>
    <row r="10" spans="1:8" hidden="1" outlineLevel="1" x14ac:dyDescent="0.25">
      <c r="B10" s="19" t="s">
        <v>53</v>
      </c>
      <c r="C10" s="19" t="s">
        <v>54</v>
      </c>
      <c r="D10" s="19">
        <v>112500</v>
      </c>
      <c r="E10" s="19">
        <v>0</v>
      </c>
      <c r="F10" s="19">
        <v>8.6499999999999994E-2</v>
      </c>
      <c r="G10" s="19">
        <v>1.0000000000000286E-3</v>
      </c>
      <c r="H10" s="19">
        <v>1E+30</v>
      </c>
    </row>
    <row r="11" spans="1:8" hidden="1" outlineLevel="1" x14ac:dyDescent="0.25">
      <c r="B11" s="19" t="s">
        <v>56</v>
      </c>
      <c r="C11" s="19" t="s">
        <v>57</v>
      </c>
      <c r="D11" s="19">
        <v>75000</v>
      </c>
      <c r="E11" s="19">
        <v>0</v>
      </c>
      <c r="F11" s="19">
        <v>9.5000000000000001E-2</v>
      </c>
      <c r="G11" s="19">
        <v>4.9999999999999767E-3</v>
      </c>
      <c r="H11" s="19">
        <v>2.4999999999999745E-3</v>
      </c>
    </row>
    <row r="12" spans="1:8" hidden="1" outlineLevel="1" x14ac:dyDescent="0.25">
      <c r="B12" s="19" t="s">
        <v>58</v>
      </c>
      <c r="C12" s="19" t="s">
        <v>59</v>
      </c>
      <c r="D12" s="19">
        <v>187500</v>
      </c>
      <c r="E12" s="19">
        <v>4.9999999999999767E-3</v>
      </c>
      <c r="F12" s="19">
        <v>9.9999999999999978E-2</v>
      </c>
      <c r="G12" s="19">
        <v>1E+30</v>
      </c>
      <c r="H12" s="19">
        <v>4.9999999999999767E-3</v>
      </c>
    </row>
    <row r="13" spans="1:8" hidden="1" outlineLevel="1" x14ac:dyDescent="0.25">
      <c r="B13" s="19" t="s">
        <v>60</v>
      </c>
      <c r="C13" s="19" t="s">
        <v>61</v>
      </c>
      <c r="D13" s="19">
        <v>187500</v>
      </c>
      <c r="E13" s="19">
        <v>1.0000000000000286E-3</v>
      </c>
      <c r="F13" s="19">
        <v>8.7500000000000022E-2</v>
      </c>
      <c r="G13" s="19">
        <v>1E+30</v>
      </c>
      <c r="H13" s="19">
        <v>1.0000000000000286E-3</v>
      </c>
    </row>
    <row r="14" spans="1:8" hidden="1" outlineLevel="1" x14ac:dyDescent="0.25">
      <c r="B14" s="19" t="s">
        <v>62</v>
      </c>
      <c r="C14" s="19" t="s">
        <v>63</v>
      </c>
      <c r="D14" s="19">
        <v>0</v>
      </c>
      <c r="E14" s="19">
        <v>-2.4999999999999745E-3</v>
      </c>
      <c r="F14" s="19">
        <v>9.2500000000000027E-2</v>
      </c>
      <c r="G14" s="19">
        <v>2.4999999999999745E-3</v>
      </c>
      <c r="H14" s="19">
        <v>1E+30</v>
      </c>
    </row>
    <row r="15" spans="1:8" ht="15.75" hidden="1" outlineLevel="1" thickBot="1" x14ac:dyDescent="0.3">
      <c r="B15" s="16" t="s">
        <v>64</v>
      </c>
      <c r="C15" s="16" t="s">
        <v>65</v>
      </c>
      <c r="D15" s="16">
        <v>187500</v>
      </c>
      <c r="E15" s="16">
        <v>3.4999999999999754E-3</v>
      </c>
      <c r="F15" s="16">
        <v>8.9999999999999969E-2</v>
      </c>
      <c r="G15" s="16">
        <v>1E+30</v>
      </c>
      <c r="H15" s="16">
        <v>3.4999999999999754E-3</v>
      </c>
    </row>
    <row r="16" spans="1:8" collapsed="1" x14ac:dyDescent="0.25">
      <c r="B16" s="18"/>
      <c r="C16" s="18"/>
      <c r="D16" s="18"/>
      <c r="E16" s="18"/>
      <c r="F16" s="18"/>
      <c r="G16" s="18"/>
      <c r="H16" s="18"/>
    </row>
    <row r="18" spans="1:8" ht="15.75" thickBot="1" x14ac:dyDescent="0.3">
      <c r="A18" t="s">
        <v>46</v>
      </c>
    </row>
    <row r="19" spans="1:8" x14ac:dyDescent="0.25">
      <c r="B19" s="27"/>
      <c r="C19" s="27"/>
      <c r="D19" s="27" t="s">
        <v>85</v>
      </c>
      <c r="E19" s="27" t="s">
        <v>94</v>
      </c>
      <c r="F19" s="27" t="s">
        <v>96</v>
      </c>
      <c r="G19" s="27" t="s">
        <v>91</v>
      </c>
      <c r="H19" s="27" t="s">
        <v>91</v>
      </c>
    </row>
    <row r="20" spans="1:8" ht="15.75" thickBot="1" x14ac:dyDescent="0.3">
      <c r="B20" s="28" t="s">
        <v>40</v>
      </c>
      <c r="C20" s="28" t="s">
        <v>41</v>
      </c>
      <c r="D20" s="28" t="s">
        <v>86</v>
      </c>
      <c r="E20" s="28" t="s">
        <v>95</v>
      </c>
      <c r="F20" s="28" t="s">
        <v>97</v>
      </c>
      <c r="G20" s="28" t="s">
        <v>92</v>
      </c>
      <c r="H20" s="28" t="s">
        <v>93</v>
      </c>
    </row>
    <row r="21" spans="1:8" x14ac:dyDescent="0.25">
      <c r="B21" s="19" t="s">
        <v>66</v>
      </c>
      <c r="C21" s="19" t="s">
        <v>67</v>
      </c>
      <c r="D21" s="19">
        <v>750000</v>
      </c>
      <c r="E21" s="19">
        <v>8.6499999999999994E-2</v>
      </c>
      <c r="F21" s="19">
        <v>750000</v>
      </c>
      <c r="G21" s="19">
        <v>75000</v>
      </c>
      <c r="H21" s="19">
        <v>112500</v>
      </c>
    </row>
    <row r="22" spans="1:8" x14ac:dyDescent="0.25">
      <c r="B22" s="19" t="s">
        <v>70</v>
      </c>
      <c r="C22" s="19" t="s">
        <v>71</v>
      </c>
      <c r="D22" s="19">
        <v>562500</v>
      </c>
      <c r="E22" s="19">
        <v>0</v>
      </c>
      <c r="F22" s="19">
        <v>375000</v>
      </c>
      <c r="G22" s="19">
        <v>187500</v>
      </c>
      <c r="H22" s="19">
        <v>1E+30</v>
      </c>
    </row>
    <row r="23" spans="1:8" ht="15.75" thickBot="1" x14ac:dyDescent="0.3">
      <c r="B23" s="16" t="s">
        <v>74</v>
      </c>
      <c r="C23" s="16" t="s">
        <v>71</v>
      </c>
      <c r="D23" s="16">
        <v>262500</v>
      </c>
      <c r="E23" s="16">
        <v>8.5000000000000075E-3</v>
      </c>
      <c r="F23" s="16">
        <v>262500</v>
      </c>
      <c r="G23" s="16">
        <v>112500</v>
      </c>
      <c r="H23" s="16">
        <v>75000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5" t="s">
        <v>98</v>
      </c>
    </row>
    <row r="2" spans="1:10" x14ac:dyDescent="0.25">
      <c r="A2" s="15" t="s">
        <v>29</v>
      </c>
    </row>
    <row r="3" spans="1:10" x14ac:dyDescent="0.25">
      <c r="A3" s="15" t="s">
        <v>30</v>
      </c>
    </row>
    <row r="5" spans="1:10" ht="15.75" thickBot="1" x14ac:dyDescent="0.3"/>
    <row r="6" spans="1:10" x14ac:dyDescent="0.25">
      <c r="B6" s="27"/>
      <c r="C6" s="27" t="s">
        <v>89</v>
      </c>
      <c r="D6" s="27"/>
    </row>
    <row r="7" spans="1:10" ht="15.75" thickBot="1" x14ac:dyDescent="0.3">
      <c r="B7" s="28" t="s">
        <v>40</v>
      </c>
      <c r="C7" s="28" t="s">
        <v>41</v>
      </c>
      <c r="D7" s="28" t="s">
        <v>86</v>
      </c>
    </row>
    <row r="8" spans="1:10" ht="15.75" thickBot="1" x14ac:dyDescent="0.3">
      <c r="B8" s="16" t="s">
        <v>51</v>
      </c>
      <c r="C8" s="16" t="s">
        <v>52</v>
      </c>
      <c r="D8" s="20">
        <v>68887.5</v>
      </c>
    </row>
    <row r="10" spans="1:10" ht="15.75" thickBot="1" x14ac:dyDescent="0.3"/>
    <row r="11" spans="1:10" x14ac:dyDescent="0.25">
      <c r="B11" s="27"/>
      <c r="C11" s="27" t="s">
        <v>99</v>
      </c>
      <c r="D11" s="27"/>
      <c r="F11" s="27" t="s">
        <v>100</v>
      </c>
      <c r="G11" s="27" t="s">
        <v>89</v>
      </c>
      <c r="I11" s="27" t="s">
        <v>103</v>
      </c>
      <c r="J11" s="27" t="s">
        <v>89</v>
      </c>
    </row>
    <row r="12" spans="1:10" ht="15.75" thickBot="1" x14ac:dyDescent="0.3">
      <c r="B12" s="28" t="s">
        <v>40</v>
      </c>
      <c r="C12" s="28" t="s">
        <v>41</v>
      </c>
      <c r="D12" s="28" t="s">
        <v>86</v>
      </c>
      <c r="F12" s="28" t="s">
        <v>101</v>
      </c>
      <c r="G12" s="28" t="s">
        <v>102</v>
      </c>
      <c r="I12" s="28" t="s">
        <v>101</v>
      </c>
      <c r="J12" s="28" t="s">
        <v>102</v>
      </c>
    </row>
    <row r="13" spans="1:10" x14ac:dyDescent="0.25">
      <c r="B13" s="19" t="s">
        <v>53</v>
      </c>
      <c r="C13" s="19" t="s">
        <v>54</v>
      </c>
      <c r="D13" s="21">
        <v>112500</v>
      </c>
      <c r="F13" s="21">
        <v>112500</v>
      </c>
      <c r="G13" s="21">
        <v>68887.5</v>
      </c>
      <c r="I13" s="21">
        <v>112500</v>
      </c>
      <c r="J13" s="21">
        <v>68887.5</v>
      </c>
    </row>
    <row r="14" spans="1:10" x14ac:dyDescent="0.25">
      <c r="B14" s="19" t="s">
        <v>56</v>
      </c>
      <c r="C14" s="19" t="s">
        <v>57</v>
      </c>
      <c r="D14" s="21">
        <v>75000</v>
      </c>
      <c r="F14" s="21">
        <v>75000</v>
      </c>
      <c r="G14" s="21">
        <v>68887.5</v>
      </c>
      <c r="I14" s="21">
        <v>75000</v>
      </c>
      <c r="J14" s="21">
        <v>68887.5</v>
      </c>
    </row>
    <row r="15" spans="1:10" x14ac:dyDescent="0.25">
      <c r="B15" s="19" t="s">
        <v>58</v>
      </c>
      <c r="C15" s="19" t="s">
        <v>59</v>
      </c>
      <c r="D15" s="21">
        <v>187500</v>
      </c>
      <c r="F15" s="21">
        <v>187500</v>
      </c>
      <c r="G15" s="21">
        <v>68887.5</v>
      </c>
      <c r="I15" s="21">
        <v>187500</v>
      </c>
      <c r="J15" s="21">
        <v>68887.5</v>
      </c>
    </row>
    <row r="16" spans="1:10" x14ac:dyDescent="0.25">
      <c r="B16" s="19" t="s">
        <v>60</v>
      </c>
      <c r="C16" s="19" t="s">
        <v>61</v>
      </c>
      <c r="D16" s="21">
        <v>187500</v>
      </c>
      <c r="F16" s="21">
        <v>187500</v>
      </c>
      <c r="G16" s="21">
        <v>68887.5</v>
      </c>
      <c r="I16" s="21">
        <v>187500</v>
      </c>
      <c r="J16" s="21">
        <v>68887.5</v>
      </c>
    </row>
    <row r="17" spans="2:10" x14ac:dyDescent="0.25">
      <c r="B17" s="19" t="s">
        <v>62</v>
      </c>
      <c r="C17" s="19" t="s">
        <v>63</v>
      </c>
      <c r="D17" s="21">
        <v>0</v>
      </c>
      <c r="F17" s="21">
        <v>0</v>
      </c>
      <c r="G17" s="21">
        <v>68887.5</v>
      </c>
      <c r="I17" s="21">
        <v>0</v>
      </c>
      <c r="J17" s="21">
        <v>68887.5</v>
      </c>
    </row>
    <row r="18" spans="2:10" ht="15.75" thickBot="1" x14ac:dyDescent="0.3">
      <c r="B18" s="16" t="s">
        <v>64</v>
      </c>
      <c r="C18" s="16" t="s">
        <v>65</v>
      </c>
      <c r="D18" s="20">
        <v>187500</v>
      </c>
      <c r="F18" s="20">
        <v>187500</v>
      </c>
      <c r="G18" s="20">
        <v>68887.5</v>
      </c>
      <c r="I18" s="20">
        <v>187500</v>
      </c>
      <c r="J18" s="20">
        <v>68887.5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abSelected="1" workbookViewId="0">
      <selection activeCell="I12" sqref="I12"/>
    </sheetView>
  </sheetViews>
  <sheetFormatPr baseColWidth="10" defaultRowHeight="15.75" outlineLevelRow="1" x14ac:dyDescent="0.25"/>
  <cols>
    <col min="1" max="1" width="11.42578125" style="1"/>
    <col min="2" max="2" width="16.140625" style="1" bestFit="1" customWidth="1"/>
    <col min="3" max="4" width="12.42578125" style="1" bestFit="1" customWidth="1"/>
    <col min="5" max="5" width="12.42578125" style="1" customWidth="1"/>
    <col min="6" max="6" width="10.5703125" style="1" bestFit="1" customWidth="1"/>
    <col min="7" max="7" width="12.5703125" style="1" bestFit="1" customWidth="1"/>
    <col min="8" max="8" width="15.85546875" style="1" customWidth="1"/>
    <col min="9" max="9" width="16.140625" style="1" bestFit="1" customWidth="1"/>
    <col min="10" max="16384" width="11.42578125" style="1"/>
  </cols>
  <sheetData>
    <row r="2" spans="2:9" x14ac:dyDescent="0.25">
      <c r="C2" s="30" t="s">
        <v>9</v>
      </c>
      <c r="D2" s="30"/>
      <c r="E2" s="30"/>
      <c r="F2" s="30"/>
      <c r="G2" s="30"/>
    </row>
    <row r="3" spans="2:9" x14ac:dyDescent="0.25">
      <c r="C3" s="30"/>
      <c r="D3" s="30"/>
      <c r="E3" s="30"/>
      <c r="F3" s="30"/>
      <c r="G3" s="30"/>
    </row>
    <row r="4" spans="2:9" x14ac:dyDescent="0.25">
      <c r="B4" s="2"/>
      <c r="C4" s="2" t="s">
        <v>10</v>
      </c>
      <c r="D4" s="2" t="s">
        <v>12</v>
      </c>
      <c r="E4" s="2"/>
      <c r="F4" s="2" t="s">
        <v>14</v>
      </c>
      <c r="G4" s="2" t="s">
        <v>16</v>
      </c>
      <c r="H4" s="2"/>
      <c r="I4" s="2" t="s">
        <v>19</v>
      </c>
    </row>
    <row r="5" spans="2:9" x14ac:dyDescent="0.25">
      <c r="B5" s="3" t="s">
        <v>0</v>
      </c>
      <c r="C5" s="3" t="s">
        <v>11</v>
      </c>
      <c r="D5" s="3" t="s">
        <v>13</v>
      </c>
      <c r="E5" s="3" t="s">
        <v>21</v>
      </c>
      <c r="F5" s="3" t="s">
        <v>15</v>
      </c>
      <c r="G5" s="3" t="s">
        <v>17</v>
      </c>
      <c r="H5" s="3" t="s">
        <v>18</v>
      </c>
      <c r="I5" s="3" t="s">
        <v>17</v>
      </c>
    </row>
    <row r="6" spans="2:9" x14ac:dyDescent="0.25">
      <c r="B6" s="1" t="s">
        <v>1</v>
      </c>
      <c r="C6" s="6">
        <v>112500</v>
      </c>
      <c r="D6" s="4">
        <f>0.25*$C$14</f>
        <v>187500</v>
      </c>
      <c r="E6" s="11">
        <v>8.6499999999999994E-2</v>
      </c>
      <c r="F6" s="1">
        <v>11</v>
      </c>
      <c r="G6" s="1">
        <v>1</v>
      </c>
      <c r="H6" s="1" t="s">
        <v>23</v>
      </c>
      <c r="I6" s="1">
        <v>0</v>
      </c>
    </row>
    <row r="7" spans="2:9" x14ac:dyDescent="0.25">
      <c r="B7" s="1" t="s">
        <v>2</v>
      </c>
      <c r="C7" s="6">
        <v>75000</v>
      </c>
      <c r="D7" s="4">
        <f t="shared" ref="D7:D11" si="0">0.25*$C$14</f>
        <v>187500</v>
      </c>
      <c r="E7" s="11">
        <v>9.5000000000000001E-2</v>
      </c>
      <c r="F7" s="1">
        <v>10</v>
      </c>
      <c r="G7" s="1">
        <v>1</v>
      </c>
      <c r="H7" s="1" t="s">
        <v>24</v>
      </c>
      <c r="I7" s="1">
        <v>1</v>
      </c>
    </row>
    <row r="8" spans="2:9" x14ac:dyDescent="0.25">
      <c r="B8" s="1" t="s">
        <v>3</v>
      </c>
      <c r="C8" s="6">
        <v>187500</v>
      </c>
      <c r="D8" s="4">
        <f t="shared" si="0"/>
        <v>187500</v>
      </c>
      <c r="E8" s="11">
        <v>0.1</v>
      </c>
      <c r="F8" s="1">
        <v>6</v>
      </c>
      <c r="G8" s="1">
        <v>0</v>
      </c>
      <c r="H8" s="1" t="s">
        <v>25</v>
      </c>
      <c r="I8" s="1">
        <v>1</v>
      </c>
    </row>
    <row r="9" spans="2:9" x14ac:dyDescent="0.25">
      <c r="B9" s="1" t="s">
        <v>4</v>
      </c>
      <c r="C9" s="6">
        <v>187500</v>
      </c>
      <c r="D9" s="4">
        <f t="shared" si="0"/>
        <v>187500</v>
      </c>
      <c r="E9" s="11">
        <v>8.7499999999999994E-2</v>
      </c>
      <c r="F9" s="1">
        <v>10</v>
      </c>
      <c r="G9" s="1">
        <v>1</v>
      </c>
      <c r="H9" s="1" t="s">
        <v>23</v>
      </c>
      <c r="I9" s="1">
        <v>0</v>
      </c>
    </row>
    <row r="10" spans="2:9" x14ac:dyDescent="0.25">
      <c r="B10" s="1" t="s">
        <v>5</v>
      </c>
      <c r="C10" s="6">
        <v>0</v>
      </c>
      <c r="D10" s="4">
        <f t="shared" si="0"/>
        <v>187500</v>
      </c>
      <c r="E10" s="11">
        <v>9.2499999999999999E-2</v>
      </c>
      <c r="F10" s="1">
        <v>7</v>
      </c>
      <c r="G10" s="1">
        <v>0</v>
      </c>
      <c r="H10" s="1" t="s">
        <v>24</v>
      </c>
      <c r="I10" s="1">
        <v>1</v>
      </c>
    </row>
    <row r="11" spans="2:9" x14ac:dyDescent="0.25">
      <c r="B11" s="5" t="s">
        <v>6</v>
      </c>
      <c r="C11" s="7">
        <v>187500</v>
      </c>
      <c r="D11" s="4">
        <f t="shared" si="0"/>
        <v>187500</v>
      </c>
      <c r="E11" s="12">
        <v>0.09</v>
      </c>
      <c r="F11" s="5">
        <v>13</v>
      </c>
      <c r="G11" s="5">
        <v>1</v>
      </c>
      <c r="H11" s="5" t="s">
        <v>26</v>
      </c>
      <c r="I11" s="5">
        <v>0</v>
      </c>
    </row>
    <row r="12" spans="2:9" x14ac:dyDescent="0.25">
      <c r="B12" s="8" t="s">
        <v>7</v>
      </c>
      <c r="C12" s="4">
        <f>SUM(C6:C11)</f>
        <v>750000</v>
      </c>
      <c r="D12" s="9" t="s">
        <v>20</v>
      </c>
      <c r="E12" s="14">
        <f>C6*E6+C7*E7+C8*E8+C9*E9+C10*E10+C11*E11</f>
        <v>68887.5</v>
      </c>
      <c r="F12" s="8" t="s">
        <v>20</v>
      </c>
      <c r="G12" s="6">
        <f>C6*G6+C7*G7+C8*G8+C9*G9+C10*G10+C11*G11</f>
        <v>562500</v>
      </c>
      <c r="H12" s="8" t="s">
        <v>20</v>
      </c>
      <c r="I12" s="6">
        <f>C6*I6+C7*I7+C8*I8+C9*I9+C10*I10+C11*I11</f>
        <v>262500</v>
      </c>
    </row>
    <row r="13" spans="2:9" x14ac:dyDescent="0.25">
      <c r="B13" s="29" t="s">
        <v>82</v>
      </c>
      <c r="C13" s="4"/>
      <c r="D13" s="10"/>
      <c r="E13" s="13"/>
      <c r="F13" s="8"/>
      <c r="G13" s="6"/>
      <c r="H13" s="8"/>
      <c r="I13" s="6"/>
    </row>
    <row r="14" spans="2:9" outlineLevel="1" x14ac:dyDescent="0.25">
      <c r="B14" s="8" t="s">
        <v>8</v>
      </c>
      <c r="C14" s="4">
        <v>750000</v>
      </c>
      <c r="F14" s="8" t="s">
        <v>22</v>
      </c>
      <c r="G14" s="4">
        <v>375000</v>
      </c>
      <c r="H14" s="8" t="s">
        <v>27</v>
      </c>
      <c r="I14" s="4">
        <v>262500</v>
      </c>
    </row>
    <row r="15" spans="2:9" outlineLevel="1" x14ac:dyDescent="0.25"/>
    <row r="16" spans="2:9" outlineLevel="1" x14ac:dyDescent="0.25"/>
    <row r="17" outlineLevel="1" x14ac:dyDescent="0.25"/>
    <row r="18" outlineLevel="1" x14ac:dyDescent="0.25"/>
    <row r="19" outlineLevel="1" x14ac:dyDescent="0.25"/>
  </sheetData>
  <mergeCells count="1">
    <mergeCell ref="C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Informe de respuestas 1</vt:lpstr>
      <vt:lpstr>Informe de confidencialidad 1</vt:lpstr>
      <vt:lpstr>Informe de límites 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Cati</cp:lastModifiedBy>
  <dcterms:created xsi:type="dcterms:W3CDTF">2012-03-07T16:45:15Z</dcterms:created>
  <dcterms:modified xsi:type="dcterms:W3CDTF">2012-03-08T08:15:36Z</dcterms:modified>
</cp:coreProperties>
</file>