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 activeTab="3"/>
  </bookViews>
  <sheets>
    <sheet name="Informe de respuestas 1" sheetId="4" r:id="rId1"/>
    <sheet name="Informe de confidencialidad 1" sheetId="5" r:id="rId2"/>
    <sheet name="Informe de límites 1" sheetId="6" r:id="rId3"/>
    <sheet name="Hoja1" sheetId="1" r:id="rId4"/>
    <sheet name="Hoja2" sheetId="2" r:id="rId5"/>
    <sheet name="Hoja3" sheetId="3" r:id="rId6"/>
  </sheets>
  <definedNames>
    <definedName name="solver_adj" localSheetId="3" hidden="1">Hoja1!$G$11:$I$11</definedName>
    <definedName name="solver_cvg" localSheetId="3" hidden="1">"""""""0,0001"""""""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Hoja1!$G$11:$I$11</definedName>
    <definedName name="solver_lhs2" localSheetId="3" hidden="1">Hoja1!$G$11:$I$11</definedName>
    <definedName name="solver_lhs3" localSheetId="3" hidden="1">Hoja1!$H$13</definedName>
    <definedName name="solver_lhs4" localSheetId="3" hidden="1">Hoja1!$J$11</definedName>
    <definedName name="solver_mip" localSheetId="3" hidden="1">2147483647</definedName>
    <definedName name="solver_mni" localSheetId="3" hidden="1">30</definedName>
    <definedName name="solver_mrt" localSheetId="3" hidden="1">"""""""0,075"""""""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4</definedName>
    <definedName name="solver_nwt" localSheetId="3" hidden="1">1</definedName>
    <definedName name="solver_opt" localSheetId="3" hidden="1">Hoja1!$H$14</definedName>
    <definedName name="solver_pre" localSheetId="3" hidden="1">"""""""0,000001"""""""</definedName>
    <definedName name="solver_rbv" localSheetId="3" hidden="1">1</definedName>
    <definedName name="solver_rel1" localSheetId="3" hidden="1">1</definedName>
    <definedName name="solver_rel2" localSheetId="3" hidden="1">3</definedName>
    <definedName name="solver_rel3" localSheetId="3" hidden="1">3</definedName>
    <definedName name="solver_rel4" localSheetId="3" hidden="1">2</definedName>
    <definedName name="solver_rhs1" localSheetId="3" hidden="1">100%</definedName>
    <definedName name="solver_rhs2" localSheetId="3" hidden="1">0</definedName>
    <definedName name="solver_rhs3" localSheetId="3" hidden="1">Hoja1!$I$13</definedName>
    <definedName name="solver_rhs4" localSheetId="3" hidden="1">100%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tim" localSheetId="3" hidden="1">2147483647</definedName>
    <definedName name="solver_tol" localSheetId="3" hidden="1">1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45621"/>
</workbook>
</file>

<file path=xl/calcChain.xml><?xml version="1.0" encoding="utf-8"?>
<calcChain xmlns="http://schemas.openxmlformats.org/spreadsheetml/2006/main">
  <c r="H14" i="1" l="1"/>
  <c r="H13" i="1"/>
  <c r="J11" i="1"/>
  <c r="D18" i="1"/>
  <c r="C18" i="1"/>
  <c r="B18" i="1"/>
</calcChain>
</file>

<file path=xl/sharedStrings.xml><?xml version="1.0" encoding="utf-8"?>
<sst xmlns="http://schemas.openxmlformats.org/spreadsheetml/2006/main" count="149" uniqueCount="74">
  <si>
    <t>Year</t>
  </si>
  <si>
    <t>IBC</t>
  </si>
  <si>
    <t>NMC</t>
  </si>
  <si>
    <t>NBS</t>
  </si>
  <si>
    <t>Average</t>
  </si>
  <si>
    <t>Annual Return</t>
  </si>
  <si>
    <t>Covariace Matrix</t>
  </si>
  <si>
    <t>Portfolio Selection Problem</t>
  </si>
  <si>
    <t xml:space="preserve">Portfolio </t>
  </si>
  <si>
    <t>Total</t>
  </si>
  <si>
    <t>Expected Return</t>
  </si>
  <si>
    <t>Portfolio Variance</t>
  </si>
  <si>
    <t>Desired Return</t>
  </si>
  <si>
    <t>Microsoft Excel 14.0 Informe de respuestas</t>
  </si>
  <si>
    <t>Hoja de cálculo: [ExempleT4_2a.xlsx]Hoja1</t>
  </si>
  <si>
    <t>Informe creado: 26/04/2012 12:51:00</t>
  </si>
  <si>
    <t>Resultado: Solver encontró una solución. Se cumplen todas las restricciones y condiciones óptimas.</t>
  </si>
  <si>
    <t>Motor de Solver</t>
  </si>
  <si>
    <t>Motor: GRG Nonlinear</t>
  </si>
  <si>
    <t>Tiempo de la solución: 0,063 segundos.</t>
  </si>
  <si>
    <t>Iteraciones: 4 Subproblemas: 0</t>
  </si>
  <si>
    <t>Opciones de Solver</t>
  </si>
  <si>
    <t>Tiempo máximo Ilimitado,  Iteraciones Ilimitado, Precision 0,000001, Usar escala automática</t>
  </si>
  <si>
    <t xml:space="preserve"> Convergencia 0,0001, Tamaño de población 100, Valor de inicialización aleatorio 0, Adelantada de derivados, Requerir límites</t>
  </si>
  <si>
    <t>Máximo de subproblemas Ilimitado, Máximo de soluciones de enteros Ilimitado, Tolerancia de enteros 1%, Asumir no negativo</t>
  </si>
  <si>
    <t>Celda objetivo (Mín)</t>
  </si>
  <si>
    <t>Celda</t>
  </si>
  <si>
    <t>Nombre</t>
  </si>
  <si>
    <t>Valor original</t>
  </si>
  <si>
    <t>Valor final</t>
  </si>
  <si>
    <t>Celdas de variables</t>
  </si>
  <si>
    <t>Entero</t>
  </si>
  <si>
    <t>Restricciones</t>
  </si>
  <si>
    <t>Valor de la celda</t>
  </si>
  <si>
    <t>Fórmula</t>
  </si>
  <si>
    <t>Estado</t>
  </si>
  <si>
    <t>Demora</t>
  </si>
  <si>
    <t>$H$14</t>
  </si>
  <si>
    <t>Portfolio Variance NMC</t>
  </si>
  <si>
    <t>$G$11</t>
  </si>
  <si>
    <t>Portfolio  IBC</t>
  </si>
  <si>
    <t>Continuar</t>
  </si>
  <si>
    <t>$H$11</t>
  </si>
  <si>
    <t>Portfolio  NMC</t>
  </si>
  <si>
    <t>$I$11</t>
  </si>
  <si>
    <t>Portfolio  NBS</t>
  </si>
  <si>
    <t>$H$13</t>
  </si>
  <si>
    <t>Expected Return NMC</t>
  </si>
  <si>
    <t>$H$13&gt;=$I$13</t>
  </si>
  <si>
    <t>Vinculante</t>
  </si>
  <si>
    <t>$J$11</t>
  </si>
  <si>
    <t>Portfolio  Total</t>
  </si>
  <si>
    <t>$J$11=1</t>
  </si>
  <si>
    <t>$G$11&lt;=1</t>
  </si>
  <si>
    <t>No vinculante</t>
  </si>
  <si>
    <t>$H$11&lt;=1</t>
  </si>
  <si>
    <t>$I$11&lt;=1</t>
  </si>
  <si>
    <t>$G$11&gt;=0</t>
  </si>
  <si>
    <t>$H$11&gt;=0</t>
  </si>
  <si>
    <t>$I$11&gt;=0</t>
  </si>
  <si>
    <t>Microsoft Excel 14.0 Informe de confidencialidad</t>
  </si>
  <si>
    <t>Final</t>
  </si>
  <si>
    <t>Valor</t>
  </si>
  <si>
    <t>Reducido</t>
  </si>
  <si>
    <t>Degradado</t>
  </si>
  <si>
    <t>Lagrange</t>
  </si>
  <si>
    <t>Multiplicador</t>
  </si>
  <si>
    <t>Microsoft Excel 14.0 Informe de límites</t>
  </si>
  <si>
    <t>Objetivo</t>
  </si>
  <si>
    <t>Variable</t>
  </si>
  <si>
    <t>Inferior</t>
  </si>
  <si>
    <t>Límite</t>
  </si>
  <si>
    <t>Resultado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</si>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</sst>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/>
    <xf numFmtId="0" fontId="3" fillId="0" borderId="3" xfId="0" applyFont="1" applyBorder="1" applyAlignment="1">
      <alignment horizontal="center"/>
    </xf>
    <xf numFmtId="10" fontId="2" fillId="0" borderId="0" xfId="0" applyNumberFormat="1" applyFont="1"/>
    <xf numFmtId="0" fontId="3" fillId="0" borderId="0" xfId="0" applyFont="1" applyBorder="1" applyAlignment="1">
      <alignment horizontal="center"/>
    </xf>
    <xf numFmtId="164" fontId="2" fillId="0" borderId="0" xfId="0" applyNumberFormat="1" applyFont="1"/>
    <xf numFmtId="164" fontId="2" fillId="0" borderId="3" xfId="0" applyNumberFormat="1" applyFont="1" applyBorder="1"/>
    <xf numFmtId="0" fontId="3" fillId="0" borderId="1" xfId="0" applyFont="1" applyBorder="1" applyAlignment="1">
      <alignment horizontal="center"/>
    </xf>
    <xf numFmtId="164" fontId="2" fillId="0" borderId="1" xfId="0" applyNumberFormat="1" applyFont="1" applyBorder="1"/>
    <xf numFmtId="0" fontId="2" fillId="0" borderId="1" xfId="0" applyFont="1" applyBorder="1"/>
    <xf numFmtId="10" fontId="2" fillId="0" borderId="1" xfId="0" applyNumberFormat="1" applyFont="1" applyBorder="1"/>
    <xf numFmtId="0" fontId="3" fillId="0" borderId="0" xfId="0" applyFont="1"/>
    <xf numFmtId="0" fontId="4" fillId="2" borderId="0" xfId="0" applyFont="1" applyFill="1" applyBorder="1" applyAlignment="1">
      <alignment horizontal="center"/>
    </xf>
    <xf numFmtId="10" fontId="2" fillId="0" borderId="0" xfId="0" applyNumberFormat="1" applyFont="1" applyFill="1" applyBorder="1"/>
    <xf numFmtId="0" fontId="3" fillId="0" borderId="0" xfId="0" applyFont="1" applyAlignment="1">
      <alignment horizontal="center"/>
    </xf>
    <xf numFmtId="0" fontId="0" fillId="0" borderId="7" xfId="0" applyFill="1" applyBorder="1" applyAlignment="1"/>
    <xf numFmtId="0" fontId="5" fillId="0" borderId="6" xfId="0" applyFont="1" applyFill="1" applyBorder="1" applyAlignment="1">
      <alignment horizontal="center"/>
    </xf>
    <xf numFmtId="0" fontId="0" fillId="0" borderId="8" xfId="0" applyFill="1" applyBorder="1" applyAlignment="1"/>
    <xf numFmtId="0" fontId="0" fillId="0" borderId="7" xfId="0" applyNumberFormat="1" applyFill="1" applyBorder="1" applyAlignment="1"/>
    <xf numFmtId="10" fontId="0" fillId="0" borderId="8" xfId="0" applyNumberFormat="1" applyFill="1" applyBorder="1" applyAlignment="1"/>
    <xf numFmtId="10" fontId="0" fillId="0" borderId="7" xfId="0" applyNumberFormat="1" applyFill="1" applyBorder="1" applyAlignment="1"/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workbookViewId="0"/>
  </sheetViews>
  <sheetFormatPr baseColWidth="10" defaultRowHeight="15" x14ac:dyDescent="0.25"/>
  <cols>
    <col min="1" max="1" width="2.28515625" customWidth="1"/>
    <col min="2" max="2" width="6.28515625" customWidth="1"/>
    <col min="3" max="3" width="22" bestFit="1" customWidth="1"/>
    <col min="4" max="4" width="15.5703125" bestFit="1" customWidth="1"/>
    <col min="5" max="5" width="12.85546875" customWidth="1"/>
    <col min="6" max="6" width="13.28515625" customWidth="1"/>
    <col min="7" max="7" width="12" bestFit="1" customWidth="1"/>
  </cols>
  <sheetData>
    <row r="1" spans="1:5" x14ac:dyDescent="0.25">
      <c r="A1" s="1" t="s">
        <v>13</v>
      </c>
    </row>
    <row r="2" spans="1:5" x14ac:dyDescent="0.25">
      <c r="A2" s="1" t="s">
        <v>14</v>
      </c>
    </row>
    <row r="3" spans="1:5" x14ac:dyDescent="0.25">
      <c r="A3" s="1" t="s">
        <v>15</v>
      </c>
    </row>
    <row r="4" spans="1:5" x14ac:dyDescent="0.25">
      <c r="A4" s="1" t="s">
        <v>16</v>
      </c>
    </row>
    <row r="5" spans="1:5" x14ac:dyDescent="0.25">
      <c r="A5" s="1" t="s">
        <v>17</v>
      </c>
    </row>
    <row r="6" spans="1:5" x14ac:dyDescent="0.25">
      <c r="A6" s="1"/>
      <c r="B6" t="s">
        <v>18</v>
      </c>
    </row>
    <row r="7" spans="1:5" x14ac:dyDescent="0.25">
      <c r="A7" s="1"/>
      <c r="B7" t="s">
        <v>19</v>
      </c>
    </row>
    <row r="8" spans="1:5" x14ac:dyDescent="0.25">
      <c r="A8" s="1"/>
      <c r="B8" t="s">
        <v>20</v>
      </c>
    </row>
    <row r="9" spans="1:5" x14ac:dyDescent="0.25">
      <c r="A9" s="1" t="s">
        <v>21</v>
      </c>
    </row>
    <row r="10" spans="1:5" x14ac:dyDescent="0.25">
      <c r="B10" t="s">
        <v>22</v>
      </c>
    </row>
    <row r="11" spans="1:5" x14ac:dyDescent="0.25">
      <c r="B11" t="s">
        <v>23</v>
      </c>
    </row>
    <row r="12" spans="1:5" x14ac:dyDescent="0.25">
      <c r="B12" t="s">
        <v>24</v>
      </c>
    </row>
    <row r="14" spans="1:5" ht="15.75" thickBot="1" x14ac:dyDescent="0.3">
      <c r="A14" t="s">
        <v>25</v>
      </c>
    </row>
    <row r="15" spans="1:5" ht="15.75" thickBot="1" x14ac:dyDescent="0.3">
      <c r="B15" s="20" t="s">
        <v>26</v>
      </c>
      <c r="C15" s="20" t="s">
        <v>27</v>
      </c>
      <c r="D15" s="20" t="s">
        <v>28</v>
      </c>
      <c r="E15" s="20" t="s">
        <v>29</v>
      </c>
    </row>
    <row r="16" spans="1:5" ht="15.75" thickBot="1" x14ac:dyDescent="0.3">
      <c r="B16" s="19" t="s">
        <v>37</v>
      </c>
      <c r="C16" s="19" t="s">
        <v>38</v>
      </c>
      <c r="D16" s="22">
        <v>0</v>
      </c>
      <c r="E16" s="22">
        <v>1.1180020696658992E-3</v>
      </c>
    </row>
    <row r="19" spans="1:7" ht="15.75" thickBot="1" x14ac:dyDescent="0.3">
      <c r="A19" t="s">
        <v>30</v>
      </c>
    </row>
    <row r="20" spans="1:7" ht="15.75" thickBot="1" x14ac:dyDescent="0.3">
      <c r="B20" s="20" t="s">
        <v>26</v>
      </c>
      <c r="C20" s="20" t="s">
        <v>27</v>
      </c>
      <c r="D20" s="20" t="s">
        <v>28</v>
      </c>
      <c r="E20" s="20" t="s">
        <v>29</v>
      </c>
      <c r="F20" s="20" t="s">
        <v>31</v>
      </c>
    </row>
    <row r="21" spans="1:7" x14ac:dyDescent="0.25">
      <c r="B21" s="21" t="s">
        <v>39</v>
      </c>
      <c r="C21" s="21" t="s">
        <v>40</v>
      </c>
      <c r="D21" s="23">
        <v>0</v>
      </c>
      <c r="E21" s="23">
        <v>0.27188937754868736</v>
      </c>
      <c r="F21" s="21" t="s">
        <v>41</v>
      </c>
    </row>
    <row r="22" spans="1:7" x14ac:dyDescent="0.25">
      <c r="B22" s="21" t="s">
        <v>42</v>
      </c>
      <c r="C22" s="21" t="s">
        <v>43</v>
      </c>
      <c r="D22" s="23">
        <v>0</v>
      </c>
      <c r="E22" s="23">
        <v>0.63387112584872363</v>
      </c>
      <c r="F22" s="21" t="s">
        <v>41</v>
      </c>
    </row>
    <row r="23" spans="1:7" ht="15.75" thickBot="1" x14ac:dyDescent="0.3">
      <c r="B23" s="19" t="s">
        <v>44</v>
      </c>
      <c r="C23" s="19" t="s">
        <v>45</v>
      </c>
      <c r="D23" s="24">
        <v>0</v>
      </c>
      <c r="E23" s="24">
        <v>9.4239503226435803E-2</v>
      </c>
      <c r="F23" s="19" t="s">
        <v>41</v>
      </c>
    </row>
    <row r="26" spans="1:7" ht="15.75" thickBot="1" x14ac:dyDescent="0.3">
      <c r="A26" t="s">
        <v>32</v>
      </c>
    </row>
    <row r="27" spans="1:7" ht="15.75" thickBot="1" x14ac:dyDescent="0.3">
      <c r="B27" s="20" t="s">
        <v>26</v>
      </c>
      <c r="C27" s="20" t="s">
        <v>27</v>
      </c>
      <c r="D27" s="20" t="s">
        <v>33</v>
      </c>
      <c r="E27" s="20" t="s">
        <v>34</v>
      </c>
      <c r="F27" s="20" t="s">
        <v>35</v>
      </c>
      <c r="G27" s="20" t="s">
        <v>36</v>
      </c>
    </row>
    <row r="28" spans="1:7" x14ac:dyDescent="0.25">
      <c r="B28" s="21" t="s">
        <v>46</v>
      </c>
      <c r="C28" s="21" t="s">
        <v>47</v>
      </c>
      <c r="D28" s="23">
        <v>0.12000000032183848</v>
      </c>
      <c r="E28" s="21" t="s">
        <v>48</v>
      </c>
      <c r="F28" s="21" t="s">
        <v>49</v>
      </c>
      <c r="G28" s="23">
        <v>0</v>
      </c>
    </row>
    <row r="29" spans="1:7" x14ac:dyDescent="0.25">
      <c r="B29" s="21" t="s">
        <v>50</v>
      </c>
      <c r="C29" s="21" t="s">
        <v>51</v>
      </c>
      <c r="D29" s="23">
        <v>1.0000000066238468</v>
      </c>
      <c r="E29" s="21" t="s">
        <v>52</v>
      </c>
      <c r="F29" s="21" t="s">
        <v>49</v>
      </c>
      <c r="G29" s="21">
        <v>0</v>
      </c>
    </row>
    <row r="30" spans="1:7" x14ac:dyDescent="0.25">
      <c r="B30" s="21" t="s">
        <v>39</v>
      </c>
      <c r="C30" s="21" t="s">
        <v>40</v>
      </c>
      <c r="D30" s="23">
        <v>0.27188937754868736</v>
      </c>
      <c r="E30" s="21" t="s">
        <v>53</v>
      </c>
      <c r="F30" s="21" t="s">
        <v>54</v>
      </c>
      <c r="G30" s="21">
        <v>0.72811062245131264</v>
      </c>
    </row>
    <row r="31" spans="1:7" x14ac:dyDescent="0.25">
      <c r="B31" s="21" t="s">
        <v>42</v>
      </c>
      <c r="C31" s="21" t="s">
        <v>43</v>
      </c>
      <c r="D31" s="23">
        <v>0.63387112584872363</v>
      </c>
      <c r="E31" s="21" t="s">
        <v>55</v>
      </c>
      <c r="F31" s="21" t="s">
        <v>54</v>
      </c>
      <c r="G31" s="21">
        <v>0.36612887415127637</v>
      </c>
    </row>
    <row r="32" spans="1:7" x14ac:dyDescent="0.25">
      <c r="B32" s="21" t="s">
        <v>44</v>
      </c>
      <c r="C32" s="21" t="s">
        <v>45</v>
      </c>
      <c r="D32" s="23">
        <v>9.4239503226435803E-2</v>
      </c>
      <c r="E32" s="21" t="s">
        <v>56</v>
      </c>
      <c r="F32" s="21" t="s">
        <v>54</v>
      </c>
      <c r="G32" s="21">
        <v>0.90576049677356418</v>
      </c>
    </row>
    <row r="33" spans="2:7" x14ac:dyDescent="0.25">
      <c r="B33" s="21" t="s">
        <v>39</v>
      </c>
      <c r="C33" s="21" t="s">
        <v>40</v>
      </c>
      <c r="D33" s="23">
        <v>0.27188937754868736</v>
      </c>
      <c r="E33" s="21" t="s">
        <v>57</v>
      </c>
      <c r="F33" s="21" t="s">
        <v>54</v>
      </c>
      <c r="G33" s="23">
        <v>0.27188937754868736</v>
      </c>
    </row>
    <row r="34" spans="2:7" x14ac:dyDescent="0.25">
      <c r="B34" s="21" t="s">
        <v>42</v>
      </c>
      <c r="C34" s="21" t="s">
        <v>43</v>
      </c>
      <c r="D34" s="23">
        <v>0.63387112584872363</v>
      </c>
      <c r="E34" s="21" t="s">
        <v>58</v>
      </c>
      <c r="F34" s="21" t="s">
        <v>54</v>
      </c>
      <c r="G34" s="23">
        <v>0.63387112584872363</v>
      </c>
    </row>
    <row r="35" spans="2:7" ht="15.75" thickBot="1" x14ac:dyDescent="0.3">
      <c r="B35" s="19" t="s">
        <v>44</v>
      </c>
      <c r="C35" s="19" t="s">
        <v>45</v>
      </c>
      <c r="D35" s="24">
        <v>9.4239503226435803E-2</v>
      </c>
      <c r="E35" s="19" t="s">
        <v>59</v>
      </c>
      <c r="F35" s="19" t="s">
        <v>54</v>
      </c>
      <c r="G35" s="24">
        <v>9.4239503226435803E-2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workbookViewId="0"/>
  </sheetViews>
  <sheetFormatPr baseColWidth="10" defaultRowHeight="15" x14ac:dyDescent="0.25"/>
  <cols>
    <col min="1" max="1" width="2.28515625" customWidth="1"/>
    <col min="2" max="2" width="6.28515625" bestFit="1" customWidth="1"/>
    <col min="3" max="3" width="20.42578125" bestFit="1" customWidth="1"/>
    <col min="4" max="4" width="12" bestFit="1" customWidth="1"/>
    <col min="5" max="5" width="13" customWidth="1"/>
  </cols>
  <sheetData>
    <row r="1" spans="1:5" x14ac:dyDescent="0.25">
      <c r="A1" s="1" t="s">
        <v>60</v>
      </c>
    </row>
    <row r="2" spans="1:5" x14ac:dyDescent="0.25">
      <c r="A2" s="1" t="s">
        <v>14</v>
      </c>
    </row>
    <row r="3" spans="1:5" x14ac:dyDescent="0.25">
      <c r="A3" s="1" t="s">
        <v>15</v>
      </c>
    </row>
    <row r="6" spans="1:5" ht="15.75" thickBot="1" x14ac:dyDescent="0.3">
      <c r="A6" t="s">
        <v>30</v>
      </c>
    </row>
    <row r="7" spans="1:5" x14ac:dyDescent="0.25">
      <c r="B7" s="25"/>
      <c r="C7" s="25"/>
      <c r="D7" s="25" t="s">
        <v>61</v>
      </c>
      <c r="E7" s="25" t="s">
        <v>63</v>
      </c>
    </row>
    <row r="8" spans="1:5" ht="15.75" thickBot="1" x14ac:dyDescent="0.3">
      <c r="B8" s="26" t="s">
        <v>26</v>
      </c>
      <c r="C8" s="26" t="s">
        <v>27</v>
      </c>
      <c r="D8" s="26" t="s">
        <v>62</v>
      </c>
      <c r="E8" s="26" t="s">
        <v>64</v>
      </c>
    </row>
    <row r="9" spans="1:5" x14ac:dyDescent="0.25">
      <c r="B9" s="21" t="s">
        <v>39</v>
      </c>
      <c r="C9" s="21" t="s">
        <v>40</v>
      </c>
      <c r="D9" s="21">
        <v>0.27188937754868736</v>
      </c>
      <c r="E9" s="21">
        <v>0</v>
      </c>
    </row>
    <row r="10" spans="1:5" x14ac:dyDescent="0.25">
      <c r="B10" s="21" t="s">
        <v>42</v>
      </c>
      <c r="C10" s="21" t="s">
        <v>43</v>
      </c>
      <c r="D10" s="21">
        <v>0.63387112584872363</v>
      </c>
      <c r="E10" s="21">
        <v>0</v>
      </c>
    </row>
    <row r="11" spans="1:5" ht="15.75" thickBot="1" x14ac:dyDescent="0.3">
      <c r="B11" s="19" t="s">
        <v>44</v>
      </c>
      <c r="C11" s="19" t="s">
        <v>45</v>
      </c>
      <c r="D11" s="19">
        <v>9.4239503226435803E-2</v>
      </c>
      <c r="E11" s="19">
        <v>0</v>
      </c>
    </row>
    <row r="13" spans="1:5" ht="15.75" thickBot="1" x14ac:dyDescent="0.3">
      <c r="A13" t="s">
        <v>32</v>
      </c>
    </row>
    <row r="14" spans="1:5" x14ac:dyDescent="0.25">
      <c r="B14" s="25"/>
      <c r="C14" s="25"/>
      <c r="D14" s="25" t="s">
        <v>61</v>
      </c>
      <c r="E14" s="25" t="s">
        <v>65</v>
      </c>
    </row>
    <row r="15" spans="1:5" ht="15.75" thickBot="1" x14ac:dyDescent="0.3">
      <c r="B15" s="26" t="s">
        <v>26</v>
      </c>
      <c r="C15" s="26" t="s">
        <v>27</v>
      </c>
      <c r="D15" s="26" t="s">
        <v>62</v>
      </c>
      <c r="E15" s="26" t="s">
        <v>66</v>
      </c>
    </row>
    <row r="16" spans="1:5" x14ac:dyDescent="0.25">
      <c r="B16" s="21" t="s">
        <v>46</v>
      </c>
      <c r="C16" s="21" t="s">
        <v>47</v>
      </c>
      <c r="D16" s="21">
        <v>0.12000000032183848</v>
      </c>
      <c r="E16" s="21">
        <v>7.358433131096468E-3</v>
      </c>
    </row>
    <row r="17" spans="2:5" ht="15.75" thickBot="1" x14ac:dyDescent="0.3">
      <c r="B17" s="19" t="s">
        <v>50</v>
      </c>
      <c r="C17" s="19" t="s">
        <v>51</v>
      </c>
      <c r="D17" s="19">
        <v>1.0000000066238468</v>
      </c>
      <c r="E17" s="19">
        <v>1.3530175684799985E-3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workbookViewId="0">
      <selection sqref="A1:A3"/>
    </sheetView>
  </sheetViews>
  <sheetFormatPr baseColWidth="10" defaultRowHeight="15" x14ac:dyDescent="0.25"/>
  <cols>
    <col min="1" max="1" width="2.28515625" customWidth="1"/>
    <col min="2" max="2" width="6" customWidth="1"/>
    <col min="3" max="3" width="8.42578125" customWidth="1"/>
    <col min="4" max="4" width="5.7109375" customWidth="1"/>
    <col min="5" max="5" width="2.28515625" customWidth="1"/>
    <col min="6" max="6" width="7.7109375" customWidth="1"/>
    <col min="7" max="7" width="9.85546875" customWidth="1"/>
    <col min="8" max="8" width="2.28515625" customWidth="1"/>
    <col min="9" max="9" width="8.5703125" customWidth="1"/>
    <col min="10" max="10" width="9.85546875" customWidth="1"/>
  </cols>
  <sheetData>
    <row r="1" spans="1:10" x14ac:dyDescent="0.25">
      <c r="A1" s="1" t="s">
        <v>67</v>
      </c>
    </row>
    <row r="2" spans="1:10" x14ac:dyDescent="0.25">
      <c r="A2" s="1" t="s">
        <v>14</v>
      </c>
    </row>
    <row r="3" spans="1:10" x14ac:dyDescent="0.25">
      <c r="A3" s="1" t="s">
        <v>15</v>
      </c>
    </row>
    <row r="5" spans="1:10" ht="15.75" thickBot="1" x14ac:dyDescent="0.3"/>
    <row r="6" spans="1:10" x14ac:dyDescent="0.25">
      <c r="B6" s="25"/>
      <c r="C6" s="25" t="s">
        <v>68</v>
      </c>
      <c r="D6" s="25"/>
    </row>
    <row r="7" spans="1:10" ht="15.75" thickBot="1" x14ac:dyDescent="0.3">
      <c r="B7" s="26" t="s">
        <v>26</v>
      </c>
      <c r="C7" s="26" t="s">
        <v>27</v>
      </c>
      <c r="D7" s="26" t="s">
        <v>62</v>
      </c>
    </row>
    <row r="8" spans="1:10" ht="15.75" thickBot="1" x14ac:dyDescent="0.3">
      <c r="B8" s="19" t="s">
        <v>37</v>
      </c>
      <c r="C8" s="19" t="s">
        <v>38</v>
      </c>
      <c r="D8" s="22">
        <v>1.1180020696658992E-3</v>
      </c>
    </row>
    <row r="10" spans="1:10" ht="15.75" thickBot="1" x14ac:dyDescent="0.3"/>
    <row r="11" spans="1:10" x14ac:dyDescent="0.25">
      <c r="B11" s="25"/>
      <c r="C11" s="25" t="s">
        <v>69</v>
      </c>
      <c r="D11" s="25"/>
      <c r="F11" s="25" t="s">
        <v>70</v>
      </c>
      <c r="G11" s="25" t="s">
        <v>68</v>
      </c>
      <c r="I11" s="25" t="s">
        <v>73</v>
      </c>
      <c r="J11" s="25" t="s">
        <v>68</v>
      </c>
    </row>
    <row r="12" spans="1:10" ht="15.75" thickBot="1" x14ac:dyDescent="0.3">
      <c r="B12" s="26" t="s">
        <v>26</v>
      </c>
      <c r="C12" s="26" t="s">
        <v>27</v>
      </c>
      <c r="D12" s="26" t="s">
        <v>62</v>
      </c>
      <c r="F12" s="26" t="s">
        <v>71</v>
      </c>
      <c r="G12" s="26" t="s">
        <v>72</v>
      </c>
      <c r="I12" s="26" t="s">
        <v>71</v>
      </c>
      <c r="J12" s="26" t="s">
        <v>72</v>
      </c>
    </row>
    <row r="13" spans="1:10" x14ac:dyDescent="0.25">
      <c r="B13" s="21" t="s">
        <v>39</v>
      </c>
      <c r="C13" s="21" t="s">
        <v>40</v>
      </c>
      <c r="D13" s="23">
        <v>0.27188937754868736</v>
      </c>
      <c r="F13" s="23">
        <v>0.27188937754868736</v>
      </c>
      <c r="G13" s="23">
        <v>1.1180020696658992E-3</v>
      </c>
      <c r="I13" s="23">
        <v>0.27188937754868736</v>
      </c>
      <c r="J13" s="23">
        <v>1.1180020696658992E-3</v>
      </c>
    </row>
    <row r="14" spans="1:10" x14ac:dyDescent="0.25">
      <c r="B14" s="21" t="s">
        <v>42</v>
      </c>
      <c r="C14" s="21" t="s">
        <v>43</v>
      </c>
      <c r="D14" s="23">
        <v>0.63387112584872363</v>
      </c>
      <c r="F14" s="23">
        <v>0.63387112584872363</v>
      </c>
      <c r="G14" s="23">
        <v>1.1180020696658992E-3</v>
      </c>
      <c r="I14" s="23">
        <v>0.63387112584872363</v>
      </c>
      <c r="J14" s="23">
        <v>1.1180020696658992E-3</v>
      </c>
    </row>
    <row r="15" spans="1:10" ht="15.75" thickBot="1" x14ac:dyDescent="0.3">
      <c r="B15" s="19" t="s">
        <v>44</v>
      </c>
      <c r="C15" s="19" t="s">
        <v>45</v>
      </c>
      <c r="D15" s="24">
        <v>9.4239503226435803E-2</v>
      </c>
      <c r="F15" s="24">
        <v>9.4239503226435803E-2</v>
      </c>
      <c r="G15" s="24">
        <v>1.1180020696658992E-3</v>
      </c>
      <c r="I15" s="24">
        <v>9.4239503226435803E-2</v>
      </c>
      <c r="J15" s="24">
        <v>1.1180020696658992E-3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1"/>
  <sheetViews>
    <sheetView tabSelected="1" workbookViewId="0">
      <selection activeCell="H14" sqref="H14"/>
    </sheetView>
  </sheetViews>
  <sheetFormatPr baseColWidth="10" defaultRowHeight="15" x14ac:dyDescent="0.25"/>
  <cols>
    <col min="2" max="3" width="8" bestFit="1" customWidth="1"/>
    <col min="4" max="4" width="8.85546875" bestFit="1" customWidth="1"/>
    <col min="6" max="6" width="9.7109375" bestFit="1" customWidth="1"/>
    <col min="7" max="7" width="9.28515625" bestFit="1" customWidth="1"/>
    <col min="9" max="9" width="15.85546875" bestFit="1" customWidth="1"/>
    <col min="10" max="10" width="9.140625" bestFit="1" customWidth="1"/>
  </cols>
  <sheetData>
    <row r="2" spans="1:13" ht="22.5" x14ac:dyDescent="0.3">
      <c r="D2" s="16" t="s">
        <v>7</v>
      </c>
      <c r="E2" s="16"/>
      <c r="F2" s="16"/>
      <c r="G2" s="16"/>
    </row>
    <row r="4" spans="1:13" ht="15.75" x14ac:dyDescent="0.25">
      <c r="A4" s="2"/>
      <c r="B4" s="3" t="s">
        <v>5</v>
      </c>
      <c r="C4" s="3"/>
      <c r="D4" s="3"/>
      <c r="E4" s="2"/>
      <c r="F4" s="2"/>
      <c r="G4" s="3" t="s">
        <v>6</v>
      </c>
      <c r="H4" s="3"/>
      <c r="I4" s="2"/>
      <c r="J4" s="2"/>
      <c r="K4" s="2"/>
      <c r="L4" s="2"/>
      <c r="M4" s="2"/>
    </row>
    <row r="5" spans="1:13" ht="15.75" x14ac:dyDescent="0.25">
      <c r="A5" s="4" t="s">
        <v>0</v>
      </c>
      <c r="B5" s="4" t="s">
        <v>1</v>
      </c>
      <c r="C5" s="4" t="s">
        <v>2</v>
      </c>
      <c r="D5" s="4" t="s">
        <v>3</v>
      </c>
      <c r="E5" s="2"/>
      <c r="F5" s="5"/>
      <c r="G5" s="4" t="s">
        <v>1</v>
      </c>
      <c r="H5" s="4" t="s">
        <v>2</v>
      </c>
      <c r="I5" s="6" t="s">
        <v>3</v>
      </c>
      <c r="J5" s="2"/>
      <c r="K5" s="2"/>
      <c r="L5" s="2"/>
      <c r="M5" s="2"/>
    </row>
    <row r="6" spans="1:13" ht="15.75" x14ac:dyDescent="0.25">
      <c r="A6" s="2">
        <v>1</v>
      </c>
      <c r="B6" s="7">
        <v>0.112</v>
      </c>
      <c r="C6" s="7">
        <v>0.08</v>
      </c>
      <c r="D6" s="7">
        <v>0.109</v>
      </c>
      <c r="E6" s="2"/>
      <c r="F6" s="8" t="s">
        <v>1</v>
      </c>
      <c r="G6" s="9">
        <v>2.5799999999999998E-3</v>
      </c>
      <c r="H6" s="9">
        <v>-2.5000000000000001E-4</v>
      </c>
      <c r="I6" s="10">
        <v>4.4000000000000003E-3</v>
      </c>
      <c r="J6" s="2"/>
      <c r="K6" s="2"/>
      <c r="L6" s="2"/>
      <c r="M6" s="2"/>
    </row>
    <row r="7" spans="1:13" ht="15.75" x14ac:dyDescent="0.25">
      <c r="A7" s="2">
        <v>2</v>
      </c>
      <c r="B7" s="7">
        <v>0.108</v>
      </c>
      <c r="C7" s="7">
        <v>9.1999999999999998E-2</v>
      </c>
      <c r="D7" s="7">
        <v>0.22</v>
      </c>
      <c r="E7" s="2"/>
      <c r="F7" s="8" t="s">
        <v>2</v>
      </c>
      <c r="G7" s="9">
        <v>-2.5000000000000001E-4</v>
      </c>
      <c r="H7" s="9">
        <v>2.7599999999999999E-3</v>
      </c>
      <c r="I7" s="9">
        <v>-5.4200000000000003E-3</v>
      </c>
      <c r="J7" s="2"/>
      <c r="K7" s="2"/>
      <c r="L7" s="2"/>
      <c r="M7" s="2"/>
    </row>
    <row r="8" spans="1:13" ht="15.75" x14ac:dyDescent="0.25">
      <c r="A8" s="2">
        <v>3</v>
      </c>
      <c r="B8" s="7">
        <v>0.11600000000000001</v>
      </c>
      <c r="C8" s="7">
        <v>6.6000000000000003E-2</v>
      </c>
      <c r="D8" s="7">
        <v>0.379</v>
      </c>
      <c r="E8" s="2"/>
      <c r="F8" s="11" t="s">
        <v>3</v>
      </c>
      <c r="G8" s="12">
        <v>4.4000000000000003E-3</v>
      </c>
      <c r="H8" s="12">
        <v>-5.4200000000000003E-3</v>
      </c>
      <c r="I8" s="12">
        <v>3.6769999999999997E-2</v>
      </c>
      <c r="J8" s="2"/>
      <c r="K8" s="2"/>
      <c r="L8" s="2"/>
      <c r="M8" s="2"/>
    </row>
    <row r="9" spans="1:13" ht="15.75" x14ac:dyDescent="0.25">
      <c r="A9" s="2">
        <v>4</v>
      </c>
      <c r="B9" s="7">
        <v>-1.6E-2</v>
      </c>
      <c r="C9" s="7">
        <v>0.185</v>
      </c>
      <c r="D9" s="7">
        <v>-0.11799999999999999</v>
      </c>
      <c r="E9" s="2"/>
      <c r="F9" s="2"/>
      <c r="G9" s="2"/>
      <c r="H9" s="2"/>
      <c r="I9" s="2"/>
      <c r="J9" s="2"/>
      <c r="K9" s="2"/>
      <c r="L9" s="2"/>
      <c r="M9" s="2"/>
    </row>
    <row r="10" spans="1:13" ht="15.75" x14ac:dyDescent="0.25">
      <c r="A10" s="2">
        <v>5</v>
      </c>
      <c r="B10" s="7">
        <v>-4.1000000000000002E-2</v>
      </c>
      <c r="C10" s="7">
        <v>7.3999999999999996E-2</v>
      </c>
      <c r="D10" s="7">
        <v>0.129</v>
      </c>
      <c r="E10" s="2"/>
      <c r="F10" s="2"/>
      <c r="G10" s="8" t="s">
        <v>1</v>
      </c>
      <c r="H10" s="8" t="s">
        <v>2</v>
      </c>
      <c r="I10" s="8" t="s">
        <v>3</v>
      </c>
      <c r="J10" s="15" t="s">
        <v>9</v>
      </c>
      <c r="K10" s="2"/>
      <c r="L10" s="2"/>
      <c r="M10" s="2"/>
    </row>
    <row r="11" spans="1:13" ht="15.75" x14ac:dyDescent="0.25">
      <c r="A11" s="2">
        <v>6</v>
      </c>
      <c r="B11" s="7">
        <v>8.5999999999999993E-2</v>
      </c>
      <c r="C11" s="7">
        <v>0.13</v>
      </c>
      <c r="D11" s="7">
        <v>-7.4999999999999997E-2</v>
      </c>
      <c r="E11" s="2"/>
      <c r="F11" s="15" t="s">
        <v>8</v>
      </c>
      <c r="G11" s="17">
        <v>0.27188937754868736</v>
      </c>
      <c r="H11" s="17">
        <v>0.63387112584872363</v>
      </c>
      <c r="I11" s="17">
        <v>9.4239503226435803E-2</v>
      </c>
      <c r="J11" s="7">
        <f>SUM(G11:I11)</f>
        <v>1.0000000066238468</v>
      </c>
      <c r="K11" s="2"/>
      <c r="L11" s="2"/>
      <c r="M11" s="2"/>
    </row>
    <row r="12" spans="1:13" ht="15.75" x14ac:dyDescent="0.25">
      <c r="A12" s="2">
        <v>7</v>
      </c>
      <c r="B12" s="7">
        <v>6.8000000000000005E-2</v>
      </c>
      <c r="C12" s="7">
        <v>0.22</v>
      </c>
      <c r="D12" s="7">
        <v>9.2999999999999999E-2</v>
      </c>
      <c r="E12" s="2"/>
      <c r="F12" s="2"/>
      <c r="G12" s="2"/>
      <c r="H12" s="2"/>
      <c r="I12" s="15" t="s">
        <v>12</v>
      </c>
      <c r="J12" s="2"/>
      <c r="K12" s="2"/>
      <c r="L12" s="2"/>
      <c r="M12" s="2"/>
    </row>
    <row r="13" spans="1:13" ht="15.75" x14ac:dyDescent="0.25">
      <c r="A13" s="2">
        <v>8</v>
      </c>
      <c r="B13" s="7">
        <v>0.11899999999999999</v>
      </c>
      <c r="C13" s="7">
        <v>0.14000000000000001</v>
      </c>
      <c r="D13" s="7">
        <v>0.48699999999999999</v>
      </c>
      <c r="E13" s="2"/>
      <c r="F13" s="18" t="s">
        <v>10</v>
      </c>
      <c r="G13" s="18"/>
      <c r="H13" s="7">
        <f>G11*B18+H11*C18+I11*D18</f>
        <v>0.12000000032183848</v>
      </c>
      <c r="I13" s="7">
        <v>0.12</v>
      </c>
      <c r="J13" s="2"/>
      <c r="K13" s="2"/>
      <c r="L13" s="2"/>
      <c r="M13" s="2"/>
    </row>
    <row r="14" spans="1:13" ht="15.75" x14ac:dyDescent="0.25">
      <c r="A14" s="2">
        <v>9</v>
      </c>
      <c r="B14" s="7">
        <v>0.12</v>
      </c>
      <c r="C14" s="7">
        <v>0.20499999999999999</v>
      </c>
      <c r="D14" s="7">
        <v>-1.9E-2</v>
      </c>
      <c r="E14" s="2"/>
      <c r="F14" s="18" t="s">
        <v>11</v>
      </c>
      <c r="G14" s="18"/>
      <c r="H14" s="2">
        <f>G6*G11^2+H7*H11^2+I8*I11^2+2*(H6*G11*H11+I6*G11*I11+I7*H11*I11)</f>
        <v>1.1180020696658992E-3</v>
      </c>
      <c r="I14" s="2"/>
      <c r="J14" s="2"/>
      <c r="K14" s="2"/>
      <c r="L14" s="2"/>
      <c r="M14" s="2"/>
    </row>
    <row r="15" spans="1:13" ht="15.75" x14ac:dyDescent="0.25">
      <c r="A15" s="2">
        <v>10</v>
      </c>
      <c r="B15" s="7">
        <v>8.3000000000000004E-2</v>
      </c>
      <c r="C15" s="7">
        <v>0.14000000000000001</v>
      </c>
      <c r="D15" s="7">
        <v>0.191</v>
      </c>
      <c r="E15" s="2"/>
      <c r="F15" s="18"/>
      <c r="G15" s="18"/>
      <c r="H15" s="2"/>
      <c r="I15" s="2"/>
      <c r="J15" s="2"/>
      <c r="K15" s="2"/>
      <c r="L15" s="2"/>
      <c r="M15" s="2"/>
    </row>
    <row r="16" spans="1:13" ht="15.75" x14ac:dyDescent="0.25">
      <c r="A16" s="2">
        <v>11</v>
      </c>
      <c r="B16" s="7">
        <v>0.06</v>
      </c>
      <c r="C16" s="7">
        <v>0.19</v>
      </c>
      <c r="D16" s="7">
        <v>-3.4000000000000002E-2</v>
      </c>
      <c r="E16" s="2"/>
      <c r="F16" s="18"/>
      <c r="G16" s="18"/>
      <c r="H16" s="2"/>
      <c r="I16" s="2"/>
      <c r="J16" s="2"/>
      <c r="K16" s="2"/>
      <c r="L16" s="2"/>
      <c r="M16" s="2"/>
    </row>
    <row r="17" spans="1:13" ht="15.75" x14ac:dyDescent="0.25">
      <c r="A17" s="13">
        <v>12</v>
      </c>
      <c r="B17" s="14">
        <v>0.10199999999999999</v>
      </c>
      <c r="C17" s="14">
        <v>0.09</v>
      </c>
      <c r="D17" s="14">
        <v>0.43</v>
      </c>
      <c r="E17" s="2"/>
      <c r="F17" s="2"/>
      <c r="G17" s="2"/>
      <c r="H17" s="2"/>
      <c r="I17" s="2"/>
      <c r="J17" s="2"/>
      <c r="K17" s="2"/>
      <c r="L17" s="2"/>
      <c r="M17" s="2"/>
    </row>
    <row r="18" spans="1:13" ht="15.75" x14ac:dyDescent="0.25">
      <c r="A18" s="15" t="s">
        <v>4</v>
      </c>
      <c r="B18" s="7">
        <f>SUM(B6:B17)/12</f>
        <v>7.6416666666666661E-2</v>
      </c>
      <c r="C18" s="7">
        <f>SUM(C6:C17)/12</f>
        <v>0.13433333333333333</v>
      </c>
      <c r="D18" s="7">
        <f>SUM(D6:D17)/12</f>
        <v>0.14933333333333335</v>
      </c>
      <c r="E18" s="2"/>
      <c r="F18" s="2"/>
      <c r="G18" s="2"/>
      <c r="H18" s="2"/>
      <c r="I18" s="2"/>
      <c r="J18" s="2"/>
      <c r="K18" s="2"/>
      <c r="L18" s="2"/>
      <c r="M18" s="2"/>
    </row>
    <row r="19" spans="1:13" ht="15.7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ht="15.7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5.7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</sheetData>
  <mergeCells count="7">
    <mergeCell ref="F15:G15"/>
    <mergeCell ref="F16:G16"/>
    <mergeCell ref="B4:D4"/>
    <mergeCell ref="G4:H4"/>
    <mergeCell ref="D2:G2"/>
    <mergeCell ref="F13:G13"/>
    <mergeCell ref="F14:G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Informe de respuestas 1</vt:lpstr>
      <vt:lpstr>Informe de confidencialidad 1</vt:lpstr>
      <vt:lpstr>Informe de límites 1</vt:lpstr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Cati</dc:creator>
  <cp:lastModifiedBy>Cati</cp:lastModifiedBy>
  <dcterms:created xsi:type="dcterms:W3CDTF">2012-04-26T10:19:57Z</dcterms:created>
  <dcterms:modified xsi:type="dcterms:W3CDTF">2012-04-26T12:01:00Z</dcterms:modified>
</cp:coreProperties>
</file>