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/>
  </bookViews>
  <sheets>
    <sheet name="Financial Results Table - Comp" sheetId="1" r:id="rId1"/>
    <sheet name="Sheet1" sheetId="3" r:id="rId2"/>
    <sheet name="Classification Results - Com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K52" i="1"/>
  <c r="U17" i="2"/>
  <c r="T17" i="2"/>
  <c r="U23" i="2" l="1"/>
  <c r="T23" i="2"/>
  <c r="U11" i="2"/>
  <c r="T11" i="2"/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<sst xmlns="http://schemas.openxmlformats.org/spreadsheetml/2006/main" count="300" uniqueCount="64">
  <si>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</si>
  <si>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</si>
  <si>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</si>
  <si>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</si>
  <si>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</si>
  <si>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</si>
  <si>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</si>
  <si>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</si>
  <si>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</si>
  <si>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</si>
  <si>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</si>
  <si>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</si>
  <si>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</si>
  <si>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</si>
  <si>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</si>
  <si>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</si>
  <si>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</si>
  <si>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</si>
  <si>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</si>
  <si>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</si>
  <si>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</si>
  <si>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</si>
  <si>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</si>
  <si>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</si>
  <si>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</si>
  <si>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</si>
  <si>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</si>
  <si>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</si>
  <si>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</si>
  <si>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</si>
  <si>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</si>
  <si>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</si>
  <si>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</si>
  <si>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</si>
  <si>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</si>
  <si>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</si>
  <si>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</si>
  <si>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</si>
  <si>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</si>
  <si>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</si>
  <si>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</si>
  <si>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</si>
  <si>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</si>
  <si>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</si>
  <si>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</si>
  <si>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</si>
  <si>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</si>
  <si>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</si>
  <si>
    <t>Testing Time (ms/image)</t>
  </si>
  <si>
    <t>2008-2009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</si>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</sst>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5" fontId="0" fillId="0" borderId="0" xfId="0" applyNumberFormat="1"/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  <c:pt idx="5">
                  <c:v>0.14048024379740878</c:v>
                </c:pt>
                <c:pt idx="6">
                  <c:v>0.10287259577446728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  <c:pt idx="5">
                  <c:v>0.1258431446977816</c:v>
                </c:pt>
                <c:pt idx="6">
                  <c:v>0.15674587677710022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  <c:pt idx="5">
                  <c:v>5.4114136898476869E-2</c:v>
                </c:pt>
                <c:pt idx="6">
                  <c:v>-0.16705737213012942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  <c:pt idx="5">
                  <c:v>8.8991177468047314E-2</c:v>
                </c:pt>
                <c:pt idx="6">
                  <c:v>-0.10691521246844875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  <c:pt idx="5">
                  <c:v>7.8609302891303842E-2</c:v>
                </c:pt>
                <c:pt idx="6">
                  <c:v>-8.4530952113978736E-2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abSelected="1" workbookViewId="0">
      <selection activeCell="T33" sqref="T33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6" width="10.6640625" customWidth="1"/>
    <col min="7" max="7" width="12.6640625" customWidth="1"/>
    <col min="8" max="8" width="8.5546875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73" t="s">
        <v>11</v>
      </c>
      <c r="C3" s="75" t="s">
        <v>10</v>
      </c>
      <c r="D3" s="77" t="s">
        <v>15</v>
      </c>
      <c r="E3" s="78"/>
      <c r="F3" s="78"/>
      <c r="G3" s="78"/>
      <c r="H3" s="79"/>
      <c r="I3" s="77" t="s">
        <v>0</v>
      </c>
      <c r="J3" s="78"/>
      <c r="K3" s="78"/>
      <c r="L3" s="78"/>
      <c r="M3" s="79"/>
      <c r="N3" s="77" t="s">
        <v>16</v>
      </c>
      <c r="O3" s="78"/>
      <c r="P3" s="78"/>
      <c r="Q3" s="78"/>
      <c r="R3" s="79"/>
    </row>
    <row r="4" spans="2:18" ht="15" thickBot="1" x14ac:dyDescent="0.35">
      <c r="B4" s="74"/>
      <c r="C4" s="76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70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71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71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71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71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71"/>
      <c r="C10" s="23" t="s">
        <v>34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72"/>
      <c r="C11" s="23" t="s">
        <v>28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70" t="s">
        <v>49</v>
      </c>
      <c r="C12" s="7" t="s">
        <v>7</v>
      </c>
      <c r="D12" s="13">
        <v>6.3738056911135196E-2</v>
      </c>
      <c r="E12" s="14">
        <v>0.34386510834068101</v>
      </c>
      <c r="F12" s="14">
        <v>-0.35943204686532798</v>
      </c>
      <c r="G12" s="14">
        <v>-0.23975580472474201</v>
      </c>
      <c r="H12" s="15">
        <v>-0.230341620949573</v>
      </c>
      <c r="I12" s="13">
        <v>3.13156199586615E-2</v>
      </c>
      <c r="J12" s="19">
        <v>0.158923200427808</v>
      </c>
      <c r="K12" s="14">
        <v>-0.19930292535681901</v>
      </c>
      <c r="L12" s="14">
        <v>-0.127850763626391</v>
      </c>
      <c r="M12" s="15">
        <v>-0.122477784622696</v>
      </c>
      <c r="N12" s="37">
        <v>57</v>
      </c>
      <c r="O12" s="38">
        <v>64</v>
      </c>
      <c r="P12" s="38">
        <v>2</v>
      </c>
      <c r="Q12" s="38">
        <v>6</v>
      </c>
      <c r="R12" s="39">
        <v>2</v>
      </c>
    </row>
    <row r="13" spans="2:18" x14ac:dyDescent="0.3">
      <c r="B13" s="71"/>
      <c r="C13" s="2" t="s">
        <v>5</v>
      </c>
      <c r="D13" s="16">
        <v>1.64494851570521E-2</v>
      </c>
      <c r="E13" s="17">
        <v>6.0374204644858001E-2</v>
      </c>
      <c r="F13" s="17">
        <v>-0.196103030203019</v>
      </c>
      <c r="G13" s="17">
        <v>-0.25896660337052202</v>
      </c>
      <c r="H13" s="18">
        <v>-0.31188499352231602</v>
      </c>
      <c r="I13" s="16">
        <v>8.1754085874703401E-3</v>
      </c>
      <c r="J13" s="17">
        <v>2.9686797133156001E-2</v>
      </c>
      <c r="K13" s="17">
        <v>-0.10320913792351399</v>
      </c>
      <c r="L13" s="20">
        <v>-0.13891939698282901</v>
      </c>
      <c r="M13" s="18">
        <v>-0.170175390761545</v>
      </c>
      <c r="N13" s="40">
        <v>46</v>
      </c>
      <c r="O13" s="41">
        <v>66</v>
      </c>
      <c r="P13" s="41">
        <v>8</v>
      </c>
      <c r="Q13" s="41">
        <v>9</v>
      </c>
      <c r="R13" s="42">
        <v>2</v>
      </c>
    </row>
    <row r="14" spans="2:18" x14ac:dyDescent="0.3">
      <c r="B14" s="71"/>
      <c r="C14" s="2" t="s">
        <v>6</v>
      </c>
      <c r="D14" s="16">
        <v>0.21220565125930499</v>
      </c>
      <c r="E14" s="17">
        <v>0.48206942687674498</v>
      </c>
      <c r="F14" s="17">
        <v>-0.22155181553987799</v>
      </c>
      <c r="G14" s="17">
        <v>0.103616733526588</v>
      </c>
      <c r="H14" s="18">
        <v>-0.129084618045535</v>
      </c>
      <c r="I14" s="16">
        <v>0.100798792716777</v>
      </c>
      <c r="J14" s="17">
        <v>0.21694315682008999</v>
      </c>
      <c r="K14" s="17">
        <v>-0.117490800820717</v>
      </c>
      <c r="L14" s="20">
        <v>5.0432248000304297E-2</v>
      </c>
      <c r="M14" s="18">
        <v>-6.6647736206958699E-2</v>
      </c>
      <c r="N14" s="40">
        <v>34</v>
      </c>
      <c r="O14" s="41">
        <v>68</v>
      </c>
      <c r="P14" s="41">
        <v>4</v>
      </c>
      <c r="Q14" s="41">
        <v>14</v>
      </c>
      <c r="R14" s="42">
        <v>2</v>
      </c>
    </row>
    <row r="15" spans="2:18" x14ac:dyDescent="0.3">
      <c r="B15" s="71"/>
      <c r="C15" s="2" t="s">
        <v>8</v>
      </c>
      <c r="D15" s="16">
        <v>0.81438458943412195</v>
      </c>
      <c r="E15" s="17">
        <v>9.2359956635554699E-2</v>
      </c>
      <c r="F15" s="17">
        <v>-0.40493021952571201</v>
      </c>
      <c r="G15" s="17">
        <v>-0.29036470875703502</v>
      </c>
      <c r="H15" s="18">
        <v>8.0013882383444895E-2</v>
      </c>
      <c r="I15" s="16">
        <v>0.346221039105227</v>
      </c>
      <c r="J15" s="17">
        <v>4.5071649422026003E-2</v>
      </c>
      <c r="K15" s="17">
        <v>-0.22820796269291099</v>
      </c>
      <c r="L15" s="17">
        <v>-0.157324120085719</v>
      </c>
      <c r="M15" s="21">
        <v>3.9160396719383997E-2</v>
      </c>
      <c r="N15" s="40">
        <v>30</v>
      </c>
      <c r="O15" s="41">
        <v>62</v>
      </c>
      <c r="P15" s="41">
        <v>6</v>
      </c>
      <c r="Q15" s="41">
        <v>10</v>
      </c>
      <c r="R15" s="42">
        <v>2</v>
      </c>
    </row>
    <row r="16" spans="2:18" x14ac:dyDescent="0.3">
      <c r="B16" s="71"/>
      <c r="C16" s="22" t="s">
        <v>9</v>
      </c>
      <c r="D16" s="16">
        <v>5.6591609878907503E-2</v>
      </c>
      <c r="E16" s="17">
        <v>0.77913411762679696</v>
      </c>
      <c r="F16" s="17">
        <v>-0.33968084938245402</v>
      </c>
      <c r="G16" s="17">
        <v>-0.296409661396561</v>
      </c>
      <c r="H16" s="18">
        <v>-0.19485432500445601</v>
      </c>
      <c r="I16" s="16">
        <v>2.78521185042006E-2</v>
      </c>
      <c r="J16" s="17">
        <v>0.333104580082421</v>
      </c>
      <c r="K16" s="17">
        <v>-0.187076033856686</v>
      </c>
      <c r="L16" s="17">
        <v>-0.16091402964760901</v>
      </c>
      <c r="M16" s="18">
        <v>-0.102514245698078</v>
      </c>
      <c r="N16" s="40">
        <v>37</v>
      </c>
      <c r="O16" s="41">
        <v>78</v>
      </c>
      <c r="P16" s="41">
        <v>2</v>
      </c>
      <c r="Q16" s="41">
        <v>6</v>
      </c>
      <c r="R16" s="42">
        <v>2</v>
      </c>
    </row>
    <row r="17" spans="2:18" ht="15" thickBot="1" x14ac:dyDescent="0.35">
      <c r="B17" s="71"/>
      <c r="C17" s="23" t="s">
        <v>34</v>
      </c>
      <c r="D17" s="25">
        <f>_xlfn.STDEV.S(D12:D16)</f>
        <v>0.33358041195378946</v>
      </c>
      <c r="E17" s="26">
        <f t="shared" ref="E17" si="2">_xlfn.STDEV.S(E12:E16)</f>
        <v>0.29659963664038441</v>
      </c>
      <c r="F17" s="45">
        <f t="shared" ref="F17" si="3">_xlfn.STDEV.S(F12:F16)</f>
        <v>9.0790454679058122E-2</v>
      </c>
      <c r="G17" s="26">
        <f t="shared" ref="G17" si="4">_xlfn.STDEV.S(G12:G16)</f>
        <v>0.16928942823107218</v>
      </c>
      <c r="H17" s="27">
        <f t="shared" ref="H17" si="5">_xlfn.STDEV.S(H12:H16)</f>
        <v>0.14811810171656428</v>
      </c>
      <c r="I17" s="25">
        <f t="shared" ref="I17" si="6">_xlfn.STDEV.S(I12:I16)</f>
        <v>0.14048024379740878</v>
      </c>
      <c r="J17" s="45">
        <f t="shared" ref="J17" si="7">_xlfn.STDEV.S(J12:J16)</f>
        <v>0.1258431446977816</v>
      </c>
      <c r="K17" s="44">
        <f t="shared" ref="K17" si="8">_xlfn.STDEV.S(K12:K16)</f>
        <v>5.4114136898476869E-2</v>
      </c>
      <c r="L17" s="26">
        <f t="shared" ref="L17" si="9">_xlfn.STDEV.S(L12:L16)</f>
        <v>8.8991177468047314E-2</v>
      </c>
      <c r="M17" s="59">
        <f t="shared" ref="M17" si="10">_xlfn.STDEV.S(M12:M16)</f>
        <v>7.8609302891303842E-2</v>
      </c>
      <c r="N17" s="28">
        <f t="shared" ref="N17" si="11">_xlfn.STDEV.S(N12:N16)</f>
        <v>10.802777420645111</v>
      </c>
      <c r="O17" s="29">
        <f t="shared" ref="O17" si="12">_xlfn.STDEV.S(O12:O16)</f>
        <v>6.2289646009589745</v>
      </c>
      <c r="P17" s="29">
        <f t="shared" ref="P17" si="13">_xlfn.STDEV.S(P12:P16)</f>
        <v>2.6076809620810595</v>
      </c>
      <c r="Q17" s="29">
        <f t="shared" ref="Q17" si="14">_xlfn.STDEV.S(Q12:Q16)</f>
        <v>3.3166247903553998</v>
      </c>
      <c r="R17" s="30">
        <f t="shared" ref="R17" si="15">_xlfn.STDEV.S(R12:R16)</f>
        <v>0</v>
      </c>
    </row>
    <row r="18" spans="2:18" ht="15" thickBot="1" x14ac:dyDescent="0.35">
      <c r="B18" s="72"/>
      <c r="C18" s="23" t="s">
        <v>28</v>
      </c>
      <c r="D18" s="25">
        <f>AVERAGE(D12:D16)</f>
        <v>0.23267387852810434</v>
      </c>
      <c r="E18" s="26">
        <f t="shared" ref="E18:R18" si="16">AVERAGE(E12:E16)</f>
        <v>0.35156056282492709</v>
      </c>
      <c r="F18" s="26">
        <f t="shared" si="16"/>
        <v>-0.30433959230327823</v>
      </c>
      <c r="G18" s="26">
        <f t="shared" si="16"/>
        <v>-0.19637600894445439</v>
      </c>
      <c r="H18" s="27">
        <f t="shared" si="16"/>
        <v>-0.15723033502768702</v>
      </c>
      <c r="I18" s="25">
        <f t="shared" si="16"/>
        <v>0.10287259577446728</v>
      </c>
      <c r="J18" s="44">
        <f t="shared" si="16"/>
        <v>0.15674587677710022</v>
      </c>
      <c r="K18" s="26">
        <f t="shared" si="16"/>
        <v>-0.16705737213012942</v>
      </c>
      <c r="L18" s="26">
        <f t="shared" si="16"/>
        <v>-0.10691521246844875</v>
      </c>
      <c r="M18" s="59">
        <f t="shared" si="16"/>
        <v>-8.4530952113978736E-2</v>
      </c>
      <c r="N18" s="28">
        <f t="shared" si="16"/>
        <v>40.799999999999997</v>
      </c>
      <c r="O18" s="29">
        <f t="shared" si="16"/>
        <v>67.599999999999994</v>
      </c>
      <c r="P18" s="29">
        <f t="shared" si="16"/>
        <v>4.4000000000000004</v>
      </c>
      <c r="Q18" s="29">
        <f t="shared" si="16"/>
        <v>9</v>
      </c>
      <c r="R18" s="30">
        <f t="shared" si="16"/>
        <v>2</v>
      </c>
    </row>
    <row r="19" spans="2:18" x14ac:dyDescent="0.3">
      <c r="B19" s="70" t="s">
        <v>14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71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71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71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71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71"/>
      <c r="C24" s="23" t="s">
        <v>34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72"/>
      <c r="C25" s="23" t="s">
        <v>28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19</v>
      </c>
      <c r="N28" s="2"/>
      <c r="O28" s="2"/>
      <c r="P28" s="2"/>
      <c r="Q28" s="2"/>
      <c r="R28" s="2"/>
    </row>
    <row r="29" spans="2:18" x14ac:dyDescent="0.3">
      <c r="B29" s="73" t="s">
        <v>11</v>
      </c>
      <c r="C29" s="75" t="s">
        <v>10</v>
      </c>
      <c r="D29" s="77" t="s">
        <v>17</v>
      </c>
      <c r="E29" s="78"/>
      <c r="F29" s="78"/>
      <c r="G29" s="78"/>
      <c r="H29" s="79"/>
      <c r="I29" s="77" t="s">
        <v>18</v>
      </c>
      <c r="J29" s="78"/>
      <c r="K29" s="78"/>
      <c r="L29" s="78"/>
      <c r="M29" s="79"/>
      <c r="N29" s="85"/>
      <c r="O29" s="85"/>
      <c r="P29" s="85"/>
      <c r="Q29" s="85"/>
      <c r="R29" s="85"/>
    </row>
    <row r="30" spans="2:18" ht="15" thickBot="1" x14ac:dyDescent="0.35">
      <c r="B30" s="74"/>
      <c r="C30" s="76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70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71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71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71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71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72"/>
      <c r="C36" s="55" t="s">
        <v>28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70" t="s">
        <v>49</v>
      </c>
      <c r="C37" s="7" t="s">
        <v>7</v>
      </c>
      <c r="D37" s="8">
        <v>637.38056911135197</v>
      </c>
      <c r="E37" s="7">
        <v>3438.6510834068099</v>
      </c>
      <c r="F37" s="7">
        <v>-3594.3204686532799</v>
      </c>
      <c r="G37" s="7">
        <v>-2397.5580472474198</v>
      </c>
      <c r="H37" s="9">
        <v>-2303.4162094957301</v>
      </c>
      <c r="I37" s="8">
        <v>11.1821152475675</v>
      </c>
      <c r="J37" s="7">
        <v>53.728923178231497</v>
      </c>
      <c r="K37" s="7">
        <v>-1797.16023432664</v>
      </c>
      <c r="L37" s="7">
        <v>-399.59300787457101</v>
      </c>
      <c r="M37" s="9">
        <v>-1151.70810474786</v>
      </c>
      <c r="N37" s="2"/>
      <c r="O37" s="2"/>
      <c r="P37" s="2"/>
      <c r="Q37" s="2"/>
      <c r="R37" s="2"/>
    </row>
    <row r="38" spans="2:18" x14ac:dyDescent="0.3">
      <c r="B38" s="71"/>
      <c r="C38" s="2" t="s">
        <v>5</v>
      </c>
      <c r="D38" s="1">
        <v>164.49485157052101</v>
      </c>
      <c r="E38" s="2">
        <v>603.74204644858003</v>
      </c>
      <c r="F38" s="2">
        <v>-1961.0303020301899</v>
      </c>
      <c r="G38" s="2">
        <v>-2589.6660337052199</v>
      </c>
      <c r="H38" s="3">
        <v>-3118.8499352231602</v>
      </c>
      <c r="I38" s="1">
        <v>3.57597503414177</v>
      </c>
      <c r="J38" s="2">
        <v>9.1476067643724299</v>
      </c>
      <c r="K38" s="2">
        <v>-245.12878775377399</v>
      </c>
      <c r="L38" s="2">
        <v>-287.74067041169099</v>
      </c>
      <c r="M38" s="3">
        <v>-1559.4249676115801</v>
      </c>
      <c r="N38" s="2"/>
      <c r="O38" s="2"/>
      <c r="P38" s="2"/>
      <c r="Q38" s="2"/>
      <c r="R38" s="2"/>
    </row>
    <row r="39" spans="2:18" x14ac:dyDescent="0.3">
      <c r="B39" s="71"/>
      <c r="C39" s="2" t="s">
        <v>6</v>
      </c>
      <c r="D39" s="1">
        <v>2122.0565125930498</v>
      </c>
      <c r="E39" s="2">
        <v>4820.69426876745</v>
      </c>
      <c r="F39" s="2">
        <v>-2215.51815539878</v>
      </c>
      <c r="G39" s="2">
        <v>1036.16733526588</v>
      </c>
      <c r="H39" s="3">
        <v>-1290.8461804553499</v>
      </c>
      <c r="I39" s="1">
        <v>62.413426840972001</v>
      </c>
      <c r="J39" s="2">
        <v>70.892562775992005</v>
      </c>
      <c r="K39" s="2">
        <v>-553.87953884969704</v>
      </c>
      <c r="L39" s="2">
        <v>74.011952518991507</v>
      </c>
      <c r="M39" s="3">
        <v>-645.42309022767597</v>
      </c>
      <c r="N39" s="2"/>
      <c r="O39" s="2"/>
      <c r="P39" s="2"/>
      <c r="Q39" s="2"/>
      <c r="R39" s="2"/>
    </row>
    <row r="40" spans="2:18" x14ac:dyDescent="0.3">
      <c r="B40" s="71"/>
      <c r="C40" s="2" t="s">
        <v>8</v>
      </c>
      <c r="D40" s="1">
        <v>8143.8458943412197</v>
      </c>
      <c r="E40" s="2">
        <v>923.59956635554704</v>
      </c>
      <c r="F40" s="2">
        <v>-4049.3021952571198</v>
      </c>
      <c r="G40" s="2">
        <v>-2903.6470875703499</v>
      </c>
      <c r="H40" s="3">
        <v>800.138823834449</v>
      </c>
      <c r="I40" s="1">
        <v>271.46152981137402</v>
      </c>
      <c r="J40" s="2">
        <v>14.896767199283</v>
      </c>
      <c r="K40" s="2">
        <v>-674.88369920952005</v>
      </c>
      <c r="L40" s="2">
        <v>-290.36470875703498</v>
      </c>
      <c r="M40" s="3">
        <v>400.06941191722399</v>
      </c>
      <c r="N40" s="2"/>
      <c r="O40" s="2"/>
      <c r="P40" s="2"/>
      <c r="Q40" s="2"/>
      <c r="R40" s="2"/>
    </row>
    <row r="41" spans="2:18" x14ac:dyDescent="0.3">
      <c r="B41" s="71"/>
      <c r="C41" s="2" t="s">
        <v>9</v>
      </c>
      <c r="D41" s="1">
        <v>565.91609878907502</v>
      </c>
      <c r="E41" s="2">
        <v>7791.3411762679698</v>
      </c>
      <c r="F41" s="2">
        <v>-3396.8084938245402</v>
      </c>
      <c r="G41" s="2">
        <v>-2964.0966139656098</v>
      </c>
      <c r="H41" s="3">
        <v>-1948.54325004456</v>
      </c>
      <c r="I41" s="1">
        <v>15.295029697002001</v>
      </c>
      <c r="J41" s="2">
        <v>99.888989439333002</v>
      </c>
      <c r="K41" s="2">
        <v>-1698.4042469122701</v>
      </c>
      <c r="L41" s="2">
        <v>-494.01610232760299</v>
      </c>
      <c r="M41" s="3">
        <v>-974.27162502227998</v>
      </c>
      <c r="N41" s="2"/>
      <c r="O41" s="2"/>
      <c r="P41" s="2"/>
      <c r="Q41" s="2"/>
      <c r="R41" s="2"/>
    </row>
    <row r="42" spans="2:18" ht="15" thickBot="1" x14ac:dyDescent="0.35">
      <c r="B42" s="72"/>
      <c r="C42" s="55" t="s">
        <v>28</v>
      </c>
      <c r="D42" s="56">
        <f t="shared" ref="D42:M42" si="33">AVERAGE(D37:D41)</f>
        <v>2326.7387852810434</v>
      </c>
      <c r="E42" s="57">
        <f t="shared" si="33"/>
        <v>3515.6056282492718</v>
      </c>
      <c r="F42" s="57">
        <f t="shared" si="33"/>
        <v>-3043.3959230327819</v>
      </c>
      <c r="G42" s="57">
        <f t="shared" si="33"/>
        <v>-1963.7600894445436</v>
      </c>
      <c r="H42" s="58">
        <f t="shared" si="33"/>
        <v>-1572.3033502768703</v>
      </c>
      <c r="I42" s="56">
        <f t="shared" si="33"/>
        <v>72.785615326211456</v>
      </c>
      <c r="J42" s="57">
        <f t="shared" si="33"/>
        <v>49.710969871442387</v>
      </c>
      <c r="K42" s="57">
        <f t="shared" si="33"/>
        <v>-993.89130141038038</v>
      </c>
      <c r="L42" s="57">
        <f t="shared" si="33"/>
        <v>-279.5405073703817</v>
      </c>
      <c r="M42" s="58">
        <f t="shared" si="33"/>
        <v>-786.15167513843448</v>
      </c>
      <c r="N42" s="2"/>
      <c r="O42" s="2"/>
      <c r="P42" s="2"/>
      <c r="Q42" s="2"/>
      <c r="R42" s="2"/>
    </row>
    <row r="43" spans="2:18" x14ac:dyDescent="0.3">
      <c r="B43" s="70" t="s">
        <v>14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71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71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71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71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72"/>
      <c r="C48" s="55" t="s">
        <v>28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35</v>
      </c>
      <c r="N50" s="2"/>
      <c r="O50" s="2"/>
      <c r="P50" s="2"/>
      <c r="Q50" s="2"/>
      <c r="R50" s="2"/>
    </row>
    <row r="51" spans="2:18" x14ac:dyDescent="0.3">
      <c r="B51" s="80" t="s">
        <v>11</v>
      </c>
      <c r="C51" s="82" t="s">
        <v>40</v>
      </c>
      <c r="D51" s="83"/>
      <c r="E51" s="84" t="s">
        <v>41</v>
      </c>
      <c r="F51" s="83"/>
      <c r="N51" s="2"/>
      <c r="O51" s="2"/>
      <c r="P51" s="2"/>
      <c r="Q51" s="2"/>
      <c r="R51" s="2"/>
    </row>
    <row r="52" spans="2:18" ht="47.4" customHeight="1" thickBot="1" x14ac:dyDescent="0.35">
      <c r="B52" s="81"/>
      <c r="C52" s="61" t="s">
        <v>36</v>
      </c>
      <c r="D52" s="62" t="s">
        <v>37</v>
      </c>
      <c r="E52" s="63" t="s">
        <v>38</v>
      </c>
      <c r="F52" s="62" t="s">
        <v>39</v>
      </c>
      <c r="K52" s="92">
        <f>AVERAGE(N5:N9,N12:N16,N19:N23)/AVERAGE(O5:O9,O12:O16,O19:O23)</f>
        <v>0.48964497041420113</v>
      </c>
      <c r="N52" s="2"/>
      <c r="O52" s="2"/>
      <c r="P52" s="2"/>
      <c r="Q52" s="2"/>
      <c r="R52" s="2"/>
    </row>
    <row r="53" spans="2:18" ht="14.4" customHeight="1" x14ac:dyDescent="0.3">
      <c r="B53" s="70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71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x14ac:dyDescent="0.3">
      <c r="B55" s="71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71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71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71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72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70" t="s">
        <v>49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71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x14ac:dyDescent="0.3">
      <c r="B62" s="71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71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71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71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72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70" t="s">
        <v>42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71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x14ac:dyDescent="0.3">
      <c r="B69" s="71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71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71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71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72"/>
      <c r="C73" s="4" t="s">
        <v>2</v>
      </c>
      <c r="D73" s="6" t="s">
        <v>3</v>
      </c>
      <c r="E73" s="64">
        <v>0.38888888888888801</v>
      </c>
      <c r="F73" s="65">
        <v>0.34920634920634902</v>
      </c>
    </row>
  </sheetData>
  <mergeCells count="22"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workbookViewId="0">
      <selection activeCell="B34" sqref="B34"/>
    </sheetView>
  </sheetViews>
  <sheetFormatPr defaultRowHeight="14.4" x14ac:dyDescent="0.3"/>
  <cols>
    <col min="9" max="9" width="31.5546875" bestFit="1" customWidth="1"/>
    <col min="15" max="15" width="31.5546875" bestFit="1" customWidth="1"/>
    <col min="16" max="17" width="12.6640625" bestFit="1" customWidth="1"/>
  </cols>
  <sheetData>
    <row r="1" spans="2:22" ht="15" thickBot="1" x14ac:dyDescent="0.35"/>
    <row r="2" spans="2:22" x14ac:dyDescent="0.3">
      <c r="B2" s="77" t="s">
        <v>0</v>
      </c>
      <c r="C2" s="78"/>
      <c r="D2" s="78"/>
      <c r="E2" s="78"/>
      <c r="F2" s="79"/>
      <c r="I2" t="s">
        <v>50</v>
      </c>
      <c r="O2" t="s">
        <v>50</v>
      </c>
      <c r="T2" t="s">
        <v>50</v>
      </c>
    </row>
    <row r="3" spans="2:22" ht="15" thickBot="1" x14ac:dyDescent="0.35">
      <c r="B3" s="4" t="s">
        <v>1</v>
      </c>
      <c r="C3" s="5" t="s">
        <v>2</v>
      </c>
      <c r="D3" s="5" t="s">
        <v>4</v>
      </c>
      <c r="E3" s="5" t="s">
        <v>12</v>
      </c>
      <c r="F3" s="6" t="s">
        <v>3</v>
      </c>
    </row>
    <row r="4" spans="2:22" x14ac:dyDescent="0.3">
      <c r="B4" s="13">
        <v>7.0598812158114893E-2</v>
      </c>
      <c r="C4" s="19">
        <v>0.13375674329481099</v>
      </c>
      <c r="D4" s="14">
        <v>6.1817859250651003E-2</v>
      </c>
      <c r="E4" s="14">
        <v>7.6552496102709505E-2</v>
      </c>
      <c r="F4" s="15">
        <v>7.3445462756940305E-2</v>
      </c>
      <c r="I4" s="95"/>
      <c r="J4" s="95" t="s">
        <v>1</v>
      </c>
      <c r="K4" s="95" t="s">
        <v>2</v>
      </c>
      <c r="O4" s="95"/>
      <c r="P4" s="95" t="s">
        <v>1</v>
      </c>
      <c r="Q4" s="95" t="s">
        <v>4</v>
      </c>
      <c r="T4" s="95"/>
      <c r="U4" s="95" t="s">
        <v>2</v>
      </c>
      <c r="V4" s="95" t="s">
        <v>4</v>
      </c>
    </row>
    <row r="5" spans="2:22" x14ac:dyDescent="0.3">
      <c r="B5" s="16">
        <v>-1.72840636771576E-3</v>
      </c>
      <c r="C5" s="17">
        <v>4.9491061769888399E-2</v>
      </c>
      <c r="D5" s="20">
        <v>7.8145982097384603E-2</v>
      </c>
      <c r="E5" s="17">
        <v>6.5200992878887698E-2</v>
      </c>
      <c r="F5" s="18">
        <v>-3.3301608344867499E-2</v>
      </c>
      <c r="I5" s="93" t="s">
        <v>51</v>
      </c>
      <c r="J5" s="93">
        <v>7.9784599025725766E-2</v>
      </c>
      <c r="K5" s="93">
        <v>0.11022844137175</v>
      </c>
      <c r="O5" s="93" t="s">
        <v>51</v>
      </c>
      <c r="P5" s="93">
        <v>7.9784599025725766E-2</v>
      </c>
      <c r="Q5" s="93">
        <v>-5.9685038981499224E-5</v>
      </c>
      <c r="T5" s="93" t="s">
        <v>51</v>
      </c>
      <c r="U5" s="93">
        <v>0.11022844137175</v>
      </c>
      <c r="V5" s="93">
        <v>-5.9685038981499224E-5</v>
      </c>
    </row>
    <row r="6" spans="2:22" x14ac:dyDescent="0.3">
      <c r="B6" s="16">
        <v>7.1509948722214799E-3</v>
      </c>
      <c r="C6" s="17">
        <v>6.5150437951493501E-2</v>
      </c>
      <c r="D6" s="17">
        <v>4.9160066008666403E-2</v>
      </c>
      <c r="E6" s="17">
        <v>-6.3411482192437998E-3</v>
      </c>
      <c r="F6" s="21">
        <v>8.2151071391820693E-2</v>
      </c>
      <c r="I6" s="93" t="s">
        <v>52</v>
      </c>
      <c r="J6" s="93">
        <v>9.7833316142148553E-3</v>
      </c>
      <c r="K6" s="93">
        <v>7.2126678598775423E-3</v>
      </c>
      <c r="O6" s="93" t="s">
        <v>52</v>
      </c>
      <c r="P6" s="93">
        <v>9.7833316142148553E-3</v>
      </c>
      <c r="Q6" s="93">
        <v>2.186034050375971E-2</v>
      </c>
      <c r="T6" s="93" t="s">
        <v>52</v>
      </c>
      <c r="U6" s="93">
        <v>7.2126678598775423E-3</v>
      </c>
      <c r="V6" s="93">
        <v>2.186034050375971E-2</v>
      </c>
    </row>
    <row r="7" spans="2:22" x14ac:dyDescent="0.3">
      <c r="B7" s="16">
        <v>0.27159380739345901</v>
      </c>
      <c r="C7" s="17">
        <v>0.17950440695446099</v>
      </c>
      <c r="D7" s="17">
        <v>0.31609320877955499</v>
      </c>
      <c r="E7" s="17">
        <v>0.35421937693972699</v>
      </c>
      <c r="F7" s="21">
        <v>0.62642120894139797</v>
      </c>
      <c r="I7" s="93" t="s">
        <v>53</v>
      </c>
      <c r="J7" s="93">
        <v>15</v>
      </c>
      <c r="K7" s="93">
        <v>15</v>
      </c>
      <c r="O7" s="93" t="s">
        <v>53</v>
      </c>
      <c r="P7" s="93">
        <v>15</v>
      </c>
      <c r="Q7" s="93">
        <v>15</v>
      </c>
      <c r="T7" s="93" t="s">
        <v>53</v>
      </c>
      <c r="U7" s="93">
        <v>15</v>
      </c>
      <c r="V7" s="93">
        <v>15</v>
      </c>
    </row>
    <row r="8" spans="2:22" ht="15" thickBot="1" x14ac:dyDescent="0.35">
      <c r="B8" s="16">
        <v>6.2189424647157002E-2</v>
      </c>
      <c r="C8" s="20">
        <v>0.118150821382174</v>
      </c>
      <c r="D8" s="17">
        <v>6.2704517509868302E-2</v>
      </c>
      <c r="E8" s="17">
        <v>2.9095523510565598E-2</v>
      </c>
      <c r="F8" s="43">
        <v>9.1181373772844104E-2</v>
      </c>
      <c r="I8" s="93" t="s">
        <v>54</v>
      </c>
      <c r="J8" s="93">
        <v>5.1938241853794628E-2</v>
      </c>
      <c r="K8" s="93"/>
      <c r="O8" s="93" t="s">
        <v>54</v>
      </c>
      <c r="P8" s="93">
        <v>4.2742308942262948E-2</v>
      </c>
      <c r="Q8" s="93"/>
      <c r="T8" s="93" t="s">
        <v>54</v>
      </c>
      <c r="U8" s="93">
        <v>-0.16564933589348368</v>
      </c>
      <c r="V8" s="93"/>
    </row>
    <row r="9" spans="2:22" x14ac:dyDescent="0.3">
      <c r="B9" s="13">
        <v>3.13156199586615E-2</v>
      </c>
      <c r="C9" s="19">
        <v>0.158923200427808</v>
      </c>
      <c r="D9" s="14">
        <v>-0.19930292535681901</v>
      </c>
      <c r="E9" s="14">
        <v>-0.127850763626391</v>
      </c>
      <c r="F9" s="15">
        <v>-0.122477784622696</v>
      </c>
      <c r="I9" s="93" t="s">
        <v>55</v>
      </c>
      <c r="J9" s="93">
        <v>0</v>
      </c>
      <c r="K9" s="93"/>
      <c r="O9" s="93" t="s">
        <v>55</v>
      </c>
      <c r="P9" s="93">
        <v>0</v>
      </c>
      <c r="Q9" s="93"/>
      <c r="T9" s="93" t="s">
        <v>55</v>
      </c>
      <c r="U9" s="93">
        <v>0</v>
      </c>
      <c r="V9" s="93"/>
    </row>
    <row r="10" spans="2:22" x14ac:dyDescent="0.3">
      <c r="B10" s="16">
        <v>8.1754085874703401E-3</v>
      </c>
      <c r="C10" s="17">
        <v>2.9686797133156001E-2</v>
      </c>
      <c r="D10" s="17">
        <v>-0.10320913792351399</v>
      </c>
      <c r="E10" s="20">
        <v>-0.13891939698282901</v>
      </c>
      <c r="F10" s="18">
        <v>-0.170175390761545</v>
      </c>
      <c r="I10" s="93" t="s">
        <v>56</v>
      </c>
      <c r="J10" s="93">
        <v>14</v>
      </c>
      <c r="K10" s="93"/>
      <c r="O10" s="93" t="s">
        <v>56</v>
      </c>
      <c r="P10" s="93">
        <v>14</v>
      </c>
      <c r="Q10" s="93"/>
      <c r="T10" s="93" t="s">
        <v>56</v>
      </c>
      <c r="U10" s="93">
        <v>14</v>
      </c>
      <c r="V10" s="93"/>
    </row>
    <row r="11" spans="2:22" x14ac:dyDescent="0.3">
      <c r="B11" s="16">
        <v>0.100798792716777</v>
      </c>
      <c r="C11" s="17">
        <v>0.21694315682008999</v>
      </c>
      <c r="D11" s="17">
        <v>-0.117490800820717</v>
      </c>
      <c r="E11" s="20">
        <v>5.0432248000304297E-2</v>
      </c>
      <c r="F11" s="18">
        <v>-6.6647736206958699E-2</v>
      </c>
      <c r="I11" s="93" t="s">
        <v>57</v>
      </c>
      <c r="J11" s="93">
        <v>-0.92857418904242817</v>
      </c>
      <c r="K11" s="93"/>
      <c r="O11" s="93" t="s">
        <v>57</v>
      </c>
      <c r="P11" s="93">
        <v>1.7737765044650511</v>
      </c>
      <c r="Q11" s="93"/>
      <c r="T11" s="93" t="s">
        <v>57</v>
      </c>
      <c r="U11" s="93">
        <v>2.3430922376800076</v>
      </c>
      <c r="V11" s="93"/>
    </row>
    <row r="12" spans="2:22" x14ac:dyDescent="0.3">
      <c r="B12" s="16">
        <v>0.346221039105227</v>
      </c>
      <c r="C12" s="17">
        <v>4.5071649422026003E-2</v>
      </c>
      <c r="D12" s="17">
        <v>-0.22820796269291099</v>
      </c>
      <c r="E12" s="17">
        <v>-0.157324120085719</v>
      </c>
      <c r="F12" s="21">
        <v>3.9160396719383997E-2</v>
      </c>
      <c r="I12" s="93" t="s">
        <v>58</v>
      </c>
      <c r="J12" s="93">
        <v>0.18442187732891574</v>
      </c>
      <c r="K12" s="93"/>
      <c r="O12" s="93" t="s">
        <v>58</v>
      </c>
      <c r="P12" s="93">
        <v>4.8921580327779671E-2</v>
      </c>
      <c r="Q12" s="93"/>
      <c r="T12" s="93" t="s">
        <v>58</v>
      </c>
      <c r="U12" s="93">
        <v>1.720670098167304E-2</v>
      </c>
      <c r="V12" s="93"/>
    </row>
    <row r="13" spans="2:22" ht="15" thickBot="1" x14ac:dyDescent="0.35">
      <c r="B13" s="16">
        <v>2.78521185042006E-2</v>
      </c>
      <c r="C13" s="17">
        <v>0.333104580082421</v>
      </c>
      <c r="D13" s="17">
        <v>-0.187076033856686</v>
      </c>
      <c r="E13" s="17">
        <v>-0.16091402964760901</v>
      </c>
      <c r="F13" s="18">
        <v>-0.102514245698078</v>
      </c>
      <c r="I13" s="93" t="s">
        <v>59</v>
      </c>
      <c r="J13" s="93">
        <v>1.3450303744546506</v>
      </c>
      <c r="K13" s="93"/>
      <c r="O13" s="93" t="s">
        <v>59</v>
      </c>
      <c r="P13" s="93">
        <v>1.3450303744546506</v>
      </c>
      <c r="Q13" s="93"/>
      <c r="T13" s="93" t="s">
        <v>59</v>
      </c>
      <c r="U13" s="93">
        <v>1.3450303744546506</v>
      </c>
      <c r="V13" s="93"/>
    </row>
    <row r="14" spans="2:22" x14ac:dyDescent="0.3">
      <c r="B14" s="13">
        <v>5.3243836900526101E-2</v>
      </c>
      <c r="C14" s="14">
        <v>1.3522643924873E-2</v>
      </c>
      <c r="D14" s="14">
        <v>-1.20656904581708E-2</v>
      </c>
      <c r="E14" s="14">
        <v>0.10542083566304999</v>
      </c>
      <c r="F14" s="47">
        <v>8.4690295930442694E-2</v>
      </c>
      <c r="I14" s="93" t="s">
        <v>60</v>
      </c>
      <c r="J14" s="93">
        <v>0.36884375465783148</v>
      </c>
      <c r="K14" s="93"/>
      <c r="O14" s="93" t="s">
        <v>60</v>
      </c>
      <c r="P14" s="93">
        <v>9.7843160655559341E-2</v>
      </c>
      <c r="Q14" s="93"/>
      <c r="T14" s="93" t="s">
        <v>60</v>
      </c>
      <c r="U14" s="93">
        <v>3.441340196334608E-2</v>
      </c>
      <c r="V14" s="93"/>
    </row>
    <row r="15" spans="2:22" ht="15" thickBot="1" x14ac:dyDescent="0.35">
      <c r="B15" s="16">
        <v>8.8882428487361706E-2</v>
      </c>
      <c r="C15" s="20">
        <v>0.108235968599549</v>
      </c>
      <c r="D15" s="17">
        <v>4.84498807793605E-2</v>
      </c>
      <c r="E15" s="17">
        <v>3.9314041772975303E-3</v>
      </c>
      <c r="F15" s="18">
        <v>1.6878391571122999E-2</v>
      </c>
      <c r="I15" s="94" t="s">
        <v>61</v>
      </c>
      <c r="J15" s="94">
        <v>1.7613101357748921</v>
      </c>
      <c r="K15" s="94"/>
      <c r="O15" s="94" t="s">
        <v>61</v>
      </c>
      <c r="P15" s="94">
        <v>1.7613101357748921</v>
      </c>
      <c r="Q15" s="94"/>
      <c r="T15" s="94" t="s">
        <v>61</v>
      </c>
      <c r="U15" s="94">
        <v>1.7613101357748921</v>
      </c>
      <c r="V15" s="94"/>
    </row>
    <row r="16" spans="2:22" x14ac:dyDescent="0.3">
      <c r="B16" s="16">
        <v>1.6992761882746302E-2</v>
      </c>
      <c r="C16" s="17">
        <v>5.4475719300415899E-2</v>
      </c>
      <c r="D16" s="17">
        <v>5.23538963002552E-2</v>
      </c>
      <c r="E16" s="17">
        <v>0.102981515128127</v>
      </c>
      <c r="F16" s="21">
        <v>0.107350968760289</v>
      </c>
    </row>
    <row r="17" spans="2:17" x14ac:dyDescent="0.3">
      <c r="B17" s="16">
        <v>7.2002578432402903E-2</v>
      </c>
      <c r="C17" s="17">
        <v>9.0183953124685898E-2</v>
      </c>
      <c r="D17" s="20">
        <v>0.18259611874832801</v>
      </c>
      <c r="E17" s="17">
        <v>-1.25700196009562E-2</v>
      </c>
      <c r="F17" s="18">
        <v>0.12674180595863499</v>
      </c>
    </row>
    <row r="18" spans="2:17" x14ac:dyDescent="0.3">
      <c r="B18" s="16">
        <v>4.1479768107276403E-2</v>
      </c>
      <c r="C18" s="17">
        <v>5.7225480388397101E-2</v>
      </c>
      <c r="D18" s="17">
        <v>-4.8642539499735796E-3</v>
      </c>
      <c r="E18" s="20">
        <v>0.111260042270695</v>
      </c>
      <c r="F18" s="21">
        <v>0.105122080973315</v>
      </c>
      <c r="I18" t="s">
        <v>50</v>
      </c>
      <c r="O18" t="s">
        <v>50</v>
      </c>
    </row>
    <row r="19" spans="2:17" ht="15" thickBot="1" x14ac:dyDescent="0.35"/>
    <row r="20" spans="2:17" x14ac:dyDescent="0.3">
      <c r="I20" s="95"/>
      <c r="J20" s="95" t="s">
        <v>2</v>
      </c>
      <c r="K20" s="95" t="s">
        <v>3</v>
      </c>
      <c r="O20" s="95"/>
      <c r="P20" s="95" t="s">
        <v>62</v>
      </c>
      <c r="Q20" s="95" t="s">
        <v>63</v>
      </c>
    </row>
    <row r="21" spans="2:17" x14ac:dyDescent="0.3">
      <c r="I21" s="93" t="s">
        <v>51</v>
      </c>
      <c r="J21" s="93">
        <v>0.11022844137175</v>
      </c>
      <c r="K21" s="93">
        <v>5.7201752742803119E-2</v>
      </c>
      <c r="O21" s="93" t="s">
        <v>51</v>
      </c>
      <c r="P21" s="93">
        <v>0.15674587677710022</v>
      </c>
      <c r="Q21" s="93">
        <v>-8.4530952113978736E-2</v>
      </c>
    </row>
    <row r="22" spans="2:17" x14ac:dyDescent="0.3">
      <c r="I22" s="93" t="s">
        <v>52</v>
      </c>
      <c r="J22" s="93">
        <v>7.2126678598775423E-3</v>
      </c>
      <c r="K22" s="93">
        <v>3.3673556519131641E-2</v>
      </c>
      <c r="O22" s="93" t="s">
        <v>52</v>
      </c>
      <c r="P22" s="93">
        <v>1.5836497067426795E-2</v>
      </c>
      <c r="Q22" s="93">
        <v>6.1794225010567503E-3</v>
      </c>
    </row>
    <row r="23" spans="2:17" x14ac:dyDescent="0.3">
      <c r="I23" s="93" t="s">
        <v>53</v>
      </c>
      <c r="J23" s="93">
        <v>15</v>
      </c>
      <c r="K23" s="93">
        <v>15</v>
      </c>
      <c r="O23" s="93" t="s">
        <v>53</v>
      </c>
      <c r="P23" s="93">
        <v>5</v>
      </c>
      <c r="Q23" s="93">
        <v>5</v>
      </c>
    </row>
    <row r="24" spans="2:17" x14ac:dyDescent="0.3">
      <c r="I24" s="93" t="s">
        <v>54</v>
      </c>
      <c r="J24" s="93">
        <v>-1.3405714305667995E-2</v>
      </c>
      <c r="K24" s="93"/>
      <c r="O24" s="93" t="s">
        <v>54</v>
      </c>
      <c r="P24" s="93">
        <v>-0.12910978504187376</v>
      </c>
      <c r="Q24" s="93"/>
    </row>
    <row r="25" spans="2:17" x14ac:dyDescent="0.3">
      <c r="I25" s="93" t="s">
        <v>55</v>
      </c>
      <c r="J25" s="93">
        <v>0</v>
      </c>
      <c r="K25" s="93"/>
      <c r="O25" s="93" t="s">
        <v>55</v>
      </c>
      <c r="P25" s="93">
        <v>0</v>
      </c>
      <c r="Q25" s="93"/>
    </row>
    <row r="26" spans="2:17" x14ac:dyDescent="0.3">
      <c r="I26" s="93" t="s">
        <v>56</v>
      </c>
      <c r="J26" s="93">
        <v>14</v>
      </c>
      <c r="K26" s="93"/>
      <c r="O26" s="93" t="s">
        <v>56</v>
      </c>
      <c r="P26" s="93">
        <v>4</v>
      </c>
      <c r="Q26" s="93"/>
    </row>
    <row r="27" spans="2:17" x14ac:dyDescent="0.3">
      <c r="I27" s="93" t="s">
        <v>57</v>
      </c>
      <c r="J27" s="93">
        <v>1.0105172472940547</v>
      </c>
      <c r="K27" s="93"/>
      <c r="O27" s="93" t="s">
        <v>57</v>
      </c>
      <c r="P27" s="93">
        <v>3.4418744204330829</v>
      </c>
      <c r="Q27" s="93"/>
    </row>
    <row r="28" spans="2:17" x14ac:dyDescent="0.3">
      <c r="I28" s="93" t="s">
        <v>58</v>
      </c>
      <c r="J28" s="93">
        <v>0.16469725661169754</v>
      </c>
      <c r="K28" s="93"/>
      <c r="O28" s="93" t="s">
        <v>58</v>
      </c>
      <c r="P28" s="93">
        <v>1.3124347735258956E-2</v>
      </c>
      <c r="Q28" s="93"/>
    </row>
    <row r="29" spans="2:17" x14ac:dyDescent="0.3">
      <c r="I29" s="93" t="s">
        <v>59</v>
      </c>
      <c r="J29" s="93">
        <v>1.3450303744546506</v>
      </c>
      <c r="K29" s="93"/>
      <c r="O29" s="93" t="s">
        <v>59</v>
      </c>
      <c r="P29" s="93">
        <v>1.5332062740589443</v>
      </c>
      <c r="Q29" s="93"/>
    </row>
    <row r="30" spans="2:17" x14ac:dyDescent="0.3">
      <c r="I30" s="93" t="s">
        <v>60</v>
      </c>
      <c r="J30" s="93">
        <v>0.32939451322339508</v>
      </c>
      <c r="K30" s="93"/>
      <c r="O30" s="93" t="s">
        <v>60</v>
      </c>
      <c r="P30" s="93">
        <v>2.6248695470517912E-2</v>
      </c>
      <c r="Q30" s="93"/>
    </row>
    <row r="31" spans="2:17" ht="15" thickBot="1" x14ac:dyDescent="0.35">
      <c r="I31" s="94" t="s">
        <v>61</v>
      </c>
      <c r="J31" s="94">
        <v>1.7613101357748921</v>
      </c>
      <c r="K31" s="94"/>
      <c r="O31" s="94" t="s">
        <v>61</v>
      </c>
      <c r="P31" s="94">
        <v>2.1318467863266499</v>
      </c>
      <c r="Q31" s="94"/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8"/>
  <sheetViews>
    <sheetView workbookViewId="0">
      <selection activeCell="G12" sqref="G12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4" ht="23.4" x14ac:dyDescent="0.45">
      <c r="B2" s="10" t="s">
        <v>21</v>
      </c>
    </row>
    <row r="3" spans="2:24" ht="15" thickBot="1" x14ac:dyDescent="0.35"/>
    <row r="4" spans="2:24" ht="27" customHeight="1" x14ac:dyDescent="0.3">
      <c r="B4" s="73" t="s">
        <v>11</v>
      </c>
      <c r="C4" s="75" t="s">
        <v>10</v>
      </c>
      <c r="D4" s="88" t="s">
        <v>20</v>
      </c>
      <c r="E4" s="89"/>
      <c r="F4" s="88" t="s">
        <v>29</v>
      </c>
      <c r="G4" s="89"/>
      <c r="H4" s="90" t="s">
        <v>30</v>
      </c>
      <c r="I4" s="91"/>
      <c r="J4" s="90" t="s">
        <v>31</v>
      </c>
      <c r="K4" s="91"/>
      <c r="P4" s="73" t="s">
        <v>11</v>
      </c>
      <c r="Q4" s="75" t="s">
        <v>10</v>
      </c>
      <c r="R4" s="86" t="s">
        <v>32</v>
      </c>
      <c r="S4" s="87"/>
      <c r="T4" s="86" t="s">
        <v>48</v>
      </c>
      <c r="U4" s="87"/>
    </row>
    <row r="5" spans="2:24" ht="15" thickBot="1" x14ac:dyDescent="0.35">
      <c r="B5" s="74"/>
      <c r="C5" s="76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74"/>
      <c r="Q5" s="76"/>
      <c r="R5" s="4" t="s">
        <v>1</v>
      </c>
      <c r="S5" s="6" t="s">
        <v>2</v>
      </c>
      <c r="T5" s="4" t="s">
        <v>1</v>
      </c>
      <c r="U5" s="6" t="s">
        <v>2</v>
      </c>
    </row>
    <row r="6" spans="2:24" x14ac:dyDescent="0.3">
      <c r="B6" s="70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70" t="s">
        <v>13</v>
      </c>
      <c r="Q6" s="7" t="s">
        <v>7</v>
      </c>
      <c r="R6" s="52">
        <v>5.9066671629746641E-3</v>
      </c>
      <c r="S6" s="52">
        <v>2.9265203845721646E-2</v>
      </c>
      <c r="T6" s="50">
        <v>0.78998073217726394</v>
      </c>
      <c r="U6" s="50">
        <v>0.77071290944123316</v>
      </c>
      <c r="V6">
        <v>519</v>
      </c>
      <c r="W6" s="69"/>
      <c r="X6" s="69"/>
    </row>
    <row r="7" spans="2:24" x14ac:dyDescent="0.3">
      <c r="B7" s="71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71"/>
      <c r="Q7" s="2" t="s">
        <v>5</v>
      </c>
      <c r="R7" s="52">
        <v>4.9963166205971299E-3</v>
      </c>
      <c r="S7" s="52">
        <v>2.9265203845721646E-2</v>
      </c>
      <c r="T7" s="50">
        <v>1.1368015414258188</v>
      </c>
      <c r="U7" s="50">
        <v>0.17341040462427745</v>
      </c>
      <c r="V7">
        <v>519</v>
      </c>
      <c r="W7" s="69"/>
      <c r="X7" s="69"/>
    </row>
    <row r="8" spans="2:24" x14ac:dyDescent="0.3">
      <c r="B8" s="71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71"/>
      <c r="Q8" s="2" t="s">
        <v>6</v>
      </c>
      <c r="R8" s="52">
        <v>3.4645467113565507E-3</v>
      </c>
      <c r="S8" s="52">
        <v>2.9265203845721646E-2</v>
      </c>
      <c r="T8" s="50">
        <v>0.78998073217726394</v>
      </c>
      <c r="U8" s="50">
        <v>0.17341040462427745</v>
      </c>
      <c r="V8">
        <v>519</v>
      </c>
      <c r="W8" s="69"/>
      <c r="X8" s="69"/>
    </row>
    <row r="9" spans="2:24" x14ac:dyDescent="0.3">
      <c r="B9" s="71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71"/>
      <c r="Q9" s="2" t="s">
        <v>8</v>
      </c>
      <c r="R9" s="52">
        <v>7.5936176627874313E-3</v>
      </c>
      <c r="S9" s="52">
        <v>2.9265203845721646E-2</v>
      </c>
      <c r="T9" s="50">
        <v>1.1560693641618496</v>
      </c>
      <c r="U9" s="50">
        <v>0.13487475915221581</v>
      </c>
      <c r="V9">
        <v>519</v>
      </c>
      <c r="W9" s="69"/>
      <c r="X9" s="69"/>
    </row>
    <row r="10" spans="2:24" x14ac:dyDescent="0.3">
      <c r="B10" s="71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71"/>
      <c r="Q10" s="22" t="s">
        <v>9</v>
      </c>
      <c r="R10" s="52">
        <v>2.6989069829384373E-3</v>
      </c>
      <c r="S10" s="52">
        <v>2.9265203845721646E-2</v>
      </c>
      <c r="T10" s="50">
        <v>1.2138728323699421</v>
      </c>
      <c r="U10" s="50">
        <v>0.17341040462427745</v>
      </c>
      <c r="V10">
        <v>519</v>
      </c>
      <c r="W10" s="69"/>
      <c r="X10" s="69"/>
    </row>
    <row r="11" spans="2:24" ht="15" thickBot="1" x14ac:dyDescent="0.35">
      <c r="B11" s="72"/>
      <c r="C11" s="24" t="s">
        <v>28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72"/>
      <c r="Q11" s="24" t="s">
        <v>28</v>
      </c>
      <c r="R11" s="53">
        <v>4.9320110281308432E-3</v>
      </c>
      <c r="S11" s="53">
        <v>2.9265203845721646E-2</v>
      </c>
      <c r="T11" s="51">
        <f>AVERAGE(T6:T10)</f>
        <v>1.0173410404624277</v>
      </c>
      <c r="U11" s="51">
        <f>AVERAGE(U6:U10)</f>
        <v>0.28516377649325625</v>
      </c>
      <c r="V11">
        <v>519</v>
      </c>
      <c r="W11" s="69"/>
      <c r="X11" s="69"/>
    </row>
    <row r="12" spans="2:24" x14ac:dyDescent="0.3">
      <c r="B12" s="70" t="s">
        <v>49</v>
      </c>
      <c r="C12" s="7" t="s">
        <v>7</v>
      </c>
      <c r="D12" s="13">
        <v>0.51631477927063296</v>
      </c>
      <c r="E12" s="14">
        <v>0.35124760076775402</v>
      </c>
      <c r="F12" s="13">
        <v>0.37474989891240001</v>
      </c>
      <c r="G12" s="14">
        <v>0.378968597250263</v>
      </c>
      <c r="H12" s="13">
        <v>0.37090928721156702</v>
      </c>
      <c r="I12" s="15">
        <v>0.37825114168096602</v>
      </c>
      <c r="J12" s="13">
        <v>0.37867087867087801</v>
      </c>
      <c r="K12" s="15">
        <v>0.37968877968877901</v>
      </c>
      <c r="P12" s="70" t="s">
        <v>49</v>
      </c>
      <c r="Q12" s="7" t="s">
        <v>7</v>
      </c>
      <c r="R12" s="54">
        <v>5.6056074053049071E-3</v>
      </c>
      <c r="S12" s="54">
        <v>7.1234550964501153E-2</v>
      </c>
      <c r="T12" s="49">
        <v>0.7140206283891497</v>
      </c>
      <c r="U12" s="49">
        <v>0.74443112408130907</v>
      </c>
      <c r="V12">
        <v>521</v>
      </c>
      <c r="W12" s="69"/>
      <c r="X12" s="69"/>
    </row>
    <row r="13" spans="2:24" x14ac:dyDescent="0.3">
      <c r="B13" s="71"/>
      <c r="C13" s="2" t="s">
        <v>5</v>
      </c>
      <c r="D13" s="16">
        <v>0.52591170825335898</v>
      </c>
      <c r="E13" s="17">
        <v>0.35316698656429901</v>
      </c>
      <c r="F13" s="16">
        <v>0.35420285232079901</v>
      </c>
      <c r="G13" s="17">
        <v>0.394735093801305</v>
      </c>
      <c r="H13" s="16">
        <v>0.35670694603988701</v>
      </c>
      <c r="I13" s="18">
        <v>0.39462064483118597</v>
      </c>
      <c r="J13" s="16">
        <v>0.35173367114425402</v>
      </c>
      <c r="K13" s="18">
        <v>0.39484960917629702</v>
      </c>
      <c r="P13" s="71"/>
      <c r="Q13" s="2" t="s">
        <v>5</v>
      </c>
      <c r="R13" s="52">
        <v>5.518423478912419E-3</v>
      </c>
      <c r="S13" s="52">
        <v>7.1234550964501153E-2</v>
      </c>
      <c r="T13" s="50">
        <v>0.75554939240731855</v>
      </c>
      <c r="U13" s="50">
        <v>0.18360839009056162</v>
      </c>
      <c r="V13">
        <v>521</v>
      </c>
      <c r="W13" s="69"/>
      <c r="X13" s="69"/>
    </row>
    <row r="14" spans="2:24" x14ac:dyDescent="0.3">
      <c r="B14" s="71"/>
      <c r="C14" s="2" t="s">
        <v>6</v>
      </c>
      <c r="D14" s="16">
        <v>0.58541266794625701</v>
      </c>
      <c r="E14" s="17">
        <v>0.37811900191938502</v>
      </c>
      <c r="F14" s="16">
        <v>0.34921914377845897</v>
      </c>
      <c r="G14" s="17">
        <v>0.41245390587862801</v>
      </c>
      <c r="H14" s="16">
        <v>0.349941714619255</v>
      </c>
      <c r="I14" s="18">
        <v>0.41754310504310499</v>
      </c>
      <c r="J14" s="16">
        <v>0.34849955076370098</v>
      </c>
      <c r="K14" s="18">
        <v>0.40748727163821502</v>
      </c>
      <c r="P14" s="71"/>
      <c r="Q14" s="2" t="s">
        <v>6</v>
      </c>
      <c r="R14" s="52">
        <v>4.503964561003217E-3</v>
      </c>
      <c r="S14" s="52">
        <v>7.1234550964501153E-2</v>
      </c>
      <c r="T14" s="50">
        <v>0.72526428383737429</v>
      </c>
      <c r="U14" s="50">
        <v>0.18152257073634875</v>
      </c>
      <c r="V14">
        <v>521</v>
      </c>
      <c r="W14" s="69"/>
      <c r="X14" s="69"/>
    </row>
    <row r="15" spans="2:24" x14ac:dyDescent="0.3">
      <c r="B15" s="71"/>
      <c r="C15" s="2" t="s">
        <v>8</v>
      </c>
      <c r="D15" s="16">
        <v>0.602687140115163</v>
      </c>
      <c r="E15" s="17">
        <v>0.37428023032629498</v>
      </c>
      <c r="F15" s="16">
        <v>0.34115859960163403</v>
      </c>
      <c r="G15" s="17">
        <v>0.40969750173118002</v>
      </c>
      <c r="H15" s="16">
        <v>0.34095007422353601</v>
      </c>
      <c r="I15" s="18">
        <v>0.40988142123598198</v>
      </c>
      <c r="J15" s="16">
        <v>0.34136738020445301</v>
      </c>
      <c r="K15" s="18">
        <v>0.40951374720683897</v>
      </c>
      <c r="P15" s="71"/>
      <c r="Q15" s="2" t="s">
        <v>8</v>
      </c>
      <c r="R15" s="52">
        <v>4.164031824028044E-3</v>
      </c>
      <c r="S15" s="52">
        <v>7.1234550964501153E-2</v>
      </c>
      <c r="T15" s="50">
        <v>0.77061964316926301</v>
      </c>
      <c r="U15" s="50">
        <v>0.17362409727129502</v>
      </c>
      <c r="V15">
        <v>521</v>
      </c>
      <c r="W15" s="69"/>
      <c r="X15" s="69"/>
    </row>
    <row r="16" spans="2:24" x14ac:dyDescent="0.3">
      <c r="B16" s="71"/>
      <c r="C16" s="22" t="s">
        <v>9</v>
      </c>
      <c r="D16" s="16">
        <v>0.562380038387715</v>
      </c>
      <c r="E16" s="17">
        <v>0.355086372360844</v>
      </c>
      <c r="F16" s="16">
        <v>0.365054271099718</v>
      </c>
      <c r="G16" s="17">
        <v>0.41273534960570202</v>
      </c>
      <c r="H16" s="16">
        <v>0.36429018883638398</v>
      </c>
      <c r="I16" s="18">
        <v>0.40786575858053498</v>
      </c>
      <c r="J16" s="16">
        <v>0.36582156535632798</v>
      </c>
      <c r="K16" s="18">
        <v>0.41772262371900498</v>
      </c>
      <c r="P16" s="71"/>
      <c r="Q16" s="22" t="s">
        <v>9</v>
      </c>
      <c r="R16" s="52">
        <v>2.8772326448449305E-3</v>
      </c>
      <c r="S16" s="52">
        <v>7.1234550964501153E-2</v>
      </c>
      <c r="T16" s="50">
        <v>0.72755969188492331</v>
      </c>
      <c r="U16" s="50">
        <v>0.19044107301679078</v>
      </c>
      <c r="V16">
        <v>521</v>
      </c>
      <c r="W16" s="69"/>
      <c r="X16" s="69"/>
    </row>
    <row r="17" spans="2:24" ht="15" thickBot="1" x14ac:dyDescent="0.35">
      <c r="B17" s="72"/>
      <c r="C17" s="24" t="s">
        <v>28</v>
      </c>
      <c r="D17" s="48">
        <f t="shared" ref="D17:K17" si="1">AVERAGE(D12:D16)</f>
        <v>0.55854126679462535</v>
      </c>
      <c r="E17" s="26">
        <f t="shared" si="1"/>
        <v>0.36238003838771543</v>
      </c>
      <c r="F17" s="25">
        <f t="shared" si="1"/>
        <v>0.35687695314260198</v>
      </c>
      <c r="G17" s="44">
        <f t="shared" si="1"/>
        <v>0.40171808965341571</v>
      </c>
      <c r="H17" s="25">
        <f t="shared" si="1"/>
        <v>0.35655964218612579</v>
      </c>
      <c r="I17" s="46">
        <f t="shared" si="1"/>
        <v>0.40163241427435475</v>
      </c>
      <c r="J17" s="25">
        <f t="shared" si="1"/>
        <v>0.35721860922792276</v>
      </c>
      <c r="K17" s="46">
        <f t="shared" si="1"/>
        <v>0.40185240628582697</v>
      </c>
      <c r="P17" s="72"/>
      <c r="Q17" s="24" t="s">
        <v>28</v>
      </c>
      <c r="R17" s="53">
        <v>4.5338519828187034E-3</v>
      </c>
      <c r="S17" s="53">
        <v>7.1234550964501153E-2</v>
      </c>
      <c r="T17" s="51">
        <f t="shared" ref="T17:U17" si="2">AVERAGE(T12:T16)</f>
        <v>0.73860272793760573</v>
      </c>
      <c r="U17" s="51">
        <f t="shared" si="2"/>
        <v>0.29472545103926107</v>
      </c>
      <c r="V17">
        <v>521</v>
      </c>
      <c r="W17" s="69"/>
      <c r="X17" s="69"/>
    </row>
    <row r="18" spans="2:24" x14ac:dyDescent="0.3">
      <c r="B18" s="70" t="s">
        <v>14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70" t="s">
        <v>14</v>
      </c>
      <c r="Q18" s="7" t="s">
        <v>7</v>
      </c>
      <c r="R18" s="54">
        <v>1.0795921156251862E-2</v>
      </c>
      <c r="S18" s="54">
        <v>2.1528031058885417E-2</v>
      </c>
      <c r="T18" s="49">
        <v>0.62857142857142867</v>
      </c>
      <c r="U18" s="49">
        <v>0.59047619047619038</v>
      </c>
      <c r="V18">
        <v>525</v>
      </c>
      <c r="W18" s="69"/>
      <c r="X18" s="69"/>
    </row>
    <row r="19" spans="2:24" x14ac:dyDescent="0.3">
      <c r="B19" s="71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71"/>
      <c r="Q19" s="2" t="s">
        <v>5</v>
      </c>
      <c r="R19" s="52">
        <v>5.9523247182369215E-3</v>
      </c>
      <c r="S19" s="52">
        <v>2.1528031058885417E-2</v>
      </c>
      <c r="T19" s="50">
        <v>0.5714285714285714</v>
      </c>
      <c r="U19" s="50">
        <v>0.11428571428571428</v>
      </c>
      <c r="V19">
        <v>525</v>
      </c>
      <c r="W19" s="69"/>
      <c r="X19" s="69"/>
    </row>
    <row r="20" spans="2:24" x14ac:dyDescent="0.3">
      <c r="B20" s="71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71"/>
      <c r="Q20" s="2" t="s">
        <v>6</v>
      </c>
      <c r="R20" s="52">
        <v>4.6370679691985764E-3</v>
      </c>
      <c r="S20" s="52">
        <v>2.1528031058885417E-2</v>
      </c>
      <c r="T20" s="50">
        <v>0.55238095238095231</v>
      </c>
      <c r="U20" s="50">
        <v>0.15238095238095239</v>
      </c>
      <c r="V20">
        <v>525</v>
      </c>
      <c r="W20" s="69"/>
      <c r="X20" s="69"/>
    </row>
    <row r="21" spans="2:24" x14ac:dyDescent="0.3">
      <c r="B21" s="71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71"/>
      <c r="Q21" s="2" t="s">
        <v>8</v>
      </c>
      <c r="R21" s="52">
        <v>4.0745874494314124E-3</v>
      </c>
      <c r="S21" s="52">
        <v>2.1528031058885417E-2</v>
      </c>
      <c r="T21" s="50">
        <v>0.59047619047619038</v>
      </c>
      <c r="U21" s="50">
        <v>0.13333333333333333</v>
      </c>
      <c r="V21">
        <v>525</v>
      </c>
      <c r="W21" s="69"/>
      <c r="X21" s="69"/>
    </row>
    <row r="22" spans="2:24" x14ac:dyDescent="0.3">
      <c r="B22" s="71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71"/>
      <c r="Q22" s="22" t="s">
        <v>9</v>
      </c>
      <c r="R22" s="52">
        <v>3.8741564033207983E-3</v>
      </c>
      <c r="S22" s="52">
        <v>2.1528031058885417E-2</v>
      </c>
      <c r="T22" s="50">
        <v>0.60952380952380958</v>
      </c>
      <c r="U22" s="50">
        <v>0.11428571428571428</v>
      </c>
      <c r="V22">
        <v>525</v>
      </c>
      <c r="W22" s="69"/>
      <c r="X22" s="69"/>
    </row>
    <row r="23" spans="2:24" ht="15" thickBot="1" x14ac:dyDescent="0.35">
      <c r="B23" s="72"/>
      <c r="C23" s="24" t="s">
        <v>28</v>
      </c>
      <c r="D23" s="48">
        <f t="shared" ref="D23:K23" si="3">AVERAGE(D18:D22)</f>
        <v>0.55657142857142827</v>
      </c>
      <c r="E23" s="26">
        <f t="shared" si="3"/>
        <v>0.40380952380952345</v>
      </c>
      <c r="F23" s="25">
        <f t="shared" si="3"/>
        <v>0.37222111797503099</v>
      </c>
      <c r="G23" s="44">
        <f t="shared" si="3"/>
        <v>0.47694536514010483</v>
      </c>
      <c r="H23" s="25">
        <f t="shared" si="3"/>
        <v>0.37003345931548159</v>
      </c>
      <c r="I23" s="46">
        <f t="shared" si="3"/>
        <v>0.44673450884719845</v>
      </c>
      <c r="J23" s="25">
        <f t="shared" si="3"/>
        <v>0.37454436304638561</v>
      </c>
      <c r="K23" s="46">
        <f t="shared" si="3"/>
        <v>0.51196336424121602</v>
      </c>
      <c r="P23" s="72"/>
      <c r="Q23" s="24" t="s">
        <v>28</v>
      </c>
      <c r="R23" s="53">
        <v>5.8668115392879142E-3</v>
      </c>
      <c r="S23" s="53">
        <v>2.1528031058885417E-2</v>
      </c>
      <c r="T23" s="51">
        <f t="shared" ref="T23:U23" si="4">AVERAGE(T18:T22)</f>
        <v>0.59047619047619038</v>
      </c>
      <c r="U23" s="51">
        <f t="shared" si="4"/>
        <v>0.22095238095238093</v>
      </c>
      <c r="V23">
        <v>525</v>
      </c>
      <c r="W23" s="69"/>
      <c r="X23" s="69"/>
    </row>
    <row r="25" spans="2:24" x14ac:dyDescent="0.3">
      <c r="B25" s="11" t="s">
        <v>23</v>
      </c>
    </row>
    <row r="26" spans="2:24" x14ac:dyDescent="0.3">
      <c r="B26" t="s">
        <v>24</v>
      </c>
      <c r="O26" t="s">
        <v>33</v>
      </c>
    </row>
    <row r="27" spans="2:24" x14ac:dyDescent="0.3">
      <c r="B27" t="s">
        <v>25</v>
      </c>
    </row>
    <row r="29" spans="2:24" ht="23.4" x14ac:dyDescent="0.45">
      <c r="B29" s="10" t="s">
        <v>22</v>
      </c>
      <c r="R29">
        <f>(42*60+35)/(6*60+32)</f>
        <v>6.5178571428571432</v>
      </c>
    </row>
    <row r="30" spans="2:24" x14ac:dyDescent="0.3">
      <c r="B30" t="s">
        <v>26</v>
      </c>
    </row>
    <row r="31" spans="2:24" x14ac:dyDescent="0.3">
      <c r="B31" s="12" t="s">
        <v>27</v>
      </c>
    </row>
    <row r="34" spans="2:4" x14ac:dyDescent="0.3">
      <c r="B34" s="11" t="s">
        <v>43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44</v>
      </c>
      <c r="D36" s="68" t="s">
        <v>38</v>
      </c>
    </row>
    <row r="37" spans="2:4" x14ac:dyDescent="0.3">
      <c r="B37" s="70" t="s">
        <v>13</v>
      </c>
      <c r="C37" s="8" t="s">
        <v>20</v>
      </c>
      <c r="D37" s="15">
        <v>0</v>
      </c>
    </row>
    <row r="38" spans="2:4" ht="14.4" customHeight="1" x14ac:dyDescent="0.3">
      <c r="B38" s="71"/>
      <c r="C38" s="1" t="s">
        <v>45</v>
      </c>
      <c r="D38" s="18">
        <v>0</v>
      </c>
    </row>
    <row r="39" spans="2:4" x14ac:dyDescent="0.3">
      <c r="B39" s="71"/>
      <c r="C39" s="1" t="s">
        <v>46</v>
      </c>
      <c r="D39" s="18">
        <v>0</v>
      </c>
    </row>
    <row r="40" spans="2:4" ht="15" thickBot="1" x14ac:dyDescent="0.35">
      <c r="B40" s="72"/>
      <c r="C40" s="4" t="s">
        <v>47</v>
      </c>
      <c r="D40" s="65">
        <v>0</v>
      </c>
    </row>
    <row r="41" spans="2:4" x14ac:dyDescent="0.3">
      <c r="B41" s="70" t="s">
        <v>49</v>
      </c>
      <c r="C41" s="8" t="s">
        <v>20</v>
      </c>
      <c r="D41" s="15">
        <v>0</v>
      </c>
    </row>
    <row r="42" spans="2:4" x14ac:dyDescent="0.3">
      <c r="B42" s="71"/>
      <c r="C42" s="1" t="s">
        <v>45</v>
      </c>
      <c r="D42" s="18">
        <v>6.3492063492063405E-2</v>
      </c>
    </row>
    <row r="43" spans="2:4" x14ac:dyDescent="0.3">
      <c r="B43" s="71"/>
      <c r="C43" s="1" t="s">
        <v>46</v>
      </c>
      <c r="D43" s="18">
        <v>0.24603174603174599</v>
      </c>
    </row>
    <row r="44" spans="2:4" ht="15" thickBot="1" x14ac:dyDescent="0.35">
      <c r="B44" s="72"/>
      <c r="C44" s="4" t="s">
        <v>47</v>
      </c>
      <c r="D44" s="65">
        <v>3.1746031746031703E-2</v>
      </c>
    </row>
    <row r="45" spans="2:4" x14ac:dyDescent="0.3">
      <c r="B45" s="70" t="s">
        <v>42</v>
      </c>
      <c r="C45" s="8" t="s">
        <v>20</v>
      </c>
      <c r="D45" s="15">
        <v>0</v>
      </c>
    </row>
    <row r="46" spans="2:4" x14ac:dyDescent="0.3">
      <c r="B46" s="71"/>
      <c r="C46" s="1" t="s">
        <v>45</v>
      </c>
      <c r="D46" s="18">
        <v>0</v>
      </c>
    </row>
    <row r="47" spans="2:4" x14ac:dyDescent="0.3">
      <c r="B47" s="71"/>
      <c r="C47" s="1" t="s">
        <v>46</v>
      </c>
      <c r="D47" s="18">
        <v>0</v>
      </c>
    </row>
    <row r="48" spans="2:4" ht="15" thickBot="1" x14ac:dyDescent="0.35">
      <c r="B48" s="72"/>
      <c r="C48" s="4" t="s">
        <v>47</v>
      </c>
      <c r="D48" s="65">
        <v>0</v>
      </c>
    </row>
  </sheetData>
  <mergeCells count="19">
    <mergeCell ref="P18:P23"/>
    <mergeCell ref="B37:B40"/>
    <mergeCell ref="B41:B44"/>
    <mergeCell ref="B45:B48"/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Results Table - Comp</vt:lpstr>
      <vt:lpstr>Sheet1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2019-08-15T11:53:15Z</dcterms:modified>
</cp:coreProperties>
</file>