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results tables\"/>
    </mc:Choice>
  </mc:AlternateContent>
  <bookViews>
    <workbookView xWindow="-108" yWindow="-108" windowWidth="23256" windowHeight="13176"/>
  </bookViews>
  <sheets>
    <sheet name="Financial Results Table - Comp" sheetId="1" r:id="rId1"/>
    <sheet name="Classification Results - Com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M45" i="1" l="1"/>
  <c r="L45" i="1"/>
  <c r="K45" i="1"/>
  <c r="J45" i="1"/>
  <c r="I45" i="1"/>
  <c r="H45" i="1"/>
  <c r="G45" i="1"/>
  <c r="F45" i="1"/>
  <c r="E45" i="1"/>
  <c r="D45" i="1"/>
  <c r="M39" i="1"/>
  <c r="L39" i="1"/>
  <c r="K39" i="1"/>
  <c r="J39" i="1"/>
  <c r="I39" i="1"/>
  <c r="H39" i="1"/>
  <c r="G39" i="1"/>
  <c r="F39" i="1"/>
  <c r="E39" i="1"/>
  <c r="D39" i="1"/>
  <c r="M33" i="1"/>
  <c r="L33" i="1"/>
  <c r="K33" i="1"/>
  <c r="J33" i="1"/>
  <c r="I33" i="1"/>
  <c r="H33" i="1"/>
  <c r="G33" i="1"/>
  <c r="F33" i="1"/>
  <c r="E33" i="1"/>
  <c r="D33" i="1"/>
  <c r="K23" i="2" l="1"/>
  <c r="J23" i="2"/>
  <c r="I23" i="2"/>
  <c r="H23" i="2"/>
  <c r="G23" i="2"/>
  <c r="F23" i="2"/>
  <c r="E23" i="2"/>
  <c r="D23" i="2"/>
  <c r="K17" i="2"/>
  <c r="J17" i="2"/>
  <c r="I17" i="2"/>
  <c r="H17" i="2"/>
  <c r="G17" i="2"/>
  <c r="F17" i="2"/>
  <c r="E17" i="2"/>
  <c r="D17" i="2"/>
  <c r="K11" i="2"/>
  <c r="J11" i="2"/>
  <c r="I11" i="2"/>
  <c r="H11" i="2"/>
  <c r="G11" i="2"/>
  <c r="F11" i="2"/>
  <c r="E11" i="2"/>
  <c r="D11" i="2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<sst xmlns="http://schemas.openxmlformats.org/spreadsheetml/2006/main" count="187" uniqueCount="36">
  <si>
    <t>Annual Returns</t>
  </si>
  <si>
    <t>CNN-I</t>
  </si>
  <si>
    <t>CNN-U</t>
  </si>
  <si>
    <t>B&amp;H</t>
  </si>
  <si>
    <t>RSI</t>
  </si>
  <si>
    <t>Nikkei225</t>
  </si>
  <si>
    <t>Nasdaq</t>
  </si>
  <si>
    <t>S&amp;P500</t>
  </si>
  <si>
    <t>AAPL</t>
  </si>
  <si>
    <t>SPY</t>
  </si>
  <si>
    <t>Tested Assets</t>
  </si>
  <si>
    <t>Testing data (year)</t>
  </si>
  <si>
    <t>BB</t>
  </si>
  <si>
    <t>2006-2007</t>
  </si>
  <si>
    <t>2009-2010</t>
  </si>
  <si>
    <t>2017-19</t>
  </si>
  <si>
    <t>Cumulative Returns</t>
  </si>
  <si>
    <t>Number of Trades</t>
  </si>
  <si>
    <t>Total P&amp;L</t>
  </si>
  <si>
    <t>Average P&amp;L per Trade</t>
  </si>
  <si>
    <t>To Appendices</t>
  </si>
  <si>
    <t>Accuracy</t>
  </si>
  <si>
    <t>MAIN</t>
  </si>
  <si>
    <t>APPENDICES</t>
  </si>
  <si>
    <t xml:space="preserve">Confusion matrix: </t>
  </si>
  <si>
    <t>2 confusion matrices:</t>
  </si>
  <si>
    <t>aggregated for all periods and assets: individual and universal</t>
  </si>
  <si>
    <t>10 confusion matrices: aggregated over the testing periods but for each asset and each variant</t>
  </si>
  <si>
    <t>-&gt; shall be enough for anyone to calculate their own measures</t>
  </si>
  <si>
    <t>Average</t>
  </si>
  <si>
    <t>Average (Macro) F1</t>
  </si>
  <si>
    <t>Average (Macro) Precision</t>
  </si>
  <si>
    <t>Average (Macro) Recall</t>
  </si>
  <si>
    <t>Training Time (mm:ss)</t>
  </si>
  <si>
    <t>Testing Time (s)</t>
  </si>
  <si>
    <t xml:space="preserve"> Testing time (s)}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</si>
</sst>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0" xfId="0" quotePrefix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2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2" fontId="3" fillId="0" borderId="5" xfId="0" applyNumberFormat="1" applyFont="1" applyBorder="1"/>
    <xf numFmtId="2" fontId="2" fillId="0" borderId="14" xfId="0" applyNumberFormat="1" applyFont="1" applyBorder="1"/>
    <xf numFmtId="2" fontId="3" fillId="0" borderId="14" xfId="0" applyNumberFormat="1" applyFont="1" applyBorder="1"/>
    <xf numFmtId="2" fontId="2" fillId="0" borderId="15" xfId="0" applyNumberFormat="1" applyFont="1" applyBorder="1"/>
    <xf numFmtId="2" fontId="2" fillId="0" borderId="3" xfId="0" applyNumberFormat="1" applyFont="1" applyBorder="1"/>
    <xf numFmtId="2" fontId="2" fillId="0" borderId="13" xfId="0" applyNumberFormat="1" applyFont="1" applyBorder="1"/>
    <xf numFmtId="2" fontId="0" fillId="0" borderId="9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45" fontId="0" fillId="0" borderId="11" xfId="0" applyNumberFormat="1" applyBorder="1" applyAlignment="1">
      <alignment horizontal="right"/>
    </xf>
    <xf numFmtId="45" fontId="0" fillId="0" borderId="12" xfId="0" applyNumberFormat="1" applyBorder="1" applyAlignment="1">
      <alignment horizontal="right"/>
    </xf>
    <xf numFmtId="45" fontId="0" fillId="0" borderId="9" xfId="0" applyNumberFormat="1" applyBorder="1" applyAlignment="1">
      <alignment horizontal="right"/>
    </xf>
    <xf numFmtId="0" fontId="4" fillId="0" borderId="13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5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2006-2007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1999999999999995E-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Comp'!$I$5:$I$10</c:f>
              <c:numCache>
                <c:formatCode>0.00</c:formatCode>
                <c:ptCount val="6"/>
                <c:pt idx="0">
                  <c:v>7.0598812158114893E-2</c:v>
                </c:pt>
                <c:pt idx="1">
                  <c:v>-1.72840636771576E-3</c:v>
                </c:pt>
                <c:pt idx="2">
                  <c:v>7.1509948722214799E-3</c:v>
                </c:pt>
                <c:pt idx="3">
                  <c:v>0.27159380739345901</c:v>
                </c:pt>
                <c:pt idx="4">
                  <c:v>6.2189424647157002E-2</c:v>
                </c:pt>
                <c:pt idx="5">
                  <c:v>8.1960926540647322E-2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E-4E9A-B759-7D34E876837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Comp'!$J$5:$J$10</c:f>
              <c:numCache>
                <c:formatCode>0.00</c:formatCode>
                <c:ptCount val="6"/>
                <c:pt idx="0">
                  <c:v>0.13375674329481099</c:v>
                </c:pt>
                <c:pt idx="1">
                  <c:v>4.9491061769888399E-2</c:v>
                </c:pt>
                <c:pt idx="2">
                  <c:v>6.5150437951493501E-2</c:v>
                </c:pt>
                <c:pt idx="3">
                  <c:v>0.17950440695446099</c:v>
                </c:pt>
                <c:pt idx="4">
                  <c:v>0.118150821382174</c:v>
                </c:pt>
                <c:pt idx="5">
                  <c:v>0.10921069427056558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E9A-B759-7D34E876837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Comp'!$K$5:$K$10</c:f>
              <c:numCache>
                <c:formatCode>0.00</c:formatCode>
                <c:ptCount val="6"/>
                <c:pt idx="0">
                  <c:v>6.1817859250651003E-2</c:v>
                </c:pt>
                <c:pt idx="1">
                  <c:v>7.8145982097384603E-2</c:v>
                </c:pt>
                <c:pt idx="2">
                  <c:v>4.9160066008666403E-2</c:v>
                </c:pt>
                <c:pt idx="3">
                  <c:v>0.31609320877955499</c:v>
                </c:pt>
                <c:pt idx="4">
                  <c:v>6.2704517509868302E-2</c:v>
                </c:pt>
                <c:pt idx="5">
                  <c:v>0.11358432672922505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E9A-B759-7D34E876837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7.9999580052493441E-2"/>
                  <c:y val="-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Comp'!$L$5:$L$10</c:f>
              <c:numCache>
                <c:formatCode>0.00</c:formatCode>
                <c:ptCount val="6"/>
                <c:pt idx="0">
                  <c:v>7.6552496102709505E-2</c:v>
                </c:pt>
                <c:pt idx="1">
                  <c:v>6.5200992878887698E-2</c:v>
                </c:pt>
                <c:pt idx="2">
                  <c:v>-6.3411482192437998E-3</c:v>
                </c:pt>
                <c:pt idx="3">
                  <c:v>0.35421937693972699</c:v>
                </c:pt>
                <c:pt idx="4">
                  <c:v>2.9095523510565598E-2</c:v>
                </c:pt>
                <c:pt idx="5">
                  <c:v>0.10374544824252918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3E-4E9A-B759-7D34E876837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2"/>
                  <c:y val="-4.60723335636966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E-4E9A-B759-7D34E87683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Comp'!$C$5:$C$10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Comp'!$M$5:$M$10</c:f>
              <c:numCache>
                <c:formatCode>0.00</c:formatCode>
                <c:ptCount val="6"/>
                <c:pt idx="0">
                  <c:v>7.3445462756940305E-2</c:v>
                </c:pt>
                <c:pt idx="1">
                  <c:v>-3.3301608344867499E-2</c:v>
                </c:pt>
                <c:pt idx="2">
                  <c:v>8.2151071391820693E-2</c:v>
                </c:pt>
                <c:pt idx="3">
                  <c:v>0.62642120894139797</c:v>
                </c:pt>
                <c:pt idx="4">
                  <c:v>9.1181373772844104E-2</c:v>
                </c:pt>
                <c:pt idx="5">
                  <c:v>0.16797950170362713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E-4E9A-B759-7D34E87683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2009-2010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306666666666666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Comp'!$I$11:$I$16</c:f>
              <c:numCache>
                <c:formatCode>0.00</c:formatCode>
                <c:ptCount val="6"/>
                <c:pt idx="0">
                  <c:v>0.116134458669698</c:v>
                </c:pt>
                <c:pt idx="1">
                  <c:v>-7.0327445608229899E-2</c:v>
                </c:pt>
                <c:pt idx="2">
                  <c:v>0.178006964526672</c:v>
                </c:pt>
                <c:pt idx="3">
                  <c:v>0.61311037528408696</c:v>
                </c:pt>
                <c:pt idx="4">
                  <c:v>5.3398833805818197E-2</c:v>
                </c:pt>
                <c:pt idx="5">
                  <c:v>0.17806463733560904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C-4CE9-9B89-87CC752B88D0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999999999999974E-2"/>
                  <c:y val="2.3036166781846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CC-4CE9-9B89-87CC752B88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Comp'!$J$11:$J$16</c:f>
              <c:numCache>
                <c:formatCode>0.00</c:formatCode>
                <c:ptCount val="6"/>
                <c:pt idx="0">
                  <c:v>0.16851385933499799</c:v>
                </c:pt>
                <c:pt idx="1">
                  <c:v>-2.2961753238873499E-2</c:v>
                </c:pt>
                <c:pt idx="2">
                  <c:v>0.13255281662987001</c:v>
                </c:pt>
                <c:pt idx="3">
                  <c:v>0.74644607917240202</c:v>
                </c:pt>
                <c:pt idx="4">
                  <c:v>0.22099781777889199</c:v>
                </c:pt>
                <c:pt idx="5">
                  <c:v>0.24910976393545772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C-4CE9-9B89-87CC752B88D0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Comp'!$K$11:$K$16</c:f>
              <c:numCache>
                <c:formatCode>0.00</c:formatCode>
                <c:ptCount val="6"/>
                <c:pt idx="0">
                  <c:v>5.9661238455072499E-2</c:v>
                </c:pt>
                <c:pt idx="1">
                  <c:v>4.73235842125352E-2</c:v>
                </c:pt>
                <c:pt idx="2">
                  <c:v>0.14778954235875799</c:v>
                </c:pt>
                <c:pt idx="3">
                  <c:v>0.23118342737786601</c:v>
                </c:pt>
                <c:pt idx="4">
                  <c:v>7.0756147317887E-2</c:v>
                </c:pt>
                <c:pt idx="5">
                  <c:v>0.11134278794442373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C-4CE9-9B89-87CC752B88D0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Comp'!$L$11:$L$16</c:f>
              <c:numCache>
                <c:formatCode>0.00</c:formatCode>
                <c:ptCount val="6"/>
                <c:pt idx="0">
                  <c:v>0.138672045861475</c:v>
                </c:pt>
                <c:pt idx="1">
                  <c:v>0.13211773352060299</c:v>
                </c:pt>
                <c:pt idx="2">
                  <c:v>0.308478142920041</c:v>
                </c:pt>
                <c:pt idx="3">
                  <c:v>0.27935374466436202</c:v>
                </c:pt>
                <c:pt idx="4">
                  <c:v>7.5893729613358094E-2</c:v>
                </c:pt>
                <c:pt idx="5">
                  <c:v>0.18690307931596781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C-4CE9-9B89-87CC752B88D0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Comp'!$C$11:$C$16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Comp'!$M$11:$M$16</c:f>
              <c:numCache>
                <c:formatCode>0.00</c:formatCode>
                <c:ptCount val="6"/>
                <c:pt idx="0">
                  <c:v>0.163976452271275</c:v>
                </c:pt>
                <c:pt idx="1">
                  <c:v>6.3043612896061599E-2</c:v>
                </c:pt>
                <c:pt idx="2">
                  <c:v>0.27600246620442198</c:v>
                </c:pt>
                <c:pt idx="3">
                  <c:v>0.84614288258886705</c:v>
                </c:pt>
                <c:pt idx="4">
                  <c:v>0.18814259069388201</c:v>
                </c:pt>
                <c:pt idx="5">
                  <c:v>0.30746160093090152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C-4CE9-9B89-87CC752B8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00"/>
              <a:t>Test</a:t>
            </a:r>
            <a:r>
              <a:rPr lang="hu-HU" sz="1000" baseline="0"/>
              <a:t> Period: 2017-2019</a:t>
            </a:r>
            <a:endParaRPr lang="en-US" sz="1000"/>
          </a:p>
        </c:rich>
      </c:tx>
      <c:layout>
        <c:manualLayout>
          <c:xMode val="edge"/>
          <c:yMode val="edge"/>
          <c:x val="5.7593280839894991E-2"/>
          <c:y val="2.9947016816401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'Financial Results Table - Comp'!$I$4</c:f>
              <c:strCache>
                <c:ptCount val="1"/>
                <c:pt idx="0">
                  <c:v>CNN-I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Comp'!$I$17:$I$22</c:f>
              <c:numCache>
                <c:formatCode>0.00</c:formatCode>
                <c:ptCount val="6"/>
                <c:pt idx="0">
                  <c:v>5.3243836900526101E-2</c:v>
                </c:pt>
                <c:pt idx="1">
                  <c:v>8.8882428487361706E-2</c:v>
                </c:pt>
                <c:pt idx="2">
                  <c:v>1.6992761882746302E-2</c:v>
                </c:pt>
                <c:pt idx="3">
                  <c:v>7.2002578432402903E-2</c:v>
                </c:pt>
                <c:pt idx="4">
                  <c:v>4.1479768107276403E-2</c:v>
                </c:pt>
                <c:pt idx="5">
                  <c:v>5.4520274762062684E-2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C-4024-BE40-C48CC4EB4176}"/>
            </c:ext>
          </c:extLst>
        </c:ser>
        <c:ser>
          <c:idx val="1"/>
          <c:order val="1"/>
          <c:tx>
            <c:strRef>
              <c:f>'Financial Results Table - Comp'!$J$4</c:f>
              <c:strCache>
                <c:ptCount val="1"/>
                <c:pt idx="0">
                  <c:v>CNN-U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Comp'!$J$17:$J$22</c:f>
              <c:numCache>
                <c:formatCode>0.00</c:formatCode>
                <c:ptCount val="6"/>
                <c:pt idx="0">
                  <c:v>1.3522643924873E-2</c:v>
                </c:pt>
                <c:pt idx="1">
                  <c:v>0.108235968599549</c:v>
                </c:pt>
                <c:pt idx="2">
                  <c:v>5.4475719300415899E-2</c:v>
                </c:pt>
                <c:pt idx="3">
                  <c:v>9.0183953124685898E-2</c:v>
                </c:pt>
                <c:pt idx="4">
                  <c:v>5.7225480388397101E-2</c:v>
                </c:pt>
                <c:pt idx="5">
                  <c:v>6.4728753067584174E-2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C-4024-BE40-C48CC4EB4176}"/>
            </c:ext>
          </c:extLst>
        </c:ser>
        <c:ser>
          <c:idx val="2"/>
          <c:order val="2"/>
          <c:tx>
            <c:strRef>
              <c:f>'Financial Results Table - Comp'!$K$4</c:f>
              <c:strCache>
                <c:ptCount val="1"/>
                <c:pt idx="0">
                  <c:v>RSI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66666666666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AC-4024-BE40-C48CC4EB4176}"/>
                </c:ext>
              </c:extLst>
            </c:dLbl>
            <c:dLbl>
              <c:idx val="4"/>
              <c:layout>
                <c:manualLayout>
                  <c:x val="-8.7999999999999995E-2"/>
                  <c:y val="-4.22324845601216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Comp'!$K$17:$K$22</c:f>
              <c:numCache>
                <c:formatCode>0.00</c:formatCode>
                <c:ptCount val="6"/>
                <c:pt idx="0">
                  <c:v>-1.20656904581708E-2</c:v>
                </c:pt>
                <c:pt idx="1">
                  <c:v>4.84498807793605E-2</c:v>
                </c:pt>
                <c:pt idx="2">
                  <c:v>5.23538963002552E-2</c:v>
                </c:pt>
                <c:pt idx="3">
                  <c:v>0.18259611874832801</c:v>
                </c:pt>
                <c:pt idx="4">
                  <c:v>-4.8642539499735796E-3</c:v>
                </c:pt>
                <c:pt idx="5">
                  <c:v>5.3293990283959869E-2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C-4024-BE40-C48CC4EB4176}"/>
            </c:ext>
          </c:extLst>
        </c:ser>
        <c:ser>
          <c:idx val="3"/>
          <c:order val="3"/>
          <c:tx>
            <c:strRef>
              <c:f>'Financial Results Table - Comp'!$L$4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12"/>
                  <c:y val="2.3036166781847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AC-4024-BE40-C48CC4EB4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Comp'!$L$17:$L$22</c:f>
              <c:numCache>
                <c:formatCode>0.00</c:formatCode>
                <c:ptCount val="6"/>
                <c:pt idx="0">
                  <c:v>0.10542083566304999</c:v>
                </c:pt>
                <c:pt idx="1">
                  <c:v>3.9314041772975303E-3</c:v>
                </c:pt>
                <c:pt idx="2">
                  <c:v>0.102981515128127</c:v>
                </c:pt>
                <c:pt idx="3">
                  <c:v>-1.25700196009562E-2</c:v>
                </c:pt>
                <c:pt idx="4">
                  <c:v>0.111260042270695</c:v>
                </c:pt>
                <c:pt idx="5">
                  <c:v>6.2204755527642666E-2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C-4024-BE40-C48CC4EB4176}"/>
            </c:ext>
          </c:extLst>
        </c:ser>
        <c:ser>
          <c:idx val="4"/>
          <c:order val="4"/>
          <c:tx>
            <c:strRef>
              <c:f>'Financial Results Table - Comp'!$M$4</c:f>
              <c:strCache>
                <c:ptCount val="1"/>
                <c:pt idx="0">
                  <c:v>B&amp;H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Results Table - Comp'!$C$17:$C$22</c:f>
              <c:strCache>
                <c:ptCount val="6"/>
                <c:pt idx="0">
                  <c:v>S&amp;P500</c:v>
                </c:pt>
                <c:pt idx="1">
                  <c:v>Nikkei225</c:v>
                </c:pt>
                <c:pt idx="2">
                  <c:v>Nasdaq</c:v>
                </c:pt>
                <c:pt idx="3">
                  <c:v>AAPL</c:v>
                </c:pt>
                <c:pt idx="4">
                  <c:v>SPY</c:v>
                </c:pt>
                <c:pt idx="5">
                  <c:v>Average</c:v>
                </c:pt>
              </c:strCache>
            </c:strRef>
          </c:cat>
          <c:val>
            <c:numRef>
              <c:f>'Financial Results Table - Comp'!$M$17:$M$22</c:f>
              <c:numCache>
                <c:formatCode>0.00</c:formatCode>
                <c:ptCount val="6"/>
                <c:pt idx="0">
                  <c:v>8.4690295930442694E-2</c:v>
                </c:pt>
                <c:pt idx="1">
                  <c:v>1.6878391571122999E-2</c:v>
                </c:pt>
                <c:pt idx="2">
                  <c:v>0.107350968760289</c:v>
                </c:pt>
                <c:pt idx="3">
                  <c:v>0.12674180595863499</c:v>
                </c:pt>
                <c:pt idx="4">
                  <c:v>0.105122080973315</c:v>
                </c:pt>
                <c:pt idx="5">
                  <c:v>8.8156708638760933E-2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C-4024-BE40-C48CC4EB4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766464"/>
        <c:axId val="406763184"/>
      </c:barChart>
      <c:catAx>
        <c:axId val="40676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3184"/>
        <c:crosses val="autoZero"/>
        <c:auto val="1"/>
        <c:lblAlgn val="ctr"/>
        <c:lblOffset val="100"/>
        <c:noMultiLvlLbl val="0"/>
      </c:catAx>
      <c:valAx>
        <c:axId val="40676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Annual Return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358140</xdr:colOff>
      <xdr:row>1</xdr:row>
      <xdr:rowOff>163830</xdr:rowOff>
    </xdr:from>
    <xdr:to>
      <xdr:col>28</xdr:col>
      <xdr:colOff>243840</xdr:colOff>
      <xdr:row>31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32</xdr:row>
      <xdr:rowOff>167640</xdr:rowOff>
    </xdr:from>
    <xdr:to>
      <xdr:col>26</xdr:col>
      <xdr:colOff>38100</xdr:colOff>
      <xdr:row>62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99060</xdr:colOff>
      <xdr:row>64</xdr:row>
      <xdr:rowOff>0</xdr:rowOff>
    </xdr:from>
    <xdr:to>
      <xdr:col>25</xdr:col>
      <xdr:colOff>594360</xdr:colOff>
      <xdr:row>94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35"/>
  <sheetViews>
    <sheetView tabSelected="1" topLeftCell="B98" workbookViewId="0">
      <selection activeCell="X115" sqref="X115"/>
    </sheetView>
  </sheetViews>
  <sheetFormatPr defaultRowHeight="14.4" x14ac:dyDescent="0.3"/>
  <cols>
    <col min="2" max="2" width="10.44140625" customWidth="1"/>
    <col min="3" max="3" width="12" bestFit="1" customWidth="1"/>
    <col min="4" max="7" width="7.5546875" bestFit="1" customWidth="1"/>
    <col min="8" max="8" width="8.5546875" bestFit="1" customWidth="1"/>
    <col min="9" max="9" width="6.5546875" bestFit="1" customWidth="1"/>
    <col min="10" max="10" width="7.109375" bestFit="1" customWidth="1"/>
    <col min="11" max="12" width="6.5546875" bestFit="1" customWidth="1"/>
    <col min="13" max="13" width="7.5546875" bestFit="1" customWidth="1"/>
    <col min="14" max="14" width="6.21875" bestFit="1" customWidth="1"/>
    <col min="15" max="15" width="7" bestFit="1" customWidth="1"/>
    <col min="16" max="17" width="5.5546875" bestFit="1" customWidth="1"/>
    <col min="18" max="18" width="4.6640625" bestFit="1" customWidth="1"/>
  </cols>
  <sheetData>
    <row r="2" spans="2:20" ht="15" thickBot="1" x14ac:dyDescent="0.35"/>
    <row r="3" spans="2:20" x14ac:dyDescent="0.3">
      <c r="B3" s="67" t="s">
        <v>11</v>
      </c>
      <c r="C3" s="65" t="s">
        <v>10</v>
      </c>
      <c r="D3" s="62" t="s">
        <v>16</v>
      </c>
      <c r="E3" s="63"/>
      <c r="F3" s="63"/>
      <c r="G3" s="63"/>
      <c r="H3" s="64"/>
      <c r="I3" s="62" t="s">
        <v>0</v>
      </c>
      <c r="J3" s="63"/>
      <c r="K3" s="63"/>
      <c r="L3" s="63"/>
      <c r="M3" s="64"/>
      <c r="N3" s="62" t="s">
        <v>17</v>
      </c>
      <c r="O3" s="63"/>
      <c r="P3" s="63"/>
      <c r="Q3" s="63"/>
      <c r="R3" s="64"/>
    </row>
    <row r="4" spans="2:20" ht="15" thickBot="1" x14ac:dyDescent="0.35">
      <c r="B4" s="68"/>
      <c r="C4" s="66"/>
      <c r="D4" s="4" t="s">
        <v>1</v>
      </c>
      <c r="E4" s="5" t="s">
        <v>2</v>
      </c>
      <c r="F4" s="5" t="s">
        <v>4</v>
      </c>
      <c r="G4" s="5" t="s">
        <v>12</v>
      </c>
      <c r="H4" s="6" t="s">
        <v>3</v>
      </c>
      <c r="I4" s="4" t="s">
        <v>1</v>
      </c>
      <c r="J4" s="5" t="s">
        <v>2</v>
      </c>
      <c r="K4" s="5" t="s">
        <v>4</v>
      </c>
      <c r="L4" s="5" t="s">
        <v>12</v>
      </c>
      <c r="M4" s="6" t="s">
        <v>3</v>
      </c>
      <c r="N4" s="4" t="s">
        <v>1</v>
      </c>
      <c r="O4" s="5" t="s">
        <v>2</v>
      </c>
      <c r="P4" s="5" t="s">
        <v>4</v>
      </c>
      <c r="Q4" s="5" t="s">
        <v>12</v>
      </c>
      <c r="R4" s="6" t="s">
        <v>3</v>
      </c>
    </row>
    <row r="5" spans="2:20" x14ac:dyDescent="0.3">
      <c r="B5" s="59" t="s">
        <v>13</v>
      </c>
      <c r="C5" s="7" t="s">
        <v>7</v>
      </c>
      <c r="D5" s="13">
        <v>0.145881123814527</v>
      </c>
      <c r="E5" s="14">
        <v>0.28478386668830902</v>
      </c>
      <c r="F5" s="14">
        <v>0.12719709011844199</v>
      </c>
      <c r="G5" s="14">
        <v>0.158636517020567</v>
      </c>
      <c r="H5" s="15">
        <v>0.151971102314853</v>
      </c>
      <c r="I5" s="13">
        <v>7.0598812158114893E-2</v>
      </c>
      <c r="J5" s="19">
        <v>0.13375674329481099</v>
      </c>
      <c r="K5" s="14">
        <v>6.1817859250651003E-2</v>
      </c>
      <c r="L5" s="14">
        <v>7.6552496102709505E-2</v>
      </c>
      <c r="M5" s="15">
        <v>7.3445462756940305E-2</v>
      </c>
      <c r="N5" s="37">
        <v>52</v>
      </c>
      <c r="O5" s="38">
        <v>89</v>
      </c>
      <c r="P5" s="38">
        <v>7</v>
      </c>
      <c r="Q5" s="38">
        <v>12</v>
      </c>
      <c r="R5" s="39">
        <v>2</v>
      </c>
      <c r="T5">
        <f>TTEST(D5:D9,E5:E9,2,3)</f>
        <v>0.69116159688663892</v>
      </c>
    </row>
    <row r="6" spans="2:20" x14ac:dyDescent="0.3">
      <c r="B6" s="60"/>
      <c r="C6" s="2" t="s">
        <v>5</v>
      </c>
      <c r="D6" s="16">
        <v>-3.4471948363141501E-3</v>
      </c>
      <c r="E6" s="17">
        <v>0.10122687302592</v>
      </c>
      <c r="F6" s="17">
        <v>0.16206241417780901</v>
      </c>
      <c r="G6" s="17">
        <v>0.134377539969327</v>
      </c>
      <c r="H6" s="18">
        <v>-6.5372478846129498E-2</v>
      </c>
      <c r="I6" s="16">
        <v>-1.72840636771576E-3</v>
      </c>
      <c r="J6" s="17">
        <v>4.9491061769888399E-2</v>
      </c>
      <c r="K6" s="20">
        <v>7.8145982097384603E-2</v>
      </c>
      <c r="L6" s="17">
        <v>6.5200992878887698E-2</v>
      </c>
      <c r="M6" s="18">
        <v>-3.3301608344867499E-2</v>
      </c>
      <c r="N6" s="40">
        <v>44</v>
      </c>
      <c r="O6" s="41">
        <v>94</v>
      </c>
      <c r="P6" s="41">
        <v>9</v>
      </c>
      <c r="Q6" s="41">
        <v>11</v>
      </c>
      <c r="R6" s="42">
        <v>2</v>
      </c>
    </row>
    <row r="7" spans="2:20" x14ac:dyDescent="0.3">
      <c r="B7" s="60"/>
      <c r="C7" s="2" t="s">
        <v>6</v>
      </c>
      <c r="D7" s="16">
        <v>1.43253275390385E-2</v>
      </c>
      <c r="E7" s="17">
        <v>0.134270073423258</v>
      </c>
      <c r="F7" s="17">
        <v>0.100533692630671</v>
      </c>
      <c r="G7" s="17">
        <v>-1.2617928604890199E-2</v>
      </c>
      <c r="H7" s="18">
        <v>0.170695397604605</v>
      </c>
      <c r="I7" s="16">
        <v>7.1509948722214799E-3</v>
      </c>
      <c r="J7" s="17">
        <v>6.5150437951493501E-2</v>
      </c>
      <c r="K7" s="17">
        <v>4.9160066008666403E-2</v>
      </c>
      <c r="L7" s="17">
        <v>-6.3411482192437998E-3</v>
      </c>
      <c r="M7" s="21">
        <v>8.2151071391820693E-2</v>
      </c>
      <c r="N7" s="40">
        <v>37</v>
      </c>
      <c r="O7" s="41">
        <v>92</v>
      </c>
      <c r="P7" s="41">
        <v>7</v>
      </c>
      <c r="Q7" s="41">
        <v>7</v>
      </c>
      <c r="R7" s="42">
        <v>2</v>
      </c>
    </row>
    <row r="8" spans="2:20" x14ac:dyDescent="0.3">
      <c r="B8" s="60"/>
      <c r="C8" s="2" t="s">
        <v>8</v>
      </c>
      <c r="D8" s="16">
        <v>0.615457245386409</v>
      </c>
      <c r="E8" s="17">
        <v>0.39034752517533799</v>
      </c>
      <c r="F8" s="17">
        <v>0.73027248416018997</v>
      </c>
      <c r="G8" s="17">
        <v>0.83177256861479099</v>
      </c>
      <c r="H8" s="18">
        <v>1.6403021127161399</v>
      </c>
      <c r="I8" s="16">
        <v>0.27159380739345901</v>
      </c>
      <c r="J8" s="17">
        <v>0.17950440695446099</v>
      </c>
      <c r="K8" s="17">
        <v>0.31609320877955499</v>
      </c>
      <c r="L8" s="17">
        <v>0.35421937693972699</v>
      </c>
      <c r="M8" s="21">
        <v>0.62642120894139797</v>
      </c>
      <c r="N8" s="40">
        <v>38</v>
      </c>
      <c r="O8" s="41">
        <v>72</v>
      </c>
      <c r="P8" s="41">
        <v>10</v>
      </c>
      <c r="Q8" s="41">
        <v>10</v>
      </c>
      <c r="R8" s="42">
        <v>2</v>
      </c>
    </row>
    <row r="9" spans="2:20" x14ac:dyDescent="0.3">
      <c r="B9" s="60"/>
      <c r="C9" s="2" t="s">
        <v>9</v>
      </c>
      <c r="D9" s="16">
        <v>0.12798459778988899</v>
      </c>
      <c r="E9" s="17">
        <v>0.24972435731795101</v>
      </c>
      <c r="F9" s="17">
        <v>0.12907675617140499</v>
      </c>
      <c r="G9" s="17">
        <v>5.8920781802545903E-2</v>
      </c>
      <c r="H9" s="18">
        <v>0.19027724377353</v>
      </c>
      <c r="I9" s="16">
        <v>6.2189424647157002E-2</v>
      </c>
      <c r="J9" s="20">
        <v>0.118150821382174</v>
      </c>
      <c r="K9" s="17">
        <v>6.2704517509868302E-2</v>
      </c>
      <c r="L9" s="17">
        <v>2.9095523510565598E-2</v>
      </c>
      <c r="M9" s="43">
        <v>9.1181373772844104E-2</v>
      </c>
      <c r="N9" s="40">
        <v>44</v>
      </c>
      <c r="O9" s="41">
        <v>94</v>
      </c>
      <c r="P9" s="41">
        <v>7</v>
      </c>
      <c r="Q9" s="41">
        <v>7</v>
      </c>
      <c r="R9" s="42">
        <v>2</v>
      </c>
    </row>
    <row r="10" spans="2:20" ht="15" thickBot="1" x14ac:dyDescent="0.35">
      <c r="B10" s="61"/>
      <c r="C10" s="23" t="s">
        <v>29</v>
      </c>
      <c r="D10" s="25">
        <f>AVERAGE(D5:D9)</f>
        <v>0.18004021993870989</v>
      </c>
      <c r="E10" s="26">
        <f t="shared" ref="E10:R10" si="0">AVERAGE(E5:E9)</f>
        <v>0.23207053912615519</v>
      </c>
      <c r="F10" s="26">
        <f t="shared" si="0"/>
        <v>0.24982848745170338</v>
      </c>
      <c r="G10" s="26">
        <f t="shared" si="0"/>
        <v>0.23421789576046814</v>
      </c>
      <c r="H10" s="27">
        <f t="shared" si="0"/>
        <v>0.41757467551259964</v>
      </c>
      <c r="I10" s="25">
        <f t="shared" si="0"/>
        <v>8.1960926540647322E-2</v>
      </c>
      <c r="J10" s="45">
        <f t="shared" si="0"/>
        <v>0.10921069427056558</v>
      </c>
      <c r="K10" s="26">
        <f t="shared" si="0"/>
        <v>0.11358432672922505</v>
      </c>
      <c r="L10" s="26">
        <f t="shared" si="0"/>
        <v>0.10374544824252918</v>
      </c>
      <c r="M10" s="46">
        <f t="shared" si="0"/>
        <v>0.16797950170362713</v>
      </c>
      <c r="N10" s="28">
        <f t="shared" si="0"/>
        <v>43</v>
      </c>
      <c r="O10" s="29">
        <f t="shared" si="0"/>
        <v>88.2</v>
      </c>
      <c r="P10" s="29">
        <f t="shared" si="0"/>
        <v>8</v>
      </c>
      <c r="Q10" s="29">
        <f t="shared" si="0"/>
        <v>9.4</v>
      </c>
      <c r="R10" s="30">
        <f t="shared" si="0"/>
        <v>2</v>
      </c>
    </row>
    <row r="11" spans="2:20" x14ac:dyDescent="0.3">
      <c r="B11" s="59" t="s">
        <v>14</v>
      </c>
      <c r="C11" s="7" t="s">
        <v>7</v>
      </c>
      <c r="D11" s="13">
        <v>0.245756129829901</v>
      </c>
      <c r="E11" s="14">
        <v>0.36542463945797099</v>
      </c>
      <c r="F11" s="14">
        <v>0.122881940284138</v>
      </c>
      <c r="G11" s="14">
        <v>0.29657402802635702</v>
      </c>
      <c r="H11" s="15">
        <v>0.35484118144202398</v>
      </c>
      <c r="I11" s="13">
        <v>0.116134458669698</v>
      </c>
      <c r="J11" s="19">
        <v>0.16851385933499799</v>
      </c>
      <c r="K11" s="14">
        <v>5.9661238455072499E-2</v>
      </c>
      <c r="L11" s="14">
        <v>0.138672045861475</v>
      </c>
      <c r="M11" s="15">
        <v>0.163976452271275</v>
      </c>
      <c r="N11" s="37">
        <v>32</v>
      </c>
      <c r="O11" s="38">
        <v>78</v>
      </c>
      <c r="P11" s="38">
        <v>6</v>
      </c>
      <c r="Q11" s="38">
        <v>6</v>
      </c>
      <c r="R11" s="39">
        <v>2</v>
      </c>
    </row>
    <row r="12" spans="2:20" x14ac:dyDescent="0.3">
      <c r="B12" s="60"/>
      <c r="C12" s="2" t="s">
        <v>5</v>
      </c>
      <c r="D12" s="16">
        <v>-0.13570894161068101</v>
      </c>
      <c r="E12" s="17">
        <v>-4.5396264365944003E-2</v>
      </c>
      <c r="F12" s="17">
        <v>9.6886690047791296E-2</v>
      </c>
      <c r="G12" s="17">
        <v>0.28169056255182701</v>
      </c>
      <c r="H12" s="18">
        <v>0.130061722919111</v>
      </c>
      <c r="I12" s="16">
        <v>-7.0327445608229899E-2</v>
      </c>
      <c r="J12" s="17">
        <v>-2.2961753238873499E-2</v>
      </c>
      <c r="K12" s="17">
        <v>4.73235842125352E-2</v>
      </c>
      <c r="L12" s="20">
        <v>0.13211773352060299</v>
      </c>
      <c r="M12" s="18">
        <v>6.3043612896061599E-2</v>
      </c>
      <c r="N12" s="40">
        <v>38</v>
      </c>
      <c r="O12" s="41">
        <v>69</v>
      </c>
      <c r="P12" s="41">
        <v>8</v>
      </c>
      <c r="Q12" s="41">
        <v>12</v>
      </c>
      <c r="R12" s="42">
        <v>2</v>
      </c>
    </row>
    <row r="13" spans="2:20" x14ac:dyDescent="0.3">
      <c r="B13" s="60"/>
      <c r="C13" s="2" t="s">
        <v>6</v>
      </c>
      <c r="D13" s="16">
        <v>0.38770040847334603</v>
      </c>
      <c r="E13" s="17">
        <v>0.28267588245625302</v>
      </c>
      <c r="F13" s="17">
        <v>0.317420833548127</v>
      </c>
      <c r="G13" s="17">
        <v>0.71211505049947899</v>
      </c>
      <c r="H13" s="18">
        <v>0.62818229375976697</v>
      </c>
      <c r="I13" s="16">
        <v>0.178006964526672</v>
      </c>
      <c r="J13" s="17">
        <v>0.13255281662987001</v>
      </c>
      <c r="K13" s="17">
        <v>0.14778954235875799</v>
      </c>
      <c r="L13" s="20">
        <v>0.308478142920041</v>
      </c>
      <c r="M13" s="18">
        <v>0.27600246620442198</v>
      </c>
      <c r="N13" s="40">
        <v>45</v>
      </c>
      <c r="O13" s="41">
        <v>84</v>
      </c>
      <c r="P13" s="41">
        <v>6</v>
      </c>
      <c r="Q13" s="41">
        <v>12</v>
      </c>
      <c r="R13" s="42">
        <v>2</v>
      </c>
    </row>
    <row r="14" spans="2:20" x14ac:dyDescent="0.3">
      <c r="B14" s="60"/>
      <c r="C14" s="2" t="s">
        <v>8</v>
      </c>
      <c r="D14" s="16">
        <v>1.60212508284916</v>
      </c>
      <c r="E14" s="17">
        <v>2.0500739074566501</v>
      </c>
      <c r="F14" s="17">
        <v>0.51581263184991</v>
      </c>
      <c r="G14" s="17">
        <v>0.63674600398672698</v>
      </c>
      <c r="H14" s="18">
        <v>2.4082435429335298</v>
      </c>
      <c r="I14" s="16">
        <v>0.61311037528408696</v>
      </c>
      <c r="J14" s="17">
        <v>0.74644607917240202</v>
      </c>
      <c r="K14" s="17">
        <v>0.23118342737786601</v>
      </c>
      <c r="L14" s="17">
        <v>0.27935374466436202</v>
      </c>
      <c r="M14" s="21">
        <v>0.84614288258886705</v>
      </c>
      <c r="N14" s="40">
        <v>51</v>
      </c>
      <c r="O14" s="41">
        <v>80</v>
      </c>
      <c r="P14" s="41">
        <v>6</v>
      </c>
      <c r="Q14" s="41">
        <v>8</v>
      </c>
      <c r="R14" s="42">
        <v>2</v>
      </c>
    </row>
    <row r="15" spans="2:20" x14ac:dyDescent="0.3">
      <c r="B15" s="60"/>
      <c r="C15" s="22" t="s">
        <v>9</v>
      </c>
      <c r="D15" s="16">
        <v>0.109649103063457</v>
      </c>
      <c r="E15" s="17">
        <v>0.49083567102081799</v>
      </c>
      <c r="F15" s="17">
        <v>0.146518727019044</v>
      </c>
      <c r="G15" s="17">
        <v>0.15754731742134101</v>
      </c>
      <c r="H15" s="18">
        <v>0.41168281582077099</v>
      </c>
      <c r="I15" s="16">
        <v>5.3398833805818197E-2</v>
      </c>
      <c r="J15" s="17">
        <v>0.22099781777889199</v>
      </c>
      <c r="K15" s="17">
        <v>7.0756147317887E-2</v>
      </c>
      <c r="L15" s="17">
        <v>7.5893729613358094E-2</v>
      </c>
      <c r="M15" s="18">
        <v>0.18814259069388201</v>
      </c>
      <c r="N15" s="40">
        <v>32</v>
      </c>
      <c r="O15" s="41">
        <v>72</v>
      </c>
      <c r="P15" s="41">
        <v>6</v>
      </c>
      <c r="Q15" s="41">
        <v>6</v>
      </c>
      <c r="R15" s="42">
        <v>2</v>
      </c>
    </row>
    <row r="16" spans="2:20" ht="15" thickBot="1" x14ac:dyDescent="0.35">
      <c r="B16" s="61"/>
      <c r="C16" s="23" t="s">
        <v>29</v>
      </c>
      <c r="D16" s="25">
        <f>AVERAGE(D11:D15)</f>
        <v>0.4419043565210366</v>
      </c>
      <c r="E16" s="26">
        <f t="shared" ref="E16:R16" si="1">AVERAGE(E11:E15)</f>
        <v>0.62872276720514964</v>
      </c>
      <c r="F16" s="26">
        <f t="shared" si="1"/>
        <v>0.23990416454980207</v>
      </c>
      <c r="G16" s="26">
        <f t="shared" si="1"/>
        <v>0.41693459249714621</v>
      </c>
      <c r="H16" s="27">
        <f t="shared" si="1"/>
        <v>0.78660231137504044</v>
      </c>
      <c r="I16" s="25">
        <f t="shared" si="1"/>
        <v>0.17806463733560904</v>
      </c>
      <c r="J16" s="45">
        <f t="shared" si="1"/>
        <v>0.24910976393545772</v>
      </c>
      <c r="K16" s="26">
        <f t="shared" si="1"/>
        <v>0.11134278794442373</v>
      </c>
      <c r="L16" s="26">
        <f t="shared" si="1"/>
        <v>0.18690307931596781</v>
      </c>
      <c r="M16" s="46">
        <f t="shared" si="1"/>
        <v>0.30746160093090152</v>
      </c>
      <c r="N16" s="28">
        <f t="shared" si="1"/>
        <v>39.6</v>
      </c>
      <c r="O16" s="29">
        <f t="shared" si="1"/>
        <v>76.599999999999994</v>
      </c>
      <c r="P16" s="29">
        <f t="shared" si="1"/>
        <v>6.4</v>
      </c>
      <c r="Q16" s="29">
        <f t="shared" si="1"/>
        <v>8.8000000000000007</v>
      </c>
      <c r="R16" s="30">
        <f t="shared" si="1"/>
        <v>2</v>
      </c>
    </row>
    <row r="17" spans="2:18" x14ac:dyDescent="0.3">
      <c r="B17" s="59" t="s">
        <v>15</v>
      </c>
      <c r="C17" s="7" t="s">
        <v>7</v>
      </c>
      <c r="D17" s="13">
        <v>0.110429783185575</v>
      </c>
      <c r="E17" s="14">
        <v>2.7493525526368801E-2</v>
      </c>
      <c r="F17" s="14">
        <v>-2.4213617791897301E-2</v>
      </c>
      <c r="G17" s="14">
        <v>0.22431272240324801</v>
      </c>
      <c r="H17" s="15">
        <v>0.17839384771741801</v>
      </c>
      <c r="I17" s="13">
        <v>5.3243836900526101E-2</v>
      </c>
      <c r="J17" s="14">
        <v>1.3522643924873E-2</v>
      </c>
      <c r="K17" s="14">
        <v>-1.20656904581708E-2</v>
      </c>
      <c r="L17" s="14">
        <v>0.10542083566304999</v>
      </c>
      <c r="M17" s="47">
        <v>8.4690295930442694E-2</v>
      </c>
      <c r="N17" s="37">
        <v>40</v>
      </c>
      <c r="O17" s="38">
        <v>120</v>
      </c>
      <c r="P17" s="38">
        <v>5</v>
      </c>
      <c r="Q17" s="38">
        <v>13</v>
      </c>
      <c r="R17" s="39">
        <v>2</v>
      </c>
    </row>
    <row r="18" spans="2:18" x14ac:dyDescent="0.3">
      <c r="B18" s="60"/>
      <c r="C18" s="2" t="s">
        <v>5</v>
      </c>
      <c r="D18" s="16">
        <v>0.18760810273480699</v>
      </c>
      <c r="E18" s="17">
        <v>0.230616673836994</v>
      </c>
      <c r="F18" s="17">
        <v>0.100247769705663</v>
      </c>
      <c r="G18" s="17">
        <v>7.9543173226844302E-3</v>
      </c>
      <c r="H18" s="18">
        <v>3.4374549657321403E-2</v>
      </c>
      <c r="I18" s="16">
        <v>8.8882428487361706E-2</v>
      </c>
      <c r="J18" s="20">
        <v>0.108235968599549</v>
      </c>
      <c r="K18" s="17">
        <v>4.84498807793605E-2</v>
      </c>
      <c r="L18" s="17">
        <v>3.9314041772975303E-3</v>
      </c>
      <c r="M18" s="18">
        <v>1.6878391571122999E-2</v>
      </c>
      <c r="N18" s="40">
        <v>51</v>
      </c>
      <c r="O18" s="41">
        <v>111</v>
      </c>
      <c r="P18" s="41">
        <v>9</v>
      </c>
      <c r="Q18" s="41">
        <v>11</v>
      </c>
      <c r="R18" s="42">
        <v>2</v>
      </c>
    </row>
    <row r="19" spans="2:18" x14ac:dyDescent="0.3">
      <c r="B19" s="60"/>
      <c r="C19" s="2" t="s">
        <v>6</v>
      </c>
      <c r="D19" s="16">
        <v>3.4609476671710201E-2</v>
      </c>
      <c r="E19" s="17">
        <v>0.11305385772299301</v>
      </c>
      <c r="F19" s="17">
        <v>0.108536035547753</v>
      </c>
      <c r="G19" s="17">
        <v>0.21886354578831499</v>
      </c>
      <c r="H19" s="18">
        <v>0.22863312487667201</v>
      </c>
      <c r="I19" s="16">
        <v>1.6992761882746302E-2</v>
      </c>
      <c r="J19" s="17">
        <v>5.4475719300415899E-2</v>
      </c>
      <c r="K19" s="17">
        <v>5.23538963002552E-2</v>
      </c>
      <c r="L19" s="17">
        <v>0.102981515128127</v>
      </c>
      <c r="M19" s="21">
        <v>0.107350968760289</v>
      </c>
      <c r="N19" s="40">
        <v>56</v>
      </c>
      <c r="O19" s="41">
        <v>112</v>
      </c>
      <c r="P19" s="41">
        <v>7</v>
      </c>
      <c r="Q19" s="41">
        <v>11</v>
      </c>
      <c r="R19" s="42">
        <v>2</v>
      </c>
    </row>
    <row r="20" spans="2:18" x14ac:dyDescent="0.3">
      <c r="B20" s="60"/>
      <c r="C20" s="2" t="s">
        <v>8</v>
      </c>
      <c r="D20" s="16">
        <v>0.15072712102236899</v>
      </c>
      <c r="E20" s="17">
        <v>0.190476207275802</v>
      </c>
      <c r="F20" s="17">
        <v>0.403051458595163</v>
      </c>
      <c r="G20" s="17">
        <v>-2.52191910322761E-2</v>
      </c>
      <c r="H20" s="18">
        <v>0.27246381180456902</v>
      </c>
      <c r="I20" s="16">
        <v>7.2002578432402903E-2</v>
      </c>
      <c r="J20" s="17">
        <v>9.0183953124685898E-2</v>
      </c>
      <c r="K20" s="20">
        <v>0.18259611874832801</v>
      </c>
      <c r="L20" s="17">
        <v>-1.25700196009562E-2</v>
      </c>
      <c r="M20" s="18">
        <v>0.12674180595863499</v>
      </c>
      <c r="N20" s="40">
        <v>47</v>
      </c>
      <c r="O20" s="41">
        <v>114</v>
      </c>
      <c r="P20" s="41">
        <v>11</v>
      </c>
      <c r="Q20" s="41">
        <v>11</v>
      </c>
      <c r="R20" s="42">
        <v>2</v>
      </c>
    </row>
    <row r="21" spans="2:18" x14ac:dyDescent="0.3">
      <c r="B21" s="60"/>
      <c r="C21" s="22" t="s">
        <v>9</v>
      </c>
      <c r="D21" s="16">
        <v>8.5528211301886703E-2</v>
      </c>
      <c r="E21" s="17">
        <v>0.11892249522370001</v>
      </c>
      <c r="F21" s="17">
        <v>-9.7977041356918492E-3</v>
      </c>
      <c r="G21" s="17">
        <v>0.23740671485365999</v>
      </c>
      <c r="H21" s="18">
        <v>0.22364467760978801</v>
      </c>
      <c r="I21" s="16">
        <v>4.1479768107276403E-2</v>
      </c>
      <c r="J21" s="17">
        <v>5.7225480388397101E-2</v>
      </c>
      <c r="K21" s="17">
        <v>-4.8642539499735796E-3</v>
      </c>
      <c r="L21" s="20">
        <v>0.111260042270695</v>
      </c>
      <c r="M21" s="21">
        <v>0.105122080973315</v>
      </c>
      <c r="N21" s="40">
        <v>49</v>
      </c>
      <c r="O21" s="41">
        <v>116</v>
      </c>
      <c r="P21" s="41">
        <v>5</v>
      </c>
      <c r="Q21" s="41">
        <v>13</v>
      </c>
      <c r="R21" s="42">
        <v>2</v>
      </c>
    </row>
    <row r="22" spans="2:18" ht="15" thickBot="1" x14ac:dyDescent="0.35">
      <c r="B22" s="61"/>
      <c r="C22" s="23" t="s">
        <v>29</v>
      </c>
      <c r="D22" s="25">
        <f>AVERAGE(D17:D21)</f>
        <v>0.11378053898326959</v>
      </c>
      <c r="E22" s="26">
        <f t="shared" ref="E22:R22" si="2">AVERAGE(E17:E21)</f>
        <v>0.13611255191717159</v>
      </c>
      <c r="F22" s="26">
        <f t="shared" si="2"/>
        <v>0.11556478838419797</v>
      </c>
      <c r="G22" s="26">
        <f t="shared" si="2"/>
        <v>0.13266362186712627</v>
      </c>
      <c r="H22" s="27">
        <f t="shared" si="2"/>
        <v>0.18750200233315367</v>
      </c>
      <c r="I22" s="25">
        <f t="shared" si="2"/>
        <v>5.4520274762062684E-2</v>
      </c>
      <c r="J22" s="45">
        <f t="shared" si="2"/>
        <v>6.4728753067584174E-2</v>
      </c>
      <c r="K22" s="26">
        <f t="shared" si="2"/>
        <v>5.3293990283959869E-2</v>
      </c>
      <c r="L22" s="26">
        <f t="shared" si="2"/>
        <v>6.2204755527642666E-2</v>
      </c>
      <c r="M22" s="46">
        <f t="shared" si="2"/>
        <v>8.8156708638760933E-2</v>
      </c>
      <c r="N22" s="28">
        <f t="shared" si="2"/>
        <v>48.6</v>
      </c>
      <c r="O22" s="29">
        <f t="shared" si="2"/>
        <v>114.6</v>
      </c>
      <c r="P22" s="29">
        <f t="shared" si="2"/>
        <v>7.4</v>
      </c>
      <c r="Q22" s="29">
        <f t="shared" si="2"/>
        <v>11.8</v>
      </c>
      <c r="R22" s="30">
        <f t="shared" si="2"/>
        <v>2</v>
      </c>
    </row>
    <row r="25" spans="2:18" ht="15" thickBot="1" x14ac:dyDescent="0.35">
      <c r="B25" t="s">
        <v>20</v>
      </c>
      <c r="N25" s="2"/>
      <c r="O25" s="2"/>
      <c r="P25" s="2"/>
      <c r="Q25" s="2"/>
      <c r="R25" s="2"/>
    </row>
    <row r="26" spans="2:18" x14ac:dyDescent="0.3">
      <c r="B26" s="67" t="s">
        <v>11</v>
      </c>
      <c r="C26" s="65" t="s">
        <v>10</v>
      </c>
      <c r="D26" s="62" t="s">
        <v>18</v>
      </c>
      <c r="E26" s="63"/>
      <c r="F26" s="63"/>
      <c r="G26" s="63"/>
      <c r="H26" s="64"/>
      <c r="I26" s="62" t="s">
        <v>19</v>
      </c>
      <c r="J26" s="63"/>
      <c r="K26" s="63"/>
      <c r="L26" s="63"/>
      <c r="M26" s="64"/>
      <c r="N26" s="69"/>
      <c r="O26" s="69"/>
      <c r="P26" s="69"/>
      <c r="Q26" s="69"/>
      <c r="R26" s="69"/>
    </row>
    <row r="27" spans="2:18" ht="15" thickBot="1" x14ac:dyDescent="0.35">
      <c r="B27" s="68"/>
      <c r="C27" s="66"/>
      <c r="D27" s="4" t="s">
        <v>1</v>
      </c>
      <c r="E27" s="5" t="s">
        <v>2</v>
      </c>
      <c r="F27" s="5" t="s">
        <v>4</v>
      </c>
      <c r="G27" s="5" t="s">
        <v>12</v>
      </c>
      <c r="H27" s="6" t="s">
        <v>3</v>
      </c>
      <c r="I27" s="4" t="s">
        <v>1</v>
      </c>
      <c r="J27" s="5" t="s">
        <v>2</v>
      </c>
      <c r="K27" s="5" t="s">
        <v>4</v>
      </c>
      <c r="L27" s="5" t="s">
        <v>12</v>
      </c>
      <c r="M27" s="6" t="s">
        <v>3</v>
      </c>
      <c r="N27" s="2"/>
      <c r="O27" s="2"/>
      <c r="P27" s="2"/>
      <c r="Q27" s="2"/>
      <c r="R27" s="2"/>
    </row>
    <row r="28" spans="2:18" x14ac:dyDescent="0.3">
      <c r="B28" s="59" t="s">
        <v>13</v>
      </c>
      <c r="C28" s="7" t="s">
        <v>7</v>
      </c>
      <c r="D28" s="31">
        <v>1458.81123814527</v>
      </c>
      <c r="E28" s="32">
        <v>2847.8386668830899</v>
      </c>
      <c r="F28" s="32">
        <v>1271.97090118442</v>
      </c>
      <c r="G28" s="32">
        <v>1586.36517020567</v>
      </c>
      <c r="H28" s="33">
        <v>1519.7110231485301</v>
      </c>
      <c r="I28" s="31">
        <v>28.054062272024499</v>
      </c>
      <c r="J28" s="32">
        <v>31.998187268349302</v>
      </c>
      <c r="K28" s="32">
        <v>181.71012874063101</v>
      </c>
      <c r="L28" s="32">
        <v>132.19709751713901</v>
      </c>
      <c r="M28" s="33">
        <v>759.85551157426505</v>
      </c>
      <c r="N28" s="2"/>
      <c r="O28" s="2"/>
      <c r="P28" s="2"/>
      <c r="Q28" s="2"/>
      <c r="R28" s="2"/>
    </row>
    <row r="29" spans="2:18" x14ac:dyDescent="0.3">
      <c r="B29" s="60"/>
      <c r="C29" s="2" t="s">
        <v>5</v>
      </c>
      <c r="D29" s="34">
        <v>-34.4719483631415</v>
      </c>
      <c r="E29" s="35">
        <v>1012.2687302592</v>
      </c>
      <c r="F29" s="35">
        <v>1620.62414177809</v>
      </c>
      <c r="G29" s="35">
        <v>1343.7753996932699</v>
      </c>
      <c r="H29" s="36">
        <v>-653.72478846129502</v>
      </c>
      <c r="I29" s="34">
        <v>-0.78345337188958097</v>
      </c>
      <c r="J29" s="35">
        <v>10.768816279353199</v>
      </c>
      <c r="K29" s="35">
        <v>180.06934908645499</v>
      </c>
      <c r="L29" s="35">
        <v>122.16139997211501</v>
      </c>
      <c r="M29" s="36">
        <v>-326.862394230647</v>
      </c>
      <c r="N29" s="2"/>
      <c r="O29" s="2"/>
      <c r="P29" s="2"/>
      <c r="Q29" s="2"/>
      <c r="R29" s="2"/>
    </row>
    <row r="30" spans="2:18" x14ac:dyDescent="0.3">
      <c r="B30" s="60"/>
      <c r="C30" s="2" t="s">
        <v>6</v>
      </c>
      <c r="D30" s="34">
        <v>143.253275390385</v>
      </c>
      <c r="E30" s="35">
        <v>1342.7007342325801</v>
      </c>
      <c r="F30" s="35">
        <v>1005.33692630671</v>
      </c>
      <c r="G30" s="35">
        <v>-126.179286048902</v>
      </c>
      <c r="H30" s="36">
        <v>1706.95397604605</v>
      </c>
      <c r="I30" s="34">
        <v>3.8717101456860799</v>
      </c>
      <c r="J30" s="35">
        <v>14.5945731981802</v>
      </c>
      <c r="K30" s="35">
        <v>143.61956090095899</v>
      </c>
      <c r="L30" s="35">
        <v>-18.025612292700298</v>
      </c>
      <c r="M30" s="36">
        <v>853.47698802302705</v>
      </c>
      <c r="N30" s="2"/>
      <c r="O30" s="2"/>
      <c r="P30" s="2"/>
      <c r="Q30" s="2"/>
      <c r="R30" s="2"/>
    </row>
    <row r="31" spans="2:18" x14ac:dyDescent="0.3">
      <c r="B31" s="60"/>
      <c r="C31" s="2" t="s">
        <v>8</v>
      </c>
      <c r="D31" s="34">
        <v>6154.5724538640898</v>
      </c>
      <c r="E31" s="35">
        <v>3903.4752517533798</v>
      </c>
      <c r="F31" s="35">
        <v>7302.7248416019002</v>
      </c>
      <c r="G31" s="35">
        <v>8317.7256861479109</v>
      </c>
      <c r="H31" s="36">
        <v>16403.021127161399</v>
      </c>
      <c r="I31" s="34">
        <v>161.96243299642299</v>
      </c>
      <c r="J31" s="35">
        <v>54.214934052130303</v>
      </c>
      <c r="K31" s="35">
        <v>730.27248416018995</v>
      </c>
      <c r="L31" s="35">
        <v>831.772568614791</v>
      </c>
      <c r="M31" s="36">
        <v>8201.5105635807395</v>
      </c>
      <c r="N31" s="2"/>
      <c r="O31" s="2"/>
      <c r="P31" s="2"/>
      <c r="Q31" s="2"/>
      <c r="R31" s="2"/>
    </row>
    <row r="32" spans="2:18" x14ac:dyDescent="0.3">
      <c r="B32" s="60"/>
      <c r="C32" s="2" t="s">
        <v>9</v>
      </c>
      <c r="D32" s="34">
        <v>1279.8459778988899</v>
      </c>
      <c r="E32" s="35">
        <v>2497.2435731795099</v>
      </c>
      <c r="F32" s="35">
        <v>1290.7675617140501</v>
      </c>
      <c r="G32" s="35">
        <v>589.20781802545901</v>
      </c>
      <c r="H32" s="36">
        <v>1902.7724377352999</v>
      </c>
      <c r="I32" s="34">
        <v>29.087408588611201</v>
      </c>
      <c r="J32" s="35">
        <v>26.5664209912714</v>
      </c>
      <c r="K32" s="35">
        <v>184.39536595915101</v>
      </c>
      <c r="L32" s="35">
        <v>84.172545432208395</v>
      </c>
      <c r="M32" s="36">
        <v>951.38621886765304</v>
      </c>
      <c r="N32" s="2"/>
      <c r="O32" s="2"/>
      <c r="P32" s="2"/>
      <c r="Q32" s="2"/>
      <c r="R32" s="2"/>
    </row>
    <row r="33" spans="2:18" ht="15" thickBot="1" x14ac:dyDescent="0.35">
      <c r="B33" s="61"/>
      <c r="C33" s="55" t="s">
        <v>29</v>
      </c>
      <c r="D33" s="56">
        <f>AVERAGE(D28:D32)</f>
        <v>1800.4021993870986</v>
      </c>
      <c r="E33" s="57">
        <f t="shared" ref="E33:M33" si="3">AVERAGE(E28:E32)</f>
        <v>2320.705391261552</v>
      </c>
      <c r="F33" s="57">
        <f t="shared" si="3"/>
        <v>2498.284874517034</v>
      </c>
      <c r="G33" s="57">
        <f t="shared" si="3"/>
        <v>2342.1789576046817</v>
      </c>
      <c r="H33" s="58">
        <f t="shared" si="3"/>
        <v>4175.746755125997</v>
      </c>
      <c r="I33" s="56">
        <f t="shared" si="3"/>
        <v>44.438432126171037</v>
      </c>
      <c r="J33" s="57">
        <f t="shared" si="3"/>
        <v>27.628586357856882</v>
      </c>
      <c r="K33" s="57">
        <f t="shared" si="3"/>
        <v>284.01337776947719</v>
      </c>
      <c r="L33" s="57">
        <f t="shared" si="3"/>
        <v>230.45559984871062</v>
      </c>
      <c r="M33" s="58">
        <f t="shared" si="3"/>
        <v>2087.8733775630076</v>
      </c>
      <c r="N33" s="2"/>
      <c r="O33" s="2"/>
      <c r="P33" s="2"/>
      <c r="Q33" s="2"/>
      <c r="R33" s="2"/>
    </row>
    <row r="34" spans="2:18" x14ac:dyDescent="0.3">
      <c r="B34" s="59" t="s">
        <v>14</v>
      </c>
      <c r="C34" s="7" t="s">
        <v>7</v>
      </c>
      <c r="D34" s="8">
        <v>2457.5612982990101</v>
      </c>
      <c r="E34" s="7">
        <v>3654.2463945797099</v>
      </c>
      <c r="F34" s="7">
        <v>1228.81940284138</v>
      </c>
      <c r="G34" s="7">
        <v>2965.7402802635702</v>
      </c>
      <c r="H34" s="9">
        <v>3548.4118144202398</v>
      </c>
      <c r="I34" s="8">
        <v>76.798790571844293</v>
      </c>
      <c r="J34" s="7">
        <v>46.849312751021998</v>
      </c>
      <c r="K34" s="7">
        <v>204.803233806896</v>
      </c>
      <c r="L34" s="7">
        <v>494.29004671059602</v>
      </c>
      <c r="M34" s="9">
        <v>1774.2059072101199</v>
      </c>
      <c r="N34" s="2"/>
      <c r="O34" s="2"/>
      <c r="P34" s="2"/>
      <c r="Q34" s="2"/>
      <c r="R34" s="2"/>
    </row>
    <row r="35" spans="2:18" x14ac:dyDescent="0.3">
      <c r="B35" s="60"/>
      <c r="C35" s="2" t="s">
        <v>5</v>
      </c>
      <c r="D35" s="1">
        <v>-1357.0894161068099</v>
      </c>
      <c r="E35" s="2">
        <v>-453.96264365944</v>
      </c>
      <c r="F35" s="2">
        <v>968.86690047791296</v>
      </c>
      <c r="G35" s="2">
        <v>2816.90562551827</v>
      </c>
      <c r="H35" s="3">
        <v>1300.61722919111</v>
      </c>
      <c r="I35" s="1">
        <v>-35.712879371231899</v>
      </c>
      <c r="J35" s="2">
        <v>-6.5791687486875396</v>
      </c>
      <c r="K35" s="2">
        <v>121.10836255973901</v>
      </c>
      <c r="L35" s="2">
        <v>234.742135459856</v>
      </c>
      <c r="M35" s="3">
        <v>650.30861459555899</v>
      </c>
      <c r="N35" s="2"/>
      <c r="O35" s="2"/>
      <c r="P35" s="2"/>
      <c r="Q35" s="2"/>
      <c r="R35" s="2"/>
    </row>
    <row r="36" spans="2:18" x14ac:dyDescent="0.3">
      <c r="B36" s="60"/>
      <c r="C36" s="2" t="s">
        <v>6</v>
      </c>
      <c r="D36" s="1">
        <v>3877.0040847334599</v>
      </c>
      <c r="E36" s="2">
        <v>2826.7588245625302</v>
      </c>
      <c r="F36" s="2">
        <v>3174.2083354812698</v>
      </c>
      <c r="G36" s="2">
        <v>7121.15050499479</v>
      </c>
      <c r="H36" s="3">
        <v>6281.8229375976698</v>
      </c>
      <c r="I36" s="1">
        <v>86.155646327410196</v>
      </c>
      <c r="J36" s="2">
        <v>33.651890768601497</v>
      </c>
      <c r="K36" s="2">
        <v>529.034722580211</v>
      </c>
      <c r="L36" s="2">
        <v>593.42920874956599</v>
      </c>
      <c r="M36" s="3">
        <v>3140.9114687988299</v>
      </c>
      <c r="N36" s="2"/>
      <c r="O36" s="2"/>
      <c r="P36" s="2"/>
      <c r="Q36" s="2"/>
      <c r="R36" s="2"/>
    </row>
    <row r="37" spans="2:18" x14ac:dyDescent="0.3">
      <c r="B37" s="60"/>
      <c r="C37" s="2" t="s">
        <v>8</v>
      </c>
      <c r="D37" s="1">
        <v>16021.2508284916</v>
      </c>
      <c r="E37" s="2">
        <v>20500.7390745665</v>
      </c>
      <c r="F37" s="2">
        <v>5158.1263184991003</v>
      </c>
      <c r="G37" s="2">
        <v>6367.4600398672701</v>
      </c>
      <c r="H37" s="3">
        <v>24082.435429335299</v>
      </c>
      <c r="I37" s="1">
        <v>314.14217310767901</v>
      </c>
      <c r="J37" s="2">
        <v>256.25923843208199</v>
      </c>
      <c r="K37" s="2">
        <v>859.687719749851</v>
      </c>
      <c r="L37" s="2">
        <v>795.93250498340899</v>
      </c>
      <c r="M37" s="3">
        <v>12041.2177146676</v>
      </c>
      <c r="N37" s="2"/>
      <c r="O37" s="2"/>
      <c r="P37" s="2"/>
      <c r="Q37" s="2"/>
      <c r="R37" s="2"/>
    </row>
    <row r="38" spans="2:18" x14ac:dyDescent="0.3">
      <c r="B38" s="60"/>
      <c r="C38" s="2" t="s">
        <v>9</v>
      </c>
      <c r="D38" s="1">
        <v>1096.4910306345701</v>
      </c>
      <c r="E38" s="2">
        <v>4908.3567102081797</v>
      </c>
      <c r="F38" s="2">
        <v>1465.1872701904399</v>
      </c>
      <c r="G38" s="2">
        <v>1575.4731742134099</v>
      </c>
      <c r="H38" s="3">
        <v>4116.8281582077097</v>
      </c>
      <c r="I38" s="1">
        <v>34.265344707330598</v>
      </c>
      <c r="J38" s="2">
        <v>68.171620975113598</v>
      </c>
      <c r="K38" s="2">
        <v>244.19787836507399</v>
      </c>
      <c r="L38" s="2">
        <v>262.57886236890198</v>
      </c>
      <c r="M38" s="3">
        <v>2058.4140791038499</v>
      </c>
      <c r="N38" s="2"/>
      <c r="O38" s="2"/>
      <c r="P38" s="2"/>
      <c r="Q38" s="2"/>
      <c r="R38" s="2"/>
    </row>
    <row r="39" spans="2:18" ht="15" thickBot="1" x14ac:dyDescent="0.35">
      <c r="B39" s="61"/>
      <c r="C39" s="55" t="s">
        <v>29</v>
      </c>
      <c r="D39" s="56">
        <f t="shared" ref="D39:M39" si="4">AVERAGE(D34:D38)</f>
        <v>4419.0435652103661</v>
      </c>
      <c r="E39" s="57">
        <f t="shared" si="4"/>
        <v>6287.2276720514956</v>
      </c>
      <c r="F39" s="57">
        <f t="shared" si="4"/>
        <v>2399.0416454980204</v>
      </c>
      <c r="G39" s="57">
        <f t="shared" si="4"/>
        <v>4169.3459249714624</v>
      </c>
      <c r="H39" s="58">
        <f t="shared" si="4"/>
        <v>7866.0231137504061</v>
      </c>
      <c r="I39" s="56">
        <f t="shared" si="4"/>
        <v>95.129815068606433</v>
      </c>
      <c r="J39" s="57">
        <f t="shared" si="4"/>
        <v>79.670578835626316</v>
      </c>
      <c r="K39" s="57">
        <f t="shared" si="4"/>
        <v>391.76638341235423</v>
      </c>
      <c r="L39" s="57">
        <f t="shared" si="4"/>
        <v>476.19455165446573</v>
      </c>
      <c r="M39" s="58">
        <f t="shared" si="4"/>
        <v>3933.0115568751921</v>
      </c>
      <c r="N39" s="2"/>
      <c r="O39" s="2"/>
      <c r="P39" s="2"/>
      <c r="Q39" s="2"/>
      <c r="R39" s="2"/>
    </row>
    <row r="40" spans="2:18" x14ac:dyDescent="0.3">
      <c r="B40" s="59" t="s">
        <v>15</v>
      </c>
      <c r="C40" s="7" t="s">
        <v>7</v>
      </c>
      <c r="D40" s="8">
        <v>1104.29783185575</v>
      </c>
      <c r="E40" s="7">
        <v>274.93525526368802</v>
      </c>
      <c r="F40" s="7">
        <v>-242.136177918973</v>
      </c>
      <c r="G40" s="7">
        <v>2243.1272240324802</v>
      </c>
      <c r="H40" s="9">
        <v>1783.93847717418</v>
      </c>
      <c r="I40" s="8">
        <v>27.607445796393801</v>
      </c>
      <c r="J40" s="7">
        <v>2.2911271271974001</v>
      </c>
      <c r="K40" s="7">
        <v>-48.427235583794698</v>
      </c>
      <c r="L40" s="7">
        <v>172.54824800249901</v>
      </c>
      <c r="M40" s="9">
        <v>891.96923858709101</v>
      </c>
      <c r="N40" s="2"/>
      <c r="O40" s="2"/>
      <c r="P40" s="2"/>
      <c r="Q40" s="2"/>
      <c r="R40" s="2"/>
    </row>
    <row r="41" spans="2:18" x14ac:dyDescent="0.3">
      <c r="B41" s="60"/>
      <c r="C41" s="2" t="s">
        <v>5</v>
      </c>
      <c r="D41" s="1">
        <v>1876.0810273480699</v>
      </c>
      <c r="E41" s="2">
        <v>2306.16673836994</v>
      </c>
      <c r="F41" s="2">
        <v>1002.4776970566299</v>
      </c>
      <c r="G41" s="2">
        <v>79.543173226844303</v>
      </c>
      <c r="H41" s="3">
        <v>343.74549657321398</v>
      </c>
      <c r="I41" s="1">
        <v>36.785902497021098</v>
      </c>
      <c r="J41" s="2">
        <v>20.7762769222517</v>
      </c>
      <c r="K41" s="2">
        <v>111.38641078406999</v>
      </c>
      <c r="L41" s="2">
        <v>7.2311975660767596</v>
      </c>
      <c r="M41" s="3">
        <v>171.87274828660699</v>
      </c>
      <c r="N41" s="2"/>
      <c r="O41" s="2"/>
      <c r="P41" s="2"/>
      <c r="Q41" s="2"/>
      <c r="R41" s="2"/>
    </row>
    <row r="42" spans="2:18" x14ac:dyDescent="0.3">
      <c r="B42" s="60"/>
      <c r="C42" s="2" t="s">
        <v>6</v>
      </c>
      <c r="D42" s="1">
        <v>346.094766717102</v>
      </c>
      <c r="E42" s="2">
        <v>1130.5385772299301</v>
      </c>
      <c r="F42" s="2">
        <v>1085.36035547753</v>
      </c>
      <c r="G42" s="2">
        <v>2188.6354578831501</v>
      </c>
      <c r="H42" s="3">
        <v>2286.3312487667199</v>
      </c>
      <c r="I42" s="1">
        <v>6.1802636913768199</v>
      </c>
      <c r="J42" s="2">
        <v>10.094094439553</v>
      </c>
      <c r="K42" s="2">
        <v>155.05147935393299</v>
      </c>
      <c r="L42" s="2">
        <v>198.96685980755899</v>
      </c>
      <c r="M42" s="3">
        <v>1143.16562438336</v>
      </c>
      <c r="N42" s="2"/>
      <c r="O42" s="2"/>
      <c r="P42" s="2"/>
      <c r="Q42" s="2"/>
      <c r="R42" s="2"/>
    </row>
    <row r="43" spans="2:18" x14ac:dyDescent="0.3">
      <c r="B43" s="60"/>
      <c r="C43" s="2" t="s">
        <v>8</v>
      </c>
      <c r="D43" s="1">
        <v>1507.2712102236901</v>
      </c>
      <c r="E43" s="2">
        <v>1904.7620727580199</v>
      </c>
      <c r="F43" s="2">
        <v>4030.5145859516301</v>
      </c>
      <c r="G43" s="2">
        <v>-252.191910322761</v>
      </c>
      <c r="H43" s="3">
        <v>2724.6381180456901</v>
      </c>
      <c r="I43" s="1">
        <v>32.069600217525299</v>
      </c>
      <c r="J43" s="2">
        <v>16.7084392347194</v>
      </c>
      <c r="K43" s="2">
        <v>366.41041690469302</v>
      </c>
      <c r="L43" s="2">
        <v>-22.9265373020691</v>
      </c>
      <c r="M43" s="3">
        <v>1362.3190590228401</v>
      </c>
      <c r="N43" s="2"/>
      <c r="O43" s="2"/>
      <c r="P43" s="2"/>
      <c r="Q43" s="2"/>
      <c r="R43" s="2"/>
    </row>
    <row r="44" spans="2:18" x14ac:dyDescent="0.3">
      <c r="B44" s="60"/>
      <c r="C44" s="2" t="s">
        <v>9</v>
      </c>
      <c r="D44" s="1">
        <v>855.28211301886699</v>
      </c>
      <c r="E44" s="2">
        <v>1189.224952237</v>
      </c>
      <c r="F44" s="2">
        <v>-97.977041356918505</v>
      </c>
      <c r="G44" s="2">
        <v>2374.0671485366001</v>
      </c>
      <c r="H44" s="3">
        <v>2236.44677609788</v>
      </c>
      <c r="I44" s="1">
        <v>17.454737000384998</v>
      </c>
      <c r="J44" s="2">
        <v>10.251939243422401</v>
      </c>
      <c r="K44" s="2">
        <v>-19.5954082713837</v>
      </c>
      <c r="L44" s="2">
        <v>182.620549887431</v>
      </c>
      <c r="M44" s="3">
        <v>1118.22338804894</v>
      </c>
      <c r="N44" s="2"/>
      <c r="O44" s="2"/>
      <c r="P44" s="2"/>
      <c r="Q44" s="2"/>
      <c r="R44" s="2"/>
    </row>
    <row r="45" spans="2:18" ht="15" thickBot="1" x14ac:dyDescent="0.35">
      <c r="B45" s="61"/>
      <c r="C45" s="55" t="s">
        <v>29</v>
      </c>
      <c r="D45" s="56">
        <f t="shared" ref="D45" si="5">AVERAGE(D40:D44)</f>
        <v>1137.8053898326957</v>
      </c>
      <c r="E45" s="57">
        <f t="shared" ref="E45" si="6">AVERAGE(E40:E44)</f>
        <v>1361.1255191717157</v>
      </c>
      <c r="F45" s="57">
        <f t="shared" ref="F45" si="7">AVERAGE(F40:F44)</f>
        <v>1155.6478838419796</v>
      </c>
      <c r="G45" s="57">
        <f t="shared" ref="G45" si="8">AVERAGE(G40:G44)</f>
        <v>1326.6362186712627</v>
      </c>
      <c r="H45" s="58">
        <f t="shared" ref="H45" si="9">AVERAGE(H40:H44)</f>
        <v>1875.0200233315368</v>
      </c>
      <c r="I45" s="56">
        <f t="shared" ref="I45" si="10">AVERAGE(I40:I44)</f>
        <v>24.019589840540402</v>
      </c>
      <c r="J45" s="57">
        <f t="shared" ref="J45" si="11">AVERAGE(J40:J44)</f>
        <v>12.02437539342878</v>
      </c>
      <c r="K45" s="57">
        <f t="shared" ref="K45" si="12">AVERAGE(K40:K44)</f>
        <v>112.96513263750353</v>
      </c>
      <c r="L45" s="57">
        <f t="shared" ref="L45" si="13">AVERAGE(L40:L44)</f>
        <v>107.68806359229932</v>
      </c>
      <c r="M45" s="58">
        <f t="shared" ref="M45" si="14">AVERAGE(M40:M44)</f>
        <v>937.51001166576748</v>
      </c>
      <c r="N45" s="2"/>
      <c r="O45" s="2"/>
      <c r="P45" s="2"/>
      <c r="Q45" s="2"/>
      <c r="R45" s="2"/>
    </row>
    <row r="46" spans="2:18" x14ac:dyDescent="0.3">
      <c r="N46" s="2"/>
      <c r="O46" s="2"/>
      <c r="P46" s="2"/>
      <c r="Q46" s="2"/>
      <c r="R46" s="2"/>
    </row>
    <row r="47" spans="2:18" x14ac:dyDescent="0.3">
      <c r="N47" s="2"/>
      <c r="O47" s="2"/>
      <c r="P47" s="2"/>
      <c r="Q47" s="2"/>
      <c r="R47" s="2"/>
    </row>
    <row r="48" spans="2:18" x14ac:dyDescent="0.3">
      <c r="N48" s="2"/>
      <c r="O48" s="2"/>
      <c r="P48" s="2"/>
      <c r="Q48" s="2"/>
      <c r="R48" s="2"/>
    </row>
    <row r="49" spans="14:18" x14ac:dyDescent="0.3">
      <c r="N49" s="2"/>
      <c r="O49" s="2"/>
      <c r="P49" s="2"/>
      <c r="Q49" s="2"/>
      <c r="R49" s="2"/>
    </row>
    <row r="102" spans="3:25" ht="15" thickBot="1" x14ac:dyDescent="0.35"/>
    <row r="103" spans="3:25" x14ac:dyDescent="0.3">
      <c r="C103" s="67" t="s">
        <v>11</v>
      </c>
      <c r="D103" s="65" t="s">
        <v>10</v>
      </c>
      <c r="E103" s="62" t="s">
        <v>16</v>
      </c>
      <c r="F103" s="63"/>
      <c r="G103" s="63"/>
      <c r="H103" s="63"/>
      <c r="I103" s="64"/>
      <c r="J103" s="62" t="s">
        <v>0</v>
      </c>
      <c r="K103" s="63"/>
      <c r="L103" s="63"/>
      <c r="M103" s="63"/>
      <c r="N103" s="64"/>
      <c r="O103" s="62" t="s">
        <v>17</v>
      </c>
      <c r="P103" s="63"/>
      <c r="Q103" s="63"/>
      <c r="R103" s="63"/>
      <c r="S103" s="64"/>
    </row>
    <row r="104" spans="3:25" ht="15" thickBot="1" x14ac:dyDescent="0.35">
      <c r="C104" s="68"/>
      <c r="D104" s="66"/>
      <c r="E104" s="4" t="s">
        <v>1</v>
      </c>
      <c r="F104" s="5" t="s">
        <v>2</v>
      </c>
      <c r="G104" s="5" t="s">
        <v>4</v>
      </c>
      <c r="H104" s="5" t="s">
        <v>12</v>
      </c>
      <c r="I104" s="6" t="s">
        <v>3</v>
      </c>
      <c r="J104" s="4" t="s">
        <v>1</v>
      </c>
      <c r="K104" s="5" t="s">
        <v>2</v>
      </c>
      <c r="L104" s="5" t="s">
        <v>4</v>
      </c>
      <c r="M104" s="5" t="s">
        <v>12</v>
      </c>
      <c r="N104" s="6" t="s">
        <v>3</v>
      </c>
      <c r="O104" s="4" t="s">
        <v>1</v>
      </c>
      <c r="P104" s="5" t="s">
        <v>2</v>
      </c>
      <c r="Q104" s="5" t="s">
        <v>4</v>
      </c>
      <c r="R104" s="5" t="s">
        <v>12</v>
      </c>
      <c r="S104" s="6" t="s">
        <v>3</v>
      </c>
      <c r="W104">
        <v>9</v>
      </c>
      <c r="X104">
        <v>9</v>
      </c>
      <c r="Y104">
        <v>54</v>
      </c>
    </row>
    <row r="105" spans="3:25" x14ac:dyDescent="0.3">
      <c r="C105" s="59" t="s">
        <v>13</v>
      </c>
      <c r="D105" s="7" t="s">
        <v>7</v>
      </c>
      <c r="E105" s="13">
        <v>0.145881123814527</v>
      </c>
      <c r="F105" s="14">
        <v>0.28478386668830902</v>
      </c>
      <c r="G105" s="14">
        <v>0.12719709011844199</v>
      </c>
      <c r="H105" s="14">
        <v>0.158636517020567</v>
      </c>
      <c r="I105" s="15">
        <v>0.151971102314853</v>
      </c>
      <c r="J105" s="13">
        <v>7.0598812158114893E-2</v>
      </c>
      <c r="K105" s="19">
        <v>0.13375674329481099</v>
      </c>
      <c r="L105" s="14">
        <v>6.1817859250651003E-2</v>
      </c>
      <c r="M105" s="14">
        <v>7.6552496102709505E-2</v>
      </c>
      <c r="N105" s="15">
        <v>7.3445462756940305E-2</v>
      </c>
      <c r="O105" s="37">
        <v>52</v>
      </c>
      <c r="P105" s="38">
        <v>89</v>
      </c>
      <c r="Q105" s="38">
        <v>7</v>
      </c>
      <c r="R105" s="38">
        <v>12</v>
      </c>
      <c r="S105" s="39">
        <v>2</v>
      </c>
      <c r="W105">
        <v>20</v>
      </c>
      <c r="X105">
        <v>9</v>
      </c>
      <c r="Y105">
        <v>46</v>
      </c>
    </row>
    <row r="106" spans="3:25" x14ac:dyDescent="0.3">
      <c r="C106" s="60"/>
      <c r="D106" s="2" t="s">
        <v>5</v>
      </c>
      <c r="E106" s="16">
        <v>-3.4471948363141501E-3</v>
      </c>
      <c r="F106" s="17">
        <v>0.10122687302592</v>
      </c>
      <c r="G106" s="17">
        <v>0.16206241417780901</v>
      </c>
      <c r="H106" s="17">
        <v>0.134377539969327</v>
      </c>
      <c r="I106" s="18">
        <v>-6.5372478846129498E-2</v>
      </c>
      <c r="J106" s="16">
        <v>-1.72840636771576E-3</v>
      </c>
      <c r="K106" s="17">
        <v>4.9491061769888399E-2</v>
      </c>
      <c r="L106" s="20">
        <v>7.8145982097384603E-2</v>
      </c>
      <c r="M106" s="17">
        <v>6.5200992878887698E-2</v>
      </c>
      <c r="N106" s="18">
        <v>-3.3301608344867499E-2</v>
      </c>
      <c r="O106" s="40">
        <v>44</v>
      </c>
      <c r="P106" s="41">
        <v>94</v>
      </c>
      <c r="Q106" s="41">
        <v>9</v>
      </c>
      <c r="R106" s="41">
        <v>11</v>
      </c>
      <c r="S106" s="42">
        <v>2</v>
      </c>
      <c r="W106">
        <v>56</v>
      </c>
      <c r="X106">
        <v>39</v>
      </c>
      <c r="Y106">
        <v>277</v>
      </c>
    </row>
    <row r="107" spans="3:25" x14ac:dyDescent="0.3">
      <c r="C107" s="60"/>
      <c r="D107" s="2" t="s">
        <v>6</v>
      </c>
      <c r="E107" s="16">
        <v>1.43253275390385E-2</v>
      </c>
      <c r="F107" s="17">
        <v>0.134270073423258</v>
      </c>
      <c r="G107" s="17">
        <v>0.100533692630671</v>
      </c>
      <c r="H107" s="17">
        <v>-1.2617928604890199E-2</v>
      </c>
      <c r="I107" s="18">
        <v>0.170695397604605</v>
      </c>
      <c r="J107" s="16">
        <v>7.1509948722214799E-3</v>
      </c>
      <c r="K107" s="17">
        <v>6.5150437951493501E-2</v>
      </c>
      <c r="L107" s="17">
        <v>4.9160066008666403E-2</v>
      </c>
      <c r="M107" s="17">
        <v>-6.3411482192437998E-3</v>
      </c>
      <c r="N107" s="21">
        <v>8.2151071391820693E-2</v>
      </c>
      <c r="O107" s="40">
        <v>37</v>
      </c>
      <c r="P107" s="41">
        <v>92</v>
      </c>
      <c r="Q107" s="41">
        <v>7</v>
      </c>
      <c r="R107" s="41">
        <v>7</v>
      </c>
      <c r="S107" s="42">
        <v>2</v>
      </c>
    </row>
    <row r="108" spans="3:25" x14ac:dyDescent="0.3">
      <c r="C108" s="60"/>
      <c r="D108" s="2" t="s">
        <v>8</v>
      </c>
      <c r="E108" s="16">
        <v>0.615457245386409</v>
      </c>
      <c r="F108" s="17">
        <v>0.39034752517533799</v>
      </c>
      <c r="G108" s="17">
        <v>0.73027248416018997</v>
      </c>
      <c r="H108" s="17">
        <v>0.83177256861479099</v>
      </c>
      <c r="I108" s="18">
        <v>1.6403021127161399</v>
      </c>
      <c r="J108" s="16">
        <v>0.27159380739345901</v>
      </c>
      <c r="K108" s="17">
        <v>0.17950440695446099</v>
      </c>
      <c r="L108" s="17">
        <v>0.31609320877955499</v>
      </c>
      <c r="M108" s="17">
        <v>0.35421937693972699</v>
      </c>
      <c r="N108" s="21">
        <v>0.62642120894139797</v>
      </c>
      <c r="O108" s="40">
        <v>38</v>
      </c>
      <c r="P108" s="41">
        <v>72</v>
      </c>
      <c r="Q108" s="41">
        <v>10</v>
      </c>
      <c r="R108" s="41">
        <v>10</v>
      </c>
      <c r="S108" s="42">
        <v>2</v>
      </c>
    </row>
    <row r="109" spans="3:25" ht="15" thickBot="1" x14ac:dyDescent="0.35">
      <c r="C109" s="60"/>
      <c r="D109" s="2" t="s">
        <v>9</v>
      </c>
      <c r="E109" s="16">
        <v>0.12798459778988899</v>
      </c>
      <c r="F109" s="17">
        <v>0.24972435731795101</v>
      </c>
      <c r="G109" s="17">
        <v>0.12907675617140499</v>
      </c>
      <c r="H109" s="17">
        <v>5.8920781802545903E-2</v>
      </c>
      <c r="I109" s="18">
        <v>0.19027724377353</v>
      </c>
      <c r="J109" s="16">
        <v>6.2189424647157002E-2</v>
      </c>
      <c r="K109" s="20">
        <v>0.118150821382174</v>
      </c>
      <c r="L109" s="17">
        <v>6.2704517509868302E-2</v>
      </c>
      <c r="M109" s="17">
        <v>2.9095523510565598E-2</v>
      </c>
      <c r="N109" s="43">
        <v>9.1181373772844104E-2</v>
      </c>
      <c r="O109" s="40">
        <v>44</v>
      </c>
      <c r="P109" s="41">
        <v>94</v>
      </c>
      <c r="Q109" s="41">
        <v>7</v>
      </c>
      <c r="R109" s="41">
        <v>7</v>
      </c>
      <c r="S109" s="42">
        <v>2</v>
      </c>
      <c r="W109">
        <v>9</v>
      </c>
      <c r="X109">
        <v>10</v>
      </c>
      <c r="Y109">
        <v>50</v>
      </c>
    </row>
    <row r="110" spans="3:25" x14ac:dyDescent="0.3">
      <c r="C110" s="59" t="s">
        <v>14</v>
      </c>
      <c r="D110" s="7" t="s">
        <v>7</v>
      </c>
      <c r="E110" s="13">
        <v>0.245756129829901</v>
      </c>
      <c r="F110" s="14">
        <v>0.36542463945797099</v>
      </c>
      <c r="G110" s="14">
        <v>0.122881940284138</v>
      </c>
      <c r="H110" s="14">
        <v>0.29657402802635702</v>
      </c>
      <c r="I110" s="15">
        <v>0.35484118144202398</v>
      </c>
      <c r="J110" s="13">
        <v>0.116134458669698</v>
      </c>
      <c r="K110" s="19">
        <v>0.16851385933499799</v>
      </c>
      <c r="L110" s="14">
        <v>5.9661238455072499E-2</v>
      </c>
      <c r="M110" s="14">
        <v>0.138672045861475</v>
      </c>
      <c r="N110" s="15">
        <v>0.163976452271275</v>
      </c>
      <c r="O110" s="37">
        <v>32</v>
      </c>
      <c r="P110" s="38">
        <v>78</v>
      </c>
      <c r="Q110" s="38">
        <v>6</v>
      </c>
      <c r="R110" s="38">
        <v>6</v>
      </c>
      <c r="S110" s="39">
        <v>2</v>
      </c>
      <c r="W110">
        <v>8</v>
      </c>
      <c r="X110">
        <v>18</v>
      </c>
      <c r="Y110">
        <v>47</v>
      </c>
    </row>
    <row r="111" spans="3:25" x14ac:dyDescent="0.3">
      <c r="C111" s="60"/>
      <c r="D111" s="2" t="s">
        <v>5</v>
      </c>
      <c r="E111" s="16">
        <v>-0.13570894161068101</v>
      </c>
      <c r="F111" s="17">
        <v>-4.5396264365944003E-2</v>
      </c>
      <c r="G111" s="17">
        <v>9.6886690047791296E-2</v>
      </c>
      <c r="H111" s="17">
        <v>0.28169056255182701</v>
      </c>
      <c r="I111" s="18">
        <v>0.130061722919111</v>
      </c>
      <c r="J111" s="16">
        <v>-7.0327445608229899E-2</v>
      </c>
      <c r="K111" s="17">
        <v>-2.2961753238873499E-2</v>
      </c>
      <c r="L111" s="17">
        <v>4.73235842125352E-2</v>
      </c>
      <c r="M111" s="20">
        <v>0.13211773352060299</v>
      </c>
      <c r="N111" s="18">
        <v>6.3043612896061599E-2</v>
      </c>
      <c r="O111" s="40">
        <v>38</v>
      </c>
      <c r="P111" s="41">
        <v>69</v>
      </c>
      <c r="Q111" s="41">
        <v>8</v>
      </c>
      <c r="R111" s="41">
        <v>12</v>
      </c>
      <c r="S111" s="42">
        <v>2</v>
      </c>
      <c r="W111">
        <v>75</v>
      </c>
      <c r="X111">
        <v>39</v>
      </c>
      <c r="Y111">
        <v>264</v>
      </c>
    </row>
    <row r="112" spans="3:25" x14ac:dyDescent="0.3">
      <c r="C112" s="60"/>
      <c r="D112" s="2" t="s">
        <v>6</v>
      </c>
      <c r="E112" s="16">
        <v>0.38770040847334603</v>
      </c>
      <c r="F112" s="17">
        <v>0.28267588245625302</v>
      </c>
      <c r="G112" s="17">
        <v>0.317420833548127</v>
      </c>
      <c r="H112" s="17">
        <v>0.71211505049947899</v>
      </c>
      <c r="I112" s="18">
        <v>0.62818229375976697</v>
      </c>
      <c r="J112" s="16">
        <v>0.178006964526672</v>
      </c>
      <c r="K112" s="17">
        <v>0.13255281662987001</v>
      </c>
      <c r="L112" s="17">
        <v>0.14778954235875799</v>
      </c>
      <c r="M112" s="20">
        <v>0.308478142920041</v>
      </c>
      <c r="N112" s="18">
        <v>0.27600246620442198</v>
      </c>
      <c r="O112" s="40">
        <v>45</v>
      </c>
      <c r="P112" s="41">
        <v>84</v>
      </c>
      <c r="Q112" s="41">
        <v>6</v>
      </c>
      <c r="R112" s="41">
        <v>12</v>
      </c>
      <c r="S112" s="42">
        <v>2</v>
      </c>
    </row>
    <row r="113" spans="3:19" x14ac:dyDescent="0.3">
      <c r="C113" s="60"/>
      <c r="D113" s="2" t="s">
        <v>8</v>
      </c>
      <c r="E113" s="16">
        <v>1.60212508284916</v>
      </c>
      <c r="F113" s="17">
        <v>2.0500739074566501</v>
      </c>
      <c r="G113" s="17">
        <v>0.51581263184991</v>
      </c>
      <c r="H113" s="17">
        <v>0.63674600398672698</v>
      </c>
      <c r="I113" s="18">
        <v>2.4082435429335298</v>
      </c>
      <c r="J113" s="16">
        <v>0.61311037528408696</v>
      </c>
      <c r="K113" s="17">
        <v>0.74644607917240202</v>
      </c>
      <c r="L113" s="17">
        <v>0.23118342737786601</v>
      </c>
      <c r="M113" s="17">
        <v>0.27935374466436202</v>
      </c>
      <c r="N113" s="21">
        <v>0.84614288258886705</v>
      </c>
      <c r="O113" s="40">
        <v>51</v>
      </c>
      <c r="P113" s="41">
        <v>80</v>
      </c>
      <c r="Q113" s="41">
        <v>6</v>
      </c>
      <c r="R113" s="41">
        <v>8</v>
      </c>
      <c r="S113" s="42">
        <v>2</v>
      </c>
    </row>
    <row r="114" spans="3:19" ht="15" thickBot="1" x14ac:dyDescent="0.35">
      <c r="C114" s="60"/>
      <c r="D114" s="22" t="s">
        <v>9</v>
      </c>
      <c r="E114" s="16">
        <v>0.109649103063457</v>
      </c>
      <c r="F114" s="17">
        <v>0.49083567102081799</v>
      </c>
      <c r="G114" s="17">
        <v>0.146518727019044</v>
      </c>
      <c r="H114" s="17">
        <v>0.15754731742134101</v>
      </c>
      <c r="I114" s="18">
        <v>0.41168281582077099</v>
      </c>
      <c r="J114" s="16">
        <v>5.3398833805818197E-2</v>
      </c>
      <c r="K114" s="17">
        <v>0.22099781777889199</v>
      </c>
      <c r="L114" s="17">
        <v>7.0756147317887E-2</v>
      </c>
      <c r="M114" s="17">
        <v>7.5893729613358094E-2</v>
      </c>
      <c r="N114" s="18">
        <v>0.18814259069388201</v>
      </c>
      <c r="O114" s="40">
        <v>32</v>
      </c>
      <c r="P114" s="41">
        <v>72</v>
      </c>
      <c r="Q114" s="41">
        <v>6</v>
      </c>
      <c r="R114" s="41">
        <v>6</v>
      </c>
      <c r="S114" s="42">
        <v>2</v>
      </c>
    </row>
    <row r="115" spans="3:19" x14ac:dyDescent="0.3">
      <c r="C115" s="59" t="s">
        <v>15</v>
      </c>
      <c r="D115" s="7" t="s">
        <v>7</v>
      </c>
      <c r="E115" s="13">
        <v>0.110429783185575</v>
      </c>
      <c r="F115" s="14">
        <v>2.7493525526368801E-2</v>
      </c>
      <c r="G115" s="14">
        <v>-2.4213617791897301E-2</v>
      </c>
      <c r="H115" s="14">
        <v>0.22431272240324801</v>
      </c>
      <c r="I115" s="15">
        <v>0.17839384771741801</v>
      </c>
      <c r="J115" s="13">
        <v>5.3243836900526101E-2</v>
      </c>
      <c r="K115" s="14">
        <v>1.3522643924873E-2</v>
      </c>
      <c r="L115" s="14">
        <v>-1.20656904581708E-2</v>
      </c>
      <c r="M115" s="14">
        <v>0.10542083566304999</v>
      </c>
      <c r="N115" s="47">
        <v>8.4690295930442694E-2</v>
      </c>
      <c r="O115" s="37">
        <v>40</v>
      </c>
      <c r="P115" s="38">
        <v>120</v>
      </c>
      <c r="Q115" s="38">
        <v>5</v>
      </c>
      <c r="R115" s="38">
        <v>13</v>
      </c>
      <c r="S115" s="39">
        <v>2</v>
      </c>
    </row>
    <row r="116" spans="3:19" x14ac:dyDescent="0.3">
      <c r="C116" s="60"/>
      <c r="D116" s="2" t="s">
        <v>5</v>
      </c>
      <c r="E116" s="16">
        <v>0.18760810273480699</v>
      </c>
      <c r="F116" s="17">
        <v>0.230616673836994</v>
      </c>
      <c r="G116" s="17">
        <v>0.100247769705663</v>
      </c>
      <c r="H116" s="17">
        <v>7.9543173226844302E-3</v>
      </c>
      <c r="I116" s="18">
        <v>3.4374549657321403E-2</v>
      </c>
      <c r="J116" s="16">
        <v>8.8882428487361706E-2</v>
      </c>
      <c r="K116" s="20">
        <v>0.108235968599549</v>
      </c>
      <c r="L116" s="17">
        <v>4.84498807793605E-2</v>
      </c>
      <c r="M116" s="17">
        <v>3.9314041772975303E-3</v>
      </c>
      <c r="N116" s="18">
        <v>1.6878391571122999E-2</v>
      </c>
      <c r="O116" s="40">
        <v>51</v>
      </c>
      <c r="P116" s="41">
        <v>111</v>
      </c>
      <c r="Q116" s="41">
        <v>9</v>
      </c>
      <c r="R116" s="41">
        <v>11</v>
      </c>
      <c r="S116" s="42">
        <v>2</v>
      </c>
    </row>
    <row r="117" spans="3:19" x14ac:dyDescent="0.3">
      <c r="C117" s="60"/>
      <c r="D117" s="2" t="s">
        <v>6</v>
      </c>
      <c r="E117" s="16">
        <v>3.4609476671710201E-2</v>
      </c>
      <c r="F117" s="17">
        <v>0.11305385772299301</v>
      </c>
      <c r="G117" s="17">
        <v>0.108536035547753</v>
      </c>
      <c r="H117" s="17">
        <v>0.21886354578831499</v>
      </c>
      <c r="I117" s="18">
        <v>0.22863312487667201</v>
      </c>
      <c r="J117" s="16">
        <v>1.6992761882746302E-2</v>
      </c>
      <c r="K117" s="17">
        <v>5.4475719300415899E-2</v>
      </c>
      <c r="L117" s="17">
        <v>5.23538963002552E-2</v>
      </c>
      <c r="M117" s="17">
        <v>0.102981515128127</v>
      </c>
      <c r="N117" s="21">
        <v>0.107350968760289</v>
      </c>
      <c r="O117" s="40">
        <v>56</v>
      </c>
      <c r="P117" s="41">
        <v>112</v>
      </c>
      <c r="Q117" s="41">
        <v>7</v>
      </c>
      <c r="R117" s="41">
        <v>11</v>
      </c>
      <c r="S117" s="42">
        <v>2</v>
      </c>
    </row>
    <row r="118" spans="3:19" x14ac:dyDescent="0.3">
      <c r="C118" s="60"/>
      <c r="D118" s="2" t="s">
        <v>8</v>
      </c>
      <c r="E118" s="16">
        <v>0.15072712102236899</v>
      </c>
      <c r="F118" s="17">
        <v>0.190476207275802</v>
      </c>
      <c r="G118" s="17">
        <v>0.403051458595163</v>
      </c>
      <c r="H118" s="17">
        <v>-2.52191910322761E-2</v>
      </c>
      <c r="I118" s="18">
        <v>0.27246381180456902</v>
      </c>
      <c r="J118" s="16">
        <v>7.2002578432402903E-2</v>
      </c>
      <c r="K118" s="17">
        <v>9.0183953124685898E-2</v>
      </c>
      <c r="L118" s="20">
        <v>0.18259611874832801</v>
      </c>
      <c r="M118" s="17">
        <v>-1.25700196009562E-2</v>
      </c>
      <c r="N118" s="18">
        <v>0.12674180595863499</v>
      </c>
      <c r="O118" s="40">
        <v>47</v>
      </c>
      <c r="P118" s="41">
        <v>114</v>
      </c>
      <c r="Q118" s="41">
        <v>11</v>
      </c>
      <c r="R118" s="41">
        <v>11</v>
      </c>
      <c r="S118" s="42">
        <v>2</v>
      </c>
    </row>
    <row r="119" spans="3:19" x14ac:dyDescent="0.3">
      <c r="C119" s="60"/>
      <c r="D119" s="22" t="s">
        <v>9</v>
      </c>
      <c r="E119" s="16">
        <v>8.5528211301886703E-2</v>
      </c>
      <c r="F119" s="17">
        <v>0.11892249522370001</v>
      </c>
      <c r="G119" s="17">
        <v>-9.7977041356918492E-3</v>
      </c>
      <c r="H119" s="17">
        <v>0.23740671485365999</v>
      </c>
      <c r="I119" s="18">
        <v>0.22364467760978801</v>
      </c>
      <c r="J119" s="16">
        <v>4.1479768107276403E-2</v>
      </c>
      <c r="K119" s="17">
        <v>5.7225480388397101E-2</v>
      </c>
      <c r="L119" s="17">
        <v>-4.8642539499735796E-3</v>
      </c>
      <c r="M119" s="20">
        <v>0.111260042270695</v>
      </c>
      <c r="N119" s="21">
        <v>0.105122080973315</v>
      </c>
      <c r="O119" s="40">
        <v>49</v>
      </c>
      <c r="P119" s="41">
        <v>116</v>
      </c>
      <c r="Q119" s="41">
        <v>5</v>
      </c>
      <c r="R119" s="41">
        <v>13</v>
      </c>
      <c r="S119" s="42">
        <v>2</v>
      </c>
    </row>
    <row r="124" spans="3:19" ht="15" thickBot="1" x14ac:dyDescent="0.35"/>
    <row r="125" spans="3:19" x14ac:dyDescent="0.3">
      <c r="C125" s="78"/>
      <c r="D125" s="78"/>
      <c r="E125" s="78"/>
      <c r="G125" s="78"/>
      <c r="H125" s="78"/>
      <c r="I125" s="78"/>
    </row>
    <row r="126" spans="3:19" x14ac:dyDescent="0.3">
      <c r="C126" s="76"/>
      <c r="D126" s="76"/>
      <c r="E126" s="76"/>
      <c r="G126" s="76"/>
      <c r="H126" s="76"/>
      <c r="I126" s="76"/>
    </row>
    <row r="127" spans="3:19" x14ac:dyDescent="0.3">
      <c r="C127" s="76"/>
      <c r="D127" s="76"/>
      <c r="E127" s="76"/>
      <c r="G127" s="76"/>
      <c r="H127" s="76"/>
      <c r="I127" s="76"/>
    </row>
    <row r="128" spans="3:19" x14ac:dyDescent="0.3">
      <c r="C128" s="76"/>
      <c r="D128" s="76"/>
      <c r="E128" s="76"/>
      <c r="G128" s="76"/>
      <c r="H128" s="76"/>
      <c r="I128" s="76"/>
    </row>
    <row r="129" spans="3:9" x14ac:dyDescent="0.3">
      <c r="C129" s="76"/>
      <c r="D129" s="76"/>
      <c r="E129" s="76"/>
      <c r="G129" s="76"/>
      <c r="H129" s="76"/>
      <c r="I129" s="76"/>
    </row>
    <row r="130" spans="3:9" x14ac:dyDescent="0.3">
      <c r="C130" s="76"/>
      <c r="D130" s="76"/>
      <c r="E130" s="76"/>
      <c r="G130" s="76"/>
      <c r="H130" s="76"/>
      <c r="I130" s="76"/>
    </row>
    <row r="131" spans="3:9" x14ac:dyDescent="0.3">
      <c r="C131" s="76"/>
      <c r="D131" s="76"/>
      <c r="E131" s="76"/>
      <c r="G131" s="76"/>
      <c r="H131" s="76"/>
      <c r="I131" s="76"/>
    </row>
    <row r="132" spans="3:9" ht="15" thickBot="1" x14ac:dyDescent="0.35">
      <c r="C132" s="77"/>
      <c r="D132" s="77"/>
      <c r="E132" s="77"/>
      <c r="G132" s="76"/>
      <c r="H132" s="76"/>
      <c r="I132" s="76"/>
    </row>
    <row r="133" spans="3:9" x14ac:dyDescent="0.3">
      <c r="G133" s="76"/>
      <c r="H133" s="76"/>
      <c r="I133" s="76"/>
    </row>
    <row r="134" spans="3:9" x14ac:dyDescent="0.3">
      <c r="G134" s="76"/>
      <c r="H134" s="76"/>
      <c r="I134" s="76"/>
    </row>
    <row r="135" spans="3:9" ht="15" thickBot="1" x14ac:dyDescent="0.35">
      <c r="G135" s="77"/>
      <c r="H135" s="77"/>
      <c r="I135" s="77"/>
    </row>
  </sheetData>
  <mergeCells count="24">
    <mergeCell ref="C105:C109"/>
    <mergeCell ref="C110:C114"/>
    <mergeCell ref="C115:C119"/>
    <mergeCell ref="C103:C104"/>
    <mergeCell ref="D103:D104"/>
    <mergeCell ref="E103:I103"/>
    <mergeCell ref="J103:N103"/>
    <mergeCell ref="O103:S103"/>
    <mergeCell ref="B28:B33"/>
    <mergeCell ref="B34:B39"/>
    <mergeCell ref="B40:B45"/>
    <mergeCell ref="B26:B27"/>
    <mergeCell ref="C26:C27"/>
    <mergeCell ref="D26:H26"/>
    <mergeCell ref="I26:M26"/>
    <mergeCell ref="N26:R26"/>
    <mergeCell ref="B11:B16"/>
    <mergeCell ref="B17:B22"/>
    <mergeCell ref="B5:B10"/>
    <mergeCell ref="D3:H3"/>
    <mergeCell ref="I3:M3"/>
    <mergeCell ref="N3:R3"/>
    <mergeCell ref="C3:C4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workbookViewId="0">
      <selection activeCell="O26" sqref="O26"/>
    </sheetView>
  </sheetViews>
  <sheetFormatPr defaultRowHeight="14.4" x14ac:dyDescent="0.3"/>
  <cols>
    <col min="1" max="1" width="10.77734375" customWidth="1"/>
    <col min="2" max="2" width="7.21875" customWidth="1"/>
    <col min="4" max="11" width="7.6640625" customWidth="1"/>
    <col min="12" max="13" width="12.109375" customWidth="1"/>
    <col min="18" max="20" width="13.44140625" customWidth="1"/>
  </cols>
  <sheetData>
    <row r="2" spans="2:21" ht="23.4" x14ac:dyDescent="0.45">
      <c r="B2" s="10" t="s">
        <v>22</v>
      </c>
    </row>
    <row r="3" spans="2:21" ht="15" thickBot="1" x14ac:dyDescent="0.35"/>
    <row r="4" spans="2:21" ht="27" customHeight="1" x14ac:dyDescent="0.3">
      <c r="B4" s="67" t="s">
        <v>11</v>
      </c>
      <c r="C4" s="65" t="s">
        <v>10</v>
      </c>
      <c r="D4" s="72" t="s">
        <v>21</v>
      </c>
      <c r="E4" s="73"/>
      <c r="F4" s="72" t="s">
        <v>30</v>
      </c>
      <c r="G4" s="73"/>
      <c r="H4" s="74" t="s">
        <v>31</v>
      </c>
      <c r="I4" s="75"/>
      <c r="J4" s="74" t="s">
        <v>32</v>
      </c>
      <c r="K4" s="75"/>
      <c r="P4" s="67" t="s">
        <v>11</v>
      </c>
      <c r="Q4" s="65" t="s">
        <v>10</v>
      </c>
      <c r="R4" s="70" t="s">
        <v>33</v>
      </c>
      <c r="S4" s="71"/>
      <c r="T4" s="70" t="s">
        <v>34</v>
      </c>
      <c r="U4" s="71"/>
    </row>
    <row r="5" spans="2:21" ht="15" thickBot="1" x14ac:dyDescent="0.35">
      <c r="B5" s="68"/>
      <c r="C5" s="66"/>
      <c r="D5" s="4" t="s">
        <v>1</v>
      </c>
      <c r="E5" s="5" t="s">
        <v>2</v>
      </c>
      <c r="F5" s="4" t="s">
        <v>1</v>
      </c>
      <c r="G5" s="5" t="s">
        <v>2</v>
      </c>
      <c r="H5" s="4" t="s">
        <v>1</v>
      </c>
      <c r="I5" s="6" t="s">
        <v>2</v>
      </c>
      <c r="J5" s="4" t="s">
        <v>1</v>
      </c>
      <c r="K5" s="6" t="s">
        <v>2</v>
      </c>
      <c r="P5" s="68"/>
      <c r="Q5" s="66"/>
      <c r="R5" s="4" t="s">
        <v>1</v>
      </c>
      <c r="S5" s="6" t="s">
        <v>2</v>
      </c>
      <c r="T5" s="4" t="s">
        <v>1</v>
      </c>
      <c r="U5" s="6" t="s">
        <v>2</v>
      </c>
    </row>
    <row r="6" spans="2:21" x14ac:dyDescent="0.3">
      <c r="B6" s="59" t="s">
        <v>13</v>
      </c>
      <c r="C6" s="7" t="s">
        <v>7</v>
      </c>
      <c r="D6" s="13">
        <v>0.51445086705202303</v>
      </c>
      <c r="E6" s="14">
        <v>0.44701348747591502</v>
      </c>
      <c r="F6" s="13">
        <v>0.35609720730420003</v>
      </c>
      <c r="G6" s="14">
        <v>0.447292156422886</v>
      </c>
      <c r="H6" s="13">
        <v>0.36056094163217001</v>
      </c>
      <c r="I6" s="15">
        <v>0.43131598851314801</v>
      </c>
      <c r="J6" s="13">
        <v>0.35174264326231303</v>
      </c>
      <c r="K6" s="15">
        <v>0.46449738029316001</v>
      </c>
      <c r="P6" s="59" t="s">
        <v>13</v>
      </c>
      <c r="Q6" s="7" t="s">
        <v>7</v>
      </c>
      <c r="R6" s="52">
        <v>5.9066671629746641E-3</v>
      </c>
      <c r="S6" s="52">
        <v>2.9265203845721646E-2</v>
      </c>
      <c r="T6" s="50">
        <v>0.41</v>
      </c>
      <c r="U6" s="50">
        <v>0.4</v>
      </c>
    </row>
    <row r="7" spans="2:21" x14ac:dyDescent="0.3">
      <c r="B7" s="60"/>
      <c r="C7" s="2" t="s">
        <v>5</v>
      </c>
      <c r="D7" s="16">
        <v>0.55876685934489401</v>
      </c>
      <c r="E7" s="17">
        <v>0.489402697495183</v>
      </c>
      <c r="F7" s="16">
        <v>0.38477222707655401</v>
      </c>
      <c r="G7" s="17">
        <v>0.50620097832842703</v>
      </c>
      <c r="H7" s="16">
        <v>0.38544747708627303</v>
      </c>
      <c r="I7" s="18">
        <v>0.47385560460970799</v>
      </c>
      <c r="J7" s="16">
        <v>0.38409933881631902</v>
      </c>
      <c r="K7" s="18">
        <v>0.54328564517243705</v>
      </c>
      <c r="P7" s="60"/>
      <c r="Q7" s="2" t="s">
        <v>5</v>
      </c>
      <c r="R7" s="52">
        <v>4.9963166205971299E-3</v>
      </c>
      <c r="S7" s="52">
        <v>2.9265203845721646E-2</v>
      </c>
      <c r="T7" s="50">
        <v>0.59</v>
      </c>
      <c r="U7" s="50">
        <v>0.09</v>
      </c>
    </row>
    <row r="8" spans="2:21" x14ac:dyDescent="0.3">
      <c r="B8" s="60"/>
      <c r="C8" s="2" t="s">
        <v>6</v>
      </c>
      <c r="D8" s="16">
        <v>0.54527938342967197</v>
      </c>
      <c r="E8" s="17">
        <v>0.429672447013487</v>
      </c>
      <c r="F8" s="16">
        <v>0.34816315489819299</v>
      </c>
      <c r="G8" s="17">
        <v>0.43139045320270403</v>
      </c>
      <c r="H8" s="16">
        <v>0.34549565813105199</v>
      </c>
      <c r="I8" s="18">
        <v>0.41712459278382202</v>
      </c>
      <c r="J8" s="16">
        <v>0.35087216248506498</v>
      </c>
      <c r="K8" s="18">
        <v>0.44666666666666599</v>
      </c>
      <c r="P8" s="60"/>
      <c r="Q8" s="2" t="s">
        <v>6</v>
      </c>
      <c r="R8" s="52">
        <v>3.4645467113565507E-3</v>
      </c>
      <c r="S8" s="52">
        <v>2.9265203845721646E-2</v>
      </c>
      <c r="T8" s="50">
        <v>0.41</v>
      </c>
      <c r="U8" s="50">
        <v>0.09</v>
      </c>
    </row>
    <row r="9" spans="2:21" x14ac:dyDescent="0.3">
      <c r="B9" s="60"/>
      <c r="C9" s="2" t="s">
        <v>8</v>
      </c>
      <c r="D9" s="16">
        <v>0.58574181117533697</v>
      </c>
      <c r="E9" s="17">
        <v>0.43159922928708999</v>
      </c>
      <c r="F9" s="16">
        <v>0.36234406457908602</v>
      </c>
      <c r="G9" s="17">
        <v>0.40679747631929503</v>
      </c>
      <c r="H9" s="16">
        <v>0.36901411389244998</v>
      </c>
      <c r="I9" s="18">
        <v>0.40347221874510703</v>
      </c>
      <c r="J9" s="16">
        <v>0.35591086079821999</v>
      </c>
      <c r="K9" s="18">
        <v>0.41017800027812501</v>
      </c>
      <c r="P9" s="60"/>
      <c r="Q9" s="2" t="s">
        <v>8</v>
      </c>
      <c r="R9" s="52">
        <v>7.5936176627874313E-3</v>
      </c>
      <c r="S9" s="52">
        <v>2.9265203845721646E-2</v>
      </c>
      <c r="T9" s="50">
        <v>0.6</v>
      </c>
      <c r="U9" s="50">
        <v>7.0000000000000007E-2</v>
      </c>
    </row>
    <row r="10" spans="2:21" x14ac:dyDescent="0.3">
      <c r="B10" s="60"/>
      <c r="C10" s="22" t="s">
        <v>9</v>
      </c>
      <c r="D10" s="16">
        <v>0.57032755298651205</v>
      </c>
      <c r="E10" s="17">
        <v>0.44123314065510599</v>
      </c>
      <c r="F10" s="16">
        <v>0.37857442238841599</v>
      </c>
      <c r="G10" s="17">
        <v>0.46650934927906301</v>
      </c>
      <c r="H10" s="16">
        <v>0.37511471265561902</v>
      </c>
      <c r="I10" s="18">
        <v>0.441117870044895</v>
      </c>
      <c r="J10" s="16">
        <v>0.38209854450011899</v>
      </c>
      <c r="K10" s="18">
        <v>0.49500251862456501</v>
      </c>
      <c r="P10" s="60"/>
      <c r="Q10" s="22" t="s">
        <v>9</v>
      </c>
      <c r="R10" s="52">
        <v>2.6989069829384373E-3</v>
      </c>
      <c r="S10" s="52">
        <v>2.9265203845721646E-2</v>
      </c>
      <c r="T10" s="50">
        <v>0.63</v>
      </c>
      <c r="U10" s="50">
        <v>0.09</v>
      </c>
    </row>
    <row r="11" spans="2:21" ht="15" thickBot="1" x14ac:dyDescent="0.35">
      <c r="B11" s="61"/>
      <c r="C11" s="24" t="s">
        <v>29</v>
      </c>
      <c r="D11" s="48">
        <f>AVERAGE(D6:D10)</f>
        <v>0.55491329479768747</v>
      </c>
      <c r="E11" s="26">
        <f t="shared" ref="E11:K11" si="0">AVERAGE(E6:E10)</f>
        <v>0.44778420038535616</v>
      </c>
      <c r="F11" s="25">
        <f t="shared" si="0"/>
        <v>0.36599021524928982</v>
      </c>
      <c r="G11" s="44">
        <f t="shared" si="0"/>
        <v>0.45163808271047501</v>
      </c>
      <c r="H11" s="25">
        <f t="shared" si="0"/>
        <v>0.36712658067951276</v>
      </c>
      <c r="I11" s="46">
        <f t="shared" si="0"/>
        <v>0.43337725493933599</v>
      </c>
      <c r="J11" s="25">
        <f t="shared" si="0"/>
        <v>0.36494470997240719</v>
      </c>
      <c r="K11" s="46">
        <f t="shared" si="0"/>
        <v>0.47192604220699064</v>
      </c>
      <c r="P11" s="61"/>
      <c r="Q11" s="24" t="s">
        <v>29</v>
      </c>
      <c r="R11" s="53">
        <v>4.9320110281308432E-3</v>
      </c>
      <c r="S11" s="53">
        <v>2.9265203845721646E-2</v>
      </c>
      <c r="T11" s="51">
        <v>0.53</v>
      </c>
      <c r="U11" s="51">
        <v>0.15</v>
      </c>
    </row>
    <row r="12" spans="2:21" x14ac:dyDescent="0.3">
      <c r="B12" s="59" t="s">
        <v>14</v>
      </c>
      <c r="C12" s="7" t="s">
        <v>7</v>
      </c>
      <c r="D12" s="13">
        <v>0.59423076923076901</v>
      </c>
      <c r="E12" s="14">
        <v>0.43846153846153801</v>
      </c>
      <c r="F12" s="13">
        <v>0.40131952708969498</v>
      </c>
      <c r="G12" s="14">
        <v>0.414407338344153</v>
      </c>
      <c r="H12" s="13">
        <v>0.40338647111961301</v>
      </c>
      <c r="I12" s="15">
        <v>0.39230246484873199</v>
      </c>
      <c r="J12" s="13">
        <v>0.39927365703505102</v>
      </c>
      <c r="K12" s="15">
        <v>0.43915202065336101</v>
      </c>
      <c r="P12" s="59" t="s">
        <v>14</v>
      </c>
      <c r="Q12" s="7" t="s">
        <v>7</v>
      </c>
      <c r="R12" s="54">
        <v>7.070677319058658E-3</v>
      </c>
      <c r="S12" s="54">
        <v>6.614877637613692E-2</v>
      </c>
      <c r="T12" s="49">
        <v>0.3</v>
      </c>
      <c r="U12" s="49">
        <v>0.39</v>
      </c>
    </row>
    <row r="13" spans="2:21" x14ac:dyDescent="0.3">
      <c r="B13" s="60"/>
      <c r="C13" s="2" t="s">
        <v>5</v>
      </c>
      <c r="D13" s="16">
        <v>0.52692307692307605</v>
      </c>
      <c r="E13" s="17">
        <v>0.40192307692307599</v>
      </c>
      <c r="F13" s="16">
        <v>0.33201595363908898</v>
      </c>
      <c r="G13" s="17">
        <v>0.36156166770645798</v>
      </c>
      <c r="H13" s="16">
        <v>0.33051546712748803</v>
      </c>
      <c r="I13" s="18">
        <v>0.35702544311034801</v>
      </c>
      <c r="J13" s="16">
        <v>0.333530126213053</v>
      </c>
      <c r="K13" s="18">
        <v>0.36621464670245102</v>
      </c>
      <c r="P13" s="60"/>
      <c r="Q13" s="2" t="s">
        <v>5</v>
      </c>
      <c r="R13" s="52">
        <v>4.0751707967784604E-3</v>
      </c>
      <c r="S13" s="52">
        <v>6.614877637613692E-2</v>
      </c>
      <c r="T13" s="50">
        <v>0.3</v>
      </c>
      <c r="U13" s="50">
        <v>0.09</v>
      </c>
    </row>
    <row r="14" spans="2:21" x14ac:dyDescent="0.3">
      <c r="B14" s="60"/>
      <c r="C14" s="2" t="s">
        <v>6</v>
      </c>
      <c r="D14" s="16">
        <v>0.56730769230769196</v>
      </c>
      <c r="E14" s="17">
        <v>0.45192307692307598</v>
      </c>
      <c r="F14" s="16">
        <v>0.37648292365095998</v>
      </c>
      <c r="G14" s="17">
        <v>0.44481145347739998</v>
      </c>
      <c r="H14" s="16">
        <v>0.37649144083764102</v>
      </c>
      <c r="I14" s="18">
        <v>0.41588321524389199</v>
      </c>
      <c r="J14" s="16">
        <v>0.37647440684963002</v>
      </c>
      <c r="K14" s="18">
        <v>0.47806496476339599</v>
      </c>
      <c r="P14" s="60"/>
      <c r="Q14" s="2" t="s">
        <v>6</v>
      </c>
      <c r="R14" s="52">
        <v>2.854012292292373E-3</v>
      </c>
      <c r="S14" s="52">
        <v>6.614877637613692E-2</v>
      </c>
      <c r="T14" s="50">
        <v>0.3</v>
      </c>
      <c r="U14" s="50">
        <v>0.1</v>
      </c>
    </row>
    <row r="15" spans="2:21" x14ac:dyDescent="0.3">
      <c r="B15" s="60"/>
      <c r="C15" s="2" t="s">
        <v>8</v>
      </c>
      <c r="D15" s="16">
        <v>0.58461538461538398</v>
      </c>
      <c r="E15" s="17">
        <v>0.43076923076923002</v>
      </c>
      <c r="F15" s="16">
        <v>0.37361165600954899</v>
      </c>
      <c r="G15" s="17">
        <v>0.41533742355439301</v>
      </c>
      <c r="H15" s="16">
        <v>0.37414201076172898</v>
      </c>
      <c r="I15" s="18">
        <v>0.39336231733138899</v>
      </c>
      <c r="J15" s="16">
        <v>0.37308280270871202</v>
      </c>
      <c r="K15" s="18">
        <v>0.43991307863351498</v>
      </c>
      <c r="P15" s="60"/>
      <c r="Q15" s="2" t="s">
        <v>8</v>
      </c>
      <c r="R15" s="52">
        <v>4.5750310796278471E-3</v>
      </c>
      <c r="S15" s="52">
        <v>6.614877637613692E-2</v>
      </c>
      <c r="T15" s="50">
        <v>0.68</v>
      </c>
      <c r="U15" s="50">
        <v>0.09</v>
      </c>
    </row>
    <row r="16" spans="2:21" x14ac:dyDescent="0.3">
      <c r="B16" s="60"/>
      <c r="C16" s="22" t="s">
        <v>9</v>
      </c>
      <c r="D16" s="16">
        <v>0.58269230769230695</v>
      </c>
      <c r="E16" s="17">
        <v>0.44038461538461499</v>
      </c>
      <c r="F16" s="16">
        <v>0.38120742815588798</v>
      </c>
      <c r="G16" s="17">
        <v>0.42960191956687399</v>
      </c>
      <c r="H16" s="16">
        <v>0.38220640143941198</v>
      </c>
      <c r="I16" s="18">
        <v>0.40868421052631498</v>
      </c>
      <c r="J16" s="16">
        <v>0.38021366329420198</v>
      </c>
      <c r="K16" s="18">
        <v>0.45277640194823998</v>
      </c>
      <c r="P16" s="60"/>
      <c r="Q16" s="22" t="s">
        <v>9</v>
      </c>
      <c r="R16" s="52">
        <v>3.4267830931478012E-3</v>
      </c>
      <c r="S16" s="52">
        <v>6.614877637613692E-2</v>
      </c>
      <c r="T16" s="50">
        <v>0.61</v>
      </c>
      <c r="U16" s="50">
        <v>0.1</v>
      </c>
    </row>
    <row r="17" spans="2:21" ht="15" thickBot="1" x14ac:dyDescent="0.35">
      <c r="B17" s="61"/>
      <c r="C17" s="24" t="s">
        <v>29</v>
      </c>
      <c r="D17" s="48">
        <f t="shared" ref="D17:K17" si="1">AVERAGE(D12:D16)</f>
        <v>0.57115384615384557</v>
      </c>
      <c r="E17" s="26">
        <f t="shared" si="1"/>
        <v>0.43269230769230704</v>
      </c>
      <c r="F17" s="25">
        <f t="shared" si="1"/>
        <v>0.37292749770903616</v>
      </c>
      <c r="G17" s="44">
        <f t="shared" si="1"/>
        <v>0.41314396052985558</v>
      </c>
      <c r="H17" s="25">
        <f t="shared" si="1"/>
        <v>0.3733483582571766</v>
      </c>
      <c r="I17" s="46">
        <f t="shared" si="1"/>
        <v>0.39345153021213519</v>
      </c>
      <c r="J17" s="25">
        <f t="shared" si="1"/>
        <v>0.37251493122012957</v>
      </c>
      <c r="K17" s="46">
        <f t="shared" si="1"/>
        <v>0.43522422254019261</v>
      </c>
      <c r="P17" s="61"/>
      <c r="Q17" s="24" t="s">
        <v>29</v>
      </c>
      <c r="R17" s="53">
        <v>4.4003349161810283E-3</v>
      </c>
      <c r="S17" s="53">
        <v>6.614877637613692E-2</v>
      </c>
      <c r="T17" s="51">
        <v>0.44</v>
      </c>
      <c r="U17" s="51">
        <v>0.15</v>
      </c>
    </row>
    <row r="18" spans="2:21" x14ac:dyDescent="0.3">
      <c r="B18" s="59" t="s">
        <v>15</v>
      </c>
      <c r="C18" s="7" t="s">
        <v>7</v>
      </c>
      <c r="D18" s="13">
        <v>0.59047619047619004</v>
      </c>
      <c r="E18" s="14">
        <v>0.44190476190476102</v>
      </c>
      <c r="F18" s="13">
        <v>0.38107796348305401</v>
      </c>
      <c r="G18" s="14">
        <v>0.51914756667051798</v>
      </c>
      <c r="H18" s="13">
        <v>0.38711617600506398</v>
      </c>
      <c r="I18" s="15">
        <v>0.47814180227973302</v>
      </c>
      <c r="J18" s="13">
        <v>0.375225225225225</v>
      </c>
      <c r="K18" s="15">
        <v>0.56784646348476098</v>
      </c>
      <c r="P18" s="59" t="s">
        <v>15</v>
      </c>
      <c r="Q18" s="7" t="s">
        <v>7</v>
      </c>
      <c r="R18" s="54">
        <v>1.0795921156251862E-2</v>
      </c>
      <c r="S18" s="54">
        <v>2.1528031058885417E-2</v>
      </c>
      <c r="T18" s="49">
        <v>0.33</v>
      </c>
      <c r="U18" s="49">
        <v>0.31</v>
      </c>
    </row>
    <row r="19" spans="2:21" x14ac:dyDescent="0.3">
      <c r="B19" s="60"/>
      <c r="C19" s="2" t="s">
        <v>5</v>
      </c>
      <c r="D19" s="16">
        <v>0.57904761904761903</v>
      </c>
      <c r="E19" s="17">
        <v>0.37904761904761902</v>
      </c>
      <c r="F19" s="16">
        <v>0.40471159774460702</v>
      </c>
      <c r="G19" s="17">
        <v>0.44819654588306801</v>
      </c>
      <c r="H19" s="16">
        <v>0.40023147017480998</v>
      </c>
      <c r="I19" s="18">
        <v>0.43472037321766299</v>
      </c>
      <c r="J19" s="16">
        <v>0.409293160437325</v>
      </c>
      <c r="K19" s="18">
        <v>0.46253496058987997</v>
      </c>
      <c r="P19" s="60"/>
      <c r="Q19" s="2" t="s">
        <v>5</v>
      </c>
      <c r="R19" s="52">
        <v>5.9523247182369215E-3</v>
      </c>
      <c r="S19" s="52">
        <v>2.1528031058885417E-2</v>
      </c>
      <c r="T19" s="50">
        <v>0.3</v>
      </c>
      <c r="U19" s="50">
        <v>0.06</v>
      </c>
    </row>
    <row r="20" spans="2:21" x14ac:dyDescent="0.3">
      <c r="B20" s="60"/>
      <c r="C20" s="2" t="s">
        <v>6</v>
      </c>
      <c r="D20" s="16">
        <v>0.502857142857142</v>
      </c>
      <c r="E20" s="17">
        <v>0.41142857142857098</v>
      </c>
      <c r="F20" s="16">
        <v>0.36148561582201399</v>
      </c>
      <c r="G20" s="17">
        <v>0.46670415144252497</v>
      </c>
      <c r="H20" s="16">
        <v>0.35679969270812401</v>
      </c>
      <c r="I20" s="18">
        <v>0.43561251194284001</v>
      </c>
      <c r="J20" s="16">
        <v>0.36629625928100501</v>
      </c>
      <c r="K20" s="18">
        <v>0.50257522316750003</v>
      </c>
      <c r="P20" s="60"/>
      <c r="Q20" s="2" t="s">
        <v>6</v>
      </c>
      <c r="R20" s="52">
        <v>4.6370679691985764E-3</v>
      </c>
      <c r="S20" s="52">
        <v>2.1528031058885417E-2</v>
      </c>
      <c r="T20" s="50">
        <v>0.28999999999999998</v>
      </c>
      <c r="U20" s="50">
        <v>0.08</v>
      </c>
    </row>
    <row r="21" spans="2:21" x14ac:dyDescent="0.3">
      <c r="B21" s="60"/>
      <c r="C21" s="2" t="s">
        <v>8</v>
      </c>
      <c r="D21" s="16">
        <v>0.55428571428571405</v>
      </c>
      <c r="E21" s="17">
        <v>0.36761904761904701</v>
      </c>
      <c r="F21" s="16">
        <v>0.34820887117882598</v>
      </c>
      <c r="G21" s="17">
        <v>0.46133599498891298</v>
      </c>
      <c r="H21" s="16">
        <v>0.34716378778275198</v>
      </c>
      <c r="I21" s="18">
        <v>0.43383085058048998</v>
      </c>
      <c r="J21" s="16">
        <v>0.34926026570048302</v>
      </c>
      <c r="K21" s="18">
        <v>0.49256491545893699</v>
      </c>
      <c r="P21" s="60"/>
      <c r="Q21" s="2" t="s">
        <v>8</v>
      </c>
      <c r="R21" s="52">
        <v>4.0745874494314124E-3</v>
      </c>
      <c r="S21" s="52">
        <v>2.1528031058885417E-2</v>
      </c>
      <c r="T21" s="50">
        <v>0.31</v>
      </c>
      <c r="U21" s="50">
        <v>7.0000000000000007E-2</v>
      </c>
    </row>
    <row r="22" spans="2:21" x14ac:dyDescent="0.3">
      <c r="B22" s="60"/>
      <c r="C22" s="22" t="s">
        <v>9</v>
      </c>
      <c r="D22" s="16">
        <v>0.55619047619047601</v>
      </c>
      <c r="E22" s="17">
        <v>0.419047619047619</v>
      </c>
      <c r="F22" s="16">
        <v>0.365621541646654</v>
      </c>
      <c r="G22" s="17">
        <v>0.48934256671550003</v>
      </c>
      <c r="H22" s="16">
        <v>0.35885616990665797</v>
      </c>
      <c r="I22" s="18">
        <v>0.45136700621526599</v>
      </c>
      <c r="J22" s="16">
        <v>0.37264690458789002</v>
      </c>
      <c r="K22" s="18">
        <v>0.53429525850500204</v>
      </c>
      <c r="P22" s="60"/>
      <c r="Q22" s="22" t="s">
        <v>9</v>
      </c>
      <c r="R22" s="52">
        <v>3.8741564033207983E-3</v>
      </c>
      <c r="S22" s="52">
        <v>2.1528031058885417E-2</v>
      </c>
      <c r="T22" s="50">
        <v>0.32</v>
      </c>
      <c r="U22" s="50">
        <v>0.06</v>
      </c>
    </row>
    <row r="23" spans="2:21" ht="15" thickBot="1" x14ac:dyDescent="0.35">
      <c r="B23" s="61"/>
      <c r="C23" s="24" t="s">
        <v>29</v>
      </c>
      <c r="D23" s="48">
        <f t="shared" ref="D23:K23" si="2">AVERAGE(D18:D22)</f>
        <v>0.55657142857142827</v>
      </c>
      <c r="E23" s="26">
        <f t="shared" si="2"/>
        <v>0.40380952380952345</v>
      </c>
      <c r="F23" s="25">
        <f t="shared" si="2"/>
        <v>0.37222111797503099</v>
      </c>
      <c r="G23" s="44">
        <f t="shared" si="2"/>
        <v>0.47694536514010483</v>
      </c>
      <c r="H23" s="25">
        <f t="shared" si="2"/>
        <v>0.37003345931548159</v>
      </c>
      <c r="I23" s="46">
        <f t="shared" si="2"/>
        <v>0.44673450884719845</v>
      </c>
      <c r="J23" s="25">
        <f t="shared" si="2"/>
        <v>0.37454436304638561</v>
      </c>
      <c r="K23" s="46">
        <f t="shared" si="2"/>
        <v>0.51196336424121602</v>
      </c>
      <c r="P23" s="61"/>
      <c r="Q23" s="24" t="s">
        <v>29</v>
      </c>
      <c r="R23" s="53">
        <v>5.8668115392879142E-3</v>
      </c>
      <c r="S23" s="53">
        <v>2.1528031058885417E-2</v>
      </c>
      <c r="T23" s="51">
        <v>0.31</v>
      </c>
      <c r="U23" s="51">
        <v>0.12</v>
      </c>
    </row>
    <row r="25" spans="2:21" x14ac:dyDescent="0.3">
      <c r="B25" s="11" t="s">
        <v>24</v>
      </c>
    </row>
    <row r="26" spans="2:21" x14ac:dyDescent="0.3">
      <c r="B26" t="s">
        <v>25</v>
      </c>
      <c r="O26" t="s">
        <v>35</v>
      </c>
    </row>
    <row r="27" spans="2:21" x14ac:dyDescent="0.3">
      <c r="B27" t="s">
        <v>26</v>
      </c>
    </row>
    <row r="29" spans="2:21" ht="23.4" x14ac:dyDescent="0.45">
      <c r="B29" s="10" t="s">
        <v>23</v>
      </c>
    </row>
    <row r="30" spans="2:21" x14ac:dyDescent="0.3">
      <c r="B30" t="s">
        <v>27</v>
      </c>
    </row>
    <row r="31" spans="2:21" x14ac:dyDescent="0.3">
      <c r="B31" s="12" t="s">
        <v>28</v>
      </c>
    </row>
  </sheetData>
  <mergeCells count="16">
    <mergeCell ref="T4:U4"/>
    <mergeCell ref="R4:S4"/>
    <mergeCell ref="B12:B17"/>
    <mergeCell ref="B18:B23"/>
    <mergeCell ref="D4:E4"/>
    <mergeCell ref="F4:G4"/>
    <mergeCell ref="H4:I4"/>
    <mergeCell ref="J4:K4"/>
    <mergeCell ref="B4:B5"/>
    <mergeCell ref="C4:C5"/>
    <mergeCell ref="B6:B11"/>
    <mergeCell ref="P4:P5"/>
    <mergeCell ref="Q4:Q5"/>
    <mergeCell ref="P6:P11"/>
    <mergeCell ref="P12:P17"/>
    <mergeCell ref="P18:P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Results Table - Comp</vt:lpstr>
      <vt:lpstr>Classification Results -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2019-06-22T12:36:14Z</dcterms:created>
  <dcterms:modified xsi:type="dcterms:W3CDTF">2019-08-05T17:18:33Z</dcterms:modified>
</cp:coreProperties>
</file>