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e31cf061855cba/MyStuff/Research/Vanderbilt/CrossSectionCalculations/isolateGroundStateDiff/"/>
    </mc:Choice>
  </mc:AlternateContent>
  <xr:revisionPtr revIDLastSave="0" documentId="8_{530B0B7F-547F-4DE3-9293-73526EA95231}" xr6:coauthVersionLast="47" xr6:coauthVersionMax="47" xr10:uidLastSave="{00000000-0000-0000-0000-000000000000}"/>
  <bookViews>
    <workbookView xWindow="34450" yWindow="4990" windowWidth="19420" windowHeight="10300" activeTab="2" xr2:uid="{D17795C7-665E-4FF7-8266-77C495BF677E}"/>
  </bookViews>
  <sheets>
    <sheet name="ISMEAR_PBE_base" sheetId="3" r:id="rId1"/>
    <sheet name="ISMEAR_PBE_match" sheetId="2" r:id="rId2"/>
    <sheet name="OtherTags_PBE_ISMEAR-2" sheetId="4" r:id="rId3"/>
    <sheet name="LDIAG_HS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4" l="1"/>
  <c r="J12" i="4"/>
  <c r="K11" i="4"/>
  <c r="J11" i="4"/>
  <c r="K10" i="4"/>
  <c r="J10" i="4"/>
  <c r="K9" i="4"/>
  <c r="J9" i="4"/>
  <c r="K8" i="4"/>
  <c r="J8" i="4"/>
  <c r="K7" i="4"/>
  <c r="J7" i="4"/>
  <c r="K6" i="4"/>
  <c r="J6" i="4"/>
  <c r="K5" i="4"/>
  <c r="J5" i="4"/>
  <c r="K4" i="4"/>
  <c r="J4" i="4"/>
  <c r="J2" i="4"/>
  <c r="K12" i="3"/>
  <c r="J12" i="3"/>
  <c r="K11" i="3"/>
  <c r="J11" i="3"/>
  <c r="K10" i="3"/>
  <c r="J10" i="3"/>
  <c r="K9" i="3"/>
  <c r="J9" i="3"/>
  <c r="K8" i="3"/>
  <c r="J8" i="3"/>
  <c r="K7" i="3"/>
  <c r="J7" i="3"/>
  <c r="K6" i="3"/>
  <c r="J6" i="3"/>
  <c r="K5" i="3"/>
  <c r="J5" i="3"/>
  <c r="K4" i="3"/>
  <c r="J4" i="3"/>
  <c r="J2" i="3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J2" i="1"/>
  <c r="K12" i="2"/>
  <c r="J12" i="2"/>
  <c r="K11" i="2"/>
  <c r="J11" i="2"/>
  <c r="K10" i="2"/>
  <c r="J10" i="2"/>
  <c r="K9" i="2"/>
  <c r="J9" i="2"/>
  <c r="K8" i="2"/>
  <c r="J8" i="2"/>
  <c r="K7" i="2"/>
  <c r="J7" i="2"/>
  <c r="K6" i="2"/>
  <c r="J6" i="2"/>
  <c r="K5" i="2"/>
  <c r="J5" i="2"/>
  <c r="K4" i="2"/>
  <c r="J4" i="2"/>
  <c r="J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Nichols</author>
  </authors>
  <commentList>
    <comment ref="A1" authorId="0" shapeId="0" xr:uid="{4219CAFA-7D03-4CF9-BCBF-A75F4D426951}">
      <text>
        <r>
          <rPr>
            <b/>
            <sz val="9"/>
            <color indexed="81"/>
            <rFont val="Tahoma"/>
            <family val="2"/>
          </rPr>
          <t>Laura Nichols:</t>
        </r>
        <r>
          <rPr>
            <sz val="9"/>
            <color indexed="81"/>
            <rFont val="Tahoma"/>
            <family val="2"/>
          </rPr>
          <t xml:space="preserve">
PBE ground-state on top of PBE excited-state relax. Comparison of the choice of ISMEAR using LDIAG = .TRUE. and all other settings from Guanzhi's INCAR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Nichols</author>
  </authors>
  <commentList>
    <comment ref="A1" authorId="0" shapeId="0" xr:uid="{390E929D-171D-47C8-A745-938705FED3EA}">
      <text>
        <r>
          <rPr>
            <b/>
            <sz val="9"/>
            <color indexed="81"/>
            <rFont val="Tahoma"/>
            <family val="2"/>
          </rPr>
          <t>Laura Nichols:</t>
        </r>
        <r>
          <rPr>
            <sz val="9"/>
            <color indexed="81"/>
            <rFont val="Tahoma"/>
            <family val="2"/>
          </rPr>
          <t xml:space="preserve">
PBE ground-state on top of PBE excited-state relax. Comparison of the choice of ISMEAR using LDIAG = .TRUE. and all other settings from Guanzhi's INCAR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Nichols</author>
  </authors>
  <commentList>
    <comment ref="A1" authorId="0" shapeId="0" xr:uid="{D172165A-04C5-4B24-8354-3E8BC74A6B93}">
      <text>
        <r>
          <rPr>
            <b/>
            <sz val="9"/>
            <color indexed="81"/>
            <rFont val="Tahoma"/>
            <family val="2"/>
          </rPr>
          <t>Laura Nichols:</t>
        </r>
        <r>
          <rPr>
            <sz val="9"/>
            <color indexed="81"/>
            <rFont val="Tahoma"/>
            <family val="2"/>
          </rPr>
          <t xml:space="preserve">
PBE ground-state on top of PBE excited-state relax. Comparison of the tags that I have used in the past for PBE (base) and those in Guanzhi's INCAR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Nichols</author>
  </authors>
  <commentList>
    <comment ref="A1" authorId="0" shapeId="0" xr:uid="{9C7F7102-333B-40F3-9B28-A5A65B19C772}">
      <text>
        <r>
          <rPr>
            <b/>
            <sz val="9"/>
            <color indexed="81"/>
            <rFont val="Tahoma"/>
            <family val="2"/>
          </rPr>
          <t>Laura Nichols:</t>
        </r>
        <r>
          <rPr>
            <sz val="9"/>
            <color indexed="81"/>
            <rFont val="Tahoma"/>
            <family val="2"/>
          </rPr>
          <t xml:space="preserve">
HSE ground-state on top of PBE excited-state relax. Comparison of the choice of LDIAG using ISMEAR=0</t>
        </r>
      </text>
    </comment>
  </commentList>
</comments>
</file>

<file path=xl/sharedStrings.xml><?xml version="1.0" encoding="utf-8"?>
<sst xmlns="http://schemas.openxmlformats.org/spreadsheetml/2006/main" count="60" uniqueCount="13">
  <si>
    <t>Total E</t>
  </si>
  <si>
    <t>Band</t>
  </si>
  <si>
    <t>E up</t>
  </si>
  <si>
    <t>Occ up</t>
  </si>
  <si>
    <t>E down</t>
  </si>
  <si>
    <t>Occ down</t>
  </si>
  <si>
    <t>Diff</t>
  </si>
  <si>
    <t>LDIAG = .TRUE.</t>
  </si>
  <si>
    <t>LDIAG = .FALSE.</t>
  </si>
  <si>
    <t>ISMEAR  = 0, SIGMA = 0.03</t>
  </si>
  <si>
    <t>ISMEAR = -2</t>
  </si>
  <si>
    <t>Base Tags</t>
  </si>
  <si>
    <t>Guanzhi's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</si>
</sst>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165" fontId="0" fillId="0" borderId="0" xfId="0" applyNumberFormat="1"/>
    <xf numFmtId="0" fontId="0" fillId="0" borderId="0" xfId="0" applyAlignment="1"/>
    <xf numFmtId="0" fontId="0" fillId="0" borderId="1" xfId="0" applyBorder="1"/>
    <xf numFmtId="166" fontId="0" fillId="0" borderId="1" xfId="0" applyNumberFormat="1" applyBorder="1"/>
    <xf numFmtId="0" fontId="0" fillId="0" borderId="6" xfId="0" applyBorder="1"/>
    <xf numFmtId="0" fontId="0" fillId="0" borderId="7" xfId="0" applyBorder="1"/>
    <xf numFmtId="166" fontId="0" fillId="0" borderId="6" xfId="0" applyNumberFormat="1" applyBorder="1"/>
    <xf numFmtId="166" fontId="0" fillId="0" borderId="8" xfId="0" applyNumberFormat="1" applyBorder="1"/>
    <xf numFmtId="0" fontId="0" fillId="0" borderId="9" xfId="0" applyBorder="1"/>
    <xf numFmtId="166" fontId="0" fillId="0" borderId="9" xfId="0" applyNumberFormat="1" applyBorder="1"/>
    <xf numFmtId="0" fontId="0" fillId="0" borderId="10" xfId="0" applyBorder="1"/>
    <xf numFmtId="166" fontId="0" fillId="0" borderId="7" xfId="0" applyNumberFormat="1" applyBorder="1"/>
    <xf numFmtId="166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6" fontId="0" fillId="0" borderId="14" xfId="0" applyNumberFormat="1" applyBorder="1"/>
    <xf numFmtId="0" fontId="0" fillId="0" borderId="15" xfId="0" applyBorder="1"/>
    <xf numFmtId="166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6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4158-5687-4194-B9B7-725BFB36CF3A}">
  <dimension ref="A1:K17"/>
  <sheetViews>
    <sheetView workbookViewId="0">
      <selection activeCell="N9" sqref="N9"/>
    </sheetView>
  </sheetViews>
  <sheetFormatPr defaultRowHeight="14.4" x14ac:dyDescent="0.55000000000000004"/>
  <sheetData>
    <row r="1" spans="1:11" ht="14.7" thickBot="1" x14ac:dyDescent="0.6">
      <c r="A1" s="24"/>
      <c r="B1" s="37" t="s">
        <v>9</v>
      </c>
      <c r="C1" s="38"/>
      <c r="D1" s="38"/>
      <c r="E1" s="34"/>
      <c r="F1" s="37" t="s">
        <v>10</v>
      </c>
      <c r="G1" s="38"/>
      <c r="H1" s="38"/>
      <c r="I1" s="34"/>
      <c r="J1" s="37" t="s">
        <v>6</v>
      </c>
      <c r="K1" s="34"/>
    </row>
    <row r="2" spans="1:11" ht="14.7" thickBot="1" x14ac:dyDescent="0.6">
      <c r="A2" s="27" t="s">
        <v>0</v>
      </c>
      <c r="B2" s="31">
        <v>-578.04345687</v>
      </c>
      <c r="C2" s="32"/>
      <c r="D2" s="32"/>
      <c r="E2" s="33"/>
      <c r="F2" s="31">
        <v>-578.04403001000003</v>
      </c>
      <c r="G2" s="32"/>
      <c r="H2" s="32"/>
      <c r="I2" s="33"/>
      <c r="J2" s="31">
        <f>F2-B2</f>
        <v>-5.7314000002861576E-4</v>
      </c>
      <c r="K2" s="34"/>
    </row>
    <row r="3" spans="1:11" ht="14.7" thickBot="1" x14ac:dyDescent="0.6">
      <c r="A3" s="27" t="s">
        <v>1</v>
      </c>
      <c r="B3" s="21" t="s">
        <v>2</v>
      </c>
      <c r="C3" s="22" t="s">
        <v>3</v>
      </c>
      <c r="D3" s="22" t="s">
        <v>4</v>
      </c>
      <c r="E3" s="23" t="s">
        <v>5</v>
      </c>
      <c r="F3" s="21" t="s">
        <v>2</v>
      </c>
      <c r="G3" s="22" t="s">
        <v>3</v>
      </c>
      <c r="H3" s="22" t="s">
        <v>4</v>
      </c>
      <c r="I3" s="23" t="s">
        <v>5</v>
      </c>
      <c r="J3" s="21" t="s">
        <v>2</v>
      </c>
      <c r="K3" s="23" t="s">
        <v>4</v>
      </c>
    </row>
    <row r="4" spans="1:11" x14ac:dyDescent="0.55000000000000004">
      <c r="A4" s="25">
        <v>425</v>
      </c>
      <c r="B4" s="35">
        <v>4.7298</v>
      </c>
      <c r="C4" s="39">
        <v>1</v>
      </c>
      <c r="D4" s="39">
        <v>4.7527999999999997</v>
      </c>
      <c r="E4" s="40">
        <v>1</v>
      </c>
      <c r="F4" s="35">
        <v>4.7328000000000001</v>
      </c>
      <c r="G4" s="39">
        <v>1</v>
      </c>
      <c r="H4" s="39">
        <v>4.7484000000000002</v>
      </c>
      <c r="I4" s="40">
        <v>1</v>
      </c>
      <c r="J4" s="41">
        <f>F4-B4</f>
        <v>3.0000000000001137E-3</v>
      </c>
      <c r="K4" s="40">
        <f>H4-D4</f>
        <v>-4.3999999999995154E-3</v>
      </c>
    </row>
    <row r="5" spans="1:11" x14ac:dyDescent="0.55000000000000004">
      <c r="A5" s="15">
        <v>426</v>
      </c>
      <c r="B5" s="5">
        <v>4.7465999999999999</v>
      </c>
      <c r="C5" s="3">
        <v>1</v>
      </c>
      <c r="D5" s="3">
        <v>4.7672999999999996</v>
      </c>
      <c r="E5" s="6">
        <v>1</v>
      </c>
      <c r="F5" s="5">
        <v>4.7451999999999996</v>
      </c>
      <c r="G5" s="3">
        <v>1</v>
      </c>
      <c r="H5" s="3">
        <v>4.7603</v>
      </c>
      <c r="I5" s="6">
        <v>1</v>
      </c>
      <c r="J5" s="7">
        <f t="shared" ref="J5:J12" si="0">F5-B5</f>
        <v>-1.4000000000002899E-3</v>
      </c>
      <c r="K5" s="6">
        <f>H5-D5</f>
        <v>-6.9999999999996732E-3</v>
      </c>
    </row>
    <row r="6" spans="1:11" x14ac:dyDescent="0.55000000000000004">
      <c r="A6" s="15">
        <v>427</v>
      </c>
      <c r="B6" s="5">
        <v>4.7865000000000002</v>
      </c>
      <c r="C6" s="3">
        <v>1</v>
      </c>
      <c r="D6" s="3">
        <v>4.8139000000000003</v>
      </c>
      <c r="E6" s="6">
        <v>1</v>
      </c>
      <c r="F6" s="5">
        <v>4.7827999999999999</v>
      </c>
      <c r="G6" s="3">
        <v>1</v>
      </c>
      <c r="H6" s="3">
        <v>4.8108000000000004</v>
      </c>
      <c r="I6" s="6">
        <v>1</v>
      </c>
      <c r="J6" s="7">
        <f t="shared" si="0"/>
        <v>-3.7000000000002586E-3</v>
      </c>
      <c r="K6" s="6">
        <f>H6-D6</f>
        <v>-3.0999999999998806E-3</v>
      </c>
    </row>
    <row r="7" spans="1:11" x14ac:dyDescent="0.55000000000000004">
      <c r="A7" s="15">
        <v>428</v>
      </c>
      <c r="B7" s="5">
        <v>4.9138000000000002</v>
      </c>
      <c r="C7" s="3">
        <v>1</v>
      </c>
      <c r="D7" s="3">
        <v>4.9867999999999997</v>
      </c>
      <c r="E7" s="6">
        <v>1</v>
      </c>
      <c r="F7" s="5">
        <v>4.8894000000000002</v>
      </c>
      <c r="G7" s="3">
        <v>1</v>
      </c>
      <c r="H7" s="3">
        <v>4.9927000000000001</v>
      </c>
      <c r="I7" s="6">
        <v>1</v>
      </c>
      <c r="J7" s="7">
        <f t="shared" si="0"/>
        <v>-2.4399999999999977E-2</v>
      </c>
      <c r="K7" s="6">
        <f>H7-D7</f>
        <v>5.9000000000004604E-3</v>
      </c>
    </row>
    <row r="8" spans="1:11" x14ac:dyDescent="0.55000000000000004">
      <c r="A8" s="15">
        <v>429</v>
      </c>
      <c r="B8" s="5">
        <v>4.9866999999999999</v>
      </c>
      <c r="C8" s="3">
        <v>1</v>
      </c>
      <c r="D8" s="3">
        <v>5.0564999999999998</v>
      </c>
      <c r="E8" s="6">
        <v>1</v>
      </c>
      <c r="F8" s="5">
        <v>5.0148000000000001</v>
      </c>
      <c r="G8" s="3">
        <v>1</v>
      </c>
      <c r="H8" s="3">
        <v>5.0530999999999997</v>
      </c>
      <c r="I8" s="6">
        <v>1</v>
      </c>
      <c r="J8" s="7">
        <f t="shared" si="0"/>
        <v>2.8100000000000236E-2</v>
      </c>
      <c r="K8" s="6">
        <f>H8-D8</f>
        <v>-3.4000000000000696E-3</v>
      </c>
    </row>
    <row r="9" spans="1:11" x14ac:dyDescent="0.55000000000000004">
      <c r="A9" s="15">
        <v>430</v>
      </c>
      <c r="B9" s="5">
        <v>5.3208000000000002</v>
      </c>
      <c r="C9" s="3">
        <v>1</v>
      </c>
      <c r="D9" s="3">
        <v>5.3444000000000003</v>
      </c>
      <c r="E9" s="6">
        <v>1</v>
      </c>
      <c r="F9" s="5">
        <v>5.3249000000000004</v>
      </c>
      <c r="G9" s="3">
        <v>1</v>
      </c>
      <c r="H9" s="3">
        <v>5.3489000000000004</v>
      </c>
      <c r="I9" s="6">
        <v>1</v>
      </c>
      <c r="J9" s="7">
        <f t="shared" si="0"/>
        <v>4.1000000000002146E-3</v>
      </c>
      <c r="K9" s="6">
        <f>H9-D9</f>
        <v>4.5000000000001705E-3</v>
      </c>
    </row>
    <row r="10" spans="1:11" x14ac:dyDescent="0.55000000000000004">
      <c r="A10" s="15">
        <v>431</v>
      </c>
      <c r="B10" s="7">
        <v>5.3550000000000004</v>
      </c>
      <c r="C10" s="3">
        <v>1</v>
      </c>
      <c r="D10" s="4">
        <v>5.4690000000000003</v>
      </c>
      <c r="E10" s="6">
        <v>0.54674999999999996</v>
      </c>
      <c r="F10" s="5">
        <v>5.3281000000000001</v>
      </c>
      <c r="G10" s="3">
        <v>1</v>
      </c>
      <c r="H10" s="3">
        <v>5.4771000000000001</v>
      </c>
      <c r="I10" s="6">
        <v>1</v>
      </c>
      <c r="J10" s="7">
        <f t="shared" si="0"/>
        <v>-2.6900000000000368E-2</v>
      </c>
      <c r="K10" s="6">
        <f>H10-D10</f>
        <v>8.099999999999774E-3</v>
      </c>
    </row>
    <row r="11" spans="1:11" x14ac:dyDescent="0.55000000000000004">
      <c r="A11" s="15">
        <v>432</v>
      </c>
      <c r="B11" s="5">
        <v>5.3589000000000002</v>
      </c>
      <c r="C11" s="3">
        <v>1</v>
      </c>
      <c r="D11" s="3">
        <v>5.4739000000000004</v>
      </c>
      <c r="E11" s="6">
        <v>0.45324999999999999</v>
      </c>
      <c r="F11" s="5">
        <v>5.4034000000000004</v>
      </c>
      <c r="G11" s="3">
        <v>1</v>
      </c>
      <c r="H11" s="3">
        <v>5.4786000000000001</v>
      </c>
      <c r="I11" s="6">
        <v>0</v>
      </c>
      <c r="J11" s="7">
        <f t="shared" si="0"/>
        <v>4.4500000000000206E-2</v>
      </c>
      <c r="K11" s="6">
        <f>H11-D11</f>
        <v>4.6999999999997044E-3</v>
      </c>
    </row>
    <row r="12" spans="1:11" ht="14.7" thickBot="1" x14ac:dyDescent="0.6">
      <c r="A12" s="16">
        <v>433</v>
      </c>
      <c r="B12" s="36">
        <v>7.1379000000000001</v>
      </c>
      <c r="C12" s="9">
        <v>0</v>
      </c>
      <c r="D12" s="9">
        <v>7.1494999999999997</v>
      </c>
      <c r="E12" s="11">
        <v>0</v>
      </c>
      <c r="F12" s="36">
        <v>7.1375999999999999</v>
      </c>
      <c r="G12" s="9">
        <v>0</v>
      </c>
      <c r="H12" s="9">
        <v>7.1492000000000004</v>
      </c>
      <c r="I12" s="11">
        <v>0</v>
      </c>
      <c r="J12" s="8">
        <f t="shared" si="0"/>
        <v>-3.00000000000189E-4</v>
      </c>
      <c r="K12" s="11">
        <f>H12-D12</f>
        <v>-2.9999999999930083E-4</v>
      </c>
    </row>
    <row r="17" spans="3:3" x14ac:dyDescent="0.55000000000000004">
      <c r="C17" s="1"/>
    </row>
  </sheetData>
  <mergeCells count="6">
    <mergeCell ref="B1:E1"/>
    <mergeCell ref="F1:I1"/>
    <mergeCell ref="J1:K1"/>
    <mergeCell ref="B2:E2"/>
    <mergeCell ref="F2:I2"/>
    <mergeCell ref="J2:K2"/>
  </mergeCells>
  <conditionalFormatting sqref="J4:K12">
    <cfRule type="colorScale" priority="1">
      <colorScale>
        <cfvo type="min"/>
        <cfvo type="percentile" val="50"/>
        <cfvo type="max"/>
        <color rgb="FFF8696B"/>
        <color rgb="FFFFEB84"/>
        <color rgb="FFF8696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84C4-33EE-4119-AE8B-683DD233F0A6}">
  <dimension ref="A1:K17"/>
  <sheetViews>
    <sheetView workbookViewId="0">
      <selection activeCell="P13" sqref="P13"/>
    </sheetView>
  </sheetViews>
  <sheetFormatPr defaultRowHeight="14.4" x14ac:dyDescent="0.55000000000000004"/>
  <sheetData>
    <row r="1" spans="1:11" ht="14.7" thickBot="1" x14ac:dyDescent="0.6">
      <c r="A1" s="14"/>
      <c r="B1" s="37" t="s">
        <v>9</v>
      </c>
      <c r="C1" s="38"/>
      <c r="D1" s="38"/>
      <c r="E1" s="34"/>
      <c r="F1" s="37" t="s">
        <v>10</v>
      </c>
      <c r="G1" s="38"/>
      <c r="H1" s="38"/>
      <c r="I1" s="34"/>
      <c r="J1" s="37" t="s">
        <v>6</v>
      </c>
      <c r="K1" s="34"/>
    </row>
    <row r="2" spans="1:11" ht="14.7" thickBot="1" x14ac:dyDescent="0.6">
      <c r="A2" s="27" t="s">
        <v>0</v>
      </c>
      <c r="B2" s="31">
        <v>-578.04346851000003</v>
      </c>
      <c r="C2" s="32"/>
      <c r="D2" s="32"/>
      <c r="E2" s="33"/>
      <c r="F2" s="31">
        <v>-577.88594289000002</v>
      </c>
      <c r="G2" s="32"/>
      <c r="H2" s="32"/>
      <c r="I2" s="33"/>
      <c r="J2" s="31">
        <f>F2-B2</f>
        <v>0.15752562000000125</v>
      </c>
      <c r="K2" s="34"/>
    </row>
    <row r="3" spans="1:11" ht="14.7" thickBot="1" x14ac:dyDescent="0.6">
      <c r="A3" s="27" t="s">
        <v>1</v>
      </c>
      <c r="B3" s="21" t="s">
        <v>2</v>
      </c>
      <c r="C3" s="22" t="s">
        <v>3</v>
      </c>
      <c r="D3" s="22" t="s">
        <v>4</v>
      </c>
      <c r="E3" s="23" t="s">
        <v>5</v>
      </c>
      <c r="F3" s="21" t="s">
        <v>2</v>
      </c>
      <c r="G3" s="22" t="s">
        <v>3</v>
      </c>
      <c r="H3" s="22" t="s">
        <v>4</v>
      </c>
      <c r="I3" s="23" t="s">
        <v>5</v>
      </c>
      <c r="J3" s="21" t="s">
        <v>2</v>
      </c>
      <c r="K3" s="23" t="s">
        <v>4</v>
      </c>
    </row>
    <row r="4" spans="1:11" x14ac:dyDescent="0.55000000000000004">
      <c r="A4" s="25">
        <v>425</v>
      </c>
      <c r="B4" s="35">
        <v>4.7298</v>
      </c>
      <c r="C4" s="39">
        <v>1</v>
      </c>
      <c r="D4" s="39">
        <v>4.7527999999999997</v>
      </c>
      <c r="E4" s="40">
        <v>1</v>
      </c>
      <c r="F4" s="35">
        <v>4.7911999999999999</v>
      </c>
      <c r="G4" s="39">
        <v>1</v>
      </c>
      <c r="H4" s="39">
        <v>4.8228</v>
      </c>
      <c r="I4" s="40">
        <v>1</v>
      </c>
      <c r="J4" s="41">
        <f>F4-B4</f>
        <v>6.1399999999999899E-2</v>
      </c>
      <c r="K4" s="40">
        <f>H4-D4</f>
        <v>7.0000000000000284E-2</v>
      </c>
    </row>
    <row r="5" spans="1:11" x14ac:dyDescent="0.55000000000000004">
      <c r="A5" s="15">
        <v>426</v>
      </c>
      <c r="B5" s="5">
        <v>4.7465000000000002</v>
      </c>
      <c r="C5" s="3">
        <v>1</v>
      </c>
      <c r="D5" s="3">
        <v>4.7672999999999996</v>
      </c>
      <c r="E5" s="6">
        <v>1</v>
      </c>
      <c r="F5" s="5">
        <v>4.7935999999999996</v>
      </c>
      <c r="G5" s="3">
        <v>1</v>
      </c>
      <c r="H5" s="3">
        <v>4.8573000000000004</v>
      </c>
      <c r="I5" s="6">
        <v>1</v>
      </c>
      <c r="J5" s="7">
        <f t="shared" ref="J5:J12" si="0">F5-B5</f>
        <v>4.7099999999999476E-2</v>
      </c>
      <c r="K5" s="6">
        <f>H5-D5</f>
        <v>9.0000000000000746E-2</v>
      </c>
    </row>
    <row r="6" spans="1:11" x14ac:dyDescent="0.55000000000000004">
      <c r="A6" s="15">
        <v>427</v>
      </c>
      <c r="B6" s="5">
        <v>4.7864000000000004</v>
      </c>
      <c r="C6" s="3">
        <v>1</v>
      </c>
      <c r="D6" s="3">
        <v>4.8139000000000003</v>
      </c>
      <c r="E6" s="6">
        <v>1</v>
      </c>
      <c r="F6" s="5">
        <v>4.8365</v>
      </c>
      <c r="G6" s="3">
        <v>1</v>
      </c>
      <c r="H6" s="3">
        <v>4.8666999999999998</v>
      </c>
      <c r="I6" s="6">
        <v>1</v>
      </c>
      <c r="J6" s="7">
        <f t="shared" si="0"/>
        <v>5.0099999999999589E-2</v>
      </c>
      <c r="K6" s="6">
        <f>H6-D6</f>
        <v>5.2799999999999514E-2</v>
      </c>
    </row>
    <row r="7" spans="1:11" x14ac:dyDescent="0.55000000000000004">
      <c r="A7" s="15">
        <v>428</v>
      </c>
      <c r="B7" s="5">
        <v>4.9135</v>
      </c>
      <c r="C7" s="3">
        <v>1</v>
      </c>
      <c r="D7" s="4">
        <v>4.9870000000000001</v>
      </c>
      <c r="E7" s="6">
        <v>1</v>
      </c>
      <c r="F7" s="5">
        <v>4.8586999999999998</v>
      </c>
      <c r="G7" s="3">
        <v>1</v>
      </c>
      <c r="H7" s="3">
        <v>4.9695999999999998</v>
      </c>
      <c r="I7" s="6">
        <v>1</v>
      </c>
      <c r="J7" s="7">
        <f t="shared" si="0"/>
        <v>-5.4800000000000182E-2</v>
      </c>
      <c r="K7" s="6">
        <f>H7-D7</f>
        <v>-1.7400000000000304E-2</v>
      </c>
    </row>
    <row r="8" spans="1:11" x14ac:dyDescent="0.55000000000000004">
      <c r="A8" s="15">
        <v>429</v>
      </c>
      <c r="B8" s="5">
        <v>4.9869000000000003</v>
      </c>
      <c r="C8" s="3">
        <v>1</v>
      </c>
      <c r="D8" s="3">
        <v>5.0564999999999998</v>
      </c>
      <c r="E8" s="6">
        <v>1</v>
      </c>
      <c r="F8" s="5">
        <v>4.9576000000000002</v>
      </c>
      <c r="G8" s="3">
        <v>1</v>
      </c>
      <c r="H8" s="4">
        <v>4.9850000000000003</v>
      </c>
      <c r="I8" s="6">
        <v>1</v>
      </c>
      <c r="J8" s="7">
        <f t="shared" si="0"/>
        <v>-2.9300000000000104E-2</v>
      </c>
      <c r="K8" s="6">
        <f>H8-D8</f>
        <v>-7.1499999999999453E-2</v>
      </c>
    </row>
    <row r="9" spans="1:11" x14ac:dyDescent="0.55000000000000004">
      <c r="A9" s="15">
        <v>430</v>
      </c>
      <c r="B9" s="5">
        <v>5.3207000000000004</v>
      </c>
      <c r="C9" s="3">
        <v>1</v>
      </c>
      <c r="D9" s="3">
        <v>5.3445</v>
      </c>
      <c r="E9" s="6">
        <v>1</v>
      </c>
      <c r="F9" s="5">
        <v>5.3464999999999998</v>
      </c>
      <c r="G9" s="3">
        <v>1</v>
      </c>
      <c r="H9" s="3">
        <v>5.3586</v>
      </c>
      <c r="I9" s="6">
        <v>1</v>
      </c>
      <c r="J9" s="7">
        <f t="shared" si="0"/>
        <v>2.5799999999999379E-2</v>
      </c>
      <c r="K9" s="6">
        <f>H9-D9</f>
        <v>1.4100000000000001E-2</v>
      </c>
    </row>
    <row r="10" spans="1:11" x14ac:dyDescent="0.55000000000000004">
      <c r="A10" s="15">
        <v>431</v>
      </c>
      <c r="B10" s="5">
        <v>5.3554000000000004</v>
      </c>
      <c r="C10" s="3">
        <v>1</v>
      </c>
      <c r="D10" s="3">
        <v>5.4688999999999997</v>
      </c>
      <c r="E10" s="6">
        <v>0.5494</v>
      </c>
      <c r="F10" s="5">
        <v>5.3658999999999999</v>
      </c>
      <c r="G10" s="3">
        <v>1</v>
      </c>
      <c r="H10" s="3">
        <v>5.4089</v>
      </c>
      <c r="I10" s="6">
        <v>1</v>
      </c>
      <c r="J10" s="7">
        <f t="shared" si="0"/>
        <v>1.049999999999951E-2</v>
      </c>
      <c r="K10" s="6">
        <f>H10-D10</f>
        <v>-5.9999999999999609E-2</v>
      </c>
    </row>
    <row r="11" spans="1:11" x14ac:dyDescent="0.55000000000000004">
      <c r="A11" s="15">
        <v>432</v>
      </c>
      <c r="B11" s="5">
        <v>5.3585000000000003</v>
      </c>
      <c r="C11" s="3">
        <v>1</v>
      </c>
      <c r="D11" s="3">
        <v>5.4741</v>
      </c>
      <c r="E11" s="6">
        <v>0.4506</v>
      </c>
      <c r="F11" s="5">
        <v>5.4842000000000004</v>
      </c>
      <c r="G11" s="3">
        <v>1</v>
      </c>
      <c r="H11" s="3">
        <v>5.5147000000000004</v>
      </c>
      <c r="I11" s="6">
        <v>0</v>
      </c>
      <c r="J11" s="7">
        <f t="shared" si="0"/>
        <v>0.12570000000000014</v>
      </c>
      <c r="K11" s="6">
        <f>H11-D11</f>
        <v>4.0600000000000414E-2</v>
      </c>
    </row>
    <row r="12" spans="1:11" ht="14.7" thickBot="1" x14ac:dyDescent="0.6">
      <c r="A12" s="16">
        <v>433</v>
      </c>
      <c r="B12" s="36">
        <v>7.1379000000000001</v>
      </c>
      <c r="C12" s="9">
        <v>0</v>
      </c>
      <c r="D12" s="9">
        <v>7.1494</v>
      </c>
      <c r="E12" s="11">
        <v>0</v>
      </c>
      <c r="F12" s="36">
        <v>7.1459000000000001</v>
      </c>
      <c r="G12" s="9">
        <v>0</v>
      </c>
      <c r="H12" s="9">
        <v>7.1577000000000002</v>
      </c>
      <c r="I12" s="11">
        <v>0</v>
      </c>
      <c r="J12" s="8">
        <f t="shared" si="0"/>
        <v>8.0000000000000071E-3</v>
      </c>
      <c r="K12" s="11">
        <f>H12-D12</f>
        <v>8.3000000000001961E-3</v>
      </c>
    </row>
    <row r="17" spans="3:3" x14ac:dyDescent="0.55000000000000004">
      <c r="C17" s="1"/>
    </row>
  </sheetData>
  <mergeCells count="6">
    <mergeCell ref="B1:E1"/>
    <mergeCell ref="F1:I1"/>
    <mergeCell ref="J1:K1"/>
    <mergeCell ref="B2:E2"/>
    <mergeCell ref="F2:I2"/>
    <mergeCell ref="J2:K2"/>
  </mergeCells>
  <conditionalFormatting sqref="J4:K12">
    <cfRule type="colorScale" priority="1">
      <colorScale>
        <cfvo type="min"/>
        <cfvo type="percentile" val="50"/>
        <cfvo type="max"/>
        <color rgb="FFF8696B"/>
        <color rgb="FFFFEB84"/>
        <color rgb="FFF8696B"/>
      </colorScale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179A-CD7A-4C0F-9725-439D0EF919DC}">
  <dimension ref="A1:K12"/>
  <sheetViews>
    <sheetView tabSelected="1" workbookViewId="0">
      <selection activeCell="Q9" sqref="Q9"/>
    </sheetView>
  </sheetViews>
  <sheetFormatPr defaultRowHeight="14.4" x14ac:dyDescent="0.55000000000000004"/>
  <sheetData>
    <row r="1" spans="1:11" ht="14.7" thickBot="1" x14ac:dyDescent="0.6">
      <c r="A1" s="14"/>
      <c r="B1" s="37" t="s">
        <v>11</v>
      </c>
      <c r="C1" s="38"/>
      <c r="D1" s="38"/>
      <c r="E1" s="34"/>
      <c r="F1" s="37" t="s">
        <v>12</v>
      </c>
      <c r="G1" s="38"/>
      <c r="H1" s="38"/>
      <c r="I1" s="34"/>
      <c r="J1" s="37" t="s">
        <v>6</v>
      </c>
      <c r="K1" s="34"/>
    </row>
    <row r="2" spans="1:11" ht="14.7" thickBot="1" x14ac:dyDescent="0.6">
      <c r="A2" s="27" t="s">
        <v>0</v>
      </c>
      <c r="B2" s="31">
        <v>-578.04403001000003</v>
      </c>
      <c r="C2" s="32"/>
      <c r="D2" s="32"/>
      <c r="E2" s="33"/>
      <c r="F2" s="31">
        <v>-577.88594289000002</v>
      </c>
      <c r="G2" s="32"/>
      <c r="H2" s="32"/>
      <c r="I2" s="33"/>
      <c r="J2" s="31">
        <f>F2-B2</f>
        <v>0.15808712000000469</v>
      </c>
      <c r="K2" s="34"/>
    </row>
    <row r="3" spans="1:11" ht="14.7" thickBot="1" x14ac:dyDescent="0.6">
      <c r="A3" s="27" t="s">
        <v>1</v>
      </c>
      <c r="B3" s="21" t="s">
        <v>2</v>
      </c>
      <c r="C3" s="22" t="s">
        <v>3</v>
      </c>
      <c r="D3" s="22" t="s">
        <v>4</v>
      </c>
      <c r="E3" s="23" t="s">
        <v>5</v>
      </c>
      <c r="F3" s="21" t="s">
        <v>2</v>
      </c>
      <c r="G3" s="22" t="s">
        <v>3</v>
      </c>
      <c r="H3" s="22" t="s">
        <v>4</v>
      </c>
      <c r="I3" s="23" t="s">
        <v>5</v>
      </c>
      <c r="J3" s="21" t="s">
        <v>2</v>
      </c>
      <c r="K3" s="23" t="s">
        <v>4</v>
      </c>
    </row>
    <row r="4" spans="1:11" x14ac:dyDescent="0.55000000000000004">
      <c r="A4" s="25">
        <v>425</v>
      </c>
      <c r="B4" s="35">
        <v>4.7328000000000001</v>
      </c>
      <c r="C4" s="39">
        <v>1</v>
      </c>
      <c r="D4" s="39">
        <v>4.7484000000000002</v>
      </c>
      <c r="E4" s="40">
        <v>1</v>
      </c>
      <c r="F4" s="35">
        <v>4.7911999999999999</v>
      </c>
      <c r="G4" s="39">
        <v>1</v>
      </c>
      <c r="H4" s="39">
        <v>4.8228</v>
      </c>
      <c r="I4" s="40">
        <v>1</v>
      </c>
      <c r="J4" s="41">
        <f>F4-B4</f>
        <v>5.8399999999999785E-2</v>
      </c>
      <c r="K4" s="40">
        <f>H4-D4</f>
        <v>7.43999999999998E-2</v>
      </c>
    </row>
    <row r="5" spans="1:11" x14ac:dyDescent="0.55000000000000004">
      <c r="A5" s="15">
        <v>426</v>
      </c>
      <c r="B5" s="5">
        <v>4.7451999999999996</v>
      </c>
      <c r="C5" s="3">
        <v>1</v>
      </c>
      <c r="D5" s="3">
        <v>4.7603</v>
      </c>
      <c r="E5" s="6">
        <v>1</v>
      </c>
      <c r="F5" s="5">
        <v>4.7935999999999996</v>
      </c>
      <c r="G5" s="3">
        <v>1</v>
      </c>
      <c r="H5" s="3">
        <v>4.8573000000000004</v>
      </c>
      <c r="I5" s="6">
        <v>1</v>
      </c>
      <c r="J5" s="7">
        <f t="shared" ref="J5:J12" si="0">F5-B5</f>
        <v>4.8399999999999999E-2</v>
      </c>
      <c r="K5" s="6">
        <f>H5-D5</f>
        <v>9.7000000000000419E-2</v>
      </c>
    </row>
    <row r="6" spans="1:11" x14ac:dyDescent="0.55000000000000004">
      <c r="A6" s="15">
        <v>427</v>
      </c>
      <c r="B6" s="5">
        <v>4.7827999999999999</v>
      </c>
      <c r="C6" s="3">
        <v>1</v>
      </c>
      <c r="D6" s="3">
        <v>4.8108000000000004</v>
      </c>
      <c r="E6" s="6">
        <v>1</v>
      </c>
      <c r="F6" s="5">
        <v>4.8365</v>
      </c>
      <c r="G6" s="3">
        <v>1</v>
      </c>
      <c r="H6" s="3">
        <v>4.8666999999999998</v>
      </c>
      <c r="I6" s="6">
        <v>1</v>
      </c>
      <c r="J6" s="7">
        <f t="shared" si="0"/>
        <v>5.3700000000000081E-2</v>
      </c>
      <c r="K6" s="6">
        <f>H6-D6</f>
        <v>5.5899999999999395E-2</v>
      </c>
    </row>
    <row r="7" spans="1:11" x14ac:dyDescent="0.55000000000000004">
      <c r="A7" s="15">
        <v>428</v>
      </c>
      <c r="B7" s="5">
        <v>4.8894000000000002</v>
      </c>
      <c r="C7" s="3">
        <v>1</v>
      </c>
      <c r="D7" s="3">
        <v>4.9927000000000001</v>
      </c>
      <c r="E7" s="6">
        <v>1</v>
      </c>
      <c r="F7" s="5">
        <v>4.8586999999999998</v>
      </c>
      <c r="G7" s="3">
        <v>1</v>
      </c>
      <c r="H7" s="3">
        <v>4.9695999999999998</v>
      </c>
      <c r="I7" s="6">
        <v>1</v>
      </c>
      <c r="J7" s="7">
        <f t="shared" si="0"/>
        <v>-3.0700000000000394E-2</v>
      </c>
      <c r="K7" s="6">
        <f>H7-D7</f>
        <v>-2.3100000000000342E-2</v>
      </c>
    </row>
    <row r="8" spans="1:11" x14ac:dyDescent="0.55000000000000004">
      <c r="A8" s="15">
        <v>429</v>
      </c>
      <c r="B8" s="5">
        <v>5.0148000000000001</v>
      </c>
      <c r="C8" s="3">
        <v>1</v>
      </c>
      <c r="D8" s="3">
        <v>5.0530999999999997</v>
      </c>
      <c r="E8" s="6">
        <v>1</v>
      </c>
      <c r="F8" s="5">
        <v>4.9576000000000002</v>
      </c>
      <c r="G8" s="3">
        <v>1</v>
      </c>
      <c r="H8" s="4">
        <v>4.9850000000000003</v>
      </c>
      <c r="I8" s="6">
        <v>1</v>
      </c>
      <c r="J8" s="7">
        <f t="shared" si="0"/>
        <v>-5.7199999999999918E-2</v>
      </c>
      <c r="K8" s="6">
        <f>H8-D8</f>
        <v>-6.8099999999999383E-2</v>
      </c>
    </row>
    <row r="9" spans="1:11" x14ac:dyDescent="0.55000000000000004">
      <c r="A9" s="15">
        <v>430</v>
      </c>
      <c r="B9" s="5">
        <v>5.3249000000000004</v>
      </c>
      <c r="C9" s="3">
        <v>1</v>
      </c>
      <c r="D9" s="3">
        <v>5.3489000000000004</v>
      </c>
      <c r="E9" s="6">
        <v>1</v>
      </c>
      <c r="F9" s="5">
        <v>5.3464999999999998</v>
      </c>
      <c r="G9" s="3">
        <v>1</v>
      </c>
      <c r="H9" s="3">
        <v>5.3586</v>
      </c>
      <c r="I9" s="6">
        <v>1</v>
      </c>
      <c r="J9" s="7">
        <f t="shared" si="0"/>
        <v>2.1599999999999397E-2</v>
      </c>
      <c r="K9" s="6">
        <f>H9-D9</f>
        <v>9.6999999999995978E-3</v>
      </c>
    </row>
    <row r="10" spans="1:11" x14ac:dyDescent="0.55000000000000004">
      <c r="A10" s="15">
        <v>431</v>
      </c>
      <c r="B10" s="5">
        <v>5.3281000000000001</v>
      </c>
      <c r="C10" s="3">
        <v>1</v>
      </c>
      <c r="D10" s="3">
        <v>5.4771000000000001</v>
      </c>
      <c r="E10" s="6">
        <v>1</v>
      </c>
      <c r="F10" s="5">
        <v>5.3658999999999999</v>
      </c>
      <c r="G10" s="3">
        <v>1</v>
      </c>
      <c r="H10" s="3">
        <v>5.4089</v>
      </c>
      <c r="I10" s="6">
        <v>1</v>
      </c>
      <c r="J10" s="7">
        <f t="shared" si="0"/>
        <v>3.7799999999999834E-2</v>
      </c>
      <c r="K10" s="6">
        <f>H10-D10</f>
        <v>-6.8200000000000038E-2</v>
      </c>
    </row>
    <row r="11" spans="1:11" x14ac:dyDescent="0.55000000000000004">
      <c r="A11" s="15">
        <v>432</v>
      </c>
      <c r="B11" s="5">
        <v>5.4034000000000004</v>
      </c>
      <c r="C11" s="3">
        <v>1</v>
      </c>
      <c r="D11" s="3">
        <v>5.4786000000000001</v>
      </c>
      <c r="E11" s="6">
        <v>0</v>
      </c>
      <c r="F11" s="5">
        <v>5.4842000000000004</v>
      </c>
      <c r="G11" s="3">
        <v>1</v>
      </c>
      <c r="H11" s="3">
        <v>5.5147000000000004</v>
      </c>
      <c r="I11" s="6">
        <v>0</v>
      </c>
      <c r="J11" s="7">
        <f t="shared" si="0"/>
        <v>8.0799999999999983E-2</v>
      </c>
      <c r="K11" s="6">
        <f>H11-D11</f>
        <v>3.6100000000000243E-2</v>
      </c>
    </row>
    <row r="12" spans="1:11" ht="14.7" thickBot="1" x14ac:dyDescent="0.6">
      <c r="A12" s="16">
        <v>433</v>
      </c>
      <c r="B12" s="36">
        <v>7.1375999999999999</v>
      </c>
      <c r="C12" s="9">
        <v>0</v>
      </c>
      <c r="D12" s="9">
        <v>7.1492000000000004</v>
      </c>
      <c r="E12" s="11">
        <v>0</v>
      </c>
      <c r="F12" s="36">
        <v>7.1459000000000001</v>
      </c>
      <c r="G12" s="9">
        <v>0</v>
      </c>
      <c r="H12" s="9">
        <v>7.1577000000000002</v>
      </c>
      <c r="I12" s="11">
        <v>0</v>
      </c>
      <c r="J12" s="8">
        <f t="shared" si="0"/>
        <v>8.3000000000001961E-3</v>
      </c>
      <c r="K12" s="11">
        <f>H12-D12</f>
        <v>8.49999999999973E-3</v>
      </c>
    </row>
  </sheetData>
  <mergeCells count="6">
    <mergeCell ref="B1:E1"/>
    <mergeCell ref="F1:I1"/>
    <mergeCell ref="J1:K1"/>
    <mergeCell ref="B2:E2"/>
    <mergeCell ref="F2:I2"/>
    <mergeCell ref="J2:K2"/>
  </mergeCells>
  <conditionalFormatting sqref="J4:K12">
    <cfRule type="colorScale" priority="1">
      <colorScale>
        <cfvo type="min"/>
        <cfvo type="percentile" val="50"/>
        <cfvo type="max"/>
        <color rgb="FFF8696B"/>
        <color rgb="FFFFEB84"/>
        <color rgb="FFF8696B"/>
      </colorScale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EF36-C186-419D-8045-B17962B63A2F}">
  <dimension ref="A1:L12"/>
  <sheetViews>
    <sheetView workbookViewId="0">
      <selection activeCell="H15" sqref="H15"/>
    </sheetView>
  </sheetViews>
  <sheetFormatPr defaultRowHeight="14.4" x14ac:dyDescent="0.55000000000000004"/>
  <sheetData>
    <row r="1" spans="1:12" ht="14.7" thickBot="1" x14ac:dyDescent="0.6">
      <c r="A1" s="24"/>
      <c r="B1" s="28" t="s">
        <v>7</v>
      </c>
      <c r="C1" s="29"/>
      <c r="D1" s="29"/>
      <c r="E1" s="30"/>
      <c r="F1" s="28" t="s">
        <v>8</v>
      </c>
      <c r="G1" s="29"/>
      <c r="H1" s="29"/>
      <c r="I1" s="30"/>
      <c r="J1" s="28" t="s">
        <v>6</v>
      </c>
      <c r="K1" s="30"/>
      <c r="L1" s="2"/>
    </row>
    <row r="2" spans="1:12" ht="14.7" thickBot="1" x14ac:dyDescent="0.6">
      <c r="A2" s="27" t="s">
        <v>0</v>
      </c>
      <c r="B2" s="31">
        <v>-730.05898548000005</v>
      </c>
      <c r="C2" s="32"/>
      <c r="D2" s="32"/>
      <c r="E2" s="33"/>
      <c r="F2" s="31">
        <v>-730.05898495999998</v>
      </c>
      <c r="G2" s="32"/>
      <c r="H2" s="32"/>
      <c r="I2" s="33"/>
      <c r="J2" s="31">
        <f>F2-B2</f>
        <v>5.2000007144670235E-7</v>
      </c>
      <c r="K2" s="34"/>
    </row>
    <row r="3" spans="1:12" ht="14.7" thickBot="1" x14ac:dyDescent="0.6">
      <c r="A3" s="26" t="s">
        <v>1</v>
      </c>
      <c r="B3" s="21" t="s">
        <v>2</v>
      </c>
      <c r="C3" s="22" t="s">
        <v>3</v>
      </c>
      <c r="D3" s="22" t="s">
        <v>4</v>
      </c>
      <c r="E3" s="23" t="s">
        <v>5</v>
      </c>
      <c r="F3" s="21" t="s">
        <v>2</v>
      </c>
      <c r="G3" s="22" t="s">
        <v>3</v>
      </c>
      <c r="H3" s="22" t="s">
        <v>4</v>
      </c>
      <c r="I3" s="23" t="s">
        <v>5</v>
      </c>
      <c r="J3" s="21" t="s">
        <v>2</v>
      </c>
      <c r="K3" s="23" t="s">
        <v>4</v>
      </c>
    </row>
    <row r="4" spans="1:12" x14ac:dyDescent="0.55000000000000004">
      <c r="A4" s="25">
        <v>425</v>
      </c>
      <c r="B4" s="17">
        <v>3.6413000000000002</v>
      </c>
      <c r="C4" s="18">
        <v>1</v>
      </c>
      <c r="D4" s="19">
        <v>3.6545000000000001</v>
      </c>
      <c r="E4" s="20">
        <v>1</v>
      </c>
      <c r="F4" s="17">
        <v>3.629</v>
      </c>
      <c r="G4" s="18">
        <v>1</v>
      </c>
      <c r="H4" s="18">
        <v>3.6425999999999998</v>
      </c>
      <c r="I4" s="20">
        <v>1</v>
      </c>
      <c r="J4" s="17">
        <f>F4-B4</f>
        <v>-1.23000000000002E-2</v>
      </c>
      <c r="K4" s="20">
        <f>H4-D4</f>
        <v>-1.1900000000000244E-2</v>
      </c>
    </row>
    <row r="5" spans="1:12" x14ac:dyDescent="0.55000000000000004">
      <c r="A5" s="15">
        <v>426</v>
      </c>
      <c r="B5" s="7">
        <v>3.6503000000000001</v>
      </c>
      <c r="C5" s="3">
        <v>1</v>
      </c>
      <c r="D5" s="4">
        <v>3.6957</v>
      </c>
      <c r="E5" s="6">
        <v>1</v>
      </c>
      <c r="F5" s="7">
        <v>3.6413000000000002</v>
      </c>
      <c r="G5" s="3">
        <v>1</v>
      </c>
      <c r="H5" s="3">
        <v>3.6545000000000001</v>
      </c>
      <c r="I5" s="6">
        <v>1</v>
      </c>
      <c r="J5" s="7">
        <f t="shared" ref="J5:J12" si="0">F5-B5</f>
        <v>-8.999999999999897E-3</v>
      </c>
      <c r="K5" s="6">
        <f t="shared" ref="K5:K12" si="1">H5-D5</f>
        <v>-4.1199999999999903E-2</v>
      </c>
    </row>
    <row r="6" spans="1:12" x14ac:dyDescent="0.55000000000000004">
      <c r="A6" s="15">
        <v>427</v>
      </c>
      <c r="B6" s="7">
        <v>3.6608999999999998</v>
      </c>
      <c r="C6" s="3">
        <v>1</v>
      </c>
      <c r="D6" s="4">
        <v>3.7115</v>
      </c>
      <c r="E6" s="6">
        <v>1</v>
      </c>
      <c r="F6" s="7">
        <v>3.6608999999999998</v>
      </c>
      <c r="G6" s="3">
        <v>1</v>
      </c>
      <c r="H6" s="3">
        <v>3.7115</v>
      </c>
      <c r="I6" s="6">
        <v>1</v>
      </c>
      <c r="J6" s="7">
        <f t="shared" si="0"/>
        <v>0</v>
      </c>
      <c r="K6" s="12">
        <f t="shared" si="1"/>
        <v>0</v>
      </c>
    </row>
    <row r="7" spans="1:12" x14ac:dyDescent="0.55000000000000004">
      <c r="A7" s="15">
        <v>428</v>
      </c>
      <c r="B7" s="7">
        <v>3.6831</v>
      </c>
      <c r="C7" s="3">
        <v>1</v>
      </c>
      <c r="D7" s="4">
        <v>3.94</v>
      </c>
      <c r="E7" s="6">
        <v>1</v>
      </c>
      <c r="F7" s="7">
        <v>3.6831</v>
      </c>
      <c r="G7" s="3">
        <v>1</v>
      </c>
      <c r="H7" s="3">
        <v>4.0959000000000003</v>
      </c>
      <c r="I7" s="6">
        <v>1</v>
      </c>
      <c r="J7" s="7">
        <f t="shared" si="0"/>
        <v>0</v>
      </c>
      <c r="K7" s="6">
        <f t="shared" si="1"/>
        <v>0.15590000000000037</v>
      </c>
    </row>
    <row r="8" spans="1:12" x14ac:dyDescent="0.55000000000000004">
      <c r="A8" s="15">
        <v>429</v>
      </c>
      <c r="B8" s="7">
        <v>3.8904999999999998</v>
      </c>
      <c r="C8" s="3">
        <v>1</v>
      </c>
      <c r="D8" s="4">
        <v>4.0959000000000003</v>
      </c>
      <c r="E8" s="6">
        <v>1</v>
      </c>
      <c r="F8" s="7">
        <v>3.8904999999999998</v>
      </c>
      <c r="G8" s="3">
        <v>1</v>
      </c>
      <c r="H8" s="4">
        <v>3.94</v>
      </c>
      <c r="I8" s="6">
        <v>1</v>
      </c>
      <c r="J8" s="7">
        <f t="shared" si="0"/>
        <v>0</v>
      </c>
      <c r="K8" s="6">
        <f t="shared" si="1"/>
        <v>-0.15590000000000037</v>
      </c>
    </row>
    <row r="9" spans="1:12" x14ac:dyDescent="0.55000000000000004">
      <c r="A9" s="15">
        <v>430</v>
      </c>
      <c r="B9" s="7">
        <v>4.242</v>
      </c>
      <c r="C9" s="3">
        <v>1</v>
      </c>
      <c r="D9" s="4">
        <v>4.3066000000000004</v>
      </c>
      <c r="E9" s="6">
        <v>1</v>
      </c>
      <c r="F9" s="7">
        <v>4.2712000000000003</v>
      </c>
      <c r="G9" s="3">
        <v>1</v>
      </c>
      <c r="H9" s="3">
        <v>4.3066000000000004</v>
      </c>
      <c r="I9" s="6">
        <v>1</v>
      </c>
      <c r="J9" s="7">
        <f t="shared" si="0"/>
        <v>2.9200000000000337E-2</v>
      </c>
      <c r="K9" s="12">
        <f t="shared" si="1"/>
        <v>0</v>
      </c>
    </row>
    <row r="10" spans="1:12" x14ac:dyDescent="0.55000000000000004">
      <c r="A10" s="15">
        <v>431</v>
      </c>
      <c r="B10" s="7">
        <v>4.2712000000000003</v>
      </c>
      <c r="C10" s="3">
        <v>1</v>
      </c>
      <c r="D10" s="4">
        <v>4.3575999999999997</v>
      </c>
      <c r="E10" s="6">
        <v>1</v>
      </c>
      <c r="F10" s="7">
        <v>4.2986000000000004</v>
      </c>
      <c r="G10" s="3">
        <v>1</v>
      </c>
      <c r="H10" s="3">
        <v>4.3575999999999997</v>
      </c>
      <c r="I10" s="6">
        <v>1</v>
      </c>
      <c r="J10" s="7">
        <f t="shared" si="0"/>
        <v>2.7400000000000091E-2</v>
      </c>
      <c r="K10" s="12">
        <f t="shared" si="1"/>
        <v>0</v>
      </c>
    </row>
    <row r="11" spans="1:12" x14ac:dyDescent="0.55000000000000004">
      <c r="A11" s="15">
        <v>432</v>
      </c>
      <c r="B11" s="7">
        <v>4.2986000000000004</v>
      </c>
      <c r="C11" s="3">
        <v>1</v>
      </c>
      <c r="D11" s="4">
        <v>5.2533000000000003</v>
      </c>
      <c r="E11" s="6">
        <v>0</v>
      </c>
      <c r="F11" s="7">
        <v>4.242</v>
      </c>
      <c r="G11" s="3">
        <v>1</v>
      </c>
      <c r="H11" s="3">
        <v>5.2531999999999996</v>
      </c>
      <c r="I11" s="6">
        <v>0</v>
      </c>
      <c r="J11" s="7">
        <f t="shared" si="0"/>
        <v>-5.6600000000000428E-2</v>
      </c>
      <c r="K11" s="6">
        <f t="shared" si="1"/>
        <v>-1.0000000000065512E-4</v>
      </c>
    </row>
    <row r="12" spans="1:12" ht="14.7" thickBot="1" x14ac:dyDescent="0.6">
      <c r="A12" s="16">
        <v>433</v>
      </c>
      <c r="B12" s="8">
        <v>7.7346000000000004</v>
      </c>
      <c r="C12" s="9">
        <v>0</v>
      </c>
      <c r="D12" s="10">
        <v>7.7469000000000001</v>
      </c>
      <c r="E12" s="11">
        <v>0</v>
      </c>
      <c r="F12" s="8">
        <v>7.7346000000000004</v>
      </c>
      <c r="G12" s="9">
        <v>0</v>
      </c>
      <c r="H12" s="9">
        <v>7.7469000000000001</v>
      </c>
      <c r="I12" s="11">
        <v>0</v>
      </c>
      <c r="J12" s="8">
        <f t="shared" si="0"/>
        <v>0</v>
      </c>
      <c r="K12" s="13">
        <f t="shared" si="1"/>
        <v>0</v>
      </c>
    </row>
  </sheetData>
  <mergeCells count="6">
    <mergeCell ref="J1:K1"/>
    <mergeCell ref="J2:K2"/>
    <mergeCell ref="B1:E1"/>
    <mergeCell ref="B2:E2"/>
    <mergeCell ref="F1:I1"/>
    <mergeCell ref="F2:I2"/>
  </mergeCells>
  <conditionalFormatting sqref="J4:K12">
    <cfRule type="colorScale" priority="1">
      <colorScale>
        <cfvo type="min"/>
        <cfvo type="percentile" val="50"/>
        <cfvo type="max"/>
        <color rgb="FFF8696B"/>
        <color rgb="FFFFEB84"/>
        <color rgb="FFF8696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ISMEAR_PBE_base</vt:lpstr>
      <vt:lpstr>ISMEAR_PBE_match</vt:lpstr>
      <vt:lpstr>OtherTags_PBE_ISMEAR-2</vt:lpstr>
      <vt:lpstr>LDIAG_HSE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Nichols</dc:creator>
  <cp:lastModifiedBy>Laura Nichols</cp:lastModifiedBy>
  <dcterms:created xsi:type="dcterms:W3CDTF">2022-10-04T13:28:07Z</dcterms:created>
  <dcterms:modified xsi:type="dcterms:W3CDTF">2022-10-04T17:48:13Z</dcterms:modified>
</cp:coreProperties>
</file>