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OneDrive\Documentos\Docs\Universidad\4to Ano\2do Semestre\Modelos\Proyecto 2\Casino-Simulation\"/>
    </mc:Choice>
  </mc:AlternateContent>
  <xr:revisionPtr revIDLastSave="0" documentId="8_{54F56B50-B259-4CA5-8CCF-FF8122B141DF}" xr6:coauthVersionLast="47" xr6:coauthVersionMax="47" xr10:uidLastSave="{00000000-0000-0000-0000-000000000000}"/>
  <bookViews>
    <workbookView xWindow="-110" yWindow="-110" windowWidth="25820" windowHeight="13900" xr2:uid="{45815288-CCB1-4749-BAF9-6BEF87E6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X1" i="1"/>
  <c r="V7" i="1"/>
  <c r="W7" i="1"/>
  <c r="U7" i="1"/>
  <c r="X4" i="1"/>
  <c r="W4" i="1"/>
</calcChain>
</file>

<file path=xl/sharedStrings.xml><?xml version="1.0" encoding="utf-8"?>
<sst xmlns="http://schemas.openxmlformats.org/spreadsheetml/2006/main" count="26" uniqueCount="26">
  <si>
    <t>Tiempo simulado (h)</t>
  </si>
  <si>
    <t>Jugadores</t>
  </si>
  <si>
    <t>Dinero ganado por el casino</t>
  </si>
  <si>
    <t>Dinero Total jugado</t>
  </si>
  <si>
    <t>Promedio dinero ganado por jugador</t>
  </si>
  <si>
    <t>Probabilidad de que casino gane</t>
  </si>
  <si>
    <t>Probabilidad de que el jugador gane</t>
  </si>
  <si>
    <t>Cantidad de Rojos</t>
  </si>
  <si>
    <t>Cantidad de Negros</t>
  </si>
  <si>
    <t>Cantidad de Verdes</t>
  </si>
  <si>
    <t>Rondas Jugadas</t>
  </si>
  <si>
    <t>Rondas promedio por jugador</t>
  </si>
  <si>
    <t>Tiempo promedio de juego</t>
  </si>
  <si>
    <t>Cantidad de dinero por mesa 1</t>
  </si>
  <si>
    <t>Cantidad de dinero por mesa 2</t>
  </si>
  <si>
    <t>Cantidad de dinero por mesa 3</t>
  </si>
  <si>
    <t>Cantidad de dinero por mesa 4</t>
  </si>
  <si>
    <t>Cantidad de dinero por mesa 5</t>
  </si>
  <si>
    <t>Cantidad de dinero por mesa 6</t>
  </si>
  <si>
    <t>Probabilidad Casino Gana</t>
  </si>
  <si>
    <t>Probabilidad Jugador Gana</t>
  </si>
  <si>
    <t>Rojos</t>
  </si>
  <si>
    <t>Negros</t>
  </si>
  <si>
    <t>Verdes</t>
  </si>
  <si>
    <t>Promedio Dinero Ganado por Jugador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</si>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</sst>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Jugadores por Horas Simuladas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Jugadores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211</c:v>
                </c:pt>
                <c:pt idx="1">
                  <c:v>411</c:v>
                </c:pt>
                <c:pt idx="2">
                  <c:v>1005</c:v>
                </c:pt>
                <c:pt idx="3">
                  <c:v>2007</c:v>
                </c:pt>
                <c:pt idx="4">
                  <c:v>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3-4973-A36A-D6374444B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827840"/>
        <c:axId val="1345828672"/>
      </c:scatterChart>
      <c:valAx>
        <c:axId val="134582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 Simuladas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28672"/>
        <c:crosses val="autoZero"/>
        <c:crossBetween val="midCat"/>
      </c:valAx>
      <c:valAx>
        <c:axId val="13458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Jugadores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2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Rondas promedio por jugador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1.1499999999999999</c:v>
                </c:pt>
                <c:pt idx="1">
                  <c:v>1.1399999999999999</c:v>
                </c:pt>
                <c:pt idx="2">
                  <c:v>1.1499999999999999</c:v>
                </c:pt>
                <c:pt idx="3">
                  <c:v>1.18</c:v>
                </c:pt>
                <c:pt idx="4">
                  <c:v>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9-475A-B4D2-E6CC547D1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96319952"/>
        <c:axId val="1496320368"/>
      </c:barChart>
      <c:catAx>
        <c:axId val="149631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 Simuladas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20368"/>
        <c:crosses val="autoZero"/>
        <c:auto val="1"/>
        <c:lblAlgn val="ctr"/>
        <c:lblOffset val="100"/>
        <c:noMultiLvlLbl val="0"/>
      </c:catAx>
      <c:valAx>
        <c:axId val="14963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Rondas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Dinero por Horas Simuladas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Dinero ganado por el casino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10396</c:v>
                </c:pt>
                <c:pt idx="1">
                  <c:v>19749</c:v>
                </c:pt>
                <c:pt idx="2">
                  <c:v>50444</c:v>
                </c:pt>
                <c:pt idx="3">
                  <c:v>105733</c:v>
                </c:pt>
                <c:pt idx="4">
                  <c:v>170157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F-4887-BEEE-CC7AEB5E66F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Dinero Total jugado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11812</c:v>
                </c:pt>
                <c:pt idx="1">
                  <c:v>21450</c:v>
                </c:pt>
                <c:pt idx="2">
                  <c:v>54192</c:v>
                </c:pt>
                <c:pt idx="3">
                  <c:v>117510</c:v>
                </c:pt>
                <c:pt idx="4">
                  <c:v>185025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F-4887-BEEE-CC7AEB5E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985584"/>
        <c:axId val="1355008048"/>
      </c:scatterChart>
      <c:valAx>
        <c:axId val="135498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08048"/>
        <c:crosses val="autoZero"/>
        <c:crossBetween val="midCat"/>
      </c:valAx>
      <c:valAx>
        <c:axId val="13550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Dólares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Promedio dinero ganado por jugador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21.08</c:v>
                </c:pt>
                <c:pt idx="1">
                  <c:v>-14.55</c:v>
                </c:pt>
                <c:pt idx="2">
                  <c:v>-12.02</c:v>
                </c:pt>
                <c:pt idx="3">
                  <c:v>10.09</c:v>
                </c:pt>
                <c:pt idx="4">
                  <c:v>-2.84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4-488D-AFB5-9258A6AB9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878864"/>
        <c:axId val="1512866384"/>
      </c:scatterChart>
      <c:valAx>
        <c:axId val="151287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 Simuladas del casino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66384"/>
        <c:crosses val="autoZero"/>
        <c:crossBetween val="midCat"/>
      </c:valAx>
      <c:valAx>
        <c:axId val="15128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Dólares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7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Índice</a:t>
            </a:r>
            <a:r>
              <a:rPr lang="en-US" baseline="0"/>
              <a:t> de Suerte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52-4CAB-97E1-155F3A01C7C0}"/>
              </c:ext>
            </c:extLst>
          </c:dPt>
          <c:cat>
            <c:strRef>
              <c:f>Sheet1!$W$3:$X$3</c:f>
              <c:strCache>
                <c:ptCount val="2"/>
                <c:pt idx="0">
                  <c:v>Probabilidad Casino Gana</c:v>
                </c:pt>
                <c:pt idx="1">
                  <c:v>Probabilidad Jugador Gana</c:v>
                </c:pt>
              </c:strCache>
            </c:strRef>
          </c:cat>
          <c:val>
            <c:numRef>
              <c:f>Sheet1!$W$4:$X$4</c:f>
              <c:numCache>
                <c:formatCode>General</c:formatCode>
                <c:ptCount val="2"/>
                <c:pt idx="0">
                  <c:v>0.90999999999999992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2-4CAB-97E1-155F3A01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Colores</a:t>
            </a:r>
            <a:r>
              <a:rPr lang="en-US" baseline="0"/>
              <a:t> de Ruleta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49-4F3A-BA41-3E08B1255C9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049-4F3A-BA41-3E08B1255C95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49-4F3A-BA41-3E08B1255C95}"/>
              </c:ext>
            </c:extLst>
          </c:dPt>
          <c:cat>
            <c:strRef>
              <c:f>Sheet1!$U$6:$W$6</c:f>
              <c:strCache>
                <c:ptCount val="3"/>
                <c:pt idx="0">
                  <c:v>Rojos</c:v>
                </c:pt>
                <c:pt idx="1">
                  <c:v>Negros</c:v>
                </c:pt>
                <c:pt idx="2">
                  <c:v>Verdes</c:v>
                </c:pt>
              </c:strCache>
            </c:strRef>
          </c:cat>
          <c:val>
            <c:numRef>
              <c:f>Sheet1!$U$7:$W$7</c:f>
              <c:numCache>
                <c:formatCode>General</c:formatCode>
                <c:ptCount val="3"/>
                <c:pt idx="0">
                  <c:v>3761</c:v>
                </c:pt>
                <c:pt idx="1">
                  <c:v>3602</c:v>
                </c:pt>
                <c:pt idx="2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9-4F3A-BA41-3E08B125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Dinero</a:t>
            </a:r>
            <a:r>
              <a:rPr lang="en-US" baseline="0"/>
              <a:t> generado por mesa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Cantidad de dinero por mesa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cat>
          <c:val>
            <c:numRef>
              <c:f>Sheet1!$N$2:$N$6</c:f>
              <c:numCache>
                <c:formatCode>General</c:formatCode>
                <c:ptCount val="5"/>
                <c:pt idx="0">
                  <c:v>2079</c:v>
                </c:pt>
                <c:pt idx="1">
                  <c:v>2593</c:v>
                </c:pt>
                <c:pt idx="2">
                  <c:v>8320</c:v>
                </c:pt>
                <c:pt idx="3">
                  <c:v>19518</c:v>
                </c:pt>
                <c:pt idx="4">
                  <c:v>25949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C-4941-B28A-DAD1B5BAE47A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Cantidad de dinero por mesa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cat>
          <c:val>
            <c:numRef>
              <c:f>Sheet1!$O$2:$O$6</c:f>
              <c:numCache>
                <c:formatCode>General</c:formatCode>
                <c:ptCount val="5"/>
                <c:pt idx="0">
                  <c:v>1602</c:v>
                </c:pt>
                <c:pt idx="1">
                  <c:v>3845</c:v>
                </c:pt>
                <c:pt idx="2">
                  <c:v>11443</c:v>
                </c:pt>
                <c:pt idx="3">
                  <c:v>15870</c:v>
                </c:pt>
                <c:pt idx="4">
                  <c:v>27853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C-4941-B28A-DAD1B5BAE47A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Cantidad de dinero por mesa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cat>
          <c:val>
            <c:numRef>
              <c:f>Sheet1!$P$2:$P$6</c:f>
              <c:numCache>
                <c:formatCode>General</c:formatCode>
                <c:ptCount val="5"/>
                <c:pt idx="0">
                  <c:v>1445</c:v>
                </c:pt>
                <c:pt idx="1">
                  <c:v>3840</c:v>
                </c:pt>
                <c:pt idx="2">
                  <c:v>7036</c:v>
                </c:pt>
                <c:pt idx="3">
                  <c:v>17107</c:v>
                </c:pt>
                <c:pt idx="4">
                  <c:v>27377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C-4941-B28A-DAD1B5BAE47A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Cantidad de dinero por mesa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cat>
          <c:val>
            <c:numRef>
              <c:f>Sheet1!$Q$2:$Q$6</c:f>
              <c:numCache>
                <c:formatCode>General</c:formatCode>
                <c:ptCount val="5"/>
                <c:pt idx="0">
                  <c:v>1626</c:v>
                </c:pt>
                <c:pt idx="1">
                  <c:v>2962</c:v>
                </c:pt>
                <c:pt idx="2">
                  <c:v>9219</c:v>
                </c:pt>
                <c:pt idx="3">
                  <c:v>19087</c:v>
                </c:pt>
                <c:pt idx="4">
                  <c:v>31265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AC-4941-B28A-DAD1B5BAE47A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Cantidad de dinero por mesa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cat>
          <c:val>
            <c:numRef>
              <c:f>Sheet1!$R$2:$R$6</c:f>
              <c:numCache>
                <c:formatCode>General</c:formatCode>
                <c:ptCount val="5"/>
                <c:pt idx="0">
                  <c:v>1150</c:v>
                </c:pt>
                <c:pt idx="1">
                  <c:v>2643</c:v>
                </c:pt>
                <c:pt idx="2">
                  <c:v>6454</c:v>
                </c:pt>
                <c:pt idx="3">
                  <c:v>17607</c:v>
                </c:pt>
                <c:pt idx="4">
                  <c:v>29340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AC-4941-B28A-DAD1B5BAE47A}"/>
            </c:ext>
          </c:extLst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Cantidad de dinero por mesa 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cat>
          <c:val>
            <c:numRef>
              <c:f>Sheet1!$S$2:$S$6</c:f>
              <c:numCache>
                <c:formatCode>General</c:formatCode>
                <c:ptCount val="5"/>
                <c:pt idx="0">
                  <c:v>2494</c:v>
                </c:pt>
                <c:pt idx="1">
                  <c:v>3866</c:v>
                </c:pt>
                <c:pt idx="2">
                  <c:v>7972</c:v>
                </c:pt>
                <c:pt idx="3">
                  <c:v>16544</c:v>
                </c:pt>
                <c:pt idx="4">
                  <c:v>28373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AC-4941-B28A-DAD1B5BAE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41969072"/>
        <c:axId val="1541967824"/>
      </c:barChart>
      <c:catAx>
        <c:axId val="1541969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</a:t>
                </a:r>
                <a:r>
                  <a:rPr lang="en-US" baseline="0"/>
                  <a:t> simuladas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67824"/>
        <c:crosses val="autoZero"/>
        <c:auto val="1"/>
        <c:lblAlgn val="ctr"/>
        <c:lblOffset val="100"/>
        <c:noMultiLvlLbl val="0"/>
      </c:catAx>
      <c:valAx>
        <c:axId val="15419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Dinero</a:t>
            </a:r>
            <a:r>
              <a:rPr lang="en-US" baseline="0"/>
              <a:t> Total Generado por Mesa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Sheet1!$N$1:$S$1</c:f>
              <c:strCache>
                <c:ptCount val="6"/>
                <c:pt idx="0">
                  <c:v>Cantidad de dinero por mesa 1</c:v>
                </c:pt>
                <c:pt idx="1">
                  <c:v>Cantidad de dinero por mesa 2</c:v>
                </c:pt>
                <c:pt idx="2">
                  <c:v>Cantidad de dinero por mesa 3</c:v>
                </c:pt>
                <c:pt idx="3">
                  <c:v>Cantidad de dinero por mesa 4</c:v>
                </c:pt>
                <c:pt idx="4">
                  <c:v>Cantidad de dinero por mesa 5</c:v>
                </c:pt>
                <c:pt idx="5">
                  <c:v>Cantidad de dinero por mesa 6</c:v>
                </c:pt>
              </c:strCache>
            </c:strRef>
          </c:cat>
          <c:val>
            <c:numRef>
              <c:f>Sheet1!$N$2:$S$2</c:f>
              <c:numCache>
                <c:formatCode>General</c:formatCode>
                <c:ptCount val="6"/>
                <c:pt idx="0">
                  <c:v>2079</c:v>
                </c:pt>
                <c:pt idx="1">
                  <c:v>1602</c:v>
                </c:pt>
                <c:pt idx="2">
                  <c:v>1445</c:v>
                </c:pt>
                <c:pt idx="3">
                  <c:v>1626</c:v>
                </c:pt>
                <c:pt idx="4">
                  <c:v>1150</c:v>
                </c:pt>
                <c:pt idx="5">
                  <c:v>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E-4F64-ABBF-B68F93865F75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Sheet1!$N$1:$S$1</c:f>
              <c:strCache>
                <c:ptCount val="6"/>
                <c:pt idx="0">
                  <c:v>Cantidad de dinero por mesa 1</c:v>
                </c:pt>
                <c:pt idx="1">
                  <c:v>Cantidad de dinero por mesa 2</c:v>
                </c:pt>
                <c:pt idx="2">
                  <c:v>Cantidad de dinero por mesa 3</c:v>
                </c:pt>
                <c:pt idx="3">
                  <c:v>Cantidad de dinero por mesa 4</c:v>
                </c:pt>
                <c:pt idx="4">
                  <c:v>Cantidad de dinero por mesa 5</c:v>
                </c:pt>
                <c:pt idx="5">
                  <c:v>Cantidad de dinero por mesa 6</c:v>
                </c:pt>
              </c:strCache>
            </c:strRef>
          </c:cat>
          <c:val>
            <c:numRef>
              <c:f>Sheet1!$N$3:$S$3</c:f>
              <c:numCache>
                <c:formatCode>General</c:formatCode>
                <c:ptCount val="6"/>
                <c:pt idx="0">
                  <c:v>2593</c:v>
                </c:pt>
                <c:pt idx="1">
                  <c:v>3845</c:v>
                </c:pt>
                <c:pt idx="2">
                  <c:v>3840</c:v>
                </c:pt>
                <c:pt idx="3">
                  <c:v>2962</c:v>
                </c:pt>
                <c:pt idx="4">
                  <c:v>2643</c:v>
                </c:pt>
                <c:pt idx="5">
                  <c:v>3866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E-4F64-ABBF-B68F93865F75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Sheet1!$N$1:$S$1</c:f>
              <c:strCache>
                <c:ptCount val="6"/>
                <c:pt idx="0">
                  <c:v>Cantidad de dinero por mesa 1</c:v>
                </c:pt>
                <c:pt idx="1">
                  <c:v>Cantidad de dinero por mesa 2</c:v>
                </c:pt>
                <c:pt idx="2">
                  <c:v>Cantidad de dinero por mesa 3</c:v>
                </c:pt>
                <c:pt idx="3">
                  <c:v>Cantidad de dinero por mesa 4</c:v>
                </c:pt>
                <c:pt idx="4">
                  <c:v>Cantidad de dinero por mesa 5</c:v>
                </c:pt>
                <c:pt idx="5">
                  <c:v>Cantidad de dinero por mesa 6</c:v>
                </c:pt>
              </c:strCache>
            </c:strRef>
          </c:cat>
          <c:val>
            <c:numRef>
              <c:f>Sheet1!$N$4:$S$4</c:f>
              <c:numCache>
                <c:formatCode>General</c:formatCode>
                <c:ptCount val="6"/>
                <c:pt idx="0">
                  <c:v>8320</c:v>
                </c:pt>
                <c:pt idx="1">
                  <c:v>11443</c:v>
                </c:pt>
                <c:pt idx="2">
                  <c:v>7036</c:v>
                </c:pt>
                <c:pt idx="3">
                  <c:v>9219</c:v>
                </c:pt>
                <c:pt idx="4">
                  <c:v>6454</c:v>
                </c:pt>
                <c:pt idx="5">
                  <c:v>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7E-4F64-ABBF-B68F93865F75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Sheet1!$N$1:$S$1</c:f>
              <c:strCache>
                <c:ptCount val="6"/>
                <c:pt idx="0">
                  <c:v>Cantidad de dinero por mesa 1</c:v>
                </c:pt>
                <c:pt idx="1">
                  <c:v>Cantidad de dinero por mesa 2</c:v>
                </c:pt>
                <c:pt idx="2">
                  <c:v>Cantidad de dinero por mesa 3</c:v>
                </c:pt>
                <c:pt idx="3">
                  <c:v>Cantidad de dinero por mesa 4</c:v>
                </c:pt>
                <c:pt idx="4">
                  <c:v>Cantidad de dinero por mesa 5</c:v>
                </c:pt>
                <c:pt idx="5">
                  <c:v>Cantidad de dinero por mesa 6</c:v>
                </c:pt>
              </c:strCache>
            </c:strRef>
          </c:cat>
          <c:val>
            <c:numRef>
              <c:f>Sheet1!$N$5:$S$5</c:f>
              <c:numCache>
                <c:formatCode>General</c:formatCode>
                <c:ptCount val="6"/>
                <c:pt idx="0">
                  <c:v>19518</c:v>
                </c:pt>
                <c:pt idx="1">
                  <c:v>15870</c:v>
                </c:pt>
                <c:pt idx="2">
                  <c:v>17107</c:v>
                </c:pt>
                <c:pt idx="3">
                  <c:v>19087</c:v>
                </c:pt>
                <c:pt idx="4">
                  <c:v>17607</c:v>
                </c:pt>
                <c:pt idx="5">
                  <c:v>16544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7E-4F64-ABBF-B68F93865F75}"/>
            </c:ext>
          </c:extLst>
        </c:ser>
        <c:ser>
          <c:idx val="4"/>
          <c:order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Sheet1!$N$1:$S$1</c:f>
              <c:strCache>
                <c:ptCount val="6"/>
                <c:pt idx="0">
                  <c:v>Cantidad de dinero por mesa 1</c:v>
                </c:pt>
                <c:pt idx="1">
                  <c:v>Cantidad de dinero por mesa 2</c:v>
                </c:pt>
                <c:pt idx="2">
                  <c:v>Cantidad de dinero por mesa 3</c:v>
                </c:pt>
                <c:pt idx="3">
                  <c:v>Cantidad de dinero por mesa 4</c:v>
                </c:pt>
                <c:pt idx="4">
                  <c:v>Cantidad de dinero por mesa 5</c:v>
                </c:pt>
                <c:pt idx="5">
                  <c:v>Cantidad de dinero por mesa 6</c:v>
                </c:pt>
              </c:strCache>
            </c:strRef>
          </c:cat>
          <c:val>
            <c:numRef>
              <c:f>Sheet1!$N$6:$S$6</c:f>
              <c:numCache>
                <c:formatCode>General</c:formatCode>
                <c:ptCount val="6"/>
                <c:pt idx="0">
                  <c:v>25949</c:v>
                </c:pt>
                <c:pt idx="1">
                  <c:v>27853</c:v>
                </c:pt>
                <c:pt idx="2">
                  <c:v>27377</c:v>
                </c:pt>
                <c:pt idx="3">
                  <c:v>31265</c:v>
                </c:pt>
                <c:pt idx="4">
                  <c:v>29340</c:v>
                </c:pt>
                <c:pt idx="5">
                  <c:v>28373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7E-4F64-ABBF-B68F9386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Tiempo promedio de juego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41.04</c:v>
                </c:pt>
                <c:pt idx="1">
                  <c:v>40.28</c:v>
                </c:pt>
                <c:pt idx="2">
                  <c:v>43.27</c:v>
                </c:pt>
                <c:pt idx="3">
                  <c:v>43.03</c:v>
                </c:pt>
                <c:pt idx="4">
                  <c:v>40.700000000000003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8-4EFB-A360-2A5E574DD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5771008"/>
        <c:axId val="1435777248"/>
      </c:barChart>
      <c:catAx>
        <c:axId val="14357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 Simuladas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77248"/>
        <c:crosses val="autoZero"/>
        <c:auto val="1"/>
        <c:lblAlgn val="ctr"/>
        <c:lblOffset val="100"/>
        <c:noMultiLvlLbl val="0"/>
      </c:catAx>
      <c:valAx>
        <c:axId val="14357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 de juego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7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Rondas Jugadas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23</c:v>
                </c:pt>
                <c:pt idx="1">
                  <c:v>34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2-4604-9450-F51EE271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0123504"/>
        <c:axId val="1220118096"/>
      </c:barChart>
      <c:catAx>
        <c:axId val="122012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 Simuladas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18096"/>
        <c:crosses val="autoZero"/>
        <c:auto val="1"/>
        <c:lblAlgn val="ctr"/>
        <c:lblOffset val="100"/>
        <c:noMultiLvlLbl val="0"/>
      </c:catAx>
      <c:valAx>
        <c:axId val="12201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Rondas Jugadas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8</xdr:row>
      <xdr:rowOff>165100</xdr:rowOff>
    </xdr:from>
    <xdr:to>
      <xdr:col>7</xdr:col>
      <xdr:colOff>504825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3F58E-50D1-18D8-E396-699A04C85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8</xdr:row>
      <xdr:rowOff>158750</xdr:rowOff>
    </xdr:from>
    <xdr:to>
      <xdr:col>15</xdr:col>
      <xdr:colOff>333375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EADF0-9834-8AE2-2C79-312C2B589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8</xdr:row>
      <xdr:rowOff>146050</xdr:rowOff>
    </xdr:from>
    <xdr:to>
      <xdr:col>23</xdr:col>
      <xdr:colOff>238125</xdr:colOff>
      <xdr:row>23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90105-90D9-32EF-13DA-0F03F90D5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206375</xdr:colOff>
      <xdr:row>24</xdr:row>
      <xdr:rowOff>82550</xdr:rowOff>
    </xdr:from>
    <xdr:to>
      <xdr:col>7</xdr:col>
      <xdr:colOff>511175</xdr:colOff>
      <xdr:row>39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099DB8-3DD9-7DA7-7C4E-79A02A7E1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15875</xdr:colOff>
      <xdr:row>24</xdr:row>
      <xdr:rowOff>82550</xdr:rowOff>
    </xdr:from>
    <xdr:to>
      <xdr:col>15</xdr:col>
      <xdr:colOff>320675</xdr:colOff>
      <xdr:row>39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2B1C59-16EE-E8E9-0856-940223CCF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517524</xdr:colOff>
      <xdr:row>24</xdr:row>
      <xdr:rowOff>95250</xdr:rowOff>
    </xdr:from>
    <xdr:to>
      <xdr:col>23</xdr:col>
      <xdr:colOff>203199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E4DEF5-2175-FB61-53BE-1D381023C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200025</xdr:colOff>
      <xdr:row>40</xdr:row>
      <xdr:rowOff>25400</xdr:rowOff>
    </xdr:from>
    <xdr:to>
      <xdr:col>7</xdr:col>
      <xdr:colOff>504825</xdr:colOff>
      <xdr:row>55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531BBC-9506-B751-B95E-45266946D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41275</xdr:colOff>
      <xdr:row>40</xdr:row>
      <xdr:rowOff>50800</xdr:rowOff>
    </xdr:from>
    <xdr:to>
      <xdr:col>15</xdr:col>
      <xdr:colOff>346075</xdr:colOff>
      <xdr:row>55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33C8B3-A4BD-1EA9-7BA1-2A4DED15E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561975</xdr:colOff>
      <xdr:row>40</xdr:row>
      <xdr:rowOff>57150</xdr:rowOff>
    </xdr:from>
    <xdr:to>
      <xdr:col>22</xdr:col>
      <xdr:colOff>866775</xdr:colOff>
      <xdr:row>55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A2FFFF-4CDA-232A-8C11-E8BDBD9E2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212725</xdr:colOff>
      <xdr:row>56</xdr:row>
      <xdr:rowOff>6350</xdr:rowOff>
    </xdr:from>
    <xdr:to>
      <xdr:col>7</xdr:col>
      <xdr:colOff>517525</xdr:colOff>
      <xdr:row>70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4A059B-EB08-114F-67A9-44DCF5EF4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377AD-D9C4-4015-A66E-911B05E7BADA}">
  <dimension ref="A1:X7"/>
  <sheetViews>
    <sheetView tabSelected="1" topLeftCell="A20" zoomScaleNormal="100" workbookViewId="0">
      <selection activeCell="U2" sqref="U2"/>
    </sheetView>
  </sheetViews>
  <sheetFormatPr defaultRowHeight="14.5" x14ac:dyDescent="0.35"/>
  <cols>
    <col min="23" max="23" width="15.1796875" customWidth="1"/>
    <col min="24" max="24" width="18.08984375" customWidth="1"/>
  </cols>
  <sheetData>
    <row r="1" spans="1:24" ht="63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 s="5" t="s">
        <v>25</v>
      </c>
      <c r="W1" s="4" t="s">
        <v>24</v>
      </c>
      <c r="X1">
        <f>AVERAGE(E2:E6)</f>
        <v>0.35199999999999959</v>
      </c>
    </row>
    <row r="2" spans="1:24" ht="15" thickBot="1" x14ac:dyDescent="0.4">
      <c r="A2" s="2">
        <v>5</v>
      </c>
      <c r="B2" s="2">
        <v>211</v>
      </c>
      <c r="C2" s="2">
        <v>10396</v>
      </c>
      <c r="D2" s="2">
        <v>11812</v>
      </c>
      <c r="E2" s="2">
        <v>21.08</v>
      </c>
      <c r="F2" s="3">
        <v>0.89</v>
      </c>
      <c r="G2" s="3">
        <v>0.11</v>
      </c>
      <c r="H2" s="2">
        <v>115</v>
      </c>
      <c r="I2" s="2">
        <v>92</v>
      </c>
      <c r="J2" s="2">
        <v>12</v>
      </c>
      <c r="K2" s="2">
        <v>23</v>
      </c>
      <c r="L2" s="3">
        <v>1.1499999999999999</v>
      </c>
      <c r="M2" s="3">
        <v>41.04</v>
      </c>
      <c r="N2" s="2">
        <v>2079</v>
      </c>
      <c r="O2" s="2">
        <v>1602</v>
      </c>
      <c r="P2" s="2">
        <v>1445</v>
      </c>
      <c r="Q2" s="2">
        <v>1626</v>
      </c>
      <c r="R2" s="2">
        <v>1150</v>
      </c>
      <c r="S2" s="2">
        <v>2494</v>
      </c>
      <c r="U2">
        <f>SUM(N2:S6)</f>
        <v>356479</v>
      </c>
    </row>
    <row r="3" spans="1:24" ht="29.5" thickBot="1" x14ac:dyDescent="0.4">
      <c r="A3" s="2">
        <v>10</v>
      </c>
      <c r="B3" s="2">
        <v>411</v>
      </c>
      <c r="C3" s="2">
        <v>19749</v>
      </c>
      <c r="D3" s="2">
        <v>21450</v>
      </c>
      <c r="E3" s="2">
        <v>-14.55</v>
      </c>
      <c r="F3" s="3">
        <v>0.92</v>
      </c>
      <c r="G3" s="3">
        <v>0.08</v>
      </c>
      <c r="H3" s="2">
        <v>245</v>
      </c>
      <c r="I3" s="2">
        <v>175</v>
      </c>
      <c r="J3" s="2">
        <v>12</v>
      </c>
      <c r="K3" s="2">
        <v>34</v>
      </c>
      <c r="L3" s="3">
        <v>1.1399999999999999</v>
      </c>
      <c r="M3" s="3">
        <v>40.28</v>
      </c>
      <c r="N3" s="2">
        <v>2593</v>
      </c>
      <c r="O3" s="2">
        <v>3845</v>
      </c>
      <c r="P3" s="2">
        <v>3840</v>
      </c>
      <c r="Q3" s="2">
        <v>2962</v>
      </c>
      <c r="R3" s="2">
        <v>2643</v>
      </c>
      <c r="S3" s="2">
        <v>3866</v>
      </c>
      <c r="W3" s="4" t="s">
        <v>19</v>
      </c>
      <c r="X3" s="4" t="s">
        <v>20</v>
      </c>
    </row>
    <row r="4" spans="1:24" ht="15" thickBot="1" x14ac:dyDescent="0.4">
      <c r="A4" s="2">
        <v>24</v>
      </c>
      <c r="B4" s="2">
        <v>1005</v>
      </c>
      <c r="C4" s="2">
        <v>50444</v>
      </c>
      <c r="D4" s="2">
        <v>54192</v>
      </c>
      <c r="E4" s="2">
        <v>-12.02</v>
      </c>
      <c r="F4" s="3">
        <v>0.92</v>
      </c>
      <c r="G4" s="3">
        <v>0.08</v>
      </c>
      <c r="H4" s="2">
        <v>577</v>
      </c>
      <c r="I4" s="2">
        <v>522</v>
      </c>
      <c r="J4" s="2">
        <v>18</v>
      </c>
      <c r="K4" s="2">
        <v>38</v>
      </c>
      <c r="L4" s="3">
        <v>1.1499999999999999</v>
      </c>
      <c r="M4" s="3">
        <v>43.27</v>
      </c>
      <c r="N4" s="2">
        <v>8320</v>
      </c>
      <c r="O4" s="2">
        <v>11443</v>
      </c>
      <c r="P4" s="2">
        <v>7036</v>
      </c>
      <c r="Q4" s="2">
        <v>9219</v>
      </c>
      <c r="R4" s="2">
        <v>6454</v>
      </c>
      <c r="S4" s="2">
        <v>7972</v>
      </c>
      <c r="W4">
        <f>AVERAGE(F2:F6)</f>
        <v>0.90999999999999992</v>
      </c>
      <c r="X4">
        <f>AVERAGE(G2:G6)</f>
        <v>0.09</v>
      </c>
    </row>
    <row r="5" spans="1:24" ht="15" thickBot="1" x14ac:dyDescent="0.4">
      <c r="A5" s="2">
        <v>48</v>
      </c>
      <c r="B5" s="2">
        <v>2007</v>
      </c>
      <c r="C5" s="2">
        <v>105733</v>
      </c>
      <c r="D5" s="2">
        <v>117510</v>
      </c>
      <c r="E5" s="2">
        <v>10.09</v>
      </c>
      <c r="F5" s="3">
        <v>0.9</v>
      </c>
      <c r="G5" s="3">
        <v>0.1</v>
      </c>
      <c r="H5" s="2">
        <v>1102</v>
      </c>
      <c r="I5" s="2">
        <v>1052</v>
      </c>
      <c r="J5" s="2">
        <v>180</v>
      </c>
      <c r="K5" s="2">
        <v>38</v>
      </c>
      <c r="L5" s="3">
        <v>1.18</v>
      </c>
      <c r="M5" s="3">
        <v>43.03</v>
      </c>
      <c r="N5" s="2">
        <v>19518</v>
      </c>
      <c r="O5" s="2">
        <v>15870</v>
      </c>
      <c r="P5" s="2">
        <v>17107</v>
      </c>
      <c r="Q5" s="2">
        <v>19087</v>
      </c>
      <c r="R5" s="2">
        <v>17607</v>
      </c>
      <c r="S5" s="2">
        <v>16544</v>
      </c>
    </row>
    <row r="6" spans="1:24" ht="15" thickBot="1" x14ac:dyDescent="0.4">
      <c r="A6" s="2">
        <v>72</v>
      </c>
      <c r="B6" s="2">
        <v>3231</v>
      </c>
      <c r="C6" s="2">
        <v>170157</v>
      </c>
      <c r="D6" s="2">
        <v>185025</v>
      </c>
      <c r="E6" s="2">
        <v>-2.84</v>
      </c>
      <c r="F6" s="3">
        <v>0.92</v>
      </c>
      <c r="G6" s="3">
        <v>0.08</v>
      </c>
      <c r="H6" s="2">
        <v>1722</v>
      </c>
      <c r="I6" s="2">
        <v>1761</v>
      </c>
      <c r="J6" s="2">
        <v>252</v>
      </c>
      <c r="K6" s="2">
        <v>38</v>
      </c>
      <c r="L6" s="3">
        <v>1.17</v>
      </c>
      <c r="M6" s="3">
        <v>40.700000000000003</v>
      </c>
      <c r="N6" s="2">
        <v>25949</v>
      </c>
      <c r="O6" s="2">
        <v>27853</v>
      </c>
      <c r="P6" s="2">
        <v>27377</v>
      </c>
      <c r="Q6" s="2">
        <v>31265</v>
      </c>
      <c r="R6" s="2">
        <v>29340</v>
      </c>
      <c r="S6" s="2">
        <v>28373</v>
      </c>
      <c r="U6" t="s">
        <v>21</v>
      </c>
      <c r="V6" t="s">
        <v>22</v>
      </c>
      <c r="W6" t="s">
        <v>23</v>
      </c>
    </row>
    <row r="7" spans="1:24" x14ac:dyDescent="0.35">
      <c r="U7">
        <f>SUM(H2:H6)</f>
        <v>3761</v>
      </c>
      <c r="V7">
        <f t="shared" ref="V7:W7" si="0">SUM(I2:I6)</f>
        <v>3602</v>
      </c>
      <c r="W7">
        <f t="shared" si="0"/>
        <v>474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España</dc:creator>
  <cp:lastModifiedBy>Martín España</cp:lastModifiedBy>
  <dcterms:created xsi:type="dcterms:W3CDTF">2022-11-15T03:51:30Z</dcterms:created>
  <dcterms:modified xsi:type="dcterms:W3CDTF">2022-11-15T05:48:20Z</dcterms:modified>
</cp:coreProperties>
</file>