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8D330DCE-00B7-4D0E-9D3D-0E665E1DFD06}" xr6:coauthVersionLast="47" xr6:coauthVersionMax="47" xr10:uidLastSave="{00000000-0000-0000-0000-000000000000}"/>
  <bookViews>
    <workbookView xWindow="165" yWindow="0" windowWidth="18945" windowHeight="1161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  <sheet name="Juli" sheetId="7" r:id="rId5"/>
  </sheets>
  <definedNames>
    <definedName name="Arbeitswochenstunden" localSheetId="1">Feb!$B$6</definedName>
    <definedName name="Arbeitswochenstunden" localSheetId="4">Juli!$B$6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4">Juli!$7:$7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4">Arbeitszeittabelle34[[#Headers],[Datumsangaben]]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4">Juli!$B$5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5" l="1"/>
  <c r="G37" i="5"/>
  <c r="G36" i="5"/>
  <c r="G35" i="5"/>
  <c r="G34" i="5"/>
  <c r="G31" i="5"/>
  <c r="G25" i="5"/>
  <c r="G8" i="5"/>
  <c r="G32" i="3"/>
  <c r="G33" i="5"/>
  <c r="G32" i="5"/>
  <c r="B6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30" i="5"/>
  <c r="G29" i="5"/>
  <c r="G37" i="3"/>
  <c r="G36" i="3"/>
  <c r="G35" i="3"/>
  <c r="G34" i="3"/>
  <c r="G33" i="3"/>
  <c r="G31" i="3"/>
  <c r="G30" i="3"/>
  <c r="G29" i="3"/>
  <c r="G28" i="3"/>
  <c r="G27" i="3"/>
  <c r="B6" i="5"/>
  <c r="G28" i="5"/>
  <c r="G27" i="5"/>
  <c r="G26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7" l="1"/>
  <c r="D6" i="7" s="1"/>
  <c r="C6" i="5"/>
  <c r="D6" i="5" s="1"/>
  <c r="C6" i="3"/>
  <c r="D6" i="3" s="1"/>
  <c r="C6" i="2"/>
  <c r="E6" i="2" s="1"/>
  <c r="C6" i="1"/>
  <c r="E6" i="3" l="1"/>
  <c r="E6" i="5" s="1"/>
  <c r="E6" i="7" s="1"/>
  <c r="D6" i="2"/>
  <c r="D6" i="1"/>
  <c r="E6" i="1"/>
</calcChain>
</file>

<file path=xl/sharedStrings.xml><?xml version="1.0" encoding="utf-8"?>
<sst xmlns="http://schemas.openxmlformats.org/spreadsheetml/2006/main" count="152" uniqueCount="87">
  <si>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</si>
  <si>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</si>
  <si>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</si>
  <si>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</si>
  <si>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</si>
  <si>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</si>
  <si>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</si>
  <si>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</si>
  <si>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</si>
  <si>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</si>
  <si>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</si>
  <si>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</si>
  <si>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</si>
  <si>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</si>
  <si>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</si>
  <si>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</si>
  <si>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</si>
  <si>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</si>
  <si>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</si>
  <si>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</si>
  <si>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</si>
  <si>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</si>
  <si>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</si>
  <si>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</si>
  <si>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</si>
  <si>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</si>
  <si>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</si>
  <si>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</si>
  <si>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</si>
  <si>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</si>
  <si>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</si>
  <si>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</si>
  <si>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</si>
  <si>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</si>
  <si>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</si>
  <si>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</si>
  <si>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</si>
  <si>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</si>
  <si>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</si>
  <si>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</si>
  <si>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</si>
  <si>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</si>
  <si>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</si>
  <si>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</si>
  <si>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</si>
  <si>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</si>
  <si>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</si>
  <si>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</si>
  <si>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</si>
  <si>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</si>
  <si>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</si>
  <si>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</si>
  <si>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</si>
  <si>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</si>
  <si>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</si>
  <si>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</si>
  <si>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</si>
  <si>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</si>
  <si>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</si>
  <si>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</si>
  <si>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</si>
  <si>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</si>
  <si>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</si>
  <si>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</si>
  <si>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</si>
  <si>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</si>
  <si>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</si>
  <si>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</si>
  <si>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</si>
  <si>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</si>
  <si>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</si>
  <si>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</si>
  <si>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</si>
  <si>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</si>
  <si>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</si>
  <si>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</si>
  <si>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</si>
  <si>
    <t>30/5/25</t>
  </si>
  <si>
    <t>Arbeit insgesamt 
Stunden (4.8 Wochen)</t>
  </si>
  <si>
    <t>Vom 30.06.2025</t>
  </si>
  <si>
    <t>Bis zum: 31.07.2025</t>
  </si>
  <si>
    <t>Created PDF guide for demo Montreal</t>
  </si>
  <si>
    <t>Prepare 2 RIS demo for Dortmund, try controlling car</t>
  </si>
  <si>
    <t>+ 4 hours Feirtag</t>
  </si>
  <si>
    <t>21/4/25</t>
  </si>
  <si>
    <t>+4 hours Feiertag</t>
  </si>
  <si>
    <t>29/5/25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</si>
</sst>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  <xf numFmtId="170" fontId="0" fillId="0" borderId="0" xfId="8" applyFont="1" applyAlignment="1">
      <alignment horizontal="left" wrapText="1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9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4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8" totalsRowShown="0">
  <autoFilter ref="B7:H38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38" totalsRowShown="0">
  <autoFilter ref="B7:H38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D872CE-2BB4-4806-9028-78CAEEF4BCF1}" name="Arbeitszeittabelle3456" displayName="Arbeitszeittabelle3456" ref="B7:H28" totalsRowShown="0">
  <autoFilter ref="B7:H28" xr:uid="{00000000-0009-0000-0100-000001000000}"/>
  <tableColumns count="7">
    <tableColumn id="1" xr3:uid="{3DF57049-0003-42AD-B284-D99817F9E997}" name="Datumsangaben" dataCellStyle="Datum"/>
    <tableColumn id="2" xr3:uid="{76DC7B34-62B4-4F3D-94C7-E4C2DEFA7292}" name="Einstempelzeit" dataCellStyle="Uhrzeit"/>
    <tableColumn id="3" xr3:uid="{CA07D890-DBD1-4918-BDF7-1DA1152933B8}" name="Beginn der Mittagspause" dataCellStyle="Uhrzeit"/>
    <tableColumn id="4" xr3:uid="{5CAB5C8E-4437-470A-8F8A-5CEB9B7EAC67}" name="Ende der Mittagspause" dataCellStyle="Uhrzeit"/>
    <tableColumn id="5" xr3:uid="{201C8FE0-8602-4D42-A1BA-00E9A32BC020}" name="Ausstempelzeit" dataCellStyle="Uhrzeit"/>
    <tableColumn id="6" xr3:uid="{95F13CAA-7BE2-4A83-9D1E-BCD546CBA14B}" name="Arbeitsstunden" dataCellStyle="Stunden">
      <calculatedColumnFormula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calculatedColumnFormula>
    </tableColumn>
    <tableColumn id="7" xr3:uid="{DF0CFA9A-6EF3-43FC-9023-DAE324818D31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3" zoomScaleNormal="100" workbookViewId="0">
      <selection activeCell="D27" sqref="D2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8"/>
  <sheetViews>
    <sheetView showGridLines="0" topLeftCell="C21" zoomScaleNormal="100" workbookViewId="0">
      <selection activeCell="H32" sqref="H3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127.49999999999999</v>
      </c>
      <c r="D6" s="3">
        <f>IFERROR(IF(C6&lt;=Arbeitswochenstunden,C6,Arbeitswochenstunden),"")</f>
        <v>127.49999999999999</v>
      </c>
      <c r="E6" s="3">
        <f>IFERROR(C6-B6+Feb!E6, "")</f>
        <v>-17.483333333333348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0.76041666666666663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7.4999999999999982</v>
      </c>
      <c r="H31" s="18" t="s">
        <v>83</v>
      </c>
    </row>
    <row r="32" spans="2:8" ht="20.100000000000001" customHeight="1" x14ac:dyDescent="0.25">
      <c r="B32" s="14" t="s">
        <v>84</v>
      </c>
      <c r="C32" s="15">
        <v>0</v>
      </c>
      <c r="D32" s="15"/>
      <c r="E32" s="15"/>
      <c r="F32" s="15">
        <v>0.16666666666666666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</v>
      </c>
      <c r="H32" s="18" t="s">
        <v>83</v>
      </c>
    </row>
    <row r="33" spans="2:8" ht="20.100000000000001" customHeight="1" x14ac:dyDescent="0.25">
      <c r="B33" s="14" t="s">
        <v>57</v>
      </c>
      <c r="C33" s="15">
        <v>0.67708333333333337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3" s="13"/>
    </row>
    <row r="34" spans="2:8" ht="20.100000000000001" customHeight="1" x14ac:dyDescent="0.25">
      <c r="B34" s="14" t="s">
        <v>58</v>
      </c>
      <c r="C34" s="15">
        <v>0.625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4" s="13"/>
    </row>
    <row r="35" spans="2:8" ht="20.100000000000001" customHeight="1" x14ac:dyDescent="0.25">
      <c r="B35" s="14" t="s">
        <v>59</v>
      </c>
      <c r="C35" s="15">
        <v>0.71875</v>
      </c>
      <c r="D35" s="15"/>
      <c r="E35" s="15"/>
      <c r="F35" s="15">
        <v>0.8125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5" s="13"/>
    </row>
    <row r="36" spans="2:8" ht="20.100000000000001" customHeight="1" x14ac:dyDescent="0.25">
      <c r="B36" s="14" t="s">
        <v>60</v>
      </c>
      <c r="C36" s="19">
        <v>0.46875</v>
      </c>
      <c r="D36" s="15">
        <v>0.5</v>
      </c>
      <c r="E36" s="15">
        <v>0.61458333333333337</v>
      </c>
      <c r="F36" s="15">
        <v>0.76041666666666663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6" s="13" t="s">
        <v>61</v>
      </c>
    </row>
    <row r="37" spans="2:8" ht="20.100000000000001" customHeight="1" x14ac:dyDescent="0.25">
      <c r="B37" s="14" t="s">
        <v>62</v>
      </c>
      <c r="C37" s="15">
        <v>0.6875</v>
      </c>
      <c r="D37" s="15"/>
      <c r="E37" s="15"/>
      <c r="F37" s="15">
        <v>0.82638888888888884</v>
      </c>
      <c r="G3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7" s="13"/>
    </row>
    <row r="38" spans="2:8" ht="20.100000000000001" customHeight="1" x14ac:dyDescent="0.25">
      <c r="B38" s="14"/>
      <c r="C38" s="15"/>
      <c r="D38" s="15"/>
      <c r="E38" s="15"/>
      <c r="F38" s="15"/>
      <c r="G38" s="16"/>
      <c r="H38" s="13"/>
    </row>
  </sheetData>
  <dataValidations count="25">
    <dataValidation allowBlank="1" showErrorMessage="1" sqref="C1:E1 D3:E4 F1:G6 B8:G35 A2:A1048576 C36 B38:G1048576 D36:G37 B36:B37 H1:XFD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38"/>
  <sheetViews>
    <sheetView showGridLines="0" tabSelected="1" topLeftCell="A25" zoomScaleNormal="100" workbookViewId="0">
      <selection activeCell="F35" sqref="F3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102.78333333333333</v>
      </c>
      <c r="D6" s="3">
        <f>IFERROR(IF(C6&lt;=Arbeitswochenstunden,C6,Arbeitswochenstunden),"")</f>
        <v>102.78333333333333</v>
      </c>
      <c r="E6" s="3">
        <f>IFERROR(C6-B6+'März-Apr'!E6, "")</f>
        <v>-85.700000000000017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45778</v>
      </c>
      <c r="C8" s="15">
        <v>0</v>
      </c>
      <c r="D8" s="20"/>
      <c r="E8" s="20"/>
      <c r="F8" s="15">
        <v>0.16666666666666666</v>
      </c>
      <c r="G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8" s="18" t="s">
        <v>85</v>
      </c>
    </row>
    <row r="9" spans="2:8" ht="20.100000000000001" customHeight="1" x14ac:dyDescent="0.25">
      <c r="B9" s="14">
        <v>45779</v>
      </c>
      <c r="C9" s="15">
        <v>0.64583333333333337</v>
      </c>
      <c r="D9" s="8"/>
      <c r="E9" s="8"/>
      <c r="F9" s="8">
        <v>0.82777777777777772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9" s="13"/>
    </row>
    <row r="10" spans="2:8" ht="20.100000000000001" customHeight="1" x14ac:dyDescent="0.25">
      <c r="B10" s="7">
        <v>45782</v>
      </c>
      <c r="C10" s="8">
        <v>0.4236111111111111</v>
      </c>
      <c r="D10" s="8">
        <v>0.50347222222222221</v>
      </c>
      <c r="E10" s="8">
        <v>0.61805555555555558</v>
      </c>
      <c r="F10" s="8">
        <v>0.8125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10" s="13"/>
    </row>
    <row r="11" spans="2:8" ht="20.100000000000001" customHeight="1" x14ac:dyDescent="0.25">
      <c r="B11" s="7">
        <v>45783</v>
      </c>
      <c r="C11" s="8">
        <v>0.66666666666666663</v>
      </c>
      <c r="D11" s="8"/>
      <c r="E11" s="8"/>
      <c r="F11" s="8">
        <v>0.72916666666666663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1" s="13"/>
    </row>
    <row r="12" spans="2:8" ht="20.100000000000001" customHeight="1" x14ac:dyDescent="0.25">
      <c r="B12" s="7">
        <v>45784</v>
      </c>
      <c r="C12" s="8">
        <v>0.60416666666666663</v>
      </c>
      <c r="D12" s="8"/>
      <c r="E12" s="8"/>
      <c r="F12" s="8">
        <v>0.8125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2" s="13" t="s">
        <v>64</v>
      </c>
    </row>
    <row r="13" spans="2:8" ht="20.100000000000001" customHeight="1" x14ac:dyDescent="0.25">
      <c r="B13" s="7">
        <v>45786</v>
      </c>
      <c r="C13" s="8">
        <v>0.66666666666666663</v>
      </c>
      <c r="D13" s="8"/>
      <c r="E13" s="8"/>
      <c r="F13" s="8">
        <v>0.70833333333333337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3" s="13" t="s">
        <v>63</v>
      </c>
    </row>
    <row r="14" spans="2:8" ht="20.100000000000001" customHeight="1" x14ac:dyDescent="0.25">
      <c r="B14" s="7">
        <v>45787</v>
      </c>
      <c r="C14" s="8">
        <v>0.80902777777777779</v>
      </c>
      <c r="D14" s="8"/>
      <c r="E14" s="8"/>
      <c r="F14" s="8">
        <v>0.92361111111111116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4" s="13" t="s">
        <v>65</v>
      </c>
    </row>
    <row r="15" spans="2:8" ht="20.100000000000001" customHeight="1" x14ac:dyDescent="0.25">
      <c r="B15" s="7">
        <v>45788</v>
      </c>
      <c r="C15" s="8">
        <v>0.5</v>
      </c>
      <c r="D15" s="8"/>
      <c r="E15" s="8"/>
      <c r="F15" s="8">
        <v>0.59027777777777779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5" s="13" t="s">
        <v>65</v>
      </c>
    </row>
    <row r="16" spans="2:8" ht="20.100000000000001" customHeight="1" x14ac:dyDescent="0.25">
      <c r="B16" s="7">
        <v>45789</v>
      </c>
      <c r="C16" s="8">
        <v>0.65972222222222221</v>
      </c>
      <c r="D16" s="8"/>
      <c r="E16" s="8"/>
      <c r="F16" s="8">
        <v>0.80208333333333337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6" s="13" t="s">
        <v>66</v>
      </c>
    </row>
    <row r="17" spans="2:8" ht="20.100000000000001" customHeight="1" x14ac:dyDescent="0.25">
      <c r="B17" s="7" t="s">
        <v>67</v>
      </c>
      <c r="C17" s="8">
        <v>0.6875</v>
      </c>
      <c r="D17" s="8"/>
      <c r="E17" s="8"/>
      <c r="F17" s="8">
        <v>0.72916666666666663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7" s="13" t="s">
        <v>68</v>
      </c>
    </row>
    <row r="18" spans="2:8" ht="20.100000000000001" customHeight="1" x14ac:dyDescent="0.25">
      <c r="B18" s="7" t="s">
        <v>69</v>
      </c>
      <c r="C18" s="8">
        <v>0.3888888888888889</v>
      </c>
      <c r="D18" s="8">
        <v>0.5</v>
      </c>
      <c r="E18" s="8">
        <v>0.69444444444444442</v>
      </c>
      <c r="F18" s="8">
        <v>0.79166666666666663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8" s="13" t="s">
        <v>70</v>
      </c>
    </row>
    <row r="19" spans="2:8" ht="20.100000000000001" customHeight="1" x14ac:dyDescent="0.25">
      <c r="B19" s="7" t="s">
        <v>71</v>
      </c>
      <c r="C19" s="8">
        <v>0.64930555555555558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9" s="13"/>
    </row>
    <row r="20" spans="2:8" ht="20.100000000000001" customHeight="1" x14ac:dyDescent="0.25">
      <c r="B20" s="7" t="s">
        <v>72</v>
      </c>
      <c r="C20" s="8">
        <v>0.61458333333333337</v>
      </c>
      <c r="D20" s="8"/>
      <c r="E20" s="8"/>
      <c r="F20" s="8">
        <v>0.8125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20" s="13"/>
    </row>
    <row r="21" spans="2:8" ht="20.100000000000001" customHeight="1" x14ac:dyDescent="0.25">
      <c r="B21" s="7" t="s">
        <v>73</v>
      </c>
      <c r="C21" s="8">
        <v>0.70833333333333337</v>
      </c>
      <c r="D21" s="8"/>
      <c r="E21" s="8"/>
      <c r="F21" s="8">
        <v>0.82638888888888884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1" s="13"/>
    </row>
    <row r="22" spans="2:8" ht="20.100000000000001" customHeight="1" x14ac:dyDescent="0.25">
      <c r="B22" s="7" t="s">
        <v>74</v>
      </c>
      <c r="C22" s="8">
        <v>0.625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2" s="13"/>
    </row>
    <row r="23" spans="2:8" ht="20.100000000000001" customHeight="1" x14ac:dyDescent="0.25">
      <c r="B23" s="7" t="s">
        <v>75</v>
      </c>
      <c r="C23" s="8">
        <v>0.64583333333333337</v>
      </c>
      <c r="D23" s="8"/>
      <c r="E23" s="8"/>
      <c r="F23" s="8">
        <v>0.80555555555555558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3" s="13"/>
    </row>
    <row r="24" spans="2:8" ht="20.100000000000001" customHeight="1" x14ac:dyDescent="0.25">
      <c r="B24" s="7" t="s">
        <v>76</v>
      </c>
      <c r="C24" s="8">
        <v>0.44791666666666669</v>
      </c>
      <c r="D24" s="8">
        <v>0.50347222222222221</v>
      </c>
      <c r="E24" s="8">
        <v>0.73958333333333337</v>
      </c>
      <c r="F24" s="8">
        <v>0.8125</v>
      </c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4" s="13"/>
    </row>
    <row r="25" spans="2:8" ht="20.100000000000001" customHeight="1" x14ac:dyDescent="0.25">
      <c r="B25" s="7" t="s">
        <v>86</v>
      </c>
      <c r="C25" s="8">
        <v>0</v>
      </c>
      <c r="D25" s="8"/>
      <c r="E25" s="8"/>
      <c r="F25" s="8">
        <v>0.16666666666666666</v>
      </c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25" s="18" t="s">
        <v>85</v>
      </c>
    </row>
    <row r="26" spans="2:8" ht="20.100000000000001" customHeight="1" x14ac:dyDescent="0.25">
      <c r="B26" s="7" t="s">
        <v>77</v>
      </c>
      <c r="C26" s="8">
        <v>0.64236111111111116</v>
      </c>
      <c r="D26" s="8"/>
      <c r="E26" s="8"/>
      <c r="F26" s="8">
        <v>0.8125</v>
      </c>
      <c r="G2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4.0833333333333321</v>
      </c>
      <c r="H26" s="13"/>
    </row>
    <row r="27" spans="2:8" ht="20.100000000000001" customHeight="1" x14ac:dyDescent="0.25">
      <c r="B27" s="7">
        <v>45810</v>
      </c>
      <c r="C27" s="8">
        <v>0.64583333333333337</v>
      </c>
      <c r="D27" s="8"/>
      <c r="E27" s="8"/>
      <c r="F27" s="8">
        <v>0.83333333333333337</v>
      </c>
      <c r="G2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4.5</v>
      </c>
      <c r="H27" s="13"/>
    </row>
    <row r="28" spans="2:8" ht="20.100000000000001" customHeight="1" x14ac:dyDescent="0.25">
      <c r="B28" s="14">
        <v>45811</v>
      </c>
      <c r="C28" s="15">
        <v>0.57291666666666663</v>
      </c>
      <c r="D28" s="15"/>
      <c r="E28" s="15"/>
      <c r="F28" s="15">
        <v>0.89583333333333337</v>
      </c>
      <c r="G2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7.7500000000000018</v>
      </c>
      <c r="H28" s="13"/>
    </row>
    <row r="29" spans="2:8" ht="20.100000000000001" customHeight="1" x14ac:dyDescent="0.25">
      <c r="B29" s="14">
        <v>45812</v>
      </c>
      <c r="C29" s="15">
        <v>0.59375</v>
      </c>
      <c r="D29" s="15"/>
      <c r="E29" s="15"/>
      <c r="F29" s="15">
        <v>0.77777777777777779</v>
      </c>
      <c r="G2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4.416666666666667</v>
      </c>
      <c r="H29" s="13"/>
    </row>
    <row r="30" spans="2:8" ht="20.100000000000001" customHeight="1" x14ac:dyDescent="0.25">
      <c r="B30" s="14">
        <v>45813</v>
      </c>
      <c r="C30" s="15">
        <v>0.3611111111111111</v>
      </c>
      <c r="D30" s="15"/>
      <c r="E30" s="15"/>
      <c r="F30" s="15">
        <v>0.46527777777777779</v>
      </c>
      <c r="G30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2.5000000000000004</v>
      </c>
      <c r="H30" s="13" t="s">
        <v>81</v>
      </c>
    </row>
    <row r="31" spans="2:8" ht="20.100000000000001" customHeight="1" x14ac:dyDescent="0.25">
      <c r="B31" s="14">
        <v>45817</v>
      </c>
      <c r="C31" s="15">
        <v>0</v>
      </c>
      <c r="D31" s="15"/>
      <c r="E31" s="15"/>
      <c r="F31" s="15">
        <v>0.16666666666666666</v>
      </c>
      <c r="G31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1" s="18" t="s">
        <v>85</v>
      </c>
    </row>
    <row r="32" spans="2:8" ht="20.100000000000001" customHeight="1" x14ac:dyDescent="0.25">
      <c r="B32" s="14">
        <v>45819</v>
      </c>
      <c r="C32" s="15">
        <v>0.4861111111111111</v>
      </c>
      <c r="D32" s="15"/>
      <c r="E32" s="15"/>
      <c r="F32" s="15">
        <v>0.81944444444444442</v>
      </c>
      <c r="G32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8</v>
      </c>
      <c r="H32" s="13" t="s">
        <v>82</v>
      </c>
    </row>
    <row r="33" spans="2:8" ht="20.100000000000001" customHeight="1" x14ac:dyDescent="0.25">
      <c r="B33" s="14">
        <v>45820</v>
      </c>
      <c r="C33" s="15">
        <v>0.53472222222222221</v>
      </c>
      <c r="D33" s="15"/>
      <c r="E33" s="15"/>
      <c r="F33" s="15"/>
      <c r="G33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33" s="13"/>
    </row>
    <row r="34" spans="2:8" ht="20.100000000000001" customHeight="1" x14ac:dyDescent="0.25">
      <c r="B34" s="14">
        <v>45821</v>
      </c>
      <c r="C34" s="15"/>
      <c r="D34" s="15"/>
      <c r="E34" s="15"/>
      <c r="F34" s="15"/>
      <c r="G34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34" s="13"/>
    </row>
    <row r="35" spans="2:8" ht="20.100000000000001" customHeight="1" x14ac:dyDescent="0.25">
      <c r="B35" s="14">
        <v>45824</v>
      </c>
      <c r="C35" s="15"/>
      <c r="D35" s="15"/>
      <c r="E35" s="15"/>
      <c r="F35" s="15"/>
      <c r="G35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35" s="13"/>
    </row>
    <row r="36" spans="2:8" ht="20.100000000000001" customHeight="1" x14ac:dyDescent="0.25">
      <c r="B36" s="14">
        <v>45825</v>
      </c>
      <c r="C36" s="15"/>
      <c r="D36" s="15"/>
      <c r="E36" s="15"/>
      <c r="F36" s="15"/>
      <c r="G3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36" s="13"/>
    </row>
    <row r="37" spans="2:8" ht="20.100000000000001" customHeight="1" x14ac:dyDescent="0.25">
      <c r="B37" s="14">
        <v>45826</v>
      </c>
      <c r="C37" s="15"/>
      <c r="D37" s="15"/>
      <c r="E37" s="15"/>
      <c r="F37" s="15"/>
      <c r="G37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37" s="13"/>
    </row>
    <row r="38" spans="2:8" ht="20.100000000000001" customHeight="1" x14ac:dyDescent="0.25">
      <c r="B38" s="14">
        <v>45827</v>
      </c>
      <c r="C38" s="15">
        <v>0</v>
      </c>
      <c r="D38" s="15"/>
      <c r="E38" s="15"/>
      <c r="F38" s="15">
        <v>0.16666666666666666</v>
      </c>
      <c r="G3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8" s="18" t="s">
        <v>85</v>
      </c>
    </row>
  </sheetData>
  <dataValidations count="25">
    <dataValidation allowBlank="1" showInputMessage="1" showErrorMessage="1" prompt="Die geleisteten Arbeitsstunden werden in dieser Spalte unter dieser Überschrift automatisch berechnet." sqref="G7:G8" xr:uid="{B9B8D752-413D-45DD-A598-4DBCAD0F16DE}"/>
    <dataValidation allowBlank="1" showInputMessage="1" showErrorMessage="1" prompt="Geben Sie in dieser Spalte unter dieser Überschrift die Ausstempelzeitzeit ein." sqref="F7:F8" xr:uid="{21E20B4B-E322-4E98-8A67-2F62D88CA845}"/>
    <dataValidation allowBlank="1" showInputMessage="1" showErrorMessage="1" prompt="Geben Sie in dieser Spalte unter dieser Überschrift das Ende der Mittagspause ein." sqref="E7:E8" xr:uid="{A76B6CA2-1D1D-4ADA-A161-09BFF7B242AE}"/>
    <dataValidation allowBlank="1" showInputMessage="1" showErrorMessage="1" prompt="Geben Sie in dieser Spalte unter dieser Überschrift den Beginn der Mittagspause ein." sqref="D7:D8" xr:uid="{3FB914C9-38BB-4704-AFEA-0E4F76E765A6}"/>
    <dataValidation allowBlank="1" showInputMessage="1" showErrorMessage="1" prompt="Geben Sie in dieser Spalte unter dieser Überschrift die Einstempelzeit ein." sqref="C7:C8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A2:A1048576 B8 B9:G1048576 H1:XFD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869E-3113-498D-883D-DC924950C765}">
  <sheetPr>
    <tabColor theme="4"/>
    <pageSetUpPr fitToPage="1"/>
  </sheetPr>
  <dimension ref="B1:H28"/>
  <sheetViews>
    <sheetView showGridLines="0" zoomScaleNormal="100" workbookViewId="0">
      <selection activeCell="E4" sqref="E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79</v>
      </c>
      <c r="C4" s="6" t="s">
        <v>80</v>
      </c>
    </row>
    <row r="5" spans="2:8" ht="45" customHeight="1" x14ac:dyDescent="0.25">
      <c r="B5" s="2" t="s">
        <v>78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4.8*19</f>
        <v>91.2</v>
      </c>
      <c r="C6" s="3">
        <f>SUBTOTAL(109,Arbeitszeittabelle3456[Arbeitsstunden])</f>
        <v>0</v>
      </c>
      <c r="D6" s="3">
        <f>IFERROR(IF(C6&lt;=Arbeitswochenstunden,C6,Arbeitswochenstunden),"")</f>
        <v>0</v>
      </c>
      <c r="E6" s="3">
        <f>IFERROR(C6-B6+'Mai-Jun'!E6, "")</f>
        <v>-176.90000000000003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/>
      <c r="C8" s="15"/>
      <c r="D8" s="8"/>
      <c r="E8" s="8"/>
      <c r="F8" s="8"/>
      <c r="G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6" s="13"/>
    </row>
    <row r="27" spans="2:8" ht="20.100000000000001" customHeight="1" x14ac:dyDescent="0.25">
      <c r="B27" s="14"/>
      <c r="C27" s="15"/>
      <c r="D27" s="15"/>
      <c r="E27" s="15"/>
      <c r="F27" s="15"/>
      <c r="G27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7" s="13"/>
    </row>
    <row r="28" spans="2:8" ht="20.100000000000001" customHeight="1" x14ac:dyDescent="0.25">
      <c r="B28" s="14"/>
      <c r="C28" s="15"/>
      <c r="D28" s="15"/>
      <c r="E28" s="15"/>
      <c r="F28" s="15"/>
      <c r="G28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8" s="13"/>
    </row>
  </sheetData>
  <dataValidations count="25">
    <dataValidation allowBlank="1" showErrorMessage="1" sqref="C1:E1 D3:E4 F1:G6 H1:XFD1048576 A2:A1048576 B8:G1048576" xr:uid="{526859B2-6B5F-43DC-9B1B-3A628EAD75E4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1ED4B1A1-88C6-4A9C-B3CB-AE3675DABD14}"/>
    <dataValidation allowBlank="1" showInputMessage="1" showErrorMessage="1" prompt="Der Titel des Arbeitsblatts befindet sich in dieser Zelle. Geben Sie in den Zellen unten Details zum Mitarbeiter und zum Vorgesetzten ein." sqref="B1" xr:uid="{BB6DBA7D-ACD2-480A-9E4C-F8BC8045AFB1}"/>
    <dataValidation allowBlank="1" showInputMessage="1" showErrorMessage="1" prompt="Geben Sie in der Zelle rechts den Namen, die E-Mail-Adresse und die Telefonnummer des Mitarbeiters ein." sqref="B2" xr:uid="{DBD8EC05-313B-415F-A426-5031B7B2138E}"/>
    <dataValidation allowBlank="1" showInputMessage="1" showErrorMessage="1" prompt="Geben Sie in dieser Zelle den Namen des Mitarbeiters ein." sqref="C2" xr:uid="{C0D3092F-B916-4E92-B4E4-69E935EE22B8}"/>
    <dataValidation allowBlank="1" showInputMessage="1" showErrorMessage="1" prompt="Geben Sie in dieser Zelle die E-Mail-Adresse des Mitarbeiters ein." sqref="D2" xr:uid="{A8CA25E2-EBE2-45C5-98E7-FE3DE97C25BB}"/>
    <dataValidation allowBlank="1" showInputMessage="1" showErrorMessage="1" prompt="Geben Sie in dieser Zelle die Telefonnummer des Mitarbeiters ein." sqref="E2" xr:uid="{076DA849-87DD-4B9F-84B5-2731BBA41E67}"/>
    <dataValidation allowBlank="1" showInputMessage="1" showErrorMessage="1" prompt="Geben Sie den Namen des Vorgesetzten in der Zelle rechts ein." sqref="B3" xr:uid="{F78F90BF-3BE3-4809-8A64-224EB1A31D36}"/>
    <dataValidation allowBlank="1" showInputMessage="1" showErrorMessage="1" prompt="Geben Sie in dieser Zelle den Namen des Vorgesetzten ein." sqref="C3" xr:uid="{4D6073A5-C26C-430B-92B7-55C6A8F8F4D8}"/>
    <dataValidation allowBlank="1" showInputMessage="1" showErrorMessage="1" prompt="Geben Sie den Anfang des Zeitraums in dieser Zelle ein." sqref="B4" xr:uid="{C32C2F1D-C674-4B2D-BE45-DF8807495D1F}"/>
    <dataValidation allowBlank="1" showInputMessage="1" showErrorMessage="1" prompt="Geben Sie das Ende des Zeitraums in dieser Zelle ein." sqref="C4" xr:uid="{50A0AE28-461B-424D-BDC6-6CAA10375D66}"/>
    <dataValidation allowBlank="1" showInputMessage="1" showErrorMessage="1" prompt="Geben Sie in der Zelle unten die Gesamtzahl der Arbeitswochenstunden ein." sqref="B5" xr:uid="{63D943EF-7822-45CC-8A50-9FC9FD7BC43D}"/>
    <dataValidation allowBlank="1" showInputMessage="1" showErrorMessage="1" prompt="Die Summe der geleisteten Arbeitsstunden wird in der Zelle unten automatisch berechnet." sqref="C5" xr:uid="{77D97E21-824B-48E0-B6ED-C54871E1E283}"/>
    <dataValidation allowBlank="1" showInputMessage="1" showErrorMessage="1" prompt="Die Summe der regulären Arbeitsstunden wird in der Zelle unten automatisch berechnet." sqref="D5" xr:uid="{FDEA0CEF-2421-4CA2-B4F8-04A8E5F31CEA}"/>
    <dataValidation allowBlank="1" showInputMessage="1" showErrorMessage="1" prompt="Überstunden werden in der Zelle unten automatisch berechnet." sqref="E5" xr:uid="{500B5FF8-856B-4CA1-BA80-79431415185B}"/>
    <dataValidation allowBlank="1" showInputMessage="1" showErrorMessage="1" prompt="Geben Sie in dieser Zelle die Gesamtzahl der Arbeitswochenstunden ein." sqref="B6" xr:uid="{3C569AA1-A545-4A01-AD55-2E97E3FD56D7}"/>
    <dataValidation allowBlank="1" showInputMessage="1" showErrorMessage="1" prompt="Die Summe der geleisteten Arbeitsstunden wird in dieser Zelle automatisch berechnet." sqref="C6" xr:uid="{F99B1AA6-01E0-4357-8B4B-F48F5B96644A}"/>
    <dataValidation allowBlank="1" showInputMessage="1" showErrorMessage="1" prompt="Die Summe der regulären Arbeitsstunden wird in dieser Zelle automatisch berechnet." sqref="D6" xr:uid="{F0801BA1-BBC6-4735-A0EE-A3E7A94A8C64}"/>
    <dataValidation allowBlank="1" showInputMessage="1" showErrorMessage="1" prompt="Die Überstunden werden in dieser Zelle automatisch berechnet." sqref="E6" xr:uid="{3567A785-C839-43B0-8D44-E89E5C25C322}"/>
    <dataValidation allowBlank="1" showInputMessage="1" showErrorMessage="1" prompt="Geben Sie in dieser Spalte unter dieser Überschrift das Datum ein. Verwenden Sie Überschriftsfilter, um bestimmte Einträge zu finden." sqref="B7" xr:uid="{89B5AF6F-91F6-4E77-BF6A-EBA5A1BE2DD6}"/>
    <dataValidation allowBlank="1" showInputMessage="1" showErrorMessage="1" prompt="Geben Sie in dieser Spalte unter dieser Überschrift die Einstempelzeit ein." sqref="C7" xr:uid="{4C4AEF67-7A38-4782-BAB5-CF7D14B4A305}"/>
    <dataValidation allowBlank="1" showInputMessage="1" showErrorMessage="1" prompt="Geben Sie in dieser Spalte unter dieser Überschrift den Beginn der Mittagspause ein." sqref="D7" xr:uid="{E14BBC7F-D2E6-47A4-B151-88E439A0AF84}"/>
    <dataValidation allowBlank="1" showInputMessage="1" showErrorMessage="1" prompt="Geben Sie in dieser Spalte unter dieser Überschrift das Ende der Mittagspause ein." sqref="E7" xr:uid="{8901DC01-4B40-438E-97CF-F010084078BF}"/>
    <dataValidation allowBlank="1" showInputMessage="1" showErrorMessage="1" prompt="Geben Sie in dieser Spalte unter dieser Überschrift die Ausstempelzeitzeit ein." sqref="F7" xr:uid="{9FBBA380-75BB-403E-AECB-A4FE8FA4B606}"/>
    <dataValidation allowBlank="1" showInputMessage="1" showErrorMessage="1" prompt="Die geleisteten Arbeitsstunden werden in dieser Spalte unter dieser Überschrift automatisch berechnet." sqref="G7" xr:uid="{91184C26-7CC7-4657-A252-4BAE9361DCF1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Dec-Jan</vt:lpstr>
      <vt:lpstr>Feb</vt:lpstr>
      <vt:lpstr>März-Apr</vt:lpstr>
      <vt:lpstr>Mai-Jun</vt:lpstr>
      <vt:lpstr>Juli</vt:lpstr>
      <vt:lpstr>Feb!Arbeitswochenstunden</vt:lpstr>
      <vt:lpstr>Juli!Arbeitswochenstunden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Juli!Print_Titles</vt:lpstr>
      <vt:lpstr>'Mai-Jun'!Print_Titles</vt:lpstr>
      <vt:lpstr>'März-Apr'!Print_Titles</vt:lpstr>
      <vt:lpstr>Feb!Spaltentitel1</vt:lpstr>
      <vt:lpstr>Juli!Spaltentitel1</vt:lpstr>
      <vt:lpstr>'Mai-Jun'!Spaltentitel1</vt:lpstr>
      <vt:lpstr>'März-Apr'!Spaltentitel1</vt:lpstr>
      <vt:lpstr>Spaltentitel1</vt:lpstr>
      <vt:lpstr>Feb!Spaltentitelbereich1..E6.1</vt:lpstr>
      <vt:lpstr>Juli!Spaltentitelbereich1..E6.1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2025-06-12T11:34:27Z</dcterms:modified>
</cp:coreProperties>
</file>