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8_{776072E1-FE81-4806-8361-F4A6A3BEBC5E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" i="3" l="1"/>
  <c r="G33" i="3"/>
  <c r="G32" i="3"/>
  <c r="G31" i="3"/>
  <c r="G30" i="3"/>
  <c r="G29" i="3"/>
  <c r="G28" i="3"/>
  <c r="G27" i="3"/>
  <c r="B6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C6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3" l="1"/>
  <c r="D6" i="3" s="1"/>
  <c r="D6" i="5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<sst xmlns="http://schemas.openxmlformats.org/spreadsheetml/2006/main" count="105" uniqueCount="60">
  <si>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</si>
  <si>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</si>
  <si>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</si>
  <si>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</si>
  <si>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</si>
  <si>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</si>
  <si>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</si>
  <si>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</si>
  <si>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</si>
  <si>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</si>
  <si>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</si>
  <si>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</si>
  <si>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</si>
  <si>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</si>
  <si>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</si>
  <si>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</si>
  <si>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</si>
  <si>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</si>
  <si>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</si>
  <si>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</si>
  <si>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</si>
  <si>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</si>
  <si>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</si>
  <si>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</si>
  <si>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</si>
  <si>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</si>
  <si>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</si>
  <si>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</si>
  <si>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</si>
  <si>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</si>
  <si>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</si>
  <si>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</si>
  <si>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</si>
  <si>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</si>
  <si>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</si>
  <si>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</si>
  <si>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</si>
  <si>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</si>
  <si>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</si>
  <si>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</si>
  <si>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</si>
  <si>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</si>
  <si>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</si>
  <si>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</si>
  <si>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</si>
  <si>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</si>
  <si>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</si>
  <si>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</si>
  <si>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</si>
  <si>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</si>
  <si>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</si>
  <si>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</si>
  <si>
    <t>30/3/25</t>
  </si>
  <si>
    <t>14/4/25</t>
  </si>
  <si>
    <t>16/4/25</t>
  </si>
  <si>
    <t>17/4/25</t>
  </si>
  <si>
    <t>18/4/25</t>
  </si>
  <si>
    <t>22/4/25</t>
  </si>
  <si>
    <t>23/4/25</t>
  </si>
  <si>
    <t>24/4/25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</si>
</sst>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9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ableStyleMedium2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34" totalsRowShown="0">
  <autoFilter ref="B7:H34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34"/>
  <sheetViews>
    <sheetView showGridLines="0" tabSelected="1" topLeftCell="A22" zoomScaleNormal="100" workbookViewId="0">
      <selection activeCell="B35" sqref="B3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111.91666666666666</v>
      </c>
      <c r="D6" s="3">
        <f>IFERROR(IF(C6&lt;=Arbeitswochenstunden,C6,Arbeitswochenstunden),"")</f>
        <v>111.91666666666666</v>
      </c>
      <c r="E6" s="3">
        <f>IFERROR(C6-B6+Feb!E6, "")</f>
        <v>-33.066666666666677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00000000000001" customHeight="1" x14ac:dyDescent="0.2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00000000000001" customHeight="1" x14ac:dyDescent="0.2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00000000000001" customHeight="1" x14ac:dyDescent="0.2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00000000000001" customHeight="1" x14ac:dyDescent="0.2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00000000000001" customHeight="1" x14ac:dyDescent="0.25">
      <c r="B21" s="7" t="s">
        <v>51</v>
      </c>
      <c r="C21" s="8">
        <v>0.50694444444444442</v>
      </c>
      <c r="D21" s="8"/>
      <c r="E21" s="8"/>
      <c r="F21" s="8">
        <v>0.75</v>
      </c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5.8333333333333339</v>
      </c>
      <c r="H21" s="13"/>
    </row>
    <row r="22" spans="2:8" ht="20.100000000000001" customHeight="1" x14ac:dyDescent="0.25">
      <c r="B22" s="7" t="s">
        <v>52</v>
      </c>
      <c r="C22" s="8">
        <v>0.61458333333333337</v>
      </c>
      <c r="D22" s="8"/>
      <c r="E22" s="8"/>
      <c r="F22" s="8">
        <v>0.66666666666666663</v>
      </c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1.2499999999999982</v>
      </c>
      <c r="H22" s="13"/>
    </row>
    <row r="23" spans="2:8" ht="20.100000000000001" customHeight="1" x14ac:dyDescent="0.25">
      <c r="B23" s="7">
        <v>45752</v>
      </c>
      <c r="C23" s="8">
        <v>0.625</v>
      </c>
      <c r="D23" s="8"/>
      <c r="E23" s="8"/>
      <c r="F23" s="8">
        <v>0.76041666666666663</v>
      </c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23" s="13"/>
    </row>
    <row r="24" spans="2:8" ht="20.100000000000001" customHeight="1" x14ac:dyDescent="0.25">
      <c r="B24" s="7">
        <v>45754</v>
      </c>
      <c r="C24" s="8">
        <v>0.36458333333333331</v>
      </c>
      <c r="D24" s="8">
        <v>0.5</v>
      </c>
      <c r="E24" s="8">
        <v>0.66666666666666663</v>
      </c>
      <c r="F24" s="8">
        <v>0.76736111111111116</v>
      </c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5.6666666666666696</v>
      </c>
      <c r="H24" s="13"/>
    </row>
    <row r="25" spans="2:8" ht="20.100000000000001" customHeight="1" x14ac:dyDescent="0.25">
      <c r="B25" s="7">
        <v>45756</v>
      </c>
      <c r="C25" s="8">
        <v>0.35416666666666669</v>
      </c>
      <c r="D25" s="8">
        <v>0.5</v>
      </c>
      <c r="E25" s="8">
        <v>0.64583333333333337</v>
      </c>
      <c r="F25" s="8">
        <v>0.6875</v>
      </c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4.4999999999999982</v>
      </c>
      <c r="H25" s="13"/>
    </row>
    <row r="26" spans="2:8" ht="20.100000000000001" customHeight="1" x14ac:dyDescent="0.25">
      <c r="B26" s="7">
        <v>45757</v>
      </c>
      <c r="C26" s="15">
        <v>0.38194444444444442</v>
      </c>
      <c r="D26" s="15"/>
      <c r="E26" s="15"/>
      <c r="F26" s="15">
        <v>0.4201388888888889</v>
      </c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0.91666666666666741</v>
      </c>
      <c r="H26" s="13"/>
    </row>
    <row r="27" spans="2:8" ht="20.100000000000001" customHeight="1" x14ac:dyDescent="0.25">
      <c r="B27" s="7">
        <v>45758</v>
      </c>
      <c r="C27" s="15">
        <v>0.66666666666666663</v>
      </c>
      <c r="D27" s="15"/>
      <c r="E27" s="15"/>
      <c r="F27" s="15">
        <v>0.77777777777777779</v>
      </c>
      <c r="G2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2.6666666666666679</v>
      </c>
      <c r="H27" s="13"/>
    </row>
    <row r="28" spans="2:8" ht="20.100000000000001" customHeight="1" x14ac:dyDescent="0.25">
      <c r="B28" s="14" t="s">
        <v>53</v>
      </c>
      <c r="C28" s="15">
        <v>0.3611111111111111</v>
      </c>
      <c r="D28" s="15"/>
      <c r="E28" s="15"/>
      <c r="F28" s="15">
        <v>0.5</v>
      </c>
      <c r="G28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3.3333333333333335</v>
      </c>
      <c r="H28" s="13"/>
    </row>
    <row r="29" spans="2:8" ht="20.100000000000001" customHeight="1" x14ac:dyDescent="0.25">
      <c r="B29" s="14" t="s">
        <v>54</v>
      </c>
      <c r="C29" s="15">
        <v>0.47430555555555554</v>
      </c>
      <c r="D29" s="15">
        <v>0.50694444444444442</v>
      </c>
      <c r="E29" s="15">
        <v>0.63541666666666663</v>
      </c>
      <c r="F29" s="15">
        <v>0.79166666666666663</v>
      </c>
      <c r="G29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4.5333333333333332</v>
      </c>
      <c r="H29" s="13"/>
    </row>
    <row r="30" spans="2:8" ht="20.100000000000001" customHeight="1" x14ac:dyDescent="0.25">
      <c r="B30" s="14" t="s">
        <v>55</v>
      </c>
      <c r="C30" s="15">
        <v>0.70833333333333337</v>
      </c>
      <c r="D30" s="15"/>
      <c r="E30" s="15"/>
      <c r="F30" s="15">
        <v>0.79166666666666663</v>
      </c>
      <c r="G30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1.9999999999999982</v>
      </c>
      <c r="H30" s="13"/>
    </row>
    <row r="31" spans="2:8" ht="20.100000000000001" customHeight="1" x14ac:dyDescent="0.25">
      <c r="B31" s="14" t="s">
        <v>56</v>
      </c>
      <c r="C31" s="15">
        <v>0.44791666666666669</v>
      </c>
      <c r="D31" s="15"/>
      <c r="E31" s="15"/>
      <c r="F31" s="15">
        <v>0.59375</v>
      </c>
      <c r="G31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3.4999999999999996</v>
      </c>
      <c r="H31" s="13"/>
    </row>
    <row r="32" spans="2:8" ht="20.100000000000001" customHeight="1" x14ac:dyDescent="0.25">
      <c r="B32" s="14" t="s">
        <v>57</v>
      </c>
      <c r="C32" s="15">
        <v>0.67708333333333337</v>
      </c>
      <c r="D32" s="15"/>
      <c r="E32" s="15"/>
      <c r="F32" s="15">
        <v>0.8125</v>
      </c>
      <c r="G32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32" s="13"/>
    </row>
    <row r="33" spans="2:8" ht="20.100000000000001" customHeight="1" x14ac:dyDescent="0.25">
      <c r="B33" s="14" t="s">
        <v>58</v>
      </c>
      <c r="C33" s="15">
        <v>0.625</v>
      </c>
      <c r="D33" s="15"/>
      <c r="E33" s="15"/>
      <c r="F33" s="15">
        <v>0.8125</v>
      </c>
      <c r="G33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</v>
      </c>
      <c r="H33" s="13"/>
    </row>
    <row r="34" spans="2:8" ht="20.100000000000001" customHeight="1" x14ac:dyDescent="0.25">
      <c r="B34" s="14" t="s">
        <v>59</v>
      </c>
      <c r="C34" s="15">
        <v>0.71875</v>
      </c>
      <c r="D34" s="15"/>
      <c r="E34" s="15"/>
      <c r="F34" s="15">
        <v>0.8125</v>
      </c>
      <c r="G34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2.25</v>
      </c>
      <c r="H34" s="13"/>
    </row>
  </sheetData>
  <dataValidations count="25">
    <dataValidation allowBlank="1" showErrorMessage="1" sqref="C1:E1 D3:E4 F1:G6 H1:XFD1048576 A2:A1048576 B8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0</v>
      </c>
      <c r="D6" s="3">
        <f>IFERROR(IF(C6&lt;=Arbeitswochenstunden,C6,Arbeitswochenstunden),"")</f>
        <v>0</v>
      </c>
      <c r="E6" s="3">
        <f>IFERROR(C6-B6+'März-Apr'!E6, "")</f>
        <v>-204.06666666666666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V. Moreno</cp:lastModifiedBy>
  <dcterms:created xsi:type="dcterms:W3CDTF">2017-02-03T07:21:43Z</dcterms:created>
  <dcterms:modified xsi:type="dcterms:W3CDTF">2025-04-24T14:21:14Z</dcterms:modified>
</cp:coreProperties>
</file>